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jajal/Downloads/"/>
    </mc:Choice>
  </mc:AlternateContent>
  <xr:revisionPtr revIDLastSave="0" documentId="13_ncr:1_{46F859A8-75BF-DB4F-B340-EAA166A8AC29}" xr6:coauthVersionLast="47" xr6:coauthVersionMax="47" xr10:uidLastSave="{00000000-0000-0000-0000-000000000000}"/>
  <bookViews>
    <workbookView xWindow="0" yWindow="500" windowWidth="28800" windowHeight="16320" xr2:uid="{00000000-000D-0000-FFFF-FFFF00000000}"/>
  </bookViews>
  <sheets>
    <sheet name="Interrater" sheetId="2" r:id="rId1"/>
    <sheet name="PyTorch Issues - R1" sheetId="3" r:id="rId2"/>
    <sheet name="tf2onnx Issues - R1" sheetId="4" r:id="rId3"/>
    <sheet name="PyTorch Issues - R2" sheetId="7" r:id="rId4"/>
    <sheet name="tf2onnx Issues - R2" sheetId="8"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4" l="1" a="1"/>
  <c r="H3" i="4" s="1"/>
  <c r="H4" i="4" a="1"/>
  <c r="H4" i="4" s="1"/>
  <c r="H5" i="4" a="1"/>
  <c r="H5" i="4"/>
  <c r="H6" i="4" a="1"/>
  <c r="H6" i="4"/>
  <c r="H7" i="4" a="1"/>
  <c r="H7" i="4" s="1"/>
  <c r="H8" i="4" a="1"/>
  <c r="H8" i="4" s="1"/>
  <c r="H9" i="4" a="1"/>
  <c r="H9" i="4"/>
  <c r="H10" i="4" a="1"/>
  <c r="H10" i="4"/>
  <c r="H11" i="4" a="1"/>
  <c r="H11" i="4" s="1"/>
  <c r="H12" i="4" a="1"/>
  <c r="H12" i="4" s="1"/>
  <c r="H13" i="4" a="1"/>
  <c r="H13" i="4"/>
  <c r="H14" i="4" a="1"/>
  <c r="H14" i="4"/>
  <c r="H15" i="4" a="1"/>
  <c r="H15" i="4" s="1"/>
  <c r="H16" i="4" a="1"/>
  <c r="H16" i="4" s="1"/>
  <c r="H17" i="4" a="1"/>
  <c r="H17" i="4"/>
  <c r="H18" i="4" a="1"/>
  <c r="H18" i="4"/>
  <c r="H19" i="4" a="1"/>
  <c r="H19" i="4" s="1"/>
  <c r="H20" i="4" a="1"/>
  <c r="H20" i="4" s="1"/>
  <c r="H21" i="4" a="1"/>
  <c r="H21" i="4"/>
  <c r="H22" i="4" a="1"/>
  <c r="H22" i="4"/>
  <c r="H23" i="4" a="1"/>
  <c r="H23" i="4" s="1"/>
  <c r="H24" i="4" a="1"/>
  <c r="H24" i="4" s="1"/>
  <c r="H25" i="4" a="1"/>
  <c r="H25" i="4"/>
  <c r="H26" i="4" a="1"/>
  <c r="H26" i="4"/>
  <c r="H28" i="4" a="1"/>
  <c r="H28" i="4" s="1"/>
  <c r="H29" i="4" a="1"/>
  <c r="H29" i="4"/>
  <c r="H30" i="4" a="1"/>
  <c r="H30" i="4"/>
  <c r="H31" i="4" a="1"/>
  <c r="H31" i="4" s="1"/>
  <c r="H32" i="4" a="1"/>
  <c r="H32" i="4" s="1"/>
  <c r="F3" i="4" a="1"/>
  <c r="F3" i="4" s="1"/>
  <c r="F4" i="4" a="1"/>
  <c r="F4" i="4" s="1"/>
  <c r="F5" i="4" a="1"/>
  <c r="F5" i="4" s="1"/>
  <c r="F6" i="4" a="1"/>
  <c r="F6" i="4"/>
  <c r="F7" i="4" a="1"/>
  <c r="F7" i="4" s="1"/>
  <c r="F8" i="4" a="1"/>
  <c r="F8" i="4" s="1"/>
  <c r="F9" i="4" a="1"/>
  <c r="F9" i="4" s="1"/>
  <c r="F10" i="4" a="1"/>
  <c r="F10" i="4"/>
  <c r="F11" i="4" a="1"/>
  <c r="F11" i="4" s="1"/>
  <c r="F12" i="4" a="1"/>
  <c r="F12" i="4" s="1"/>
  <c r="F13" i="4" a="1"/>
  <c r="F13" i="4" s="1"/>
  <c r="F14" i="4" a="1"/>
  <c r="F14" i="4"/>
  <c r="F15" i="4" a="1"/>
  <c r="F15" i="4" s="1"/>
  <c r="F16" i="4" a="1"/>
  <c r="F16" i="4" s="1"/>
  <c r="F17" i="4" a="1"/>
  <c r="F17" i="4" s="1"/>
  <c r="F18" i="4" a="1"/>
  <c r="F18" i="4"/>
  <c r="F19" i="4" a="1"/>
  <c r="F19" i="4" s="1"/>
  <c r="F20" i="4" a="1"/>
  <c r="F20" i="4" s="1"/>
  <c r="F21" i="4" a="1"/>
  <c r="F21" i="4" s="1"/>
  <c r="F22" i="4" a="1"/>
  <c r="F22" i="4"/>
  <c r="F23" i="4" a="1"/>
  <c r="F23" i="4" s="1"/>
  <c r="F24" i="4" a="1"/>
  <c r="F24" i="4" s="1"/>
  <c r="F25" i="4" a="1"/>
  <c r="F25" i="4" s="1"/>
  <c r="F26" i="4" a="1"/>
  <c r="F26" i="4"/>
  <c r="F28" i="4" a="1"/>
  <c r="F28" i="4" s="1"/>
  <c r="F29" i="4" a="1"/>
  <c r="F29" i="4" s="1"/>
  <c r="F30" i="4" a="1"/>
  <c r="F30" i="4"/>
  <c r="F31" i="4" a="1"/>
  <c r="F31" i="4" s="1"/>
  <c r="F32" i="4" a="1"/>
  <c r="F32" i="4" s="1"/>
  <c r="F2" i="4" a="1"/>
  <c r="F2" i="4" s="1"/>
  <c r="H2" i="4" a="1"/>
  <c r="H2" i="4" s="1"/>
  <c r="H3" i="7" a="1"/>
  <c r="H3" i="7" s="1"/>
  <c r="H4" i="7" a="1"/>
  <c r="H4" i="7"/>
  <c r="H5" i="7" a="1"/>
  <c r="H5" i="7" s="1"/>
  <c r="H6" i="7" a="1"/>
  <c r="H6" i="7" s="1"/>
  <c r="H7" i="7" a="1"/>
  <c r="H7" i="7" s="1"/>
  <c r="H8" i="7" a="1"/>
  <c r="H8" i="7"/>
  <c r="H9" i="7" a="1"/>
  <c r="H9" i="7" s="1"/>
  <c r="H10" i="7" a="1"/>
  <c r="H10" i="7" s="1"/>
  <c r="H11" i="7" a="1"/>
  <c r="H11" i="7" s="1"/>
  <c r="H12" i="7" a="1"/>
  <c r="H12" i="7"/>
  <c r="H13" i="7" a="1"/>
  <c r="H13" i="7" s="1"/>
  <c r="H14" i="7" a="1"/>
  <c r="H14" i="7" s="1"/>
  <c r="H15" i="7" a="1"/>
  <c r="H15" i="7" s="1"/>
  <c r="H16" i="7" a="1"/>
  <c r="H16" i="7"/>
  <c r="H17" i="7" a="1"/>
  <c r="H17" i="7" s="1"/>
  <c r="H18" i="7" a="1"/>
  <c r="H18" i="7" s="1"/>
  <c r="H19" i="7" a="1"/>
  <c r="H19" i="7" s="1"/>
  <c r="H20" i="7" a="1"/>
  <c r="H20" i="7"/>
  <c r="H21" i="7" a="1"/>
  <c r="H21" i="7" s="1"/>
  <c r="H22" i="7" a="1"/>
  <c r="H22" i="7" s="1"/>
  <c r="H23" i="7" a="1"/>
  <c r="H23" i="7" s="1"/>
  <c r="H24" i="7" a="1"/>
  <c r="H24" i="7"/>
  <c r="H25" i="7" a="1"/>
  <c r="H25" i="7" s="1"/>
  <c r="H26" i="7" a="1"/>
  <c r="H26" i="7" s="1"/>
  <c r="H28" i="7" a="1"/>
  <c r="H28" i="7"/>
  <c r="H29" i="7" a="1"/>
  <c r="H29" i="7" s="1"/>
  <c r="H30" i="7" a="1"/>
  <c r="H30" i="7" s="1"/>
  <c r="H31" i="7" a="1"/>
  <c r="H31" i="7" s="1"/>
  <c r="H32" i="7" a="1"/>
  <c r="H32" i="7" s="1"/>
  <c r="F3" i="7" a="1"/>
  <c r="F3" i="7" s="1"/>
  <c r="F4" i="7" a="1"/>
  <c r="F4" i="7" s="1"/>
  <c r="F5" i="7" a="1"/>
  <c r="F5" i="7" s="1"/>
  <c r="F6" i="7" a="1"/>
  <c r="F6" i="7"/>
  <c r="F7" i="7" a="1"/>
  <c r="F7" i="7" s="1"/>
  <c r="F8" i="7" a="1"/>
  <c r="F8" i="7" s="1"/>
  <c r="F9" i="7" a="1"/>
  <c r="F9" i="7" s="1"/>
  <c r="F10" i="7" a="1"/>
  <c r="F10" i="7"/>
  <c r="F11" i="7" a="1"/>
  <c r="F11" i="7" s="1"/>
  <c r="F12" i="7" a="1"/>
  <c r="F12" i="7" s="1"/>
  <c r="F13" i="7" a="1"/>
  <c r="F13" i="7" s="1"/>
  <c r="F14" i="7" a="1"/>
  <c r="F14" i="7"/>
  <c r="F15" i="7" a="1"/>
  <c r="F15" i="7" s="1"/>
  <c r="F16" i="7" a="1"/>
  <c r="F16" i="7" s="1"/>
  <c r="F17" i="7" a="1"/>
  <c r="F17" i="7" s="1"/>
  <c r="F18" i="7" a="1"/>
  <c r="F18" i="7"/>
  <c r="F19" i="7" a="1"/>
  <c r="F19" i="7" s="1"/>
  <c r="F20" i="7" a="1"/>
  <c r="F20" i="7" s="1"/>
  <c r="F21" i="7" a="1"/>
  <c r="F21" i="7" s="1"/>
  <c r="F22" i="7" a="1"/>
  <c r="F22" i="7"/>
  <c r="F23" i="7" a="1"/>
  <c r="F23" i="7" s="1"/>
  <c r="F24" i="7" a="1"/>
  <c r="F24" i="7" s="1"/>
  <c r="F25" i="7" a="1"/>
  <c r="F25" i="7" s="1"/>
  <c r="F26" i="7" a="1"/>
  <c r="F26" i="7"/>
  <c r="F28" i="7" a="1"/>
  <c r="F28" i="7" s="1"/>
  <c r="F29" i="7" a="1"/>
  <c r="F29" i="7" s="1"/>
  <c r="F30" i="7" a="1"/>
  <c r="F30" i="7"/>
  <c r="F31" i="7" a="1"/>
  <c r="F31" i="7" s="1"/>
  <c r="F32" i="7" a="1"/>
  <c r="F32" i="7" s="1"/>
  <c r="F2" i="7" a="1"/>
  <c r="F2" i="7" s="1"/>
  <c r="H2" i="7" a="1"/>
  <c r="H2" i="7" s="1"/>
  <c r="H3" i="8" a="1"/>
  <c r="H3" i="8" s="1"/>
  <c r="H4" i="8" a="1"/>
  <c r="H4" i="8" s="1"/>
  <c r="H5" i="8" a="1"/>
  <c r="H5" i="8" s="1"/>
  <c r="H6" i="8" a="1"/>
  <c r="H6" i="8"/>
  <c r="H7" i="8" a="1"/>
  <c r="H7" i="8" s="1"/>
  <c r="H8" i="8" a="1"/>
  <c r="H8" i="8" s="1"/>
  <c r="H9" i="8" a="1"/>
  <c r="H9" i="8" s="1"/>
  <c r="H10" i="8" a="1"/>
  <c r="H10" i="8"/>
  <c r="H11" i="8" a="1"/>
  <c r="H11" i="8" s="1"/>
  <c r="H12" i="8" a="1"/>
  <c r="H12" i="8" s="1"/>
  <c r="H13" i="8" a="1"/>
  <c r="H13" i="8" s="1"/>
  <c r="H14" i="8" a="1"/>
  <c r="H14" i="8" s="1"/>
  <c r="H15" i="8" a="1"/>
  <c r="H15" i="8" s="1"/>
  <c r="H16" i="8" a="1"/>
  <c r="H16" i="8" s="1"/>
  <c r="H17" i="8" a="1"/>
  <c r="H17" i="8" s="1"/>
  <c r="H18" i="8" a="1"/>
  <c r="H18" i="8" s="1"/>
  <c r="H19" i="8" a="1"/>
  <c r="H19" i="8" s="1"/>
  <c r="H20" i="8" a="1"/>
  <c r="H20" i="8" s="1"/>
  <c r="H21" i="8" a="1"/>
  <c r="H21" i="8" s="1"/>
  <c r="H22" i="8" a="1"/>
  <c r="H22" i="8" s="1"/>
  <c r="H23" i="8" a="1"/>
  <c r="H23" i="8" s="1"/>
  <c r="H24" i="8" a="1"/>
  <c r="H24" i="8" s="1"/>
  <c r="H25" i="8" a="1"/>
  <c r="H25" i="8" s="1"/>
  <c r="H26" i="8" a="1"/>
  <c r="H26" i="8" s="1"/>
  <c r="H28" i="8" a="1"/>
  <c r="H28" i="8" s="1"/>
  <c r="H29" i="8" a="1"/>
  <c r="H29" i="8" s="1"/>
  <c r="H30" i="8" a="1"/>
  <c r="H30" i="8" s="1"/>
  <c r="H31" i="8" a="1"/>
  <c r="H31" i="8" s="1"/>
  <c r="H32" i="8" a="1"/>
  <c r="H32" i="8" s="1"/>
  <c r="H2" i="8" a="1"/>
  <c r="H2" i="8" s="1"/>
  <c r="F3" i="8" a="1"/>
  <c r="F3" i="8" s="1"/>
  <c r="F4" i="8" a="1"/>
  <c r="F4" i="8"/>
  <c r="F5" i="8" a="1"/>
  <c r="F5" i="8" s="1"/>
  <c r="F6" i="8" a="1"/>
  <c r="F6" i="8" s="1"/>
  <c r="F7" i="8" a="1"/>
  <c r="F7" i="8" s="1"/>
  <c r="F8" i="8" a="1"/>
  <c r="F8" i="8"/>
  <c r="F9" i="8" a="1"/>
  <c r="F9" i="8" s="1"/>
  <c r="F10" i="8" a="1"/>
  <c r="F10" i="8" s="1"/>
  <c r="F11" i="8" a="1"/>
  <c r="F11" i="8" s="1"/>
  <c r="F12" i="8" a="1"/>
  <c r="F12" i="8"/>
  <c r="F13" i="8" a="1"/>
  <c r="F13" i="8" s="1"/>
  <c r="F14" i="8" a="1"/>
  <c r="F14" i="8" s="1"/>
  <c r="F15" i="8" a="1"/>
  <c r="F15" i="8" s="1"/>
  <c r="F16" i="8" a="1"/>
  <c r="F16" i="8"/>
  <c r="F17" i="8" a="1"/>
  <c r="F17" i="8" s="1"/>
  <c r="F18" i="8" a="1"/>
  <c r="F18" i="8" s="1"/>
  <c r="F19" i="8" a="1"/>
  <c r="F19" i="8" s="1"/>
  <c r="F20" i="8" a="1"/>
  <c r="F20" i="8" s="1"/>
  <c r="F21" i="8" a="1"/>
  <c r="F21" i="8" s="1"/>
  <c r="F22" i="8" a="1"/>
  <c r="F22" i="8" s="1"/>
  <c r="F23" i="8" a="1"/>
  <c r="F23" i="8" s="1"/>
  <c r="F24" i="8" a="1"/>
  <c r="F24" i="8" s="1"/>
  <c r="F25" i="8" a="1"/>
  <c r="F25" i="8" s="1"/>
  <c r="F26" i="8" a="1"/>
  <c r="F26" i="8" s="1"/>
  <c r="F28" i="8" a="1"/>
  <c r="F28" i="8" s="1"/>
  <c r="F29" i="8" a="1"/>
  <c r="F29" i="8" s="1"/>
  <c r="F30" i="8" a="1"/>
  <c r="F30" i="8" s="1"/>
  <c r="F31" i="8" a="1"/>
  <c r="F31" i="8" s="1"/>
  <c r="F32" i="8" a="1"/>
  <c r="F32" i="8" s="1"/>
  <c r="F2" i="8" a="1"/>
  <c r="F2" i="8" s="1"/>
  <c r="H3" i="3" a="1"/>
  <c r="H3" i="3" s="1"/>
  <c r="H4" i="3" a="1"/>
  <c r="H4" i="3" s="1"/>
  <c r="H5" i="3" a="1"/>
  <c r="H5" i="3" s="1"/>
  <c r="H6" i="3" a="1"/>
  <c r="H6" i="3" s="1"/>
  <c r="H7" i="3" a="1"/>
  <c r="H7" i="3" s="1"/>
  <c r="H8" i="3" a="1"/>
  <c r="H8" i="3" s="1"/>
  <c r="H9" i="3" a="1"/>
  <c r="H9" i="3" s="1"/>
  <c r="H10" i="3" a="1"/>
  <c r="H10" i="3" s="1"/>
  <c r="H11" i="3" a="1"/>
  <c r="H11" i="3" s="1"/>
  <c r="H12" i="3" a="1"/>
  <c r="H12" i="3" s="1"/>
  <c r="H13" i="3" a="1"/>
  <c r="H13" i="3" s="1"/>
  <c r="H14" i="3" a="1"/>
  <c r="H14" i="3" s="1"/>
  <c r="H15" i="3" a="1"/>
  <c r="H15" i="3" s="1"/>
  <c r="H16" i="3" a="1"/>
  <c r="H16" i="3" s="1"/>
  <c r="H17" i="3" a="1"/>
  <c r="H17" i="3" s="1"/>
  <c r="H18" i="3" a="1"/>
  <c r="H18" i="3" s="1"/>
  <c r="H19" i="3" a="1"/>
  <c r="H19" i="3" s="1"/>
  <c r="H20" i="3" a="1"/>
  <c r="H20" i="3" s="1"/>
  <c r="H21" i="3" a="1"/>
  <c r="H21" i="3" s="1"/>
  <c r="H22" i="3" a="1"/>
  <c r="H22" i="3" s="1"/>
  <c r="H23" i="3" a="1"/>
  <c r="H23" i="3" s="1"/>
  <c r="H24" i="3" a="1"/>
  <c r="H24" i="3" s="1"/>
  <c r="H25" i="3" a="1"/>
  <c r="H25" i="3" s="1"/>
  <c r="H26" i="3" a="1"/>
  <c r="H26" i="3" s="1"/>
  <c r="H28" i="3" a="1"/>
  <c r="H28" i="3" s="1"/>
  <c r="H29" i="3" a="1"/>
  <c r="H29" i="3" s="1"/>
  <c r="H30" i="3" a="1"/>
  <c r="H30" i="3" s="1"/>
  <c r="H31" i="3" a="1"/>
  <c r="H31" i="3" s="1"/>
  <c r="H32" i="3" a="1"/>
  <c r="H32" i="3" s="1"/>
  <c r="F3" i="3" a="1"/>
  <c r="F3" i="3" s="1"/>
  <c r="F4" i="3" a="1"/>
  <c r="F4" i="3" s="1"/>
  <c r="F5" i="3" a="1"/>
  <c r="F5" i="3" s="1"/>
  <c r="F6" i="3" a="1"/>
  <c r="F6" i="3" s="1"/>
  <c r="F7" i="3" a="1"/>
  <c r="F7" i="3" s="1"/>
  <c r="F8" i="3" a="1"/>
  <c r="F8" i="3" s="1"/>
  <c r="F9" i="3" a="1"/>
  <c r="F9" i="3" s="1"/>
  <c r="F10" i="3" a="1"/>
  <c r="F10" i="3" s="1"/>
  <c r="F11" i="3" a="1"/>
  <c r="F11" i="3" s="1"/>
  <c r="F12" i="3" a="1"/>
  <c r="F12" i="3" s="1"/>
  <c r="F13" i="3" a="1"/>
  <c r="F13" i="3" s="1"/>
  <c r="F14" i="3" a="1"/>
  <c r="F14" i="3"/>
  <c r="F15" i="3" a="1"/>
  <c r="F15" i="3" s="1"/>
  <c r="F16" i="3" a="1"/>
  <c r="F16" i="3" s="1"/>
  <c r="F17" i="3" a="1"/>
  <c r="F17" i="3" s="1"/>
  <c r="F18" i="3" a="1"/>
  <c r="F18" i="3" s="1"/>
  <c r="F19" i="3" a="1"/>
  <c r="F19" i="3" s="1"/>
  <c r="F20" i="3" a="1"/>
  <c r="F20" i="3" s="1"/>
  <c r="F21" i="3" a="1"/>
  <c r="F21" i="3" s="1"/>
  <c r="F22" i="3" a="1"/>
  <c r="F22" i="3"/>
  <c r="F23" i="3" a="1"/>
  <c r="F23" i="3" s="1"/>
  <c r="F24" i="3" a="1"/>
  <c r="F24" i="3" s="1"/>
  <c r="F25" i="3" a="1"/>
  <c r="F25" i="3" s="1"/>
  <c r="F26" i="3" a="1"/>
  <c r="F26" i="3" s="1"/>
  <c r="F28" i="3" a="1"/>
  <c r="F28" i="3" s="1"/>
  <c r="F29" i="3" a="1"/>
  <c r="F29" i="3" s="1"/>
  <c r="F30" i="3" a="1"/>
  <c r="F30" i="3" s="1"/>
  <c r="F31" i="3" a="1"/>
  <c r="F31" i="3" s="1"/>
  <c r="F32" i="3" a="1"/>
  <c r="F32" i="3" s="1"/>
  <c r="H2" i="3" a="1"/>
  <c r="H2" i="3" s="1"/>
  <c r="F2" i="3" a="1"/>
  <c r="F2" i="3" s="1"/>
  <c r="O32" i="2"/>
  <c r="N32" i="2"/>
  <c r="L32" i="2"/>
  <c r="K32" i="2"/>
  <c r="J32" i="2"/>
  <c r="O31" i="2"/>
  <c r="N31" i="2"/>
  <c r="L31" i="2"/>
  <c r="K31" i="2"/>
  <c r="M31" i="2" s="1"/>
  <c r="J31" i="2"/>
  <c r="O30" i="2"/>
  <c r="N30" i="2"/>
  <c r="L30" i="2"/>
  <c r="K30" i="2"/>
  <c r="J30" i="2"/>
  <c r="O29" i="2"/>
  <c r="N29" i="2"/>
  <c r="P29" i="2" s="1"/>
  <c r="L29" i="2"/>
  <c r="K29" i="2"/>
  <c r="J29" i="2"/>
  <c r="O28" i="2"/>
  <c r="N28" i="2"/>
  <c r="L28" i="2"/>
  <c r="K28" i="2"/>
  <c r="J28" i="2"/>
  <c r="O27" i="2"/>
  <c r="N27" i="2"/>
  <c r="L27" i="2"/>
  <c r="K27" i="2"/>
  <c r="O26" i="2"/>
  <c r="N26" i="2"/>
  <c r="L26" i="2"/>
  <c r="K26" i="2"/>
  <c r="O25" i="2"/>
  <c r="N25" i="2"/>
  <c r="L25" i="2"/>
  <c r="K25" i="2"/>
  <c r="O24" i="2"/>
  <c r="N24" i="2"/>
  <c r="L24" i="2"/>
  <c r="K24" i="2"/>
  <c r="M24" i="2" s="1"/>
  <c r="O23" i="2"/>
  <c r="N23" i="2"/>
  <c r="L23" i="2"/>
  <c r="K23" i="2"/>
  <c r="O22" i="2"/>
  <c r="N22" i="2"/>
  <c r="L22" i="2"/>
  <c r="K22" i="2"/>
  <c r="M22" i="2" s="1"/>
  <c r="O21" i="2"/>
  <c r="N21" i="2"/>
  <c r="L21" i="2"/>
  <c r="K21" i="2"/>
  <c r="O20" i="2"/>
  <c r="N20" i="2"/>
  <c r="L20" i="2"/>
  <c r="K20" i="2"/>
  <c r="M20" i="2" s="1"/>
  <c r="O19" i="2"/>
  <c r="N19" i="2"/>
  <c r="L19" i="2"/>
  <c r="K19" i="2"/>
  <c r="O18" i="2"/>
  <c r="N18" i="2"/>
  <c r="L18" i="2"/>
  <c r="K18" i="2"/>
  <c r="O17" i="2"/>
  <c r="N17" i="2"/>
  <c r="L17" i="2"/>
  <c r="K17" i="2"/>
  <c r="O16" i="2"/>
  <c r="N16" i="2"/>
  <c r="L16" i="2"/>
  <c r="K16" i="2"/>
  <c r="M16" i="2" s="1"/>
  <c r="O15" i="2"/>
  <c r="N15" i="2"/>
  <c r="L15" i="2"/>
  <c r="K15" i="2"/>
  <c r="O14" i="2"/>
  <c r="N14" i="2"/>
  <c r="L14" i="2"/>
  <c r="K14" i="2"/>
  <c r="M14" i="2" s="1"/>
  <c r="O13" i="2"/>
  <c r="N13" i="2"/>
  <c r="L13" i="2"/>
  <c r="K13" i="2"/>
  <c r="O12" i="2"/>
  <c r="N12" i="2"/>
  <c r="L12" i="2"/>
  <c r="K12" i="2"/>
  <c r="M12" i="2" s="1"/>
  <c r="O11" i="2"/>
  <c r="N11" i="2"/>
  <c r="L11" i="2"/>
  <c r="K11" i="2"/>
  <c r="O10" i="2"/>
  <c r="N10" i="2"/>
  <c r="L10" i="2"/>
  <c r="K10" i="2"/>
  <c r="O9" i="2"/>
  <c r="N9" i="2"/>
  <c r="L9" i="2"/>
  <c r="K9" i="2"/>
  <c r="O8" i="2"/>
  <c r="N8" i="2"/>
  <c r="L8" i="2"/>
  <c r="K8" i="2"/>
  <c r="M8" i="2" s="1"/>
  <c r="O7" i="2"/>
  <c r="N7" i="2"/>
  <c r="L7" i="2"/>
  <c r="K7" i="2"/>
  <c r="O6" i="2"/>
  <c r="N6" i="2"/>
  <c r="L6" i="2"/>
  <c r="K6" i="2"/>
  <c r="M6" i="2" s="1"/>
  <c r="O5" i="2"/>
  <c r="N5" i="2"/>
  <c r="L5" i="2"/>
  <c r="K5" i="2"/>
  <c r="O4" i="2"/>
  <c r="N4" i="2"/>
  <c r="L4" i="2"/>
  <c r="K4" i="2"/>
  <c r="M4" i="2" s="1"/>
  <c r="O3" i="2"/>
  <c r="N3" i="2"/>
  <c r="L3" i="2"/>
  <c r="K3" i="2"/>
  <c r="F32" i="2"/>
  <c r="E32" i="2"/>
  <c r="C32" i="2"/>
  <c r="B32" i="2"/>
  <c r="F31" i="2"/>
  <c r="E31" i="2"/>
  <c r="C31" i="2"/>
  <c r="B31" i="2"/>
  <c r="D31" i="2" s="1"/>
  <c r="F30" i="2"/>
  <c r="E30" i="2"/>
  <c r="C30" i="2"/>
  <c r="B30" i="2"/>
  <c r="F29" i="2"/>
  <c r="E29" i="2"/>
  <c r="C29" i="2"/>
  <c r="B29" i="2"/>
  <c r="D29" i="2" s="1"/>
  <c r="F28" i="2"/>
  <c r="E28" i="2"/>
  <c r="C28" i="2"/>
  <c r="B28" i="2"/>
  <c r="F27" i="2"/>
  <c r="E27" i="2"/>
  <c r="C27" i="2"/>
  <c r="B27" i="2"/>
  <c r="D27" i="2" s="1"/>
  <c r="F26" i="2"/>
  <c r="E26" i="2"/>
  <c r="C26" i="2"/>
  <c r="B26" i="2"/>
  <c r="F25" i="2"/>
  <c r="E25" i="2"/>
  <c r="C25" i="2"/>
  <c r="B25" i="2"/>
  <c r="D25" i="2" s="1"/>
  <c r="F24" i="2"/>
  <c r="E24" i="2"/>
  <c r="C24" i="2"/>
  <c r="B24" i="2"/>
  <c r="F23" i="2"/>
  <c r="E23" i="2"/>
  <c r="C23" i="2"/>
  <c r="B23" i="2"/>
  <c r="D23" i="2" s="1"/>
  <c r="F22" i="2"/>
  <c r="E22" i="2"/>
  <c r="C22" i="2"/>
  <c r="B22" i="2"/>
  <c r="F21" i="2"/>
  <c r="E21" i="2"/>
  <c r="C21" i="2"/>
  <c r="B21" i="2"/>
  <c r="D21" i="2" s="1"/>
  <c r="F20" i="2"/>
  <c r="E20" i="2"/>
  <c r="C20" i="2"/>
  <c r="B20" i="2"/>
  <c r="F19" i="2"/>
  <c r="E19" i="2"/>
  <c r="C19" i="2"/>
  <c r="B19" i="2"/>
  <c r="D19" i="2" s="1"/>
  <c r="F18" i="2"/>
  <c r="E18" i="2"/>
  <c r="C18" i="2"/>
  <c r="B18" i="2"/>
  <c r="F17" i="2"/>
  <c r="E17" i="2"/>
  <c r="C17" i="2"/>
  <c r="B17" i="2"/>
  <c r="D17" i="2" s="1"/>
  <c r="F16" i="2"/>
  <c r="E16" i="2"/>
  <c r="C16" i="2"/>
  <c r="B16" i="2"/>
  <c r="F15" i="2"/>
  <c r="E15" i="2"/>
  <c r="C15" i="2"/>
  <c r="B15" i="2"/>
  <c r="D15" i="2" s="1"/>
  <c r="F14" i="2"/>
  <c r="E14" i="2"/>
  <c r="C14" i="2"/>
  <c r="B14" i="2"/>
  <c r="F13" i="2"/>
  <c r="E13" i="2"/>
  <c r="C13" i="2"/>
  <c r="B13" i="2"/>
  <c r="D13" i="2" s="1"/>
  <c r="F12" i="2"/>
  <c r="E12" i="2"/>
  <c r="C12" i="2"/>
  <c r="B12" i="2"/>
  <c r="F11" i="2"/>
  <c r="E11" i="2"/>
  <c r="C11" i="2"/>
  <c r="B11" i="2"/>
  <c r="D11" i="2" s="1"/>
  <c r="F10" i="2"/>
  <c r="E10" i="2"/>
  <c r="C10" i="2"/>
  <c r="B10" i="2"/>
  <c r="F9" i="2"/>
  <c r="E9" i="2"/>
  <c r="C9" i="2"/>
  <c r="B9" i="2"/>
  <c r="D9" i="2" s="1"/>
  <c r="F8" i="2"/>
  <c r="E8" i="2"/>
  <c r="C8" i="2"/>
  <c r="B8" i="2"/>
  <c r="F7" i="2"/>
  <c r="E7" i="2"/>
  <c r="C7" i="2"/>
  <c r="B7" i="2"/>
  <c r="D7" i="2" s="1"/>
  <c r="F6" i="2"/>
  <c r="E6" i="2"/>
  <c r="C6" i="2"/>
  <c r="B6" i="2"/>
  <c r="F5" i="2"/>
  <c r="E5" i="2"/>
  <c r="C5" i="2"/>
  <c r="B5" i="2"/>
  <c r="D5" i="2" s="1"/>
  <c r="F4" i="2"/>
  <c r="E4" i="2"/>
  <c r="C4" i="2"/>
  <c r="B4" i="2"/>
  <c r="F3" i="2"/>
  <c r="E3" i="2"/>
  <c r="C3" i="2"/>
  <c r="B3" i="2"/>
  <c r="D3" i="2" s="1"/>
  <c r="G3" i="2" l="1"/>
  <c r="G5" i="2"/>
  <c r="G7" i="2"/>
  <c r="G9" i="2"/>
  <c r="G11" i="2"/>
  <c r="G13" i="2"/>
  <c r="G15" i="2"/>
  <c r="G17" i="2"/>
  <c r="G19" i="2"/>
  <c r="G21" i="2"/>
  <c r="G23" i="2"/>
  <c r="G25" i="2"/>
  <c r="G27" i="2"/>
  <c r="G29" i="2"/>
  <c r="G31" i="2"/>
  <c r="D18" i="2"/>
  <c r="P8" i="2"/>
  <c r="P16" i="2"/>
  <c r="P24" i="2"/>
  <c r="P28" i="2"/>
  <c r="M30" i="2"/>
  <c r="M3" i="2"/>
  <c r="M5" i="2"/>
  <c r="M7" i="2"/>
  <c r="M9" i="2"/>
  <c r="M13" i="2"/>
  <c r="M15" i="2"/>
  <c r="M17" i="2"/>
  <c r="M19" i="2"/>
  <c r="M21" i="2"/>
  <c r="M23" i="2"/>
  <c r="M25" i="2"/>
  <c r="M27" i="2"/>
  <c r="P3" i="2"/>
  <c r="P5" i="2"/>
  <c r="P7" i="2"/>
  <c r="P9" i="2"/>
  <c r="P11" i="2"/>
  <c r="P13" i="2"/>
  <c r="P15" i="2"/>
  <c r="P17" i="2"/>
  <c r="P19" i="2"/>
  <c r="P21" i="2"/>
  <c r="P23" i="2"/>
  <c r="P25" i="2"/>
  <c r="P27" i="2"/>
  <c r="M29" i="2"/>
  <c r="M11" i="2"/>
  <c r="M28" i="2"/>
  <c r="P32" i="2"/>
  <c r="P30" i="2"/>
  <c r="M32" i="2"/>
  <c r="D10" i="2"/>
  <c r="D26" i="2"/>
  <c r="M10" i="2"/>
  <c r="M18" i="2"/>
  <c r="M26" i="2"/>
  <c r="G4" i="2"/>
  <c r="G6" i="2"/>
  <c r="G8" i="2"/>
  <c r="G10" i="2"/>
  <c r="G12" i="2"/>
  <c r="G14" i="2"/>
  <c r="G16" i="2"/>
  <c r="G18" i="2"/>
  <c r="G20" i="2"/>
  <c r="G22" i="2"/>
  <c r="G24" i="2"/>
  <c r="G26" i="2"/>
  <c r="G28" i="2"/>
  <c r="G30" i="2"/>
  <c r="G32" i="2"/>
  <c r="P4" i="2"/>
  <c r="P6" i="2"/>
  <c r="P10" i="2"/>
  <c r="P12" i="2"/>
  <c r="P14" i="2"/>
  <c r="P18" i="2"/>
  <c r="P20" i="2"/>
  <c r="P22" i="2"/>
  <c r="P26" i="2"/>
  <c r="P31" i="2"/>
  <c r="D4" i="2"/>
  <c r="D6" i="2"/>
  <c r="D8" i="2"/>
  <c r="D12" i="2"/>
  <c r="D14" i="2"/>
  <c r="D16" i="2"/>
  <c r="D20" i="2"/>
  <c r="D22" i="2"/>
  <c r="D24" i="2"/>
  <c r="D28" i="2"/>
  <c r="D30" i="2"/>
  <c r="D3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<sst xmlns="http://schemas.openxmlformats.org/spreadsheetml/2006/main" count="316" uniqueCount="162">
  <si>
    <t>API Misuse</t>
  </si>
  <si>
    <t>Crash</t>
  </si>
  <si>
    <t>Incompatability</t>
  </si>
  <si>
    <t>Wrong Code</t>
  </si>
  <si>
    <t>Type Problem</t>
  </si>
  <si>
    <t>Bad Performance</t>
  </si>
  <si>
    <t>Hang</t>
  </si>
  <si>
    <t>Incorrect Numerical Computation</t>
  </si>
  <si>
    <t>Build Failure</t>
  </si>
  <si>
    <t>Incorrect Assignment</t>
  </si>
  <si>
    <t>Unreported</t>
  </si>
  <si>
    <t>Incorrect Exception Handling</t>
  </si>
  <si>
    <t>Misconfiguration</t>
  </si>
  <si>
    <t>Concurrency</t>
  </si>
  <si>
    <t>Typo</t>
  </si>
  <si>
    <t>Others</t>
  </si>
  <si>
    <t>tf2onnxx</t>
  </si>
  <si>
    <t>id</t>
  </si>
  <si>
    <t>Causes</t>
  </si>
  <si>
    <t>Symptoms</t>
  </si>
  <si>
    <t>Incorrect Code Logic</t>
  </si>
  <si>
    <t>PyTorch</t>
  </si>
  <si>
    <t>Title</t>
  </si>
  <si>
    <t>URL</t>
  </si>
  <si>
    <t>Description</t>
  </si>
  <si>
    <t>Type By Number</t>
  </si>
  <si>
    <t>Type</t>
  </si>
  <si>
    <t>Symptom by Number</t>
  </si>
  <si>
    <t>torch.arange always generate constant result in tracing</t>
  </si>
  <si>
    <t>https://github.com/pytorch/pytorch/issues/20075</t>
  </si>
  <si>
    <t>Update producer_version in ONNX export to PyTorch 1.0?</t>
  </si>
  <si>
    <t>https://github.com/pytorch/pytorch/issues/15192</t>
  </si>
  <si>
    <t>ONNX export fails for BatchNormalization with track_running_stats=False</t>
  </si>
  <si>
    <t>https://github.com/pytorch/pytorch/issues/45333</t>
  </si>
  <si>
    <t>Windows source build fails with 'error LNK2019' at linking stage</t>
  </si>
  <si>
    <t>https://github.com/pytorch/pytorch/issues/45060</t>
  </si>
  <si>
    <t>Tensor Shape Problem</t>
  </si>
  <si>
    <t>I get an error when exporting to onnx but cannot find what it means</t>
  </si>
  <si>
    <t>https://github.com/pytorch/pytorch/issues/73129</t>
  </si>
  <si>
    <t>TestModels_new_jit_API.test_inception is flaky</t>
  </si>
  <si>
    <t>https://github.com/pytorch/pytorch/issues/79540</t>
  </si>
  <si>
    <t>The Bug of onnx model format exported by torch.onnx.export</t>
  </si>
  <si>
    <t>https://github.com/pytorch/pytorch/issues/42995</t>
  </si>
  <si>
    <t>Exporting the operator chunk to ONNX opset version 9, 10, 11 &amp; 12 are not supported.</t>
  </si>
  <si>
    <t>https://github.com/pytorch/pytorch/issues/42785</t>
  </si>
  <si>
    <t>PyTorch _jit_pass_lower_graph fails on FasterRCNN model</t>
  </si>
  <si>
    <t>https://github.com/pytorch/pytorch/issues/41674</t>
  </si>
  <si>
    <t>Incorrect .ONNX representation for models that contains integer constants.</t>
  </si>
  <si>
    <t>https://github.com/pytorch/pytorch/issues/52436</t>
  </si>
  <si>
    <t>[ONNX] Update documentation</t>
  </si>
  <si>
    <t>https://github.com/pytorch/pytorch/issues/85608</t>
  </si>
  <si>
    <t>[ONNX] Fix test_pytorch_onnx_onnxruntime_cuda.py</t>
  </si>
  <si>
    <t>https://github.com/pytorch/pytorch/issues/80037</t>
  </si>
  <si>
    <t>One PyTorch Upsample op balloons into over 20 ONNX operations</t>
  </si>
  <si>
    <t>https://github.com/pytorch/pytorch/issues/38991</t>
  </si>
  <si>
    <t>[ONNX] Cannot export BatchNorm1d</t>
  </si>
  <si>
    <t>https://github.com/pytorch/pytorch/issues/29271</t>
  </si>
  <si>
    <t>bug in conversion torch model to onnx model</t>
  </si>
  <si>
    <t>https://github.com/pytorch/pytorch/issues/42292</t>
  </si>
  <si>
    <t>[ONNX] Add support for onnx-script as custom op</t>
  </si>
  <si>
    <t>https://github.com/pytorch/pytorch/issues/86832</t>
  </si>
  <si>
    <t>bug in exported onnx model for nn.InstanceNorm2d with track_running_stats=True</t>
  </si>
  <si>
    <t>https://github.com/pytorch/pytorch/issues/53887</t>
  </si>
  <si>
    <t>[feature request] ONNX export for torch.std_mean / torch.var_mean</t>
  </si>
  <si>
    <t>https://github.com/pytorch/pytorch/issues/44636</t>
  </si>
  <si>
    <t>Code coverage tool not capturing ONNX tests</t>
  </si>
  <si>
    <t>https://github.com/pytorch/pytorch/issues/44120</t>
  </si>
  <si>
    <t>[ONNX] Some functions do not preserve shape for scalars</t>
  </si>
  <si>
    <t>https://github.com/pytorch/pytorch/issues/78852</t>
  </si>
  <si>
    <t>ONNX export fails with a `resolve_conj` op when a tensor slice is printed.</t>
  </si>
  <si>
    <t>https://github.com/pytorch/pytorch/issues/73619</t>
  </si>
  <si>
    <t>[ONNX] support scater_add with dynamic tensor shapes</t>
  </si>
  <si>
    <t>https://github.com/pytorch/pytorch/issues/26472</t>
  </si>
  <si>
    <t>DCE trick for inplace tracing doesn't work</t>
  </si>
  <si>
    <t>https://github.com/pytorch/pytorch/issues/4480</t>
  </si>
  <si>
    <t>[ONNX] training parameter of batch_norm is ignored</t>
  </si>
  <si>
    <t>https://github.com/pytorch/pytorch/issues/49229</t>
  </si>
  <si>
    <t>Option to Supress ONNX warnnings</t>
  </si>
  <si>
    <t>https://github.com/pytorch/pytorch/issues/77494</t>
  </si>
  <si>
    <t>Incorrect scoped tracing result</t>
  </si>
  <si>
    <t>https://github.com/pytorch/pytorch/issues/4495</t>
  </si>
  <si>
    <t>[ONNX] scatter_add may result in wrong ONNX</t>
  </si>
  <si>
    <t>https://github.com/pytorch/pytorch/issues/32960</t>
  </si>
  <si>
    <t>Validate ONNX 1.12.0 release candidate</t>
  </si>
  <si>
    <t>https://github.com/pytorch/pytorch/issues/79461</t>
  </si>
  <si>
    <t>Dynamic output of Upsample causes InstanceNorm2d error in onnx.</t>
  </si>
  <si>
    <t>https://github.com/pytorch/pytorch/issues/69346</t>
  </si>
  <si>
    <t>Unable to convert models to ONNX with Sequential of Sequential in single Module</t>
  </si>
  <si>
    <t>https://github.com/pytorch/pytorch/issues/9587</t>
  </si>
  <si>
    <t>Get ValueError: node *** output needs to be rank 4, is 3 when trying to convert from TF model with Bidirectional ConvLSTM2D Layers</t>
  </si>
  <si>
    <t>https://github.com/onnx/tensorflow-onnx/issues/997</t>
  </si>
  <si>
    <t>The outputs shape of onnx model converted from SavedModel is not identical with original shape</t>
  </si>
  <si>
    <t>https://github.com/onnx/tensorflow-onnx/issues/1029</t>
  </si>
  <si>
    <t>ValueError: tensorflow op Switch is not supported</t>
  </si>
  <si>
    <t>https://github.com/onnx/tensorflow-onnx/issues/291</t>
  </si>
  <si>
    <t>CI pipline breaks because the latest version of protobuf.</t>
  </si>
  <si>
    <t>https://github.com/onnx/tensorflow-onnx/issues/1952</t>
  </si>
  <si>
    <t>TF1-Keras Conv2DTranspose Bias Term Not Fused.</t>
  </si>
  <si>
    <t>https://github.com/onnx/tensorflow-onnx/issues/1740</t>
  </si>
  <si>
    <t>scale attribute can be None</t>
  </si>
  <si>
    <t>https://github.com/onnx/tensorflow-onnx/issues/1349</t>
  </si>
  <si>
    <t>From tf frozen graph to onnx tf2onnx.convert failed to export padding size in correct order</t>
  </si>
  <si>
    <t>https://github.com/onnx/tensorflow-onnx/issues/201</t>
  </si>
  <si>
    <t>trt issue</t>
  </si>
  <si>
    <t>E2E tutorial/example to show how tf2onnx convert model with custom op</t>
  </si>
  <si>
    <t>https://github.com/onnx/tensorflow-onnx/issues/1852</t>
  </si>
  <si>
    <t>Support MatrixDiagPart op</t>
  </si>
  <si>
    <t>https://github.com/onnx/tensorflow-onnx/issues/770</t>
  </si>
  <si>
    <t>Understanding Einsum optimizations: Why alone equations aecd,abcd‚Üíacbe, acbe,aecd‚Üíabcd are decomposed?</t>
  </si>
  <si>
    <t>https://github.com/onnx/tensorflow-onnx/issues/1736</t>
  </si>
  <si>
    <t>ReverseV2 converted incorrectly</t>
  </si>
  <si>
    <t>https://github.com/onnx/tensorflow-onnx/issues/1635</t>
  </si>
  <si>
    <t>need support for some basic tf.string operations</t>
  </si>
  <si>
    <t>https://github.com/onnx/tensorflow-onnx/issues/469</t>
  </si>
  <si>
    <t>refine logging</t>
  </si>
  <si>
    <t>https://github.com/onnx/tensorflow-onnx/issues/448</t>
  </si>
  <si>
    <t>Failed optimization when converting SSD Mobilenet V2 Coco</t>
  </si>
  <si>
    <t>https://github.com/onnx/tensorflow-onnx/issues/954</t>
  </si>
  <si>
    <t>Conv framed by Transposes</t>
  </si>
  <si>
    <t>https://github.com/onnx/tensorflow-onnx/issues/794</t>
  </si>
  <si>
    <t>ZerosLike inserts Casts before Mul</t>
  </si>
  <si>
    <t>https://github.com/onnx/tensorflow-onnx/issues/1997</t>
  </si>
  <si>
    <t>ValueError: index can't contain negative values</t>
  </si>
  <si>
    <t>https://github.com/onnx/tensorflow-onnx/issues/1108</t>
  </si>
  <si>
    <t>Converter debug output usability</t>
  </si>
  <si>
    <t>https://github.com/onnx/tensorflow-onnx/issues/437</t>
  </si>
  <si>
    <t>Error : No module named tf2onnx</t>
  </si>
  <si>
    <t>https://github.com/onnx/tensorflow-onnx/issues/1471</t>
  </si>
  <si>
    <t>add support for FakeQuantWithMinMaxVars</t>
  </si>
  <si>
    <t>https://github.com/onnx/tensorflow-onnx/issues/965</t>
  </si>
  <si>
    <t>Transpose Optimization error when working less than 4 dims</t>
  </si>
  <si>
    <t>https://github.com/onnx/tensorflow-onnx/issues/1072</t>
  </si>
  <si>
    <t>upgrade keras related CI jobs to tf 2.8.0</t>
  </si>
  <si>
    <t>https://github.com/onnx/tensorflow-onnx/issues/1912</t>
  </si>
  <si>
    <t>non-4D tensor or non-const pads require opset 11</t>
  </si>
  <si>
    <t>https://github.com/onnx/tensorflow-onnx/issues/887</t>
  </si>
  <si>
    <t>Cannot convert SSD resnet101 from tensorflow model zoo to ONNX</t>
  </si>
  <si>
    <t>https://github.com/onnx/tensorflow-onnx/issues/894</t>
  </si>
  <si>
    <t>Could you provde a guide for how to convert LSTM model</t>
  </si>
  <si>
    <t>https://github.com/onnx/tensorflow-onnx/issues/640</t>
  </si>
  <si>
    <t>rnn layer conversion errors</t>
  </si>
  <si>
    <t>https://github.com/onnx/tensorflow-onnx/issues/693</t>
  </si>
  <si>
    <t>Stridedslice doesn't take into consideration begin_mask and end_mask</t>
  </si>
  <si>
    <t>https://github.com/onnx/tensorflow-onnx/issues/313</t>
  </si>
  <si>
    <t>Optimizers are failing</t>
  </si>
  <si>
    <t>https://github.com/onnx/tensorflow-onnx/issues/885</t>
  </si>
  <si>
    <t>Unknown output shape for model with FusedBatchNormV3</t>
  </si>
  <si>
    <t>https://github.com/onnx/tensorflow-onnx/issues/910</t>
  </si>
  <si>
    <t>ResizeBilinear coordinate_transformation_mode half_pixel</t>
  </si>
  <si>
    <t>https://github.com/onnx/tensorflow-onnx/issues/914</t>
  </si>
  <si>
    <t>Warning</t>
  </si>
  <si>
    <t>Value error when trying to convert TF model with several Bidirectional ConvLSTM2D Layers</t>
  </si>
  <si>
    <t>Wrong output shape</t>
  </si>
  <si>
    <t>Switch op not supported</t>
  </si>
  <si>
    <t>Python protobuf update broke the CI pipeline</t>
  </si>
  <si>
    <t>Documentation updated for some tutorial</t>
  </si>
  <si>
    <t>R1 causes</t>
  </si>
  <si>
    <t>R2 causes</t>
  </si>
  <si>
    <t>Agree? R1, R2</t>
  </si>
  <si>
    <t>R1 symptoms</t>
  </si>
  <si>
    <t>R2 symptoms</t>
  </si>
  <si>
    <t>Agree? R1,R2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</si>
</sst>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2"/>
      <color theme="1"/>
      <name val="Calibri"/>
      <family val="2"/>
    </font>
    <font>
      <sz val="11"/>
      <color theme="1"/>
      <name val="Inconsolata"/>
    </font>
    <font>
      <sz val="10"/>
      <color theme="1"/>
      <name val="Arial"/>
      <family val="2"/>
    </font>
    <font>
      <sz val="10"/>
      <color theme="1"/>
      <name val="Arial"/>
      <family val="2"/>
      <scheme val="minor"/>
    </font>
    <font>
      <sz val="12"/>
      <color rgb="FF000000"/>
      <name val="Calibri"/>
      <family val="2"/>
    </font>
    <font>
      <u/>
      <sz val="12"/>
      <color rgb="FF000000"/>
      <name val="Calibri"/>
      <family val="2"/>
    </font>
    <font>
      <u/>
      <sz val="10"/>
      <color rgb="FF1155CC"/>
      <name val="Arial"/>
      <family val="2"/>
    </font>
    <font>
      <b/>
      <sz val="10"/>
      <color theme="1"/>
      <name val="Arial"/>
      <family val="2"/>
    </font>
    <font>
      <sz val="11"/>
      <color rgb="FFC9D1D9"/>
      <name val="-apple-system"/>
    </font>
    <font>
      <b/>
      <sz val="12"/>
      <color theme="1"/>
      <name val="Calibri"/>
      <family val="2"/>
    </font>
    <font>
      <u/>
      <sz val="12"/>
      <color rgb="FF000000"/>
      <name val="Calibri"/>
      <family val="2"/>
    </font>
  </fonts>
  <fills count="4">
    <fill>
      <patternFill patternType="none"/>
    </fill>
    <fill>
      <patternFill patternType="gray125"/>
    </fill>
    <fill>
      <patternFill patternType="solid">
        <fgColor rgb="FFF4CCCC"/>
        <bgColor rgb="FFF4CCCC"/>
      </patternFill>
    </fill>
    <fill>
      <patternFill patternType="solid">
        <fgColor rgb="FFC9DAF8"/>
        <bgColor rgb="FFC9DAF8"/>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horizontal="right"/>
    </xf>
    <xf numFmtId="0" fontId="3" fillId="0" borderId="0" xfId="0" applyFont="1" applyAlignment="1">
      <alignment horizontal="right"/>
    </xf>
    <xf numFmtId="0" fontId="3" fillId="0" borderId="0" xfId="0" applyFont="1"/>
    <xf numFmtId="0" fontId="4" fillId="0" borderId="0" xfId="0" applyFont="1"/>
    <xf numFmtId="0" fontId="4" fillId="2" borderId="0" xfId="0" applyFont="1" applyFill="1"/>
    <xf numFmtId="0" fontId="4" fillId="3" borderId="0" xfId="0" applyFont="1" applyFill="1"/>
    <xf numFmtId="0" fontId="5" fillId="0" borderId="0" xfId="0" applyFont="1" applyAlignment="1">
      <alignment horizontal="right"/>
    </xf>
    <xf numFmtId="0" fontId="3" fillId="2" borderId="0" xfId="0" applyFont="1" applyFill="1" applyAlignment="1">
      <alignment horizontal="right"/>
    </xf>
    <xf numFmtId="0" fontId="3" fillId="3" borderId="0" xfId="0" applyFont="1" applyFill="1"/>
    <xf numFmtId="10" fontId="4" fillId="0" borderId="0" xfId="0" applyNumberFormat="1" applyFont="1"/>
    <xf numFmtId="0" fontId="5" fillId="0" borderId="0" xfId="0" applyFont="1"/>
    <xf numFmtId="0" fontId="6" fillId="0" borderId="0" xfId="0" applyFont="1"/>
    <xf numFmtId="0" fontId="7" fillId="0" borderId="0" xfId="0" applyFont="1"/>
    <xf numFmtId="0" fontId="3" fillId="0" borderId="0" xfId="0" applyFont="1" applyAlignment="1">
      <alignment horizontal="center"/>
    </xf>
    <xf numFmtId="0" fontId="8" fillId="0" borderId="0" xfId="0" applyFont="1"/>
    <xf numFmtId="0" fontId="3" fillId="3" borderId="0" xfId="0" applyFont="1" applyFill="1" applyAlignment="1">
      <alignment horizontal="center"/>
    </xf>
    <xf numFmtId="0" fontId="3" fillId="2" borderId="0" xfId="0" applyFont="1" applyFill="1"/>
    <xf numFmtId="0" fontId="10" fillId="3" borderId="0" xfId="0" applyFont="1" applyFill="1"/>
    <xf numFmtId="0" fontId="2" fillId="3" borderId="0" xfId="0" applyFont="1" applyFill="1" applyAlignment="1">
      <alignment horizontal="right"/>
    </xf>
    <xf numFmtId="0" fontId="10" fillId="2" borderId="0" xfId="0" applyFont="1" applyFill="1"/>
    <xf numFmtId="0" fontId="10" fillId="2" borderId="0" xfId="0" applyFont="1" applyFill="1" applyAlignment="1">
      <alignment horizontal="left"/>
    </xf>
    <xf numFmtId="0" fontId="9" fillId="0" borderId="0" xfId="0" applyFont="1"/>
    <xf numFmtId="0" fontId="11" fillId="0" borderId="0" xfId="0" applyFont="1"/>
    <xf numFmtId="0" fontId="0" fillId="0" borderId="0" xfId="0"/>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895350</xdr:colOff>
      <xdr:row>38</xdr:row>
      <xdr:rowOff>38100</xdr:rowOff>
    </xdr:from>
    <xdr:ext cx="5324475" cy="1333500"/>
    <xdr:pic>
      <xdr:nvPicPr>
        <xdr:cNvPr id="2" name="image1.png" title="Image">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pytorch/pytorch/issues/42785" TargetMode="External"/><Relationship Id="rId13" Type="http://schemas.openxmlformats.org/officeDocument/2006/relationships/hyperlink" Target="https://github.com/pytorch/pytorch/issues/38991" TargetMode="External"/><Relationship Id="rId18" Type="http://schemas.openxmlformats.org/officeDocument/2006/relationships/hyperlink" Target="https://github.com/pytorch/pytorch/issues/44636" TargetMode="External"/><Relationship Id="rId26" Type="http://schemas.openxmlformats.org/officeDocument/2006/relationships/hyperlink" Target="https://github.com/pytorch/pytorch/issues/4495" TargetMode="External"/><Relationship Id="rId3" Type="http://schemas.openxmlformats.org/officeDocument/2006/relationships/hyperlink" Target="https://github.com/pytorch/pytorch/issues/45333" TargetMode="External"/><Relationship Id="rId21" Type="http://schemas.openxmlformats.org/officeDocument/2006/relationships/hyperlink" Target="https://github.com/pytorch/pytorch/issues/73619" TargetMode="External"/><Relationship Id="rId7" Type="http://schemas.openxmlformats.org/officeDocument/2006/relationships/hyperlink" Target="https://github.com/pytorch/pytorch/issues/42995" TargetMode="External"/><Relationship Id="rId12" Type="http://schemas.openxmlformats.org/officeDocument/2006/relationships/hyperlink" Target="https://github.com/pytorch/pytorch/issues/80037" TargetMode="External"/><Relationship Id="rId17" Type="http://schemas.openxmlformats.org/officeDocument/2006/relationships/hyperlink" Target="https://github.com/pytorch/pytorch/issues/53887" TargetMode="External"/><Relationship Id="rId25" Type="http://schemas.openxmlformats.org/officeDocument/2006/relationships/hyperlink" Target="https://github.com/pytorch/pytorch/issues/77494" TargetMode="External"/><Relationship Id="rId2" Type="http://schemas.openxmlformats.org/officeDocument/2006/relationships/hyperlink" Target="https://github.com/pytorch/pytorch/issues/15192" TargetMode="External"/><Relationship Id="rId16" Type="http://schemas.openxmlformats.org/officeDocument/2006/relationships/hyperlink" Target="https://github.com/pytorch/pytorch/issues/86832" TargetMode="External"/><Relationship Id="rId20" Type="http://schemas.openxmlformats.org/officeDocument/2006/relationships/hyperlink" Target="https://github.com/pytorch/pytorch/issues/78852" TargetMode="External"/><Relationship Id="rId29" Type="http://schemas.openxmlformats.org/officeDocument/2006/relationships/hyperlink" Target="https://github.com/pytorch/pytorch/issues/69346" TargetMode="External"/><Relationship Id="rId1" Type="http://schemas.openxmlformats.org/officeDocument/2006/relationships/hyperlink" Target="https://github.com/pytorch/pytorch/issues/20075" TargetMode="External"/><Relationship Id="rId6" Type="http://schemas.openxmlformats.org/officeDocument/2006/relationships/hyperlink" Target="https://github.com/pytorch/pytorch/issues/79540" TargetMode="External"/><Relationship Id="rId11" Type="http://schemas.openxmlformats.org/officeDocument/2006/relationships/hyperlink" Target="https://github.com/pytorch/pytorch/issues/85608" TargetMode="External"/><Relationship Id="rId24" Type="http://schemas.openxmlformats.org/officeDocument/2006/relationships/hyperlink" Target="https://github.com/pytorch/pytorch/issues/49229" TargetMode="External"/><Relationship Id="rId5" Type="http://schemas.openxmlformats.org/officeDocument/2006/relationships/hyperlink" Target="https://github.com/pytorch/pytorch/issues/73129" TargetMode="External"/><Relationship Id="rId15" Type="http://schemas.openxmlformats.org/officeDocument/2006/relationships/hyperlink" Target="https://github.com/pytorch/pytorch/issues/42292" TargetMode="External"/><Relationship Id="rId23" Type="http://schemas.openxmlformats.org/officeDocument/2006/relationships/hyperlink" Target="https://github.com/pytorch/pytorch/issues/4480" TargetMode="External"/><Relationship Id="rId28" Type="http://schemas.openxmlformats.org/officeDocument/2006/relationships/hyperlink" Target="https://github.com/pytorch/pytorch/issues/79461" TargetMode="External"/><Relationship Id="rId10" Type="http://schemas.openxmlformats.org/officeDocument/2006/relationships/hyperlink" Target="https://github.com/pytorch/pytorch/issues/52436" TargetMode="External"/><Relationship Id="rId19" Type="http://schemas.openxmlformats.org/officeDocument/2006/relationships/hyperlink" Target="https://github.com/pytorch/pytorch/issues/44120" TargetMode="External"/><Relationship Id="rId4" Type="http://schemas.openxmlformats.org/officeDocument/2006/relationships/hyperlink" Target="https://github.com/pytorch/pytorch/issues/45060" TargetMode="External"/><Relationship Id="rId9" Type="http://schemas.openxmlformats.org/officeDocument/2006/relationships/hyperlink" Target="https://github.com/pytorch/pytorch/issues/41674" TargetMode="External"/><Relationship Id="rId14" Type="http://schemas.openxmlformats.org/officeDocument/2006/relationships/hyperlink" Target="https://github.com/pytorch/pytorch/issues/29271" TargetMode="External"/><Relationship Id="rId22" Type="http://schemas.openxmlformats.org/officeDocument/2006/relationships/hyperlink" Target="https://github.com/pytorch/pytorch/issues/26472" TargetMode="External"/><Relationship Id="rId27" Type="http://schemas.openxmlformats.org/officeDocument/2006/relationships/hyperlink" Target="https://github.com/pytorch/pytorch/issues/32960" TargetMode="External"/><Relationship Id="rId30" Type="http://schemas.openxmlformats.org/officeDocument/2006/relationships/hyperlink" Target="https://github.com/pytorch/pytorch/issues/958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onnx/tensorflow-onnx/issues/1852" TargetMode="External"/><Relationship Id="rId13" Type="http://schemas.openxmlformats.org/officeDocument/2006/relationships/hyperlink" Target="https://github.com/onnx/tensorflow-onnx/issues/448" TargetMode="External"/><Relationship Id="rId18" Type="http://schemas.openxmlformats.org/officeDocument/2006/relationships/hyperlink" Target="https://github.com/onnx/tensorflow-onnx/issues/437" TargetMode="External"/><Relationship Id="rId26" Type="http://schemas.openxmlformats.org/officeDocument/2006/relationships/hyperlink" Target="https://github.com/onnx/tensorflow-onnx/issues/693" TargetMode="External"/><Relationship Id="rId3" Type="http://schemas.openxmlformats.org/officeDocument/2006/relationships/hyperlink" Target="https://github.com/onnx/tensorflow-onnx/issues/291" TargetMode="External"/><Relationship Id="rId21" Type="http://schemas.openxmlformats.org/officeDocument/2006/relationships/hyperlink" Target="https://github.com/onnx/tensorflow-onnx/issues/1072" TargetMode="External"/><Relationship Id="rId7" Type="http://schemas.openxmlformats.org/officeDocument/2006/relationships/hyperlink" Target="https://github.com/onnx/tensorflow-onnx/issues/201" TargetMode="External"/><Relationship Id="rId12" Type="http://schemas.openxmlformats.org/officeDocument/2006/relationships/hyperlink" Target="https://github.com/onnx/tensorflow-onnx/issues/469" TargetMode="External"/><Relationship Id="rId17" Type="http://schemas.openxmlformats.org/officeDocument/2006/relationships/hyperlink" Target="https://github.com/onnx/tensorflow-onnx/issues/1108" TargetMode="External"/><Relationship Id="rId25" Type="http://schemas.openxmlformats.org/officeDocument/2006/relationships/hyperlink" Target="https://github.com/onnx/tensorflow-onnx/issues/640" TargetMode="External"/><Relationship Id="rId2" Type="http://schemas.openxmlformats.org/officeDocument/2006/relationships/hyperlink" Target="https://github.com/onnx/tensorflow-onnx/issues/1029" TargetMode="External"/><Relationship Id="rId16" Type="http://schemas.openxmlformats.org/officeDocument/2006/relationships/hyperlink" Target="https://github.com/onnx/tensorflow-onnx/issues/1997" TargetMode="External"/><Relationship Id="rId20" Type="http://schemas.openxmlformats.org/officeDocument/2006/relationships/hyperlink" Target="https://github.com/onnx/tensorflow-onnx/issues/965" TargetMode="External"/><Relationship Id="rId29" Type="http://schemas.openxmlformats.org/officeDocument/2006/relationships/hyperlink" Target="https://github.com/onnx/tensorflow-onnx/issues/910" TargetMode="External"/><Relationship Id="rId1" Type="http://schemas.openxmlformats.org/officeDocument/2006/relationships/hyperlink" Target="https://github.com/onnx/tensorflow-onnx/issues/997" TargetMode="External"/><Relationship Id="rId6" Type="http://schemas.openxmlformats.org/officeDocument/2006/relationships/hyperlink" Target="https://github.com/onnx/tensorflow-onnx/issues/1349" TargetMode="External"/><Relationship Id="rId11" Type="http://schemas.openxmlformats.org/officeDocument/2006/relationships/hyperlink" Target="https://github.com/onnx/tensorflow-onnx/issues/1635" TargetMode="External"/><Relationship Id="rId24" Type="http://schemas.openxmlformats.org/officeDocument/2006/relationships/hyperlink" Target="https://github.com/onnx/tensorflow-onnx/issues/894" TargetMode="External"/><Relationship Id="rId5" Type="http://schemas.openxmlformats.org/officeDocument/2006/relationships/hyperlink" Target="https://github.com/onnx/tensorflow-onnx/issues/1740" TargetMode="External"/><Relationship Id="rId15" Type="http://schemas.openxmlformats.org/officeDocument/2006/relationships/hyperlink" Target="https://github.com/onnx/tensorflow-onnx/issues/794" TargetMode="External"/><Relationship Id="rId23" Type="http://schemas.openxmlformats.org/officeDocument/2006/relationships/hyperlink" Target="https://github.com/onnx/tensorflow-onnx/issues/887" TargetMode="External"/><Relationship Id="rId28" Type="http://schemas.openxmlformats.org/officeDocument/2006/relationships/hyperlink" Target="https://github.com/onnx/tensorflow-onnx/issues/885" TargetMode="External"/><Relationship Id="rId10" Type="http://schemas.openxmlformats.org/officeDocument/2006/relationships/hyperlink" Target="https://github.com/onnx/tensorflow-onnx/issues/1736" TargetMode="External"/><Relationship Id="rId19" Type="http://schemas.openxmlformats.org/officeDocument/2006/relationships/hyperlink" Target="https://github.com/onnx/tensorflow-onnx/issues/1471" TargetMode="External"/><Relationship Id="rId4" Type="http://schemas.openxmlformats.org/officeDocument/2006/relationships/hyperlink" Target="https://github.com/onnx/tensorflow-onnx/issues/1952" TargetMode="External"/><Relationship Id="rId9" Type="http://schemas.openxmlformats.org/officeDocument/2006/relationships/hyperlink" Target="https://github.com/onnx/tensorflow-onnx/issues/770" TargetMode="External"/><Relationship Id="rId14" Type="http://schemas.openxmlformats.org/officeDocument/2006/relationships/hyperlink" Target="https://github.com/onnx/tensorflow-onnx/issues/954" TargetMode="External"/><Relationship Id="rId22" Type="http://schemas.openxmlformats.org/officeDocument/2006/relationships/hyperlink" Target="https://github.com/onnx/tensorflow-onnx/issues/1912" TargetMode="External"/><Relationship Id="rId27" Type="http://schemas.openxmlformats.org/officeDocument/2006/relationships/hyperlink" Target="https://github.com/onnx/tensorflow-onnx/issues/313" TargetMode="External"/><Relationship Id="rId30" Type="http://schemas.openxmlformats.org/officeDocument/2006/relationships/hyperlink" Target="https://github.com/onnx/tensorflow-onnx/issues/91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pytorch/pytorch/issues/42785" TargetMode="External"/><Relationship Id="rId13" Type="http://schemas.openxmlformats.org/officeDocument/2006/relationships/hyperlink" Target="https://github.com/pytorch/pytorch/issues/38991" TargetMode="External"/><Relationship Id="rId18" Type="http://schemas.openxmlformats.org/officeDocument/2006/relationships/hyperlink" Target="https://github.com/pytorch/pytorch/issues/44636" TargetMode="External"/><Relationship Id="rId26" Type="http://schemas.openxmlformats.org/officeDocument/2006/relationships/hyperlink" Target="https://github.com/pytorch/pytorch/issues/4495" TargetMode="External"/><Relationship Id="rId3" Type="http://schemas.openxmlformats.org/officeDocument/2006/relationships/hyperlink" Target="https://github.com/pytorch/pytorch/issues/45333" TargetMode="External"/><Relationship Id="rId21" Type="http://schemas.openxmlformats.org/officeDocument/2006/relationships/hyperlink" Target="https://github.com/pytorch/pytorch/issues/73619" TargetMode="External"/><Relationship Id="rId7" Type="http://schemas.openxmlformats.org/officeDocument/2006/relationships/hyperlink" Target="https://github.com/pytorch/pytorch/issues/42995" TargetMode="External"/><Relationship Id="rId12" Type="http://schemas.openxmlformats.org/officeDocument/2006/relationships/hyperlink" Target="https://github.com/pytorch/pytorch/issues/80037" TargetMode="External"/><Relationship Id="rId17" Type="http://schemas.openxmlformats.org/officeDocument/2006/relationships/hyperlink" Target="https://github.com/pytorch/pytorch/issues/53887" TargetMode="External"/><Relationship Id="rId25" Type="http://schemas.openxmlformats.org/officeDocument/2006/relationships/hyperlink" Target="https://github.com/pytorch/pytorch/issues/77494" TargetMode="External"/><Relationship Id="rId2" Type="http://schemas.openxmlformats.org/officeDocument/2006/relationships/hyperlink" Target="https://github.com/pytorch/pytorch/issues/15192" TargetMode="External"/><Relationship Id="rId16" Type="http://schemas.openxmlformats.org/officeDocument/2006/relationships/hyperlink" Target="https://github.com/pytorch/pytorch/issues/86832" TargetMode="External"/><Relationship Id="rId20" Type="http://schemas.openxmlformats.org/officeDocument/2006/relationships/hyperlink" Target="https://github.com/pytorch/pytorch/issues/78852" TargetMode="External"/><Relationship Id="rId29" Type="http://schemas.openxmlformats.org/officeDocument/2006/relationships/hyperlink" Target="https://github.com/pytorch/pytorch/issues/69346" TargetMode="External"/><Relationship Id="rId1" Type="http://schemas.openxmlformats.org/officeDocument/2006/relationships/hyperlink" Target="https://github.com/pytorch/pytorch/issues/20075" TargetMode="External"/><Relationship Id="rId6" Type="http://schemas.openxmlformats.org/officeDocument/2006/relationships/hyperlink" Target="https://github.com/pytorch/pytorch/issues/79540" TargetMode="External"/><Relationship Id="rId11" Type="http://schemas.openxmlformats.org/officeDocument/2006/relationships/hyperlink" Target="https://github.com/pytorch/pytorch/issues/85608" TargetMode="External"/><Relationship Id="rId24" Type="http://schemas.openxmlformats.org/officeDocument/2006/relationships/hyperlink" Target="https://github.com/pytorch/pytorch/issues/49229" TargetMode="External"/><Relationship Id="rId5" Type="http://schemas.openxmlformats.org/officeDocument/2006/relationships/hyperlink" Target="https://github.com/pytorch/pytorch/issues/73129" TargetMode="External"/><Relationship Id="rId15" Type="http://schemas.openxmlformats.org/officeDocument/2006/relationships/hyperlink" Target="https://github.com/pytorch/pytorch/issues/42292" TargetMode="External"/><Relationship Id="rId23" Type="http://schemas.openxmlformats.org/officeDocument/2006/relationships/hyperlink" Target="https://github.com/pytorch/pytorch/issues/4480" TargetMode="External"/><Relationship Id="rId28" Type="http://schemas.openxmlformats.org/officeDocument/2006/relationships/hyperlink" Target="https://github.com/pytorch/pytorch/issues/79461" TargetMode="External"/><Relationship Id="rId10" Type="http://schemas.openxmlformats.org/officeDocument/2006/relationships/hyperlink" Target="https://github.com/pytorch/pytorch/issues/52436" TargetMode="External"/><Relationship Id="rId19" Type="http://schemas.openxmlformats.org/officeDocument/2006/relationships/hyperlink" Target="https://github.com/pytorch/pytorch/issues/44120" TargetMode="External"/><Relationship Id="rId31" Type="http://schemas.openxmlformats.org/officeDocument/2006/relationships/drawing" Target="../drawings/drawing1.xml"/><Relationship Id="rId4" Type="http://schemas.openxmlformats.org/officeDocument/2006/relationships/hyperlink" Target="https://github.com/pytorch/pytorch/issues/45060" TargetMode="External"/><Relationship Id="rId9" Type="http://schemas.openxmlformats.org/officeDocument/2006/relationships/hyperlink" Target="https://github.com/pytorch/pytorch/issues/41674" TargetMode="External"/><Relationship Id="rId14" Type="http://schemas.openxmlformats.org/officeDocument/2006/relationships/hyperlink" Target="https://github.com/pytorch/pytorch/issues/29271" TargetMode="External"/><Relationship Id="rId22" Type="http://schemas.openxmlformats.org/officeDocument/2006/relationships/hyperlink" Target="https://github.com/pytorch/pytorch/issues/26472" TargetMode="External"/><Relationship Id="rId27" Type="http://schemas.openxmlformats.org/officeDocument/2006/relationships/hyperlink" Target="https://github.com/pytorch/pytorch/issues/32960" TargetMode="External"/><Relationship Id="rId30" Type="http://schemas.openxmlformats.org/officeDocument/2006/relationships/hyperlink" Target="https://github.com/pytorch/pytorch/issues/9587"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onnx/tensorflow-onnx/issues/1852" TargetMode="External"/><Relationship Id="rId13" Type="http://schemas.openxmlformats.org/officeDocument/2006/relationships/hyperlink" Target="https://github.com/onnx/tensorflow-onnx/issues/448" TargetMode="External"/><Relationship Id="rId18" Type="http://schemas.openxmlformats.org/officeDocument/2006/relationships/hyperlink" Target="https://github.com/onnx/tensorflow-onnx/issues/437" TargetMode="External"/><Relationship Id="rId26" Type="http://schemas.openxmlformats.org/officeDocument/2006/relationships/hyperlink" Target="https://github.com/onnx/tensorflow-onnx/issues/693" TargetMode="External"/><Relationship Id="rId3" Type="http://schemas.openxmlformats.org/officeDocument/2006/relationships/hyperlink" Target="https://github.com/onnx/tensorflow-onnx/issues/291" TargetMode="External"/><Relationship Id="rId21" Type="http://schemas.openxmlformats.org/officeDocument/2006/relationships/hyperlink" Target="https://github.com/onnx/tensorflow-onnx/issues/1072" TargetMode="External"/><Relationship Id="rId7" Type="http://schemas.openxmlformats.org/officeDocument/2006/relationships/hyperlink" Target="https://github.com/onnx/tensorflow-onnx/issues/201" TargetMode="External"/><Relationship Id="rId12" Type="http://schemas.openxmlformats.org/officeDocument/2006/relationships/hyperlink" Target="https://github.com/onnx/tensorflow-onnx/issues/469" TargetMode="External"/><Relationship Id="rId17" Type="http://schemas.openxmlformats.org/officeDocument/2006/relationships/hyperlink" Target="https://github.com/onnx/tensorflow-onnx/issues/1108" TargetMode="External"/><Relationship Id="rId25" Type="http://schemas.openxmlformats.org/officeDocument/2006/relationships/hyperlink" Target="https://github.com/onnx/tensorflow-onnx/issues/640" TargetMode="External"/><Relationship Id="rId2" Type="http://schemas.openxmlformats.org/officeDocument/2006/relationships/hyperlink" Target="https://github.com/onnx/tensorflow-onnx/issues/1029" TargetMode="External"/><Relationship Id="rId16" Type="http://schemas.openxmlformats.org/officeDocument/2006/relationships/hyperlink" Target="https://github.com/onnx/tensorflow-onnx/issues/1997" TargetMode="External"/><Relationship Id="rId20" Type="http://schemas.openxmlformats.org/officeDocument/2006/relationships/hyperlink" Target="https://github.com/onnx/tensorflow-onnx/issues/965" TargetMode="External"/><Relationship Id="rId29" Type="http://schemas.openxmlformats.org/officeDocument/2006/relationships/hyperlink" Target="https://github.com/onnx/tensorflow-onnx/issues/910" TargetMode="External"/><Relationship Id="rId1" Type="http://schemas.openxmlformats.org/officeDocument/2006/relationships/hyperlink" Target="https://github.com/onnx/tensorflow-onnx/issues/997" TargetMode="External"/><Relationship Id="rId6" Type="http://schemas.openxmlformats.org/officeDocument/2006/relationships/hyperlink" Target="https://github.com/onnx/tensorflow-onnx/issues/1349" TargetMode="External"/><Relationship Id="rId11" Type="http://schemas.openxmlformats.org/officeDocument/2006/relationships/hyperlink" Target="https://github.com/onnx/tensorflow-onnx/issues/1635" TargetMode="External"/><Relationship Id="rId24" Type="http://schemas.openxmlformats.org/officeDocument/2006/relationships/hyperlink" Target="https://github.com/onnx/tensorflow-onnx/issues/894" TargetMode="External"/><Relationship Id="rId5" Type="http://schemas.openxmlformats.org/officeDocument/2006/relationships/hyperlink" Target="https://github.com/onnx/tensorflow-onnx/issues/1740" TargetMode="External"/><Relationship Id="rId15" Type="http://schemas.openxmlformats.org/officeDocument/2006/relationships/hyperlink" Target="https://github.com/onnx/tensorflow-onnx/issues/794" TargetMode="External"/><Relationship Id="rId23" Type="http://schemas.openxmlformats.org/officeDocument/2006/relationships/hyperlink" Target="https://github.com/onnx/tensorflow-onnx/issues/887" TargetMode="External"/><Relationship Id="rId28" Type="http://schemas.openxmlformats.org/officeDocument/2006/relationships/hyperlink" Target="https://github.com/onnx/tensorflow-onnx/issues/885" TargetMode="External"/><Relationship Id="rId10" Type="http://schemas.openxmlformats.org/officeDocument/2006/relationships/hyperlink" Target="https://github.com/onnx/tensorflow-onnx/issues/1736" TargetMode="External"/><Relationship Id="rId19" Type="http://schemas.openxmlformats.org/officeDocument/2006/relationships/hyperlink" Target="https://github.com/onnx/tensorflow-onnx/issues/1471" TargetMode="External"/><Relationship Id="rId4" Type="http://schemas.openxmlformats.org/officeDocument/2006/relationships/hyperlink" Target="https://github.com/onnx/tensorflow-onnx/issues/1952" TargetMode="External"/><Relationship Id="rId9" Type="http://schemas.openxmlformats.org/officeDocument/2006/relationships/hyperlink" Target="https://github.com/onnx/tensorflow-onnx/issues/770" TargetMode="External"/><Relationship Id="rId14" Type="http://schemas.openxmlformats.org/officeDocument/2006/relationships/hyperlink" Target="https://github.com/onnx/tensorflow-onnx/issues/954" TargetMode="External"/><Relationship Id="rId22" Type="http://schemas.openxmlformats.org/officeDocument/2006/relationships/hyperlink" Target="https://github.com/onnx/tensorflow-onnx/issues/1912" TargetMode="External"/><Relationship Id="rId27" Type="http://schemas.openxmlformats.org/officeDocument/2006/relationships/hyperlink" Target="https://github.com/onnx/tensorflow-onnx/issues/313" TargetMode="External"/><Relationship Id="rId30" Type="http://schemas.openxmlformats.org/officeDocument/2006/relationships/hyperlink" Target="https://github.com/onnx/tensorflow-onnx/issues/9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79"/>
  <sheetViews>
    <sheetView tabSelected="1" zoomScale="93" workbookViewId="0">
      <selection activeCell="J28" sqref="J28"/>
    </sheetView>
  </sheetViews>
  <sheetFormatPr baseColWidth="10" defaultColWidth="12.6640625" defaultRowHeight="15.75" customHeight="1"/>
  <cols>
    <col min="1" max="1" width="29.1640625" customWidth="1"/>
  </cols>
  <sheetData>
    <row r="1" spans="1:16" ht="15.75" customHeight="1">
      <c r="A1" s="26" t="s">
        <v>16</v>
      </c>
      <c r="B1" s="25"/>
      <c r="C1" s="25"/>
      <c r="D1" s="25"/>
      <c r="E1" s="25"/>
      <c r="H1" s="5"/>
      <c r="J1" s="5" t="s">
        <v>21</v>
      </c>
    </row>
    <row r="2" spans="1:16" ht="15.75" customHeight="1">
      <c r="A2" s="4" t="s">
        <v>17</v>
      </c>
      <c r="B2" s="6" t="s">
        <v>156</v>
      </c>
      <c r="C2" s="6" t="s">
        <v>157</v>
      </c>
      <c r="D2" s="6" t="s">
        <v>158</v>
      </c>
      <c r="E2" s="7" t="s">
        <v>159</v>
      </c>
      <c r="F2" s="7" t="s">
        <v>160</v>
      </c>
      <c r="G2" s="7" t="s">
        <v>161</v>
      </c>
      <c r="H2" s="5"/>
      <c r="J2" s="5" t="s">
        <v>17</v>
      </c>
      <c r="K2" s="6" t="s">
        <v>156</v>
      </c>
      <c r="L2" s="6" t="s">
        <v>157</v>
      </c>
      <c r="M2" s="6" t="s">
        <v>158</v>
      </c>
      <c r="N2" s="7" t="s">
        <v>159</v>
      </c>
      <c r="O2" s="7" t="s">
        <v>160</v>
      </c>
      <c r="P2" s="7" t="s">
        <v>161</v>
      </c>
    </row>
    <row r="3" spans="1:16" ht="16">
      <c r="A3" s="8">
        <v>99</v>
      </c>
      <c r="B3" s="6">
        <f>'tf2onnx Issues - R1'!E2</f>
        <v>4</v>
      </c>
      <c r="C3" s="9">
        <f>'tf2onnx Issues - R2'!E2</f>
        <v>4</v>
      </c>
      <c r="D3" s="6" t="b">
        <f>(B3=C3)</f>
        <v>1</v>
      </c>
      <c r="E3" s="7">
        <f>'tf2onnx Issues - R1'!G2</f>
        <v>1</v>
      </c>
      <c r="F3" s="10">
        <f>'tf2onnx Issues - R2'!G2</f>
        <v>1</v>
      </c>
      <c r="G3" s="7" t="b">
        <f>E3 =F3</f>
        <v>1</v>
      </c>
      <c r="H3" s="5"/>
      <c r="J3" s="8">
        <v>268</v>
      </c>
      <c r="K3" s="6">
        <f>'PyTorch Issues - R1'!E2</f>
        <v>6</v>
      </c>
      <c r="L3" s="6">
        <f>'PyTorch Issues - R2'!E2</f>
        <v>6</v>
      </c>
      <c r="M3" s="6" t="b">
        <f>K3=L3</f>
        <v>1</v>
      </c>
      <c r="N3" s="7">
        <f>'PyTorch Issues - R1'!G2</f>
        <v>2</v>
      </c>
      <c r="O3" s="7">
        <f>'PyTorch Issues - R2'!G2</f>
        <v>2</v>
      </c>
      <c r="P3" s="7" t="b">
        <f>N3=O3</f>
        <v>1</v>
      </c>
    </row>
    <row r="4" spans="1:16" ht="16">
      <c r="A4" s="8">
        <v>91</v>
      </c>
      <c r="B4" s="6">
        <f>'tf2onnx Issues - R1'!E3</f>
        <v>4</v>
      </c>
      <c r="C4" s="9">
        <f>'tf2onnx Issues - R2'!E3</f>
        <v>4</v>
      </c>
      <c r="D4" s="6" t="b">
        <f t="shared" ref="D4:D32" si="0">(B4=C4)</f>
        <v>1</v>
      </c>
      <c r="E4" s="7">
        <f>'tf2onnx Issues - R1'!G3</f>
        <v>2</v>
      </c>
      <c r="F4" s="10">
        <f>'tf2onnx Issues - R2'!G3</f>
        <v>2</v>
      </c>
      <c r="G4" s="7" t="b">
        <f t="shared" ref="G4:G32" si="1">E4 =F4</f>
        <v>1</v>
      </c>
      <c r="H4" s="5"/>
      <c r="J4" s="8">
        <v>289</v>
      </c>
      <c r="K4" s="6">
        <f>'PyTorch Issues - R1'!E3</f>
        <v>6</v>
      </c>
      <c r="L4" s="6">
        <f>'PyTorch Issues - R2'!E3</f>
        <v>8</v>
      </c>
      <c r="M4" s="6" t="b">
        <f t="shared" ref="M4:M32" si="2">K4=L4</f>
        <v>0</v>
      </c>
      <c r="N4" s="7">
        <f>'PyTorch Issues - R1'!G3</f>
        <v>2</v>
      </c>
      <c r="O4" s="7">
        <f>'PyTorch Issues - R2'!G3</f>
        <v>2</v>
      </c>
      <c r="P4" s="7" t="b">
        <f t="shared" ref="P4:P32" si="3">N4=O4</f>
        <v>1</v>
      </c>
    </row>
    <row r="5" spans="1:16" ht="16">
      <c r="A5" s="8">
        <v>197</v>
      </c>
      <c r="B5" s="6">
        <f>'tf2onnx Issues - R1'!E4</f>
        <v>2</v>
      </c>
      <c r="C5" s="9">
        <f>'tf2onnx Issues - R2'!E4</f>
        <v>2</v>
      </c>
      <c r="D5" s="6" t="b">
        <f t="shared" si="0"/>
        <v>1</v>
      </c>
      <c r="E5" s="7">
        <f>'tf2onnx Issues - R1'!G4</f>
        <v>1</v>
      </c>
      <c r="F5" s="10">
        <f>'tf2onnx Issues - R2'!G4</f>
        <v>1</v>
      </c>
      <c r="G5" s="7" t="b">
        <f t="shared" si="1"/>
        <v>1</v>
      </c>
      <c r="H5" s="5"/>
      <c r="J5" s="8">
        <v>164</v>
      </c>
      <c r="K5" s="6">
        <f>'PyTorch Issues - R1'!E4</f>
        <v>3</v>
      </c>
      <c r="L5" s="6">
        <f>'PyTorch Issues - R2'!E4</f>
        <v>3</v>
      </c>
      <c r="M5" s="6" t="b">
        <f t="shared" si="2"/>
        <v>1</v>
      </c>
      <c r="N5" s="7">
        <f>'PyTorch Issues - R1'!G4</f>
        <v>1</v>
      </c>
      <c r="O5" s="7">
        <f>'PyTorch Issues - R2'!G4</f>
        <v>1</v>
      </c>
      <c r="P5" s="7" t="b">
        <f t="shared" si="3"/>
        <v>1</v>
      </c>
    </row>
    <row r="6" spans="1:16" ht="16">
      <c r="A6" s="8">
        <v>11</v>
      </c>
      <c r="B6" s="6">
        <f>'tf2onnx Issues - R1'!E5</f>
        <v>2</v>
      </c>
      <c r="C6" s="9">
        <f>'tf2onnx Issues - R2'!E5</f>
        <v>2</v>
      </c>
      <c r="D6" s="6" t="b">
        <f t="shared" si="0"/>
        <v>1</v>
      </c>
      <c r="E6" s="7">
        <f>'tf2onnx Issues - R1'!G5</f>
        <v>6</v>
      </c>
      <c r="F6" s="10">
        <f>'tf2onnx Issues - R2'!G5</f>
        <v>6</v>
      </c>
      <c r="G6" s="7" t="b">
        <f t="shared" si="1"/>
        <v>1</v>
      </c>
      <c r="H6" s="5"/>
      <c r="J6" s="8">
        <v>166</v>
      </c>
      <c r="K6" s="6">
        <f>'PyTorch Issues - R1'!E5</f>
        <v>8</v>
      </c>
      <c r="L6" s="6">
        <f>'PyTorch Issues - R2'!E5</f>
        <v>8</v>
      </c>
      <c r="M6" s="6" t="b">
        <f t="shared" si="2"/>
        <v>1</v>
      </c>
      <c r="N6" s="7">
        <f>'PyTorch Issues - R1'!G5</f>
        <v>5</v>
      </c>
      <c r="O6" s="7">
        <f>'PyTorch Issues - R2'!G5</f>
        <v>5</v>
      </c>
      <c r="P6" s="7" t="b">
        <f t="shared" si="3"/>
        <v>1</v>
      </c>
    </row>
    <row r="7" spans="1:16" ht="16">
      <c r="A7" s="8">
        <v>29</v>
      </c>
      <c r="B7" s="6">
        <f>'tf2onnx Issues - R1'!E6</f>
        <v>10</v>
      </c>
      <c r="C7" s="9">
        <f>'tf2onnx Issues - R2'!E6</f>
        <v>10</v>
      </c>
      <c r="D7" s="6" t="b">
        <f t="shared" si="0"/>
        <v>1</v>
      </c>
      <c r="E7" s="7">
        <f>'tf2onnx Issues - R1'!G6</f>
        <v>2</v>
      </c>
      <c r="F7" s="10">
        <f>'tf2onnx Issues - R2'!G6</f>
        <v>2</v>
      </c>
      <c r="G7" s="7" t="b">
        <f t="shared" si="1"/>
        <v>1</v>
      </c>
      <c r="H7" s="5"/>
      <c r="J7" s="8">
        <v>89</v>
      </c>
      <c r="K7" s="6">
        <f>'PyTorch Issues - R1'!E6</f>
        <v>11</v>
      </c>
      <c r="L7" s="6">
        <f>'PyTorch Issues - R2'!E6</f>
        <v>11</v>
      </c>
      <c r="M7" s="6" t="b">
        <f t="shared" si="2"/>
        <v>1</v>
      </c>
      <c r="N7" s="7">
        <f>'PyTorch Issues - R1'!G6</f>
        <v>6</v>
      </c>
      <c r="O7" s="7">
        <f>'PyTorch Issues - R2'!G6</f>
        <v>6</v>
      </c>
      <c r="P7" s="7" t="b">
        <f t="shared" si="3"/>
        <v>1</v>
      </c>
    </row>
    <row r="8" spans="1:16" ht="16">
      <c r="A8" s="8">
        <v>65</v>
      </c>
      <c r="B8" s="6">
        <f>'tf2onnx Issues - R1'!E7</f>
        <v>4</v>
      </c>
      <c r="C8" s="9">
        <f>'tf2onnx Issues - R2'!E7</f>
        <v>4</v>
      </c>
      <c r="D8" s="6" t="b">
        <f t="shared" si="0"/>
        <v>1</v>
      </c>
      <c r="E8" s="7">
        <f>'tf2onnx Issues - R1'!G7</f>
        <v>1</v>
      </c>
      <c r="F8" s="10">
        <f>'tf2onnx Issues - R2'!G7</f>
        <v>1</v>
      </c>
      <c r="G8" s="7" t="b">
        <f t="shared" si="1"/>
        <v>1</v>
      </c>
      <c r="J8" s="8">
        <v>54</v>
      </c>
      <c r="K8" s="6">
        <f>'PyTorch Issues - R1'!E7</f>
        <v>14</v>
      </c>
      <c r="L8" s="6">
        <f>'PyTorch Issues - R2'!E7</f>
        <v>14</v>
      </c>
      <c r="M8" s="6" t="b">
        <f t="shared" si="2"/>
        <v>1</v>
      </c>
      <c r="N8" s="7">
        <f>'PyTorch Issues - R1'!G7</f>
        <v>1</v>
      </c>
      <c r="O8" s="7">
        <f>'PyTorch Issues - R2'!G7</f>
        <v>1</v>
      </c>
      <c r="P8" s="7" t="b">
        <f t="shared" si="3"/>
        <v>1</v>
      </c>
    </row>
    <row r="9" spans="1:16" ht="16">
      <c r="A9" s="8">
        <v>207</v>
      </c>
      <c r="B9" s="6">
        <f>'tf2onnx Issues - R1'!E8</f>
        <v>10</v>
      </c>
      <c r="C9" s="9">
        <f>'tf2onnx Issues - R2'!E8</f>
        <v>10</v>
      </c>
      <c r="D9" s="6" t="b">
        <f t="shared" si="0"/>
        <v>1</v>
      </c>
      <c r="E9" s="7">
        <f>'tf2onnx Issues - R1'!G8</f>
        <v>2</v>
      </c>
      <c r="F9" s="10">
        <f>'tf2onnx Issues - R2'!G8</f>
        <v>2</v>
      </c>
      <c r="G9" s="7" t="b">
        <f t="shared" si="1"/>
        <v>1</v>
      </c>
      <c r="J9" s="8">
        <v>174</v>
      </c>
      <c r="K9" s="6">
        <f>'PyTorch Issues - R1'!E8</f>
        <v>2</v>
      </c>
      <c r="L9" s="6">
        <f>'PyTorch Issues - R2'!E8</f>
        <v>2</v>
      </c>
      <c r="M9" s="6" t="b">
        <f t="shared" si="2"/>
        <v>1</v>
      </c>
      <c r="N9" s="7">
        <f>'PyTorch Issues - R1'!G8</f>
        <v>2</v>
      </c>
      <c r="O9" s="7">
        <f>'PyTorch Issues - R2'!G8</f>
        <v>2</v>
      </c>
      <c r="P9" s="7" t="b">
        <f t="shared" si="3"/>
        <v>1</v>
      </c>
    </row>
    <row r="10" spans="1:16" ht="16">
      <c r="A10" s="8">
        <v>20</v>
      </c>
      <c r="B10" s="6">
        <f>'tf2onnx Issues - R1'!E9</f>
        <v>13</v>
      </c>
      <c r="C10" s="9">
        <f>'tf2onnx Issues - R2'!E9</f>
        <v>13</v>
      </c>
      <c r="D10" s="6" t="b">
        <f t="shared" si="0"/>
        <v>1</v>
      </c>
      <c r="E10" s="7">
        <f>'tf2onnx Issues - R1'!G9</f>
        <v>6</v>
      </c>
      <c r="F10" s="10">
        <f>'tf2onnx Issues - R2'!G9</f>
        <v>6</v>
      </c>
      <c r="G10" s="7" t="b">
        <f t="shared" si="1"/>
        <v>1</v>
      </c>
      <c r="J10" s="8">
        <v>177</v>
      </c>
      <c r="K10" s="6">
        <f>'PyTorch Issues - R1'!E9</f>
        <v>2</v>
      </c>
      <c r="L10" s="6">
        <f>'PyTorch Issues - R2'!E9</f>
        <v>2</v>
      </c>
      <c r="M10" s="6" t="b">
        <f t="shared" si="2"/>
        <v>1</v>
      </c>
      <c r="N10" s="7">
        <f>'PyTorch Issues - R1'!G9</f>
        <v>1</v>
      </c>
      <c r="O10" s="7">
        <f>'PyTorch Issues - R2'!G9</f>
        <v>1</v>
      </c>
      <c r="P10" s="7" t="b">
        <f t="shared" si="3"/>
        <v>1</v>
      </c>
    </row>
    <row r="11" spans="1:16" ht="16">
      <c r="A11" s="8">
        <v>135</v>
      </c>
      <c r="B11" s="6">
        <f>'tf2onnx Issues - R1'!E10</f>
        <v>2</v>
      </c>
      <c r="C11" s="9">
        <f>'tf2onnx Issues - R2'!E10</f>
        <v>2</v>
      </c>
      <c r="D11" s="6" t="b">
        <f t="shared" si="0"/>
        <v>1</v>
      </c>
      <c r="E11" s="7">
        <f>'tf2onnx Issues - R1'!G10</f>
        <v>1</v>
      </c>
      <c r="F11" s="10">
        <f>'tf2onnx Issues - R2'!G10</f>
        <v>1</v>
      </c>
      <c r="G11" s="7" t="b">
        <f t="shared" si="1"/>
        <v>1</v>
      </c>
      <c r="J11" s="8">
        <v>181</v>
      </c>
      <c r="K11" s="6">
        <f>'PyTorch Issues - R1'!E10</f>
        <v>2</v>
      </c>
      <c r="L11" s="6">
        <f>'PyTorch Issues - R2'!E10</f>
        <v>2</v>
      </c>
      <c r="M11" s="6" t="b">
        <f t="shared" si="2"/>
        <v>1</v>
      </c>
      <c r="N11" s="7">
        <f>'PyTorch Issues - R1'!G10</f>
        <v>1</v>
      </c>
      <c r="O11" s="7">
        <f>'PyTorch Issues - R2'!G10</f>
        <v>1</v>
      </c>
      <c r="P11" s="7" t="b">
        <f t="shared" si="3"/>
        <v>1</v>
      </c>
    </row>
    <row r="12" spans="1:16" ht="16">
      <c r="A12" s="8">
        <v>30</v>
      </c>
      <c r="B12" s="6">
        <f>'tf2onnx Issues - R1'!E11</f>
        <v>10</v>
      </c>
      <c r="C12" s="9">
        <f>'tf2onnx Issues - R2'!E11</f>
        <v>10</v>
      </c>
      <c r="D12" s="6" t="b">
        <f t="shared" si="0"/>
        <v>1</v>
      </c>
      <c r="E12" s="7">
        <f>'tf2onnx Issues - R1'!G11</f>
        <v>2</v>
      </c>
      <c r="F12" s="10">
        <f>'tf2onnx Issues - R2'!G11</f>
        <v>2</v>
      </c>
      <c r="G12" s="7" t="b">
        <f t="shared" si="1"/>
        <v>1</v>
      </c>
      <c r="J12" s="8">
        <v>145</v>
      </c>
      <c r="K12" s="6">
        <f>'PyTorch Issues - R1'!E11</f>
        <v>3</v>
      </c>
      <c r="L12" s="6">
        <f>'PyTorch Issues - R2'!E11</f>
        <v>3</v>
      </c>
      <c r="M12" s="6" t="b">
        <f t="shared" si="2"/>
        <v>1</v>
      </c>
      <c r="N12" s="7">
        <f>'PyTorch Issues - R1'!G11</f>
        <v>2</v>
      </c>
      <c r="O12" s="7">
        <f>'PyTorch Issues - R2'!G11</f>
        <v>2</v>
      </c>
      <c r="P12" s="7" t="b">
        <f t="shared" si="3"/>
        <v>1</v>
      </c>
    </row>
    <row r="13" spans="1:16" ht="16">
      <c r="A13" s="8">
        <v>43</v>
      </c>
      <c r="B13" s="6">
        <f>'tf2onnx Issues - R1'!E12</f>
        <v>3</v>
      </c>
      <c r="C13" s="9">
        <f>'tf2onnx Issues - R2'!E12</f>
        <v>10</v>
      </c>
      <c r="D13" s="6" t="b">
        <f t="shared" si="0"/>
        <v>0</v>
      </c>
      <c r="E13" s="7">
        <f>'tf2onnx Issues - R1'!G12</f>
        <v>2</v>
      </c>
      <c r="F13" s="10">
        <f>'tf2onnx Issues - R2'!G12</f>
        <v>2</v>
      </c>
      <c r="G13" s="7" t="b">
        <f t="shared" si="1"/>
        <v>1</v>
      </c>
      <c r="J13" s="8">
        <v>16</v>
      </c>
      <c r="K13" s="6">
        <f>'PyTorch Issues - R1'!E12</f>
        <v>13</v>
      </c>
      <c r="L13" s="6">
        <f>'PyTorch Issues - R2'!E12</f>
        <v>13</v>
      </c>
      <c r="M13" s="6" t="b">
        <f t="shared" si="2"/>
        <v>1</v>
      </c>
      <c r="N13" s="7">
        <f>'PyTorch Issues - R1'!G12</f>
        <v>6</v>
      </c>
      <c r="O13" s="7">
        <f>'PyTorch Issues - R2'!G12</f>
        <v>6</v>
      </c>
      <c r="P13" s="7" t="b">
        <f t="shared" si="3"/>
        <v>1</v>
      </c>
    </row>
    <row r="14" spans="1:16" ht="16">
      <c r="A14" s="8">
        <v>173</v>
      </c>
      <c r="B14" s="6">
        <f>'tf2onnx Issues - R1'!E13</f>
        <v>12</v>
      </c>
      <c r="C14" s="9">
        <f>'tf2onnx Issues - R2'!E13</f>
        <v>12</v>
      </c>
      <c r="D14" s="6" t="b">
        <f t="shared" si="0"/>
        <v>1</v>
      </c>
      <c r="E14" s="7">
        <f>'tf2onnx Issues - R1'!G13</f>
        <v>6</v>
      </c>
      <c r="F14" s="10">
        <f>'tf2onnx Issues - R2'!G13</f>
        <v>6</v>
      </c>
      <c r="G14" s="7" t="b">
        <f t="shared" si="1"/>
        <v>1</v>
      </c>
      <c r="J14" s="8">
        <v>52</v>
      </c>
      <c r="K14" s="6">
        <f>'PyTorch Issues - R1'!E13</f>
        <v>2</v>
      </c>
      <c r="L14" s="6">
        <f>'PyTorch Issues - R2'!E13</f>
        <v>2</v>
      </c>
      <c r="M14" s="6" t="b">
        <f t="shared" si="2"/>
        <v>1</v>
      </c>
      <c r="N14" s="7">
        <f>'PyTorch Issues - R1'!G13</f>
        <v>6</v>
      </c>
      <c r="O14" s="7">
        <f>'PyTorch Issues - R2'!G13</f>
        <v>6</v>
      </c>
      <c r="P14" s="7" t="b">
        <f t="shared" si="3"/>
        <v>1</v>
      </c>
    </row>
    <row r="15" spans="1:16" ht="16">
      <c r="A15" s="8">
        <v>176</v>
      </c>
      <c r="B15" s="6">
        <f>'tf2onnx Issues - R1'!E14</f>
        <v>12</v>
      </c>
      <c r="C15" s="9">
        <f>'tf2onnx Issues - R2'!E14</f>
        <v>12</v>
      </c>
      <c r="D15" s="6" t="b">
        <f t="shared" si="0"/>
        <v>1</v>
      </c>
      <c r="E15" s="7">
        <f>'tf2onnx Issues - R1'!G14</f>
        <v>6</v>
      </c>
      <c r="F15" s="10">
        <f>'tf2onnx Issues - R2'!G14</f>
        <v>3</v>
      </c>
      <c r="G15" s="7" t="b">
        <f t="shared" si="1"/>
        <v>0</v>
      </c>
      <c r="J15" s="8">
        <v>186</v>
      </c>
      <c r="K15" s="6">
        <f>'PyTorch Issues - R1'!E14</f>
        <v>1</v>
      </c>
      <c r="L15" s="6">
        <f>'PyTorch Issues - R2'!E14</f>
        <v>6</v>
      </c>
      <c r="M15" s="6" t="b">
        <f t="shared" si="2"/>
        <v>0</v>
      </c>
      <c r="N15" s="7">
        <f>'PyTorch Issues - R1'!G14</f>
        <v>3</v>
      </c>
      <c r="O15" s="7">
        <f>'PyTorch Issues - R2'!G14</f>
        <v>3</v>
      </c>
      <c r="P15" s="7" t="b">
        <f t="shared" si="3"/>
        <v>1</v>
      </c>
    </row>
    <row r="16" spans="1:16" ht="16">
      <c r="A16" s="8">
        <v>107</v>
      </c>
      <c r="B16" s="6">
        <f>'tf2onnx Issues - R1'!E15</f>
        <v>10</v>
      </c>
      <c r="C16" s="9">
        <f>'tf2onnx Issues - R2'!E15</f>
        <v>10</v>
      </c>
      <c r="D16" s="6" t="b">
        <f t="shared" si="0"/>
        <v>1</v>
      </c>
      <c r="E16" s="7">
        <f>'tf2onnx Issues - R1'!G15</f>
        <v>1</v>
      </c>
      <c r="F16" s="10">
        <f>'tf2onnx Issues - R2'!G15</f>
        <v>1</v>
      </c>
      <c r="G16" s="7" t="b">
        <f t="shared" si="1"/>
        <v>1</v>
      </c>
      <c r="J16" s="8">
        <v>220</v>
      </c>
      <c r="K16" s="6">
        <f>'PyTorch Issues - R1'!E15</f>
        <v>3</v>
      </c>
      <c r="L16" s="6">
        <f>'PyTorch Issues - R2'!E15</f>
        <v>3</v>
      </c>
      <c r="M16" s="6" t="b">
        <f t="shared" si="2"/>
        <v>1</v>
      </c>
      <c r="N16" s="7">
        <f>'PyTorch Issues - R1'!G15</f>
        <v>1</v>
      </c>
      <c r="O16" s="7">
        <f>'PyTorch Issues - R2'!G15</f>
        <v>1</v>
      </c>
      <c r="P16" s="7" t="b">
        <f t="shared" si="3"/>
        <v>1</v>
      </c>
    </row>
    <row r="17" spans="1:16" ht="16">
      <c r="A17" s="8">
        <v>128</v>
      </c>
      <c r="B17" s="6">
        <f>'tf2onnx Issues - R1'!E16</f>
        <v>10</v>
      </c>
      <c r="C17" s="9">
        <f>'tf2onnx Issues - R2'!E16</f>
        <v>10</v>
      </c>
      <c r="D17" s="6" t="b">
        <f t="shared" si="0"/>
        <v>1</v>
      </c>
      <c r="E17" s="7">
        <f>'tf2onnx Issues - R1'!G16</f>
        <v>6</v>
      </c>
      <c r="F17" s="10">
        <f>'tf2onnx Issues - R2'!G16</f>
        <v>2</v>
      </c>
      <c r="G17" s="7" t="b">
        <f t="shared" si="1"/>
        <v>0</v>
      </c>
      <c r="J17" s="8">
        <v>179</v>
      </c>
      <c r="K17" s="6">
        <f>'PyTorch Issues - R1'!E16</f>
        <v>2</v>
      </c>
      <c r="L17" s="6">
        <f>'PyTorch Issues - R2'!E16</f>
        <v>2</v>
      </c>
      <c r="M17" s="6" t="b">
        <f t="shared" si="2"/>
        <v>1</v>
      </c>
      <c r="N17" s="7">
        <f>'PyTorch Issues - R1'!G16</f>
        <v>2</v>
      </c>
      <c r="O17" s="7">
        <f>'PyTorch Issues - R2'!G16</f>
        <v>2</v>
      </c>
      <c r="P17" s="7" t="b">
        <f t="shared" si="3"/>
        <v>1</v>
      </c>
    </row>
    <row r="18" spans="1:16" ht="16">
      <c r="A18" s="8">
        <v>5</v>
      </c>
      <c r="B18" s="6">
        <f>'tf2onnx Issues - R1'!E17</f>
        <v>10</v>
      </c>
      <c r="C18" s="9">
        <f>'tf2onnx Issues - R2'!E17</f>
        <v>10</v>
      </c>
      <c r="D18" s="6" t="b">
        <f t="shared" si="0"/>
        <v>1</v>
      </c>
      <c r="E18" s="7">
        <f>'tf2onnx Issues - R1'!G17</f>
        <v>3</v>
      </c>
      <c r="F18" s="10">
        <f>'tf2onnx Issues - R2'!G17</f>
        <v>3</v>
      </c>
      <c r="G18" s="7" t="b">
        <f t="shared" si="1"/>
        <v>1</v>
      </c>
      <c r="J18" s="8">
        <v>11</v>
      </c>
      <c r="K18" s="6">
        <f>'PyTorch Issues - R1'!E17</f>
        <v>12</v>
      </c>
      <c r="L18" s="6">
        <f>'PyTorch Issues - R2'!E17</f>
        <v>12</v>
      </c>
      <c r="M18" s="6" t="b">
        <f t="shared" si="2"/>
        <v>1</v>
      </c>
      <c r="N18" s="7">
        <f>'PyTorch Issues - R1'!G17</f>
        <v>6</v>
      </c>
      <c r="O18" s="7">
        <f>'PyTorch Issues - R2'!G17</f>
        <v>6</v>
      </c>
      <c r="P18" s="7" t="b">
        <f t="shared" si="3"/>
        <v>1</v>
      </c>
    </row>
    <row r="19" spans="1:16" ht="16">
      <c r="A19" s="8">
        <v>80</v>
      </c>
      <c r="B19" s="6">
        <f>'tf2onnx Issues - R1'!E18</f>
        <v>2</v>
      </c>
      <c r="C19" s="9">
        <f>'tf2onnx Issues - R2'!E18</f>
        <v>2</v>
      </c>
      <c r="D19" s="6" t="b">
        <f t="shared" si="0"/>
        <v>1</v>
      </c>
      <c r="E19" s="7">
        <f>'tf2onnx Issues - R1'!G18</f>
        <v>1</v>
      </c>
      <c r="F19" s="10">
        <f>'tf2onnx Issues - R2'!G18</f>
        <v>1</v>
      </c>
      <c r="G19" s="7" t="b">
        <f t="shared" si="1"/>
        <v>1</v>
      </c>
      <c r="J19" s="8">
        <v>140</v>
      </c>
      <c r="K19" s="6">
        <f>'PyTorch Issues - R1'!E18</f>
        <v>3</v>
      </c>
      <c r="L19" s="6">
        <f>'PyTorch Issues - R2'!E18</f>
        <v>3</v>
      </c>
      <c r="M19" s="6" t="b">
        <f t="shared" si="2"/>
        <v>1</v>
      </c>
      <c r="N19" s="7">
        <f>'PyTorch Issues - R1'!G18</f>
        <v>2</v>
      </c>
      <c r="O19" s="7">
        <f>'PyTorch Issues - R2'!G18</f>
        <v>2</v>
      </c>
      <c r="P19" s="7" t="b">
        <f t="shared" si="3"/>
        <v>1</v>
      </c>
    </row>
    <row r="20" spans="1:16" ht="16">
      <c r="A20" s="8">
        <v>178</v>
      </c>
      <c r="B20" s="6">
        <f>'tf2onnx Issues - R1'!E19</f>
        <v>12</v>
      </c>
      <c r="C20" s="9">
        <f>'tf2onnx Issues - R2'!E19</f>
        <v>12</v>
      </c>
      <c r="D20" s="6" t="b">
        <f t="shared" si="0"/>
        <v>1</v>
      </c>
      <c r="E20" s="7">
        <f>'tf2onnx Issues - R1'!G19</f>
        <v>6</v>
      </c>
      <c r="F20" s="10">
        <f>'tf2onnx Issues - R2'!G19</f>
        <v>6</v>
      </c>
      <c r="G20" s="7" t="b">
        <f t="shared" si="1"/>
        <v>1</v>
      </c>
      <c r="J20" s="8">
        <v>168</v>
      </c>
      <c r="K20" s="6">
        <f>'PyTorch Issues - R1'!E19</f>
        <v>2</v>
      </c>
      <c r="L20" s="6">
        <f>'PyTorch Issues - R2'!E19</f>
        <v>2</v>
      </c>
      <c r="M20" s="6" t="b">
        <f t="shared" si="2"/>
        <v>1</v>
      </c>
      <c r="N20" s="7">
        <f>'PyTorch Issues - R1'!G19</f>
        <v>6</v>
      </c>
      <c r="O20" s="7">
        <f>'PyTorch Issues - R2'!G19</f>
        <v>6</v>
      </c>
      <c r="P20" s="7" t="b">
        <f t="shared" si="3"/>
        <v>1</v>
      </c>
    </row>
    <row r="21" spans="1:16" ht="16">
      <c r="A21" s="8">
        <v>52</v>
      </c>
      <c r="B21" s="6">
        <f>'tf2onnx Issues - R1'!E20</f>
        <v>8</v>
      </c>
      <c r="C21" s="9">
        <f>'tf2onnx Issues - R2'!E20</f>
        <v>8</v>
      </c>
      <c r="D21" s="6" t="b">
        <f t="shared" si="0"/>
        <v>1</v>
      </c>
      <c r="E21" s="7">
        <f>'tf2onnx Issues - R1'!G20</f>
        <v>5</v>
      </c>
      <c r="F21" s="10">
        <f>'tf2onnx Issues - R2'!G20</f>
        <v>5</v>
      </c>
      <c r="G21" s="7" t="b">
        <f t="shared" si="1"/>
        <v>1</v>
      </c>
      <c r="J21" s="8">
        <v>169</v>
      </c>
      <c r="K21" s="6">
        <f>'PyTorch Issues - R1'!E20</f>
        <v>14</v>
      </c>
      <c r="L21" s="6">
        <f>'PyTorch Issues - R2'!E20</f>
        <v>14</v>
      </c>
      <c r="M21" s="6" t="b">
        <f t="shared" si="2"/>
        <v>1</v>
      </c>
      <c r="N21" s="7">
        <f>'PyTorch Issues - R1'!G20</f>
        <v>6</v>
      </c>
      <c r="O21" s="7">
        <f>'PyTorch Issues - R2'!G20</f>
        <v>6</v>
      </c>
      <c r="P21" s="7" t="b">
        <f t="shared" si="3"/>
        <v>1</v>
      </c>
    </row>
    <row r="22" spans="1:16" ht="16">
      <c r="A22" s="8">
        <v>104</v>
      </c>
      <c r="B22" s="6">
        <f>'tf2onnx Issues - R1'!E21</f>
        <v>2</v>
      </c>
      <c r="C22" s="9">
        <f>'tf2onnx Issues - R2'!E21</f>
        <v>2</v>
      </c>
      <c r="D22" s="6" t="b">
        <f t="shared" si="0"/>
        <v>1</v>
      </c>
      <c r="E22" s="7">
        <f>'tf2onnx Issues - R1'!G21</f>
        <v>6</v>
      </c>
      <c r="F22" s="10">
        <f>'tf2onnx Issues - R2'!G21</f>
        <v>6</v>
      </c>
      <c r="G22" s="7" t="b">
        <f t="shared" si="1"/>
        <v>1</v>
      </c>
      <c r="J22" s="8">
        <v>59</v>
      </c>
      <c r="K22" s="6">
        <f>'PyTorch Issues - R1'!E21</f>
        <v>4</v>
      </c>
      <c r="L22" s="6">
        <f>'PyTorch Issues - R2'!E21</f>
        <v>4</v>
      </c>
      <c r="M22" s="6" t="b">
        <f t="shared" si="2"/>
        <v>1</v>
      </c>
      <c r="N22" s="7">
        <f>'PyTorch Issues - R1'!G21</f>
        <v>2</v>
      </c>
      <c r="O22" s="7">
        <f>'PyTorch Issues - R2'!G21</f>
        <v>2</v>
      </c>
      <c r="P22" s="7" t="b">
        <f t="shared" si="3"/>
        <v>1</v>
      </c>
    </row>
    <row r="23" spans="1:16" ht="16">
      <c r="A23" s="8">
        <v>86</v>
      </c>
      <c r="B23" s="6">
        <f>'tf2onnx Issues - R1'!E22</f>
        <v>10</v>
      </c>
      <c r="C23" s="9">
        <f>'tf2onnx Issues - R2'!E22</f>
        <v>10</v>
      </c>
      <c r="D23" s="6" t="b">
        <f t="shared" si="0"/>
        <v>1</v>
      </c>
      <c r="E23" s="7">
        <f>'tf2onnx Issues - R1'!G22</f>
        <v>1</v>
      </c>
      <c r="F23" s="10">
        <f>'tf2onnx Issues - R2'!G22</f>
        <v>1</v>
      </c>
      <c r="G23" s="7" t="b">
        <f t="shared" si="1"/>
        <v>1</v>
      </c>
      <c r="J23" s="8">
        <v>86</v>
      </c>
      <c r="K23" s="6">
        <f>'PyTorch Issues - R1'!E22</f>
        <v>2</v>
      </c>
      <c r="L23" s="6">
        <f>'PyTorch Issues - R2'!E22</f>
        <v>2</v>
      </c>
      <c r="M23" s="6" t="b">
        <f t="shared" si="2"/>
        <v>1</v>
      </c>
      <c r="N23" s="7">
        <f>'PyTorch Issues - R1'!G22</f>
        <v>1</v>
      </c>
      <c r="O23" s="7">
        <f>'PyTorch Issues - R2'!G22</f>
        <v>1</v>
      </c>
      <c r="P23" s="7" t="b">
        <f t="shared" si="3"/>
        <v>1</v>
      </c>
    </row>
    <row r="24" spans="1:16" ht="16">
      <c r="A24" s="8">
        <v>17</v>
      </c>
      <c r="B24" s="6">
        <f>'tf2onnx Issues - R1'!E23</f>
        <v>2</v>
      </c>
      <c r="C24" s="9">
        <f>'tf2onnx Issues - R2'!E23</f>
        <v>2</v>
      </c>
      <c r="D24" s="6" t="b">
        <f t="shared" si="0"/>
        <v>1</v>
      </c>
      <c r="E24" s="7">
        <f>'tf2onnx Issues - R1'!G23</f>
        <v>6</v>
      </c>
      <c r="F24" s="10">
        <f>'tf2onnx Issues - R2'!G23</f>
        <v>6</v>
      </c>
      <c r="G24" s="7" t="b">
        <f t="shared" si="1"/>
        <v>1</v>
      </c>
      <c r="J24" s="8">
        <v>229</v>
      </c>
      <c r="K24" s="6">
        <f>'PyTorch Issues - R1'!E23</f>
        <v>4</v>
      </c>
      <c r="L24" s="6">
        <f>'PyTorch Issues - R2'!E23</f>
        <v>4</v>
      </c>
      <c r="M24" s="6" t="b">
        <f t="shared" si="2"/>
        <v>1</v>
      </c>
      <c r="N24" s="7">
        <f>'PyTorch Issues - R1'!G23</f>
        <v>1</v>
      </c>
      <c r="O24" s="7">
        <f>'PyTorch Issues - R2'!G23</f>
        <v>1</v>
      </c>
      <c r="P24" s="7" t="b">
        <f t="shared" si="3"/>
        <v>1</v>
      </c>
    </row>
    <row r="25" spans="1:16" ht="16">
      <c r="A25" s="8">
        <v>116</v>
      </c>
      <c r="B25" s="6">
        <f>'tf2onnx Issues - R1'!E24</f>
        <v>2</v>
      </c>
      <c r="C25" s="9">
        <f>'tf2onnx Issues - R2'!E24</f>
        <v>4</v>
      </c>
      <c r="D25" s="6" t="b">
        <f t="shared" si="0"/>
        <v>0</v>
      </c>
      <c r="E25" s="7">
        <f>'tf2onnx Issues - R1'!G24</f>
        <v>1</v>
      </c>
      <c r="F25" s="10">
        <f>'tf2onnx Issues - R2'!G24</f>
        <v>1</v>
      </c>
      <c r="G25" s="7" t="b">
        <f t="shared" si="1"/>
        <v>1</v>
      </c>
      <c r="J25" s="8">
        <v>317</v>
      </c>
      <c r="K25" s="6">
        <f>'PyTorch Issues - R1'!E24</f>
        <v>10</v>
      </c>
      <c r="L25" s="6">
        <f>'PyTorch Issues - R2'!E24</f>
        <v>10</v>
      </c>
      <c r="M25" s="6" t="b">
        <f t="shared" si="2"/>
        <v>1</v>
      </c>
      <c r="N25" s="7">
        <f>'PyTorch Issues - R1'!G24</f>
        <v>2</v>
      </c>
      <c r="O25" s="7">
        <f>'PyTorch Issues - R2'!G24</f>
        <v>2</v>
      </c>
      <c r="P25" s="7" t="b">
        <f t="shared" si="3"/>
        <v>1</v>
      </c>
    </row>
    <row r="26" spans="1:16" ht="16">
      <c r="A26" s="8">
        <v>115</v>
      </c>
      <c r="B26" s="6">
        <f>'tf2onnx Issues - R1'!E25</f>
        <v>3</v>
      </c>
      <c r="C26" s="9">
        <f>'tf2onnx Issues - R2'!E25</f>
        <v>6</v>
      </c>
      <c r="D26" s="6" t="b">
        <f t="shared" si="0"/>
        <v>0</v>
      </c>
      <c r="E26" s="7">
        <f>'tf2onnx Issues - R1'!G25</f>
        <v>1</v>
      </c>
      <c r="F26" s="10">
        <f>'tf2onnx Issues - R2'!G25</f>
        <v>1</v>
      </c>
      <c r="G26" s="7" t="b">
        <f t="shared" si="1"/>
        <v>1</v>
      </c>
      <c r="J26" s="8">
        <v>158</v>
      </c>
      <c r="K26" s="6">
        <f>'PyTorch Issues - R1'!E25</f>
        <v>3</v>
      </c>
      <c r="L26" s="6">
        <f>'PyTorch Issues - R2'!E25</f>
        <v>3</v>
      </c>
      <c r="M26" s="6" t="b">
        <f t="shared" si="2"/>
        <v>1</v>
      </c>
      <c r="N26" s="7">
        <f>'PyTorch Issues - R1'!G25</f>
        <v>2</v>
      </c>
      <c r="O26" s="7">
        <f>'PyTorch Issues - R2'!G25</f>
        <v>2</v>
      </c>
      <c r="P26" s="7" t="b">
        <f t="shared" si="3"/>
        <v>1</v>
      </c>
    </row>
    <row r="27" spans="1:16" ht="16">
      <c r="A27" s="8">
        <v>155</v>
      </c>
      <c r="B27" s="6">
        <f>'tf2onnx Issues - R1'!E26</f>
        <v>12</v>
      </c>
      <c r="C27" s="9">
        <f>'tf2onnx Issues - R2'!E26</f>
        <v>12</v>
      </c>
      <c r="D27" s="6" t="b">
        <f t="shared" si="0"/>
        <v>1</v>
      </c>
      <c r="E27" s="7">
        <f>'tf2onnx Issues - R1'!G26</f>
        <v>2</v>
      </c>
      <c r="F27" s="10">
        <f>'tf2onnx Issues - R2'!G26</f>
        <v>2</v>
      </c>
      <c r="G27" s="7" t="b">
        <f t="shared" si="1"/>
        <v>1</v>
      </c>
      <c r="J27" s="8">
        <v>67</v>
      </c>
      <c r="K27" s="6">
        <f>'PyTorch Issues - R1'!E26</f>
        <v>7</v>
      </c>
      <c r="L27" s="6">
        <f>'PyTorch Issues - R2'!E26</f>
        <v>7</v>
      </c>
      <c r="M27" s="6" t="b">
        <f t="shared" si="2"/>
        <v>1</v>
      </c>
      <c r="N27" s="7">
        <f>'PyTorch Issues - R1'!G26</f>
        <v>6</v>
      </c>
      <c r="O27" s="7">
        <f>'PyTorch Issues - R2'!G26</f>
        <v>6</v>
      </c>
      <c r="P27" s="7" t="b">
        <f t="shared" si="3"/>
        <v>1</v>
      </c>
    </row>
    <row r="28" spans="1:16" ht="16">
      <c r="A28" s="8">
        <v>147</v>
      </c>
      <c r="B28" s="6">
        <f>'tf2onnx Issues - R1'!E28</f>
        <v>1</v>
      </c>
      <c r="C28" s="9">
        <f>'tf2onnx Issues - R2'!E28</f>
        <v>1</v>
      </c>
      <c r="D28" s="6" t="b">
        <f t="shared" si="0"/>
        <v>1</v>
      </c>
      <c r="E28" s="7">
        <f>'tf2onnx Issues - R1'!G28</f>
        <v>1</v>
      </c>
      <c r="F28" s="10">
        <f>'tf2onnx Issues - R2'!G28</f>
        <v>1</v>
      </c>
      <c r="G28" s="7" t="b">
        <f t="shared" si="1"/>
        <v>1</v>
      </c>
      <c r="J28" s="5">
        <f>'PyTorch Issues - R1'!A28</f>
        <v>318</v>
      </c>
      <c r="K28" s="6">
        <f>'PyTorch Issues - R1'!E28</f>
        <v>10</v>
      </c>
      <c r="L28" s="6">
        <f>'PyTorch Issues - R2'!E28</f>
        <v>10</v>
      </c>
      <c r="M28" s="6" t="b">
        <f t="shared" si="2"/>
        <v>1</v>
      </c>
      <c r="N28" s="7">
        <f>'PyTorch Issues - R1'!G28</f>
        <v>2</v>
      </c>
      <c r="O28" s="7">
        <f>'PyTorch Issues - R2'!G28</f>
        <v>2</v>
      </c>
      <c r="P28" s="7" t="b">
        <f t="shared" si="3"/>
        <v>1</v>
      </c>
    </row>
    <row r="29" spans="1:16" ht="16">
      <c r="A29" s="8">
        <v>194</v>
      </c>
      <c r="B29" s="6">
        <f>'tf2onnx Issues - R1'!E29</f>
        <v>3</v>
      </c>
      <c r="C29" s="9">
        <f>'tf2onnx Issues - R2'!E29</f>
        <v>3</v>
      </c>
      <c r="D29" s="6" t="b">
        <f t="shared" si="0"/>
        <v>1</v>
      </c>
      <c r="E29" s="7">
        <f>'tf2onnx Issues - R1'!G29</f>
        <v>2</v>
      </c>
      <c r="F29" s="10">
        <f>'tf2onnx Issues - R2'!G29</f>
        <v>2</v>
      </c>
      <c r="G29" s="7" t="b">
        <f t="shared" si="1"/>
        <v>1</v>
      </c>
      <c r="J29" s="5">
        <f>'PyTorch Issues - R1'!A29</f>
        <v>209</v>
      </c>
      <c r="K29" s="6">
        <f>'PyTorch Issues - R1'!E29</f>
        <v>2</v>
      </c>
      <c r="L29" s="6">
        <f>'PyTorch Issues - R2'!E29</f>
        <v>2</v>
      </c>
      <c r="M29" s="6" t="b">
        <f t="shared" si="2"/>
        <v>1</v>
      </c>
      <c r="N29" s="7">
        <f>'PyTorch Issues - R1'!G29</f>
        <v>2</v>
      </c>
      <c r="O29" s="7">
        <f>'PyTorch Issues - R2'!G29</f>
        <v>2</v>
      </c>
      <c r="P29" s="7" t="b">
        <f t="shared" si="3"/>
        <v>1</v>
      </c>
    </row>
    <row r="30" spans="1:16" ht="16">
      <c r="A30" s="8">
        <v>118</v>
      </c>
      <c r="B30" s="6">
        <f>'tf2onnx Issues - R1'!E30</f>
        <v>10</v>
      </c>
      <c r="C30" s="9">
        <f>'tf2onnx Issues - R2'!E30</f>
        <v>10</v>
      </c>
      <c r="D30" s="6" t="b">
        <f t="shared" si="0"/>
        <v>1</v>
      </c>
      <c r="E30" s="7">
        <f>'tf2onnx Issues - R1'!G30</f>
        <v>1</v>
      </c>
      <c r="F30" s="10">
        <f>'tf2onnx Issues - R2'!G30</f>
        <v>1</v>
      </c>
      <c r="G30" s="7" t="b">
        <f t="shared" si="1"/>
        <v>1</v>
      </c>
      <c r="J30" s="5">
        <f>'PyTorch Issues - R1'!A30</f>
        <v>57</v>
      </c>
      <c r="K30" s="6">
        <f>'PyTorch Issues - R1'!E30</f>
        <v>12</v>
      </c>
      <c r="L30" s="6">
        <f>'PyTorch Issues - R2'!E30</f>
        <v>12</v>
      </c>
      <c r="M30" s="6" t="b">
        <f t="shared" si="2"/>
        <v>1</v>
      </c>
      <c r="N30" s="7">
        <f>'PyTorch Issues - R1'!G30</f>
        <v>6</v>
      </c>
      <c r="O30" s="7">
        <f>'PyTorch Issues - R2'!G30</f>
        <v>6</v>
      </c>
      <c r="P30" s="7" t="b">
        <f t="shared" si="3"/>
        <v>1</v>
      </c>
    </row>
    <row r="31" spans="1:16" ht="16">
      <c r="A31" s="8">
        <v>112</v>
      </c>
      <c r="B31" s="6">
        <f>'tf2onnx Issues - R1'!E31</f>
        <v>4</v>
      </c>
      <c r="C31" s="9">
        <f>'tf2onnx Issues - R2'!E31</f>
        <v>4</v>
      </c>
      <c r="D31" s="6" t="b">
        <f t="shared" si="0"/>
        <v>1</v>
      </c>
      <c r="E31" s="7">
        <f>'tf2onnx Issues - R1'!G31</f>
        <v>2</v>
      </c>
      <c r="F31" s="10">
        <f>'tf2onnx Issues - R2'!G31</f>
        <v>2</v>
      </c>
      <c r="G31" s="7" t="b">
        <f t="shared" si="1"/>
        <v>1</v>
      </c>
      <c r="J31" s="5">
        <f>'PyTorch Issues - R1'!A31</f>
        <v>101</v>
      </c>
      <c r="K31" s="6">
        <f>'PyTorch Issues - R1'!E31</f>
        <v>4</v>
      </c>
      <c r="L31" s="6">
        <f>'PyTorch Issues - R2'!E31</f>
        <v>4</v>
      </c>
      <c r="M31" s="6" t="b">
        <f t="shared" si="2"/>
        <v>1</v>
      </c>
      <c r="N31" s="7">
        <f>'PyTorch Issues - R1'!G31</f>
        <v>1</v>
      </c>
      <c r="O31" s="7">
        <f>'PyTorch Issues - R2'!G31</f>
        <v>1</v>
      </c>
      <c r="P31" s="7" t="b">
        <f t="shared" si="3"/>
        <v>1</v>
      </c>
    </row>
    <row r="32" spans="1:16" ht="16">
      <c r="A32" s="8">
        <v>111</v>
      </c>
      <c r="B32" s="6">
        <f>'tf2onnx Issues - R1'!E32</f>
        <v>3</v>
      </c>
      <c r="C32" s="9">
        <f>'tf2onnx Issues - R2'!E32</f>
        <v>3</v>
      </c>
      <c r="D32" s="6" t="b">
        <f t="shared" si="0"/>
        <v>1</v>
      </c>
      <c r="E32" s="7">
        <f>'tf2onnx Issues - R1'!G32</f>
        <v>2</v>
      </c>
      <c r="F32" s="10">
        <f>'tf2onnx Issues - R2'!G32</f>
        <v>2</v>
      </c>
      <c r="G32" s="7" t="b">
        <f t="shared" si="1"/>
        <v>1</v>
      </c>
      <c r="J32" s="5">
        <f>'PyTorch Issues - R1'!A32</f>
        <v>305</v>
      </c>
      <c r="K32" s="6">
        <f>'PyTorch Issues - R1'!E32</f>
        <v>1</v>
      </c>
      <c r="L32" s="6">
        <f>'PyTorch Issues - R2'!E32</f>
        <v>1</v>
      </c>
      <c r="M32" s="6" t="b">
        <f t="shared" si="2"/>
        <v>1</v>
      </c>
      <c r="N32" s="7">
        <f>'PyTorch Issues - R1'!G32</f>
        <v>1</v>
      </c>
      <c r="O32" s="7">
        <f>'PyTorch Issues - R2'!G32</f>
        <v>1</v>
      </c>
      <c r="P32" s="7" t="b">
        <f t="shared" si="3"/>
        <v>1</v>
      </c>
    </row>
    <row r="39" ht="13"/>
    <row r="40" ht="13"/>
    <row r="41" ht="13"/>
    <row r="42" ht="13"/>
    <row r="43" ht="13"/>
    <row r="44" ht="13"/>
    <row r="45" ht="13"/>
    <row r="46" ht="13"/>
    <row r="47" ht="13"/>
    <row r="48" ht="13"/>
    <row r="49" ht="13"/>
    <row r="50" ht="13"/>
    <row r="51" ht="13"/>
    <row r="52" ht="13"/>
    <row r="53" ht="13"/>
    <row r="54" ht="13"/>
    <row r="55" ht="13"/>
    <row r="56" ht="13"/>
    <row r="57" ht="13"/>
    <row r="58" ht="13"/>
    <row r="59" ht="13"/>
    <row r="60" ht="13"/>
    <row r="61" ht="13"/>
    <row r="62" ht="13"/>
    <row r="63" ht="13"/>
    <row r="64" ht="13"/>
    <row r="65" spans="2:2" ht="13"/>
    <row r="66" spans="2:2" ht="13"/>
    <row r="67" spans="2:2" ht="13"/>
    <row r="68" spans="2:2" ht="13"/>
    <row r="69" spans="2:2" ht="13"/>
    <row r="70" spans="2:2" ht="13"/>
    <row r="72" spans="2:2" ht="13">
      <c r="B72" s="11"/>
    </row>
    <row r="73" spans="2:2" ht="13">
      <c r="B73" s="11"/>
    </row>
    <row r="74" spans="2:2" ht="13">
      <c r="B74" s="11"/>
    </row>
    <row r="75" spans="2:2" ht="13">
      <c r="B75" s="11"/>
    </row>
    <row r="76" spans="2:2" ht="13">
      <c r="B76" s="11"/>
    </row>
    <row r="77" spans="2:2" ht="13">
      <c r="B77" s="11"/>
    </row>
    <row r="78" spans="2:2" ht="13">
      <c r="B78" s="11"/>
    </row>
    <row r="79" spans="2:2" ht="13">
      <c r="B79" s="11"/>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51"/>
  <sheetViews>
    <sheetView workbookViewId="0">
      <selection activeCell="J29" sqref="J29"/>
    </sheetView>
  </sheetViews>
  <sheetFormatPr baseColWidth="10" defaultColWidth="12.6640625" defaultRowHeight="15.75" customHeight="1"/>
  <cols>
    <col min="1" max="1" width="4" customWidth="1"/>
    <col min="2" max="2" width="27" customWidth="1"/>
    <col min="3" max="3" width="41.83203125" customWidth="1"/>
    <col min="5" max="5" width="13.33203125" customWidth="1"/>
    <col min="7" max="7" width="16.6640625" customWidth="1"/>
  </cols>
  <sheetData>
    <row r="1" spans="1:23" ht="15.75" customHeight="1">
      <c r="A1" s="4" t="s">
        <v>17</v>
      </c>
      <c r="B1" s="4" t="s">
        <v>22</v>
      </c>
      <c r="C1" s="4" t="s">
        <v>23</v>
      </c>
      <c r="D1" s="4" t="s">
        <v>24</v>
      </c>
      <c r="E1" s="4" t="s">
        <v>25</v>
      </c>
      <c r="F1" s="4" t="s">
        <v>26</v>
      </c>
      <c r="G1" s="4" t="s">
        <v>27</v>
      </c>
      <c r="H1" s="4" t="s">
        <v>19</v>
      </c>
      <c r="I1" s="4"/>
      <c r="J1" s="4"/>
      <c r="K1" s="4"/>
      <c r="L1" s="4"/>
      <c r="M1" s="4"/>
      <c r="N1" s="4"/>
      <c r="O1" s="4"/>
      <c r="P1" s="4"/>
      <c r="Q1" s="4"/>
      <c r="R1" s="4"/>
      <c r="S1" s="4"/>
      <c r="T1" s="4"/>
      <c r="U1" s="4"/>
      <c r="V1" s="4"/>
      <c r="W1" s="4"/>
    </row>
    <row r="2" spans="1:23" ht="16">
      <c r="A2" s="8">
        <v>268</v>
      </c>
      <c r="B2" s="12" t="s">
        <v>28</v>
      </c>
      <c r="C2" s="13" t="s">
        <v>29</v>
      </c>
      <c r="D2" s="4"/>
      <c r="E2" s="4">
        <v>6</v>
      </c>
      <c r="F2" s="5" t="str" cm="1">
        <f t="array" ref="F2">_xlfn.SWITCH(E2, 1, "API Misuse", 2, "Incompatability", 3, "Type Problem", 4, "Tensor Shape Problem", 5, "Incorrect Numerical Computation", 6, "Incorrect Assignment", 7, "Incorrect Exception Handling", 8, "Misconfiguration", 9, "Concurrency", 10, "Incorrect Code Logic", 11, "Typo", 12, "Others", 13, "Documentation", 14, "Testing")</f>
        <v>Incorrect Assignment</v>
      </c>
      <c r="G2" s="4">
        <v>2</v>
      </c>
      <c r="H2" s="8" t="str" cm="1">
        <f t="array" ref="H2">_xlfn.SWITCH(G2, 1, "Crash", 2, "Wrong Code", 3, "Bad Performance", 4, "Hang", 5, "Build Failure", 6, "Unreported", 7, "Warning")</f>
        <v>Wrong Code</v>
      </c>
      <c r="I2" s="1"/>
      <c r="J2" s="4"/>
      <c r="K2" s="4"/>
      <c r="L2" s="4"/>
      <c r="M2" s="4"/>
      <c r="N2" s="4"/>
      <c r="O2" s="4"/>
      <c r="P2" s="4"/>
      <c r="Q2" s="4"/>
      <c r="R2" s="4"/>
      <c r="S2" s="4"/>
      <c r="T2" s="4"/>
      <c r="U2" s="4"/>
      <c r="V2" s="4"/>
      <c r="W2" s="4"/>
    </row>
    <row r="3" spans="1:23" ht="16">
      <c r="A3" s="8">
        <v>289</v>
      </c>
      <c r="B3" s="12" t="s">
        <v>30</v>
      </c>
      <c r="C3" s="13" t="s">
        <v>31</v>
      </c>
      <c r="D3" s="4"/>
      <c r="E3" s="4">
        <v>6</v>
      </c>
      <c r="F3" s="5" t="str" cm="1">
        <f t="array" ref="F3">_xlfn.SWITCH(E3, 1, "API Misuse", 2, "Incompatability", 3, "Type Problem", 4, "Tensor Shape Problem", 5, "Incorrect Numerical Computation", 6, "Incorrect Assignment", 7, "Incorrect Exception Handling", 8, "Misconfiguration", 9, "Concurrency", 10, "Incorrect Code Logic", 11, "Typo", 12, "Others", 13, "Documentation", 14, "Testing")</f>
        <v>Incorrect Assignment</v>
      </c>
      <c r="G3" s="3">
        <v>2</v>
      </c>
      <c r="H3" s="8" t="str" cm="1">
        <f t="array" ref="H3">_xlfn.SWITCH(G3, 1, "Crash", 2, "Wrong Code", 3, "Bad Performance", 4, "Hang", 5, "Build Failure", 6, "Unreported", 7, "Warning")</f>
        <v>Wrong Code</v>
      </c>
      <c r="I3" s="1"/>
      <c r="J3" s="4"/>
      <c r="K3" s="4"/>
      <c r="L3" s="4"/>
      <c r="M3" s="4"/>
      <c r="N3" s="4"/>
      <c r="O3" s="4"/>
      <c r="P3" s="4"/>
      <c r="Q3" s="4"/>
      <c r="R3" s="4"/>
      <c r="S3" s="4"/>
      <c r="T3" s="4"/>
      <c r="U3" s="4"/>
      <c r="V3" s="4"/>
      <c r="W3" s="4"/>
    </row>
    <row r="4" spans="1:23" ht="16">
      <c r="A4" s="8">
        <v>164</v>
      </c>
      <c r="B4" s="12" t="s">
        <v>32</v>
      </c>
      <c r="C4" s="13" t="s">
        <v>33</v>
      </c>
      <c r="D4" s="4"/>
      <c r="E4" s="3">
        <v>3</v>
      </c>
      <c r="F4" s="5" t="str" cm="1">
        <f t="array" ref="F4">_xlfn.SWITCH(E4, 1, "API Misuse", 2, "Incompatability", 3, "Type Problem", 4, "Tensor Shape Problem", 5, "Incorrect Numerical Computation", 6, "Incorrect Assignment", 7, "Incorrect Exception Handling", 8, "Misconfiguration", 9, "Concurrency", 10, "Incorrect Code Logic", 11, "Typo", 12, "Others", 13, "Documentation", 14, "Testing")</f>
        <v>Type Problem</v>
      </c>
      <c r="G4" s="3">
        <v>1</v>
      </c>
      <c r="H4" s="8" t="str" cm="1">
        <f t="array" ref="H4">_xlfn.SWITCH(G4, 1, "Crash", 2, "Wrong Code", 3, "Bad Performance", 4, "Hang", 5, "Build Failure", 6, "Unreported", 7, "Warning")</f>
        <v>Crash</v>
      </c>
      <c r="I4" s="1"/>
      <c r="J4" s="4"/>
      <c r="K4" s="4"/>
      <c r="L4" s="4"/>
      <c r="M4" s="4"/>
      <c r="N4" s="4"/>
      <c r="O4" s="4"/>
      <c r="P4" s="4"/>
      <c r="Q4" s="4"/>
      <c r="R4" s="4"/>
      <c r="S4" s="4"/>
      <c r="T4" s="4"/>
      <c r="U4" s="4"/>
      <c r="V4" s="4"/>
      <c r="W4" s="4"/>
    </row>
    <row r="5" spans="1:23" ht="16">
      <c r="A5" s="8">
        <v>166</v>
      </c>
      <c r="B5" s="12" t="s">
        <v>34</v>
      </c>
      <c r="C5" s="13" t="s">
        <v>35</v>
      </c>
      <c r="D5" s="4"/>
      <c r="E5" s="4">
        <v>8</v>
      </c>
      <c r="F5" s="5" t="str" cm="1">
        <f t="array" ref="F5">_xlfn.SWITCH(E5, 1, "API Misuse", 2, "Incompatability", 3, "Type Problem", 4, "Tensor Shape Problem", 5, "Incorrect Numerical Computation", 6, "Incorrect Assignment", 7, "Incorrect Exception Handling", 8, "Misconfiguration", 9, "Concurrency", 10, "Incorrect Code Logic", 11, "Typo", 12, "Others", 13, "Documentation", 14, "Testing")</f>
        <v>Misconfiguration</v>
      </c>
      <c r="G5" s="4">
        <v>5</v>
      </c>
      <c r="H5" s="8" t="str" cm="1">
        <f t="array" ref="H5">_xlfn.SWITCH(G5, 1, "Crash", 2, "Wrong Code", 3, "Bad Performance", 4, "Hang", 5, "Build Failure", 6, "Unreported", 7, "Warning")</f>
        <v>Build Failure</v>
      </c>
      <c r="I5" s="1"/>
      <c r="J5" s="4"/>
      <c r="K5" s="4"/>
      <c r="L5" s="4"/>
      <c r="M5" s="4"/>
      <c r="N5" s="4"/>
      <c r="O5" s="4"/>
      <c r="P5" s="4"/>
      <c r="Q5" s="4"/>
      <c r="R5" s="4"/>
      <c r="S5" s="4"/>
      <c r="T5" s="4"/>
      <c r="U5" s="4"/>
      <c r="V5" s="4"/>
      <c r="W5" s="4"/>
    </row>
    <row r="6" spans="1:23" ht="16">
      <c r="A6" s="8">
        <v>89</v>
      </c>
      <c r="B6" s="12" t="s">
        <v>37</v>
      </c>
      <c r="C6" s="13" t="s">
        <v>38</v>
      </c>
      <c r="D6" s="4"/>
      <c r="E6" s="3">
        <v>11</v>
      </c>
      <c r="F6" s="5" t="str" cm="1">
        <f t="array" ref="F6">_xlfn.SWITCH(E6, 1, "API Misuse", 2, "Incompatability", 3, "Type Problem", 4, "Tensor Shape Problem", 5, "Incorrect Numerical Computation", 6, "Incorrect Assignment", 7, "Incorrect Exception Handling", 8, "Misconfiguration", 9, "Concurrency", 10, "Incorrect Code Logic", 11, "Typo", 12, "Others", 13, "Documentation", 14, "Testing")</f>
        <v>Typo</v>
      </c>
      <c r="G6" s="4">
        <v>6</v>
      </c>
      <c r="H6" s="8" t="str" cm="1">
        <f t="array" ref="H6">_xlfn.SWITCH(G6, 1, "Crash", 2, "Wrong Code", 3, "Bad Performance", 4, "Hang", 5, "Build Failure", 6, "Unreported", 7, "Warning")</f>
        <v>Unreported</v>
      </c>
      <c r="I6" s="1"/>
      <c r="J6" s="4"/>
      <c r="K6" s="4"/>
      <c r="L6" s="4"/>
      <c r="M6" s="4"/>
      <c r="N6" s="4"/>
      <c r="O6" s="4"/>
      <c r="P6" s="4"/>
      <c r="Q6" s="4"/>
      <c r="R6" s="4"/>
      <c r="S6" s="4"/>
      <c r="T6" s="4"/>
      <c r="U6" s="4"/>
      <c r="V6" s="4"/>
      <c r="W6" s="4"/>
    </row>
    <row r="7" spans="1:23" ht="16">
      <c r="A7" s="8">
        <v>54</v>
      </c>
      <c r="B7" s="12" t="s">
        <v>39</v>
      </c>
      <c r="C7" s="13" t="s">
        <v>40</v>
      </c>
      <c r="D7" s="4"/>
      <c r="E7" s="4">
        <v>14</v>
      </c>
      <c r="F7" s="5" t="str" cm="1">
        <f t="array" ref="F7">_xlfn.SWITCH(E7, 1, "API Misuse", 2, "Incompatability", 3, "Type Problem", 4, "Tensor Shape Problem", 5, "Incorrect Numerical Computation", 6, "Incorrect Assignment", 7, "Incorrect Exception Handling", 8, "Misconfiguration", 9, "Concurrency", 10, "Incorrect Code Logic", 11, "Typo", 12, "Others", 13, "Documentation", 14, "Testing")</f>
        <v>Testing</v>
      </c>
      <c r="G7" s="4">
        <v>1</v>
      </c>
      <c r="H7" s="8" t="str" cm="1">
        <f t="array" ref="H7">_xlfn.SWITCH(G7, 1, "Crash", 2, "Wrong Code", 3, "Bad Performance", 4, "Hang", 5, "Build Failure", 6, "Unreported", 7, "Warning")</f>
        <v>Crash</v>
      </c>
      <c r="I7" s="1"/>
      <c r="J7" s="4"/>
      <c r="K7" s="4"/>
      <c r="L7" s="4"/>
      <c r="M7" s="4"/>
      <c r="N7" s="4"/>
      <c r="O7" s="4"/>
      <c r="P7" s="4"/>
      <c r="Q7" s="4"/>
      <c r="R7" s="4"/>
      <c r="S7" s="4"/>
      <c r="T7" s="4"/>
      <c r="U7" s="4"/>
      <c r="V7" s="4"/>
      <c r="W7" s="4"/>
    </row>
    <row r="8" spans="1:23" ht="16">
      <c r="A8" s="8">
        <v>174</v>
      </c>
      <c r="B8" s="12" t="s">
        <v>41</v>
      </c>
      <c r="C8" s="13" t="s">
        <v>42</v>
      </c>
      <c r="D8" s="4"/>
      <c r="E8" s="3">
        <v>2</v>
      </c>
      <c r="F8" s="5" t="str" cm="1">
        <f t="array" ref="F8">_xlfn.SWITCH(E8,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8" s="4">
        <v>2</v>
      </c>
      <c r="H8" s="8" t="str" cm="1">
        <f t="array" ref="H8">_xlfn.SWITCH(G8, 1, "Crash", 2, "Wrong Code", 3, "Bad Performance", 4, "Hang", 5, "Build Failure", 6, "Unreported", 7, "Warning")</f>
        <v>Wrong Code</v>
      </c>
      <c r="I8" s="1"/>
      <c r="J8" s="4"/>
      <c r="K8" s="4"/>
      <c r="L8" s="4"/>
      <c r="M8" s="4"/>
      <c r="N8" s="4"/>
      <c r="O8" s="4"/>
      <c r="P8" s="4"/>
      <c r="Q8" s="4"/>
      <c r="R8" s="4"/>
      <c r="S8" s="4"/>
      <c r="T8" s="4"/>
      <c r="U8" s="4"/>
      <c r="V8" s="4"/>
      <c r="W8" s="4"/>
    </row>
    <row r="9" spans="1:23" ht="16">
      <c r="A9" s="8">
        <v>177</v>
      </c>
      <c r="B9" s="12" t="s">
        <v>43</v>
      </c>
      <c r="C9" s="13" t="s">
        <v>44</v>
      </c>
      <c r="D9" s="4"/>
      <c r="E9" s="3">
        <v>2</v>
      </c>
      <c r="F9" s="5" t="str" cm="1">
        <f t="array" ref="F9">_xlfn.SWITCH(E9,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9" s="3">
        <v>1</v>
      </c>
      <c r="H9" s="8" t="str" cm="1">
        <f t="array" ref="H9">_xlfn.SWITCH(G9, 1, "Crash", 2, "Wrong Code", 3, "Bad Performance", 4, "Hang", 5, "Build Failure", 6, "Unreported", 7, "Warning")</f>
        <v>Crash</v>
      </c>
      <c r="I9" s="1"/>
      <c r="J9" s="4"/>
      <c r="K9" s="4"/>
      <c r="L9" s="4"/>
      <c r="M9" s="4"/>
      <c r="N9" s="4"/>
      <c r="O9" s="4"/>
      <c r="P9" s="4"/>
      <c r="Q9" s="4"/>
      <c r="R9" s="4"/>
      <c r="S9" s="4"/>
      <c r="T9" s="4"/>
      <c r="U9" s="4"/>
      <c r="V9" s="4"/>
      <c r="W9" s="4"/>
    </row>
    <row r="10" spans="1:23" ht="16">
      <c r="A10" s="8">
        <v>181</v>
      </c>
      <c r="B10" s="12" t="s">
        <v>45</v>
      </c>
      <c r="C10" s="13" t="s">
        <v>46</v>
      </c>
      <c r="D10" s="4"/>
      <c r="E10" s="4">
        <v>2</v>
      </c>
      <c r="F10" s="5" t="str" cm="1">
        <f t="array" ref="F10">_xlfn.SWITCH(E10,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10" s="4">
        <v>1</v>
      </c>
      <c r="H10" s="8" t="str" cm="1">
        <f t="array" ref="H10">_xlfn.SWITCH(G10, 1, "Crash", 2, "Wrong Code", 3, "Bad Performance", 4, "Hang", 5, "Build Failure", 6, "Unreported", 7, "Warning")</f>
        <v>Crash</v>
      </c>
      <c r="I10" s="1"/>
      <c r="J10" s="4"/>
      <c r="K10" s="4"/>
      <c r="L10" s="4"/>
      <c r="M10" s="4"/>
      <c r="N10" s="4"/>
      <c r="O10" s="4"/>
      <c r="P10" s="4"/>
      <c r="Q10" s="4"/>
      <c r="R10" s="4"/>
      <c r="S10" s="4"/>
      <c r="T10" s="4"/>
      <c r="U10" s="4"/>
      <c r="V10" s="4"/>
      <c r="W10" s="4"/>
    </row>
    <row r="11" spans="1:23" ht="16">
      <c r="A11" s="8">
        <v>145</v>
      </c>
      <c r="B11" s="12" t="s">
        <v>47</v>
      </c>
      <c r="C11" s="13" t="s">
        <v>48</v>
      </c>
      <c r="D11" s="4"/>
      <c r="E11" s="3">
        <v>3</v>
      </c>
      <c r="F11" s="5" t="str" cm="1">
        <f t="array" ref="F11">_xlfn.SWITCH(E11, 1, "API Misuse", 2, "Incompatability", 3, "Type Problem", 4, "Tensor Shape Problem", 5, "Incorrect Numerical Computation", 6, "Incorrect Assignment", 7, "Incorrect Exception Handling", 8, "Misconfiguration", 9, "Concurrency", 10, "Incorrect Code Logic", 11, "Typo", 12, "Others", 13, "Documentation", 14, "Testing")</f>
        <v>Type Problem</v>
      </c>
      <c r="G11" s="4">
        <v>2</v>
      </c>
      <c r="H11" s="8" t="str" cm="1">
        <f t="array" ref="H11">_xlfn.SWITCH(G11, 1, "Crash", 2, "Wrong Code", 3, "Bad Performance", 4, "Hang", 5, "Build Failure", 6, "Unreported", 7, "Warning")</f>
        <v>Wrong Code</v>
      </c>
      <c r="I11" s="1"/>
      <c r="J11" s="4"/>
      <c r="K11" s="4"/>
      <c r="L11" s="4"/>
      <c r="M11" s="4"/>
      <c r="N11" s="4"/>
      <c r="O11" s="4"/>
      <c r="P11" s="4"/>
      <c r="Q11" s="4"/>
      <c r="R11" s="4"/>
      <c r="S11" s="4"/>
      <c r="T11" s="4"/>
      <c r="U11" s="4"/>
      <c r="V11" s="4"/>
      <c r="W11" s="4"/>
    </row>
    <row r="12" spans="1:23" ht="16">
      <c r="A12" s="8">
        <v>16</v>
      </c>
      <c r="B12" s="12" t="s">
        <v>49</v>
      </c>
      <c r="C12" s="13" t="s">
        <v>50</v>
      </c>
      <c r="D12" s="4"/>
      <c r="E12" s="3">
        <v>13</v>
      </c>
      <c r="F12" s="5" t="str" cm="1">
        <f t="array" ref="F12">_xlfn.SWITCH(E12, 1, "API Misuse", 2, "Incompatability", 3, "Type Problem", 4, "Tensor Shape Problem", 5, "Incorrect Numerical Computation", 6, "Incorrect Assignment", 7, "Incorrect Exception Handling", 8, "Misconfiguration", 9, "Concurrency", 10, "Incorrect Code Logic", 11, "Typo", 12, "Others", 13, "Documentation", 14, "Testing")</f>
        <v>Documentation</v>
      </c>
      <c r="G12" s="4">
        <v>6</v>
      </c>
      <c r="H12" s="8" t="str" cm="1">
        <f t="array" ref="H12">_xlfn.SWITCH(G12, 1, "Crash", 2, "Wrong Code", 3, "Bad Performance", 4, "Hang", 5, "Build Failure", 6, "Unreported", 7, "Warning")</f>
        <v>Unreported</v>
      </c>
      <c r="I12" s="1"/>
      <c r="J12" s="4"/>
      <c r="K12" s="4"/>
      <c r="L12" s="4"/>
      <c r="M12" s="4"/>
      <c r="N12" s="4"/>
      <c r="O12" s="4"/>
      <c r="P12" s="4"/>
      <c r="Q12" s="4"/>
      <c r="R12" s="4"/>
      <c r="S12" s="4"/>
      <c r="T12" s="4"/>
      <c r="U12" s="4"/>
      <c r="V12" s="4"/>
      <c r="W12" s="4"/>
    </row>
    <row r="13" spans="1:23" ht="16">
      <c r="A13" s="8">
        <v>52</v>
      </c>
      <c r="B13" s="12" t="s">
        <v>51</v>
      </c>
      <c r="C13" s="13" t="s">
        <v>52</v>
      </c>
      <c r="D13" s="4"/>
      <c r="E13" s="3">
        <v>2</v>
      </c>
      <c r="F13" s="5" t="str" cm="1">
        <f t="array" ref="F13">_xlfn.SWITCH(E13,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13" s="4">
        <v>6</v>
      </c>
      <c r="H13" s="8" t="str" cm="1">
        <f t="array" ref="H13">_xlfn.SWITCH(G13, 1, "Crash", 2, "Wrong Code", 3, "Bad Performance", 4, "Hang", 5, "Build Failure", 6, "Unreported", 7, "Warning")</f>
        <v>Unreported</v>
      </c>
      <c r="I13" s="1"/>
      <c r="J13" s="4"/>
      <c r="K13" s="4"/>
      <c r="L13" s="4"/>
      <c r="M13" s="4"/>
      <c r="N13" s="4"/>
      <c r="O13" s="4"/>
      <c r="P13" s="4"/>
      <c r="Q13" s="4"/>
      <c r="R13" s="4"/>
      <c r="S13" s="4"/>
      <c r="T13" s="4"/>
      <c r="U13" s="4"/>
      <c r="V13" s="4"/>
      <c r="W13" s="4"/>
    </row>
    <row r="14" spans="1:23" ht="16">
      <c r="A14" s="8">
        <v>186</v>
      </c>
      <c r="B14" s="12" t="s">
        <v>53</v>
      </c>
      <c r="C14" s="13" t="s">
        <v>54</v>
      </c>
      <c r="D14" s="4"/>
      <c r="E14" s="3">
        <v>1</v>
      </c>
      <c r="F14" s="5" t="str" cm="1">
        <f t="array" ref="F14">_xlfn.SWITCH(E14, 1, "API Misuse", 2, "Incompatability", 3, "Type Problem", 4, "Tensor Shape Problem", 5, "Incorrect Numerical Computation", 6, "Incorrect Assignment", 7, "Incorrect Exception Handling", 8, "Misconfiguration", 9, "Concurrency", 10, "Incorrect Code Logic", 11, "Typo", 12, "Others", 13, "Documentation", 14, "Testing")</f>
        <v>API Misuse</v>
      </c>
      <c r="G14" s="3">
        <v>3</v>
      </c>
      <c r="H14" s="8" t="str" cm="1">
        <f t="array" ref="H14">_xlfn.SWITCH(G14, 1, "Crash", 2, "Wrong Code", 3, "Bad Performance", 4, "Hang", 5, "Build Failure", 6, "Unreported", 7, "Warning")</f>
        <v>Bad Performance</v>
      </c>
      <c r="I14" s="4"/>
      <c r="J14" s="4"/>
      <c r="K14" s="4"/>
      <c r="L14" s="4"/>
      <c r="M14" s="4"/>
      <c r="N14" s="4"/>
      <c r="O14" s="4"/>
      <c r="P14" s="4"/>
      <c r="Q14" s="4"/>
      <c r="R14" s="4"/>
      <c r="S14" s="4"/>
      <c r="T14" s="4"/>
      <c r="U14" s="4"/>
      <c r="V14" s="4"/>
      <c r="W14" s="4"/>
    </row>
    <row r="15" spans="1:23" ht="16">
      <c r="A15" s="8">
        <v>220</v>
      </c>
      <c r="B15" s="12" t="s">
        <v>55</v>
      </c>
      <c r="C15" s="13" t="s">
        <v>56</v>
      </c>
      <c r="D15" s="4"/>
      <c r="E15" s="3">
        <v>3</v>
      </c>
      <c r="F15" s="5" t="str" cm="1">
        <f t="array" ref="F15">_xlfn.SWITCH(E15, 1, "API Misuse", 2, "Incompatability", 3, "Type Problem", 4, "Tensor Shape Problem", 5, "Incorrect Numerical Computation", 6, "Incorrect Assignment", 7, "Incorrect Exception Handling", 8, "Misconfiguration", 9, "Concurrency", 10, "Incorrect Code Logic", 11, "Typo", 12, "Others", 13, "Documentation", 14, "Testing")</f>
        <v>Type Problem</v>
      </c>
      <c r="G15" s="4">
        <v>1</v>
      </c>
      <c r="H15" s="8" t="str" cm="1">
        <f t="array" ref="H15">_xlfn.SWITCH(G15, 1, "Crash", 2, "Wrong Code", 3, "Bad Performance", 4, "Hang", 5, "Build Failure", 6, "Unreported", 7, "Warning")</f>
        <v>Crash</v>
      </c>
      <c r="I15" s="4"/>
      <c r="J15" s="4"/>
      <c r="K15" s="4"/>
      <c r="L15" s="4"/>
      <c r="M15" s="4"/>
      <c r="N15" s="4"/>
      <c r="O15" s="4"/>
      <c r="P15" s="4"/>
      <c r="Q15" s="4"/>
      <c r="R15" s="4"/>
      <c r="S15" s="4"/>
      <c r="T15" s="4"/>
      <c r="U15" s="4"/>
      <c r="V15" s="4"/>
      <c r="W15" s="4"/>
    </row>
    <row r="16" spans="1:23" ht="16">
      <c r="A16" s="8">
        <v>179</v>
      </c>
      <c r="B16" s="12" t="s">
        <v>57</v>
      </c>
      <c r="C16" s="13" t="s">
        <v>58</v>
      </c>
      <c r="D16" s="4"/>
      <c r="E16" s="3">
        <v>2</v>
      </c>
      <c r="F16" s="5" t="str" cm="1">
        <f t="array" ref="F16">_xlfn.SWITCH(E16,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16" s="4">
        <v>2</v>
      </c>
      <c r="H16" s="8" t="str" cm="1">
        <f t="array" ref="H16">_xlfn.SWITCH(G16, 1, "Crash", 2, "Wrong Code", 3, "Bad Performance", 4, "Hang", 5, "Build Failure", 6, "Unreported", 7, "Warning")</f>
        <v>Wrong Code</v>
      </c>
      <c r="I16" s="4"/>
      <c r="J16" s="4"/>
      <c r="K16" s="4"/>
      <c r="L16" s="4"/>
      <c r="M16" s="4"/>
      <c r="N16" s="4"/>
      <c r="O16" s="4"/>
      <c r="P16" s="4"/>
      <c r="Q16" s="4"/>
      <c r="R16" s="4"/>
      <c r="S16" s="4"/>
      <c r="T16" s="4"/>
      <c r="U16" s="4"/>
      <c r="V16" s="4"/>
      <c r="W16" s="4"/>
    </row>
    <row r="17" spans="1:23" ht="16">
      <c r="A17" s="8">
        <v>11</v>
      </c>
      <c r="B17" s="12" t="s">
        <v>59</v>
      </c>
      <c r="C17" s="13" t="s">
        <v>60</v>
      </c>
      <c r="D17" s="4"/>
      <c r="E17" s="4">
        <v>12</v>
      </c>
      <c r="F17" s="5" t="str" cm="1">
        <f t="array" ref="F17">_xlfn.SWITCH(E17, 1, "API Misuse", 2, "Incompatability", 3, "Type Problem", 4, "Tensor Shape Problem", 5, "Incorrect Numerical Computation", 6, "Incorrect Assignment", 7, "Incorrect Exception Handling", 8, "Misconfiguration", 9, "Concurrency", 10, "Incorrect Code Logic", 11, "Typo", 12, "Others", 13, "Documentation", 14, "Testing")</f>
        <v>Others</v>
      </c>
      <c r="G17" s="4">
        <v>6</v>
      </c>
      <c r="H17" s="8" t="str" cm="1">
        <f t="array" ref="H17">_xlfn.SWITCH(G17, 1, "Crash", 2, "Wrong Code", 3, "Bad Performance", 4, "Hang", 5, "Build Failure", 6, "Unreported", 7, "Warning")</f>
        <v>Unreported</v>
      </c>
      <c r="I17" s="4"/>
      <c r="J17" s="4"/>
      <c r="K17" s="4"/>
      <c r="L17" s="4"/>
      <c r="M17" s="4"/>
      <c r="N17" s="4"/>
      <c r="O17" s="4"/>
      <c r="P17" s="4"/>
      <c r="Q17" s="4"/>
      <c r="R17" s="4"/>
      <c r="S17" s="4"/>
      <c r="T17" s="4"/>
      <c r="U17" s="4"/>
      <c r="V17" s="4"/>
      <c r="W17" s="4"/>
    </row>
    <row r="18" spans="1:23" ht="16">
      <c r="A18" s="8">
        <v>140</v>
      </c>
      <c r="B18" s="12" t="s">
        <v>61</v>
      </c>
      <c r="C18" s="13" t="s">
        <v>62</v>
      </c>
      <c r="D18" s="4"/>
      <c r="E18" s="3">
        <v>3</v>
      </c>
      <c r="F18" s="5" t="str" cm="1">
        <f t="array" ref="F18">_xlfn.SWITCH(E18, 1, "API Misuse", 2, "Incompatability", 3, "Type Problem", 4, "Tensor Shape Problem", 5, "Incorrect Numerical Computation", 6, "Incorrect Assignment", 7, "Incorrect Exception Handling", 8, "Misconfiguration", 9, "Concurrency", 10, "Incorrect Code Logic", 11, "Typo", 12, "Others", 13, "Documentation", 14, "Testing")</f>
        <v>Type Problem</v>
      </c>
      <c r="G18" s="4">
        <v>2</v>
      </c>
      <c r="H18" s="8" t="str" cm="1">
        <f t="array" ref="H18">_xlfn.SWITCH(G18, 1, "Crash", 2, "Wrong Code", 3, "Bad Performance", 4, "Hang", 5, "Build Failure", 6, "Unreported", 7, "Warning")</f>
        <v>Wrong Code</v>
      </c>
      <c r="I18" s="4"/>
      <c r="J18" s="4"/>
      <c r="K18" s="4"/>
      <c r="L18" s="4"/>
      <c r="M18" s="4"/>
      <c r="N18" s="4"/>
      <c r="O18" s="4"/>
      <c r="P18" s="4"/>
      <c r="Q18" s="4"/>
      <c r="R18" s="4"/>
      <c r="S18" s="4"/>
      <c r="T18" s="4"/>
      <c r="U18" s="4"/>
      <c r="V18" s="4"/>
      <c r="W18" s="4"/>
    </row>
    <row r="19" spans="1:23" ht="16">
      <c r="A19" s="8">
        <v>168</v>
      </c>
      <c r="B19" s="12" t="s">
        <v>63</v>
      </c>
      <c r="C19" s="13" t="s">
        <v>64</v>
      </c>
      <c r="D19" s="4"/>
      <c r="E19" s="3">
        <v>2</v>
      </c>
      <c r="F19" s="5" t="str" cm="1">
        <f t="array" ref="F19">_xlfn.SWITCH(E19,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19" s="4">
        <v>6</v>
      </c>
      <c r="H19" s="8" t="str" cm="1">
        <f t="array" ref="H19">_xlfn.SWITCH(G19, 1, "Crash", 2, "Wrong Code", 3, "Bad Performance", 4, "Hang", 5, "Build Failure", 6, "Unreported", 7, "Warning")</f>
        <v>Unreported</v>
      </c>
      <c r="I19" s="4"/>
      <c r="J19" s="4"/>
      <c r="K19" s="4"/>
      <c r="L19" s="4"/>
      <c r="M19" s="4"/>
      <c r="N19" s="4"/>
      <c r="O19" s="4"/>
      <c r="P19" s="4"/>
      <c r="Q19" s="4"/>
      <c r="R19" s="4"/>
      <c r="S19" s="4"/>
      <c r="T19" s="4"/>
      <c r="U19" s="4"/>
      <c r="V19" s="4"/>
      <c r="W19" s="4"/>
    </row>
    <row r="20" spans="1:23" ht="16">
      <c r="A20" s="8">
        <v>169</v>
      </c>
      <c r="B20" s="12" t="s">
        <v>65</v>
      </c>
      <c r="C20" s="13" t="s">
        <v>66</v>
      </c>
      <c r="D20" s="4"/>
      <c r="E20" s="4">
        <v>14</v>
      </c>
      <c r="F20" s="5" t="str" cm="1">
        <f t="array" ref="F20">_xlfn.SWITCH(E20, 1, "API Misuse", 2, "Incompatability", 3, "Type Problem", 4, "Tensor Shape Problem", 5, "Incorrect Numerical Computation", 6, "Incorrect Assignment", 7, "Incorrect Exception Handling", 8, "Misconfiguration", 9, "Concurrency", 10, "Incorrect Code Logic", 11, "Typo", 12, "Others", 13, "Documentation", 14, "Testing")</f>
        <v>Testing</v>
      </c>
      <c r="G20" s="4">
        <v>6</v>
      </c>
      <c r="H20" s="8" t="str" cm="1">
        <f t="array" ref="H20">_xlfn.SWITCH(G20, 1, "Crash", 2, "Wrong Code", 3, "Bad Performance", 4, "Hang", 5, "Build Failure", 6, "Unreported", 7, "Warning")</f>
        <v>Unreported</v>
      </c>
      <c r="I20" s="4"/>
      <c r="J20" s="4"/>
      <c r="K20" s="4"/>
      <c r="L20" s="4"/>
      <c r="M20" s="4"/>
      <c r="N20" s="4"/>
      <c r="O20" s="4"/>
      <c r="P20" s="4"/>
      <c r="Q20" s="4"/>
      <c r="R20" s="4"/>
      <c r="S20" s="4"/>
      <c r="T20" s="4"/>
      <c r="U20" s="4"/>
      <c r="V20" s="4"/>
      <c r="W20" s="4"/>
    </row>
    <row r="21" spans="1:23" ht="16">
      <c r="A21" s="8">
        <v>59</v>
      </c>
      <c r="B21" s="12" t="s">
        <v>67</v>
      </c>
      <c r="C21" s="13" t="s">
        <v>68</v>
      </c>
      <c r="D21" s="4"/>
      <c r="E21" s="4">
        <v>4</v>
      </c>
      <c r="F21" s="5" t="str" cm="1">
        <f t="array" ref="F21">_xlfn.SWITCH(E21, 1, "API Misuse", 2, "Incompatability", 3, "Type Problem", 4, "Tensor Shape Problem", 5, "Incorrect Numerical Computation", 6, "Incorrect Assignment", 7, "Incorrect Exception Handling", 8, "Misconfiguration", 9, "Concurrency", 10, "Incorrect Code Logic", 11, "Typo", 12, "Others", 13, "Documentation", 14, "Testing")</f>
        <v>Tensor Shape Problem</v>
      </c>
      <c r="G21" s="4">
        <v>2</v>
      </c>
      <c r="H21" s="8" t="str" cm="1">
        <f t="array" ref="H21">_xlfn.SWITCH(G21, 1, "Crash", 2, "Wrong Code", 3, "Bad Performance", 4, "Hang", 5, "Build Failure", 6, "Unreported", 7, "Warning")</f>
        <v>Wrong Code</v>
      </c>
      <c r="I21" s="4"/>
      <c r="J21" s="4"/>
      <c r="K21" s="4"/>
      <c r="L21" s="4"/>
      <c r="M21" s="4"/>
      <c r="N21" s="4"/>
      <c r="O21" s="4"/>
      <c r="P21" s="4"/>
      <c r="Q21" s="4"/>
      <c r="R21" s="4"/>
      <c r="S21" s="4"/>
      <c r="T21" s="4"/>
      <c r="U21" s="4"/>
      <c r="V21" s="4"/>
      <c r="W21" s="4"/>
    </row>
    <row r="22" spans="1:23" ht="16">
      <c r="A22" s="8">
        <v>86</v>
      </c>
      <c r="B22" s="12" t="s">
        <v>69</v>
      </c>
      <c r="C22" s="13" t="s">
        <v>70</v>
      </c>
      <c r="D22" s="4"/>
      <c r="E22" s="3">
        <v>2</v>
      </c>
      <c r="F22" s="5" t="str" cm="1">
        <f t="array" ref="F22">_xlfn.SWITCH(E22,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22" s="4">
        <v>1</v>
      </c>
      <c r="H22" s="8" t="str" cm="1">
        <f t="array" ref="H22">_xlfn.SWITCH(G22, 1, "Crash", 2, "Wrong Code", 3, "Bad Performance", 4, "Hang", 5, "Build Failure", 6, "Unreported", 7, "Warning")</f>
        <v>Crash</v>
      </c>
      <c r="I22" s="4"/>
      <c r="J22" s="4"/>
      <c r="K22" s="4"/>
      <c r="L22" s="4"/>
      <c r="M22" s="4"/>
      <c r="N22" s="4"/>
      <c r="O22" s="4"/>
      <c r="P22" s="4"/>
      <c r="Q22" s="4"/>
      <c r="R22" s="4"/>
      <c r="S22" s="4"/>
      <c r="T22" s="4"/>
      <c r="U22" s="4"/>
      <c r="V22" s="4"/>
      <c r="W22" s="4"/>
    </row>
    <row r="23" spans="1:23" ht="16">
      <c r="A23" s="8">
        <v>229</v>
      </c>
      <c r="B23" s="12" t="s">
        <v>71</v>
      </c>
      <c r="C23" s="13" t="s">
        <v>72</v>
      </c>
      <c r="D23" s="4"/>
      <c r="E23" s="4">
        <v>4</v>
      </c>
      <c r="F23" s="5" t="str" cm="1">
        <f t="array" ref="F23">_xlfn.SWITCH(E23, 1, "API Misuse", 2, "Incompatability", 3, "Type Problem", 4, "Tensor Shape Problem", 5, "Incorrect Numerical Computation", 6, "Incorrect Assignment", 7, "Incorrect Exception Handling", 8, "Misconfiguration", 9, "Concurrency", 10, "Incorrect Code Logic", 11, "Typo", 12, "Others", 13, "Documentation", 14, "Testing")</f>
        <v>Tensor Shape Problem</v>
      </c>
      <c r="G23" s="4">
        <v>1</v>
      </c>
      <c r="H23" s="8" t="str" cm="1">
        <f t="array" ref="H23">_xlfn.SWITCH(G23, 1, "Crash", 2, "Wrong Code", 3, "Bad Performance", 4, "Hang", 5, "Build Failure", 6, "Unreported", 7, "Warning")</f>
        <v>Crash</v>
      </c>
      <c r="I23" s="4"/>
      <c r="J23" s="4"/>
      <c r="K23" s="4"/>
      <c r="L23" s="4"/>
      <c r="M23" s="4"/>
      <c r="N23" s="4"/>
      <c r="O23" s="4"/>
      <c r="P23" s="4"/>
      <c r="Q23" s="4"/>
      <c r="R23" s="4"/>
      <c r="S23" s="4"/>
      <c r="T23" s="4"/>
      <c r="U23" s="4"/>
      <c r="V23" s="4"/>
      <c r="W23" s="4"/>
    </row>
    <row r="24" spans="1:23" ht="16">
      <c r="A24" s="8">
        <v>317</v>
      </c>
      <c r="B24" s="12" t="s">
        <v>73</v>
      </c>
      <c r="C24" s="13" t="s">
        <v>74</v>
      </c>
      <c r="D24" s="4"/>
      <c r="E24" s="4">
        <v>10</v>
      </c>
      <c r="F24" s="5" t="str" cm="1">
        <f t="array" ref="F24">_xlfn.SWITCH(E24,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24" s="4">
        <v>2</v>
      </c>
      <c r="H24" s="8" t="str" cm="1">
        <f t="array" ref="H24">_xlfn.SWITCH(G24, 1, "Crash", 2, "Wrong Code", 3, "Bad Performance", 4, "Hang", 5, "Build Failure", 6, "Unreported", 7, "Warning")</f>
        <v>Wrong Code</v>
      </c>
      <c r="I24" s="4"/>
      <c r="J24" s="4"/>
      <c r="K24" s="4"/>
      <c r="L24" s="4"/>
      <c r="M24" s="4"/>
      <c r="N24" s="4"/>
      <c r="O24" s="4"/>
      <c r="P24" s="4"/>
      <c r="Q24" s="4"/>
      <c r="R24" s="4"/>
      <c r="S24" s="4"/>
      <c r="T24" s="4"/>
      <c r="U24" s="4"/>
      <c r="V24" s="4"/>
      <c r="W24" s="4"/>
    </row>
    <row r="25" spans="1:23" ht="16">
      <c r="A25" s="8">
        <v>158</v>
      </c>
      <c r="B25" s="12" t="s">
        <v>75</v>
      </c>
      <c r="C25" s="13" t="s">
        <v>76</v>
      </c>
      <c r="D25" s="4"/>
      <c r="E25" s="4">
        <v>3</v>
      </c>
      <c r="F25" s="5" t="str" cm="1">
        <f t="array" ref="F25">_xlfn.SWITCH(E25, 1, "API Misuse", 2, "Incompatability", 3, "Type Problem", 4, "Tensor Shape Problem", 5, "Incorrect Numerical Computation", 6, "Incorrect Assignment", 7, "Incorrect Exception Handling", 8, "Misconfiguration", 9, "Concurrency", 10, "Incorrect Code Logic", 11, "Typo", 12, "Others", 13, "Documentation", 14, "Testing")</f>
        <v>Type Problem</v>
      </c>
      <c r="G25" s="4">
        <v>2</v>
      </c>
      <c r="H25" s="8" t="str" cm="1">
        <f t="array" ref="H25">_xlfn.SWITCH(G25, 1, "Crash", 2, "Wrong Code", 3, "Bad Performance", 4, "Hang", 5, "Build Failure", 6, "Unreported", 7, "Warning")</f>
        <v>Wrong Code</v>
      </c>
      <c r="I25" s="4"/>
      <c r="J25" s="4"/>
      <c r="K25" s="4"/>
      <c r="L25" s="4"/>
      <c r="M25" s="4"/>
      <c r="N25" s="4"/>
      <c r="O25" s="4"/>
      <c r="P25" s="4"/>
      <c r="Q25" s="4"/>
      <c r="R25" s="4"/>
      <c r="S25" s="4"/>
      <c r="T25" s="4"/>
      <c r="U25" s="4"/>
      <c r="V25" s="4"/>
      <c r="W25" s="4"/>
    </row>
    <row r="26" spans="1:23" ht="16">
      <c r="A26" s="8">
        <v>67</v>
      </c>
      <c r="B26" s="12" t="s">
        <v>77</v>
      </c>
      <c r="C26" s="13" t="s">
        <v>78</v>
      </c>
      <c r="D26" s="4"/>
      <c r="E26" s="4">
        <v>7</v>
      </c>
      <c r="F26" s="5" t="str" cm="1">
        <f t="array" ref="F26">_xlfn.SWITCH(E26, 1, "API Misuse", 2, "Incompatability", 3, "Type Problem", 4, "Tensor Shape Problem", 5, "Incorrect Numerical Computation", 6, "Incorrect Assignment", 7, "Incorrect Exception Handling", 8, "Misconfiguration", 9, "Concurrency", 10, "Incorrect Code Logic", 11, "Typo", 12, "Others", 13, "Documentation", 14, "Testing")</f>
        <v>Incorrect Exception Handling</v>
      </c>
      <c r="G26" s="4">
        <v>6</v>
      </c>
      <c r="H26" s="8" t="str" cm="1">
        <f t="array" ref="H26">_xlfn.SWITCH(G26, 1, "Crash", 2, "Wrong Code", 3, "Bad Performance", 4, "Hang", 5, "Build Failure", 6, "Unreported", 7, "Warning")</f>
        <v>Unreported</v>
      </c>
      <c r="I26" s="4"/>
      <c r="J26" s="4"/>
      <c r="K26" s="4"/>
      <c r="L26" s="4"/>
      <c r="M26" s="4"/>
      <c r="N26" s="4"/>
      <c r="O26" s="4"/>
      <c r="P26" s="4"/>
      <c r="Q26" s="4"/>
      <c r="R26" s="4"/>
      <c r="S26" s="4"/>
      <c r="T26" s="4"/>
      <c r="U26" s="4"/>
      <c r="V26" s="4"/>
      <c r="W26" s="4"/>
    </row>
    <row r="27" spans="1:23" ht="16">
      <c r="A27" s="4"/>
      <c r="B27" s="4"/>
      <c r="C27" s="14"/>
      <c r="D27" s="4"/>
      <c r="E27" s="4"/>
      <c r="F27" s="5"/>
      <c r="G27" s="4"/>
      <c r="H27" s="8"/>
      <c r="I27" s="4"/>
      <c r="J27" s="4"/>
      <c r="K27" s="4"/>
      <c r="L27" s="4"/>
      <c r="M27" s="4"/>
      <c r="N27" s="4"/>
      <c r="O27" s="4"/>
      <c r="P27" s="4"/>
      <c r="Q27" s="4"/>
      <c r="R27" s="4"/>
      <c r="S27" s="4"/>
      <c r="T27" s="4"/>
      <c r="U27" s="4"/>
      <c r="V27" s="4"/>
      <c r="W27" s="4"/>
    </row>
    <row r="28" spans="1:23" ht="16">
      <c r="A28" s="8">
        <v>318</v>
      </c>
      <c r="B28" s="12" t="s">
        <v>79</v>
      </c>
      <c r="C28" s="13" t="s">
        <v>80</v>
      </c>
      <c r="D28" s="4"/>
      <c r="E28" s="4">
        <v>10</v>
      </c>
      <c r="F28" s="5" t="str" cm="1">
        <f t="array" ref="F28">_xlfn.SWITCH(E28,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28" s="4">
        <v>2</v>
      </c>
      <c r="H28" s="8" t="str" cm="1">
        <f t="array" ref="H28">_xlfn.SWITCH(G28, 1, "Crash", 2, "Wrong Code", 3, "Bad Performance", 4, "Hang", 5, "Build Failure", 6, "Unreported", 7, "Warning")</f>
        <v>Wrong Code</v>
      </c>
      <c r="I28" s="4"/>
      <c r="J28" s="4"/>
      <c r="K28" s="4"/>
      <c r="L28" s="4"/>
      <c r="M28" s="4"/>
      <c r="N28" s="4"/>
      <c r="O28" s="4"/>
      <c r="P28" s="4"/>
      <c r="Q28" s="4"/>
      <c r="R28" s="4"/>
      <c r="S28" s="4"/>
      <c r="T28" s="4"/>
      <c r="U28" s="4"/>
      <c r="V28" s="4"/>
      <c r="W28" s="4"/>
    </row>
    <row r="29" spans="1:23" ht="16">
      <c r="A29" s="8">
        <v>209</v>
      </c>
      <c r="B29" s="12" t="s">
        <v>81</v>
      </c>
      <c r="C29" s="13" t="s">
        <v>82</v>
      </c>
      <c r="D29" s="4"/>
      <c r="E29" s="4">
        <v>2</v>
      </c>
      <c r="F29" s="5" t="str" cm="1">
        <f t="array" ref="F29">_xlfn.SWITCH(E29,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29" s="4">
        <v>2</v>
      </c>
      <c r="H29" s="8" t="str" cm="1">
        <f t="array" ref="H29">_xlfn.SWITCH(G29, 1, "Crash", 2, "Wrong Code", 3, "Bad Performance", 4, "Hang", 5, "Build Failure", 6, "Unreported", 7, "Warning")</f>
        <v>Wrong Code</v>
      </c>
      <c r="I29" s="4"/>
      <c r="J29" s="4"/>
      <c r="K29" s="4"/>
      <c r="L29" s="4"/>
      <c r="M29" s="4"/>
      <c r="N29" s="4"/>
      <c r="O29" s="4"/>
      <c r="P29" s="4"/>
      <c r="Q29" s="4"/>
      <c r="R29" s="4"/>
      <c r="S29" s="4"/>
      <c r="T29" s="4"/>
      <c r="U29" s="4"/>
      <c r="V29" s="4"/>
      <c r="W29" s="4"/>
    </row>
    <row r="30" spans="1:23" ht="16">
      <c r="A30" s="8">
        <v>57</v>
      </c>
      <c r="B30" s="12" t="s">
        <v>83</v>
      </c>
      <c r="C30" s="13" t="s">
        <v>84</v>
      </c>
      <c r="D30" s="4"/>
      <c r="E30" s="4">
        <v>12</v>
      </c>
      <c r="F30" s="5" t="str" cm="1">
        <f t="array" ref="F30">_xlfn.SWITCH(E30, 1, "API Misuse", 2, "Incompatability", 3, "Type Problem", 4, "Tensor Shape Problem", 5, "Incorrect Numerical Computation", 6, "Incorrect Assignment", 7, "Incorrect Exception Handling", 8, "Misconfiguration", 9, "Concurrency", 10, "Incorrect Code Logic", 11, "Typo", 12, "Others", 13, "Documentation", 14, "Testing")</f>
        <v>Others</v>
      </c>
      <c r="G30" s="4">
        <v>6</v>
      </c>
      <c r="H30" s="8" t="str" cm="1">
        <f t="array" ref="H30">_xlfn.SWITCH(G30, 1, "Crash", 2, "Wrong Code", 3, "Bad Performance", 4, "Hang", 5, "Build Failure", 6, "Unreported", 7, "Warning")</f>
        <v>Unreported</v>
      </c>
      <c r="I30" s="4"/>
      <c r="J30" s="4"/>
      <c r="K30" s="4"/>
      <c r="L30" s="4"/>
      <c r="M30" s="4"/>
      <c r="N30" s="4"/>
      <c r="O30" s="4"/>
      <c r="P30" s="4"/>
      <c r="Q30" s="4"/>
      <c r="R30" s="4"/>
      <c r="S30" s="4"/>
      <c r="T30" s="4"/>
      <c r="U30" s="4"/>
      <c r="V30" s="4"/>
      <c r="W30" s="4"/>
    </row>
    <row r="31" spans="1:23" ht="16">
      <c r="A31" s="8">
        <v>101</v>
      </c>
      <c r="B31" s="12" t="s">
        <v>85</v>
      </c>
      <c r="C31" s="13" t="s">
        <v>86</v>
      </c>
      <c r="D31" s="4"/>
      <c r="E31" s="4">
        <v>4</v>
      </c>
      <c r="F31" s="5" t="str" cm="1">
        <f t="array" ref="F31">_xlfn.SWITCH(E31, 1, "API Misuse", 2, "Incompatability", 3, "Type Problem", 4, "Tensor Shape Problem", 5, "Incorrect Numerical Computation", 6, "Incorrect Assignment", 7, "Incorrect Exception Handling", 8, "Misconfiguration", 9, "Concurrency", 10, "Incorrect Code Logic", 11, "Typo", 12, "Others", 13, "Documentation", 14, "Testing")</f>
        <v>Tensor Shape Problem</v>
      </c>
      <c r="G31" s="4">
        <v>1</v>
      </c>
      <c r="H31" s="8" t="str" cm="1">
        <f t="array" ref="H31">_xlfn.SWITCH(G31, 1, "Crash", 2, "Wrong Code", 3, "Bad Performance", 4, "Hang", 5, "Build Failure", 6, "Unreported", 7, "Warning")</f>
        <v>Crash</v>
      </c>
      <c r="I31" s="4"/>
      <c r="J31" s="4"/>
      <c r="K31" s="4"/>
      <c r="L31" s="4"/>
      <c r="M31" s="4"/>
      <c r="N31" s="4"/>
      <c r="O31" s="4"/>
      <c r="P31" s="4"/>
      <c r="Q31" s="4"/>
      <c r="R31" s="4"/>
      <c r="S31" s="4"/>
      <c r="T31" s="4"/>
      <c r="U31" s="4"/>
      <c r="V31" s="4"/>
      <c r="W31" s="4"/>
    </row>
    <row r="32" spans="1:23" ht="16">
      <c r="A32" s="8">
        <v>305</v>
      </c>
      <c r="B32" s="12" t="s">
        <v>87</v>
      </c>
      <c r="C32" s="13" t="s">
        <v>88</v>
      </c>
      <c r="D32" s="4"/>
      <c r="E32" s="4">
        <v>1</v>
      </c>
      <c r="F32" s="5" t="str" cm="1">
        <f t="array" ref="F32">_xlfn.SWITCH(E32, 1, "API Misuse", 2, "Incompatability", 3, "Type Problem", 4, "Tensor Shape Problem", 5, "Incorrect Numerical Computation", 6, "Incorrect Assignment", 7, "Incorrect Exception Handling", 8, "Misconfiguration", 9, "Concurrency", 10, "Incorrect Code Logic", 11, "Typo", 12, "Others", 13, "Documentation", 14, "Testing")</f>
        <v>API Misuse</v>
      </c>
      <c r="G32" s="4">
        <v>1</v>
      </c>
      <c r="H32" s="8" t="str" cm="1">
        <f t="array" ref="H32">_xlfn.SWITCH(G32, 1, "Crash", 2, "Wrong Code", 3, "Bad Performance", 4, "Hang", 5, "Build Failure", 6, "Unreported", 7, "Warning")</f>
        <v>Crash</v>
      </c>
      <c r="I32" s="4"/>
      <c r="J32" s="4"/>
      <c r="K32" s="4"/>
      <c r="L32" s="4"/>
      <c r="M32" s="4"/>
      <c r="N32" s="4"/>
      <c r="O32" s="4"/>
      <c r="P32" s="4"/>
      <c r="Q32" s="4"/>
      <c r="R32" s="4"/>
      <c r="S32" s="4"/>
      <c r="T32" s="4"/>
      <c r="U32" s="4"/>
      <c r="V32" s="4"/>
      <c r="W32" s="4"/>
    </row>
    <row r="33" spans="1:23" ht="15.75" customHeight="1">
      <c r="A33" s="4"/>
      <c r="B33" s="4"/>
      <c r="C33" s="14"/>
      <c r="D33" s="4"/>
      <c r="E33" s="4"/>
      <c r="F33" s="15"/>
      <c r="G33" s="4"/>
      <c r="H33" s="4"/>
      <c r="I33" s="4"/>
      <c r="J33" s="4"/>
      <c r="K33" s="4"/>
      <c r="L33" s="4"/>
      <c r="M33" s="4"/>
      <c r="N33" s="4"/>
      <c r="O33" s="4"/>
      <c r="P33" s="4"/>
      <c r="Q33" s="4"/>
      <c r="R33" s="4"/>
      <c r="S33" s="4"/>
      <c r="T33" s="4"/>
      <c r="U33" s="4"/>
      <c r="V33" s="4"/>
      <c r="W33" s="4"/>
    </row>
    <row r="34" spans="1:23" ht="15.75" customHeight="1">
      <c r="A34" s="4"/>
      <c r="B34" s="4"/>
      <c r="C34" s="14"/>
      <c r="D34" s="4"/>
      <c r="E34" s="4"/>
      <c r="F34" s="15"/>
      <c r="G34" s="4"/>
      <c r="H34" s="4"/>
      <c r="I34" s="4"/>
      <c r="J34" s="4"/>
      <c r="K34" s="4"/>
      <c r="L34" s="4"/>
      <c r="M34" s="4"/>
      <c r="N34" s="4"/>
      <c r="O34" s="4"/>
      <c r="P34" s="4"/>
      <c r="Q34" s="4"/>
      <c r="R34" s="4"/>
      <c r="S34" s="4"/>
      <c r="T34" s="4"/>
      <c r="U34" s="4"/>
      <c r="V34" s="4"/>
      <c r="W34" s="4"/>
    </row>
    <row r="35" spans="1:23" ht="15.75" customHeight="1">
      <c r="A35" s="4"/>
      <c r="B35" s="4"/>
      <c r="C35" s="14"/>
      <c r="D35" s="4"/>
      <c r="E35" s="4"/>
      <c r="F35" s="15"/>
      <c r="G35" s="4"/>
      <c r="H35" s="4"/>
      <c r="I35" s="4"/>
      <c r="J35" s="4"/>
      <c r="K35" s="4"/>
      <c r="L35" s="4"/>
      <c r="M35" s="4"/>
      <c r="N35" s="4"/>
      <c r="O35" s="4"/>
      <c r="P35" s="4"/>
      <c r="Q35" s="4"/>
      <c r="R35" s="4"/>
      <c r="S35" s="4"/>
      <c r="T35" s="4"/>
      <c r="U35" s="4"/>
      <c r="V35" s="4"/>
      <c r="W35" s="4"/>
    </row>
    <row r="36" spans="1:23" ht="15.75" customHeight="1">
      <c r="A36" s="4"/>
      <c r="B36" s="4"/>
      <c r="C36" s="14"/>
      <c r="D36" s="4"/>
      <c r="E36" s="4"/>
      <c r="F36" s="15"/>
      <c r="G36" s="4"/>
      <c r="H36" s="4"/>
      <c r="I36" s="4"/>
      <c r="J36" s="4"/>
      <c r="K36" s="4"/>
      <c r="L36" s="4"/>
      <c r="M36" s="4"/>
      <c r="N36" s="4"/>
      <c r="O36" s="4"/>
      <c r="P36" s="4"/>
      <c r="Q36" s="4"/>
      <c r="R36" s="4"/>
      <c r="S36" s="4"/>
      <c r="T36" s="4"/>
      <c r="U36" s="4"/>
      <c r="V36" s="4"/>
      <c r="W36" s="4"/>
    </row>
    <row r="37" spans="1:23" ht="15.75" customHeight="1">
      <c r="A37" s="4"/>
      <c r="B37" s="4"/>
      <c r="C37" s="14"/>
      <c r="D37" s="4"/>
      <c r="E37" s="4"/>
      <c r="F37" s="15"/>
      <c r="G37" s="4"/>
      <c r="H37" s="4"/>
      <c r="I37" s="4"/>
      <c r="J37" s="4"/>
      <c r="K37" s="4"/>
      <c r="L37" s="4"/>
      <c r="M37" s="4"/>
      <c r="N37" s="4"/>
      <c r="O37" s="4"/>
      <c r="P37" s="4"/>
      <c r="Q37" s="4"/>
      <c r="R37" s="4"/>
      <c r="S37" s="4"/>
      <c r="T37" s="4"/>
      <c r="U37" s="4"/>
      <c r="V37" s="4"/>
      <c r="W37" s="4"/>
    </row>
    <row r="38" spans="1:23" ht="15.75" customHeight="1">
      <c r="A38" s="4"/>
      <c r="B38" s="4"/>
      <c r="C38" s="14"/>
      <c r="D38" s="4"/>
      <c r="E38" s="4"/>
      <c r="F38" s="15"/>
      <c r="G38" s="4"/>
      <c r="H38" s="4"/>
      <c r="I38" s="4"/>
      <c r="J38" s="4"/>
      <c r="K38" s="4"/>
      <c r="L38" s="4"/>
      <c r="M38" s="4"/>
      <c r="N38" s="4"/>
      <c r="O38" s="4"/>
      <c r="P38" s="4"/>
      <c r="Q38" s="4"/>
      <c r="R38" s="4"/>
      <c r="S38" s="4"/>
      <c r="T38" s="4"/>
      <c r="U38" s="4"/>
      <c r="V38" s="4"/>
      <c r="W38" s="4"/>
    </row>
    <row r="39" spans="1:23" ht="15.75" customHeight="1">
      <c r="A39" s="4"/>
      <c r="B39" s="4"/>
      <c r="C39" s="14"/>
      <c r="D39" s="4"/>
      <c r="E39" s="4"/>
      <c r="F39" s="15"/>
      <c r="G39" s="4"/>
      <c r="H39" s="4"/>
      <c r="I39" s="4"/>
      <c r="J39" s="4"/>
      <c r="K39" s="4"/>
      <c r="L39" s="4"/>
      <c r="M39" s="4"/>
      <c r="N39" s="4"/>
      <c r="O39" s="4"/>
      <c r="P39" s="4"/>
      <c r="Q39" s="4"/>
      <c r="R39" s="4"/>
      <c r="S39" s="4"/>
      <c r="T39" s="4"/>
      <c r="U39" s="4"/>
      <c r="V39" s="4"/>
      <c r="W39" s="4"/>
    </row>
    <row r="40" spans="1:23" ht="15.75" customHeight="1">
      <c r="A40" s="4"/>
      <c r="B40" s="4"/>
      <c r="C40" s="14"/>
      <c r="D40" s="4"/>
      <c r="E40" s="4"/>
      <c r="F40" s="15"/>
      <c r="G40" s="4"/>
      <c r="H40" s="4"/>
      <c r="I40" s="4"/>
      <c r="J40" s="4"/>
      <c r="K40" s="4"/>
      <c r="L40" s="4"/>
      <c r="M40" s="4"/>
      <c r="N40" s="4"/>
      <c r="O40" s="4"/>
      <c r="P40" s="4"/>
      <c r="Q40" s="4"/>
      <c r="R40" s="4"/>
      <c r="S40" s="4"/>
      <c r="T40" s="4"/>
      <c r="U40" s="4"/>
      <c r="V40" s="4"/>
      <c r="W40" s="4"/>
    </row>
    <row r="41" spans="1:23" ht="15.75" customHeight="1">
      <c r="A41" s="4"/>
      <c r="B41" s="4"/>
      <c r="C41" s="14"/>
      <c r="D41" s="4"/>
      <c r="E41" s="4"/>
      <c r="F41" s="15"/>
      <c r="G41" s="4"/>
      <c r="H41" s="4"/>
      <c r="I41" s="4"/>
      <c r="J41" s="4"/>
      <c r="K41" s="4"/>
      <c r="L41" s="4"/>
      <c r="M41" s="4"/>
      <c r="N41" s="4"/>
      <c r="O41" s="4"/>
      <c r="P41" s="4"/>
      <c r="Q41" s="4"/>
      <c r="R41" s="4"/>
      <c r="S41" s="4"/>
      <c r="T41" s="4"/>
      <c r="U41" s="4"/>
      <c r="V41" s="4"/>
      <c r="W41" s="4"/>
    </row>
    <row r="42" spans="1:23" ht="15.75" customHeight="1">
      <c r="A42" s="4"/>
      <c r="B42" s="4"/>
      <c r="C42" s="14"/>
      <c r="D42" s="4"/>
      <c r="E42" s="4"/>
      <c r="F42" s="15"/>
      <c r="G42" s="4"/>
      <c r="H42" s="4"/>
      <c r="I42" s="4"/>
      <c r="J42" s="4"/>
      <c r="K42" s="4"/>
      <c r="L42" s="4"/>
      <c r="M42" s="4"/>
      <c r="N42" s="4"/>
      <c r="O42" s="4"/>
      <c r="P42" s="4"/>
      <c r="Q42" s="4"/>
      <c r="R42" s="4"/>
      <c r="S42" s="4"/>
      <c r="T42" s="4"/>
      <c r="U42" s="4"/>
      <c r="V42" s="4"/>
      <c r="W42" s="4"/>
    </row>
    <row r="43" spans="1:23" ht="15.75" customHeight="1">
      <c r="A43" s="4"/>
      <c r="B43" s="4"/>
      <c r="C43" s="14"/>
      <c r="D43" s="4"/>
      <c r="E43" s="4"/>
      <c r="F43" s="15"/>
      <c r="G43" s="4"/>
      <c r="H43" s="4"/>
      <c r="I43" s="4"/>
      <c r="J43" s="4"/>
      <c r="K43" s="4"/>
      <c r="L43" s="4"/>
      <c r="M43" s="4"/>
      <c r="N43" s="4"/>
      <c r="O43" s="4"/>
      <c r="P43" s="4"/>
      <c r="Q43" s="4"/>
      <c r="R43" s="4"/>
      <c r="S43" s="4"/>
      <c r="T43" s="4"/>
      <c r="U43" s="4"/>
      <c r="V43" s="4"/>
      <c r="W43" s="4"/>
    </row>
    <row r="44" spans="1:23" ht="15.75" customHeight="1">
      <c r="A44" s="4"/>
      <c r="B44" s="4"/>
      <c r="C44" s="14"/>
      <c r="D44" s="4"/>
      <c r="E44" s="4"/>
      <c r="F44" s="15"/>
      <c r="G44" s="4"/>
      <c r="H44" s="4"/>
      <c r="I44" s="4"/>
      <c r="J44" s="4"/>
      <c r="K44" s="4"/>
      <c r="L44" s="4"/>
      <c r="M44" s="4"/>
      <c r="N44" s="4"/>
      <c r="O44" s="4"/>
      <c r="P44" s="4"/>
      <c r="Q44" s="4"/>
      <c r="R44" s="4"/>
      <c r="S44" s="4"/>
      <c r="T44" s="4"/>
      <c r="U44" s="4"/>
      <c r="V44" s="4"/>
      <c r="W44" s="4"/>
    </row>
    <row r="45" spans="1:23" ht="15.75" customHeight="1">
      <c r="A45" s="4"/>
      <c r="B45" s="4"/>
      <c r="C45" s="14"/>
      <c r="D45" s="4"/>
      <c r="E45" s="4"/>
      <c r="F45" s="15"/>
      <c r="G45" s="4"/>
      <c r="H45" s="4"/>
      <c r="I45" s="4"/>
      <c r="J45" s="4"/>
      <c r="K45" s="4"/>
      <c r="L45" s="4"/>
      <c r="M45" s="4"/>
      <c r="N45" s="4"/>
      <c r="O45" s="4"/>
      <c r="P45" s="4"/>
      <c r="Q45" s="4"/>
      <c r="R45" s="4"/>
      <c r="S45" s="4"/>
      <c r="T45" s="4"/>
      <c r="U45" s="4"/>
      <c r="V45" s="4"/>
      <c r="W45" s="4"/>
    </row>
    <row r="46" spans="1:23" ht="15.75" customHeight="1">
      <c r="A46" s="4"/>
      <c r="B46" s="4"/>
      <c r="C46" s="14"/>
      <c r="D46" s="4"/>
      <c r="E46" s="4"/>
      <c r="F46" s="15"/>
      <c r="G46" s="4"/>
      <c r="H46" s="4"/>
      <c r="I46" s="4"/>
      <c r="J46" s="4"/>
      <c r="K46" s="4"/>
      <c r="L46" s="4"/>
      <c r="M46" s="4"/>
      <c r="N46" s="4"/>
      <c r="O46" s="4"/>
      <c r="P46" s="4"/>
      <c r="Q46" s="4"/>
      <c r="R46" s="4"/>
      <c r="S46" s="4"/>
      <c r="T46" s="4"/>
      <c r="U46" s="4"/>
      <c r="V46" s="4"/>
      <c r="W46" s="4"/>
    </row>
    <row r="47" spans="1:23" ht="15.75" customHeight="1">
      <c r="A47" s="4"/>
      <c r="B47" s="4"/>
      <c r="C47" s="14"/>
      <c r="D47" s="4"/>
      <c r="E47" s="4"/>
      <c r="F47" s="15"/>
      <c r="G47" s="4"/>
      <c r="H47" s="4"/>
      <c r="I47" s="4"/>
      <c r="J47" s="4"/>
      <c r="K47" s="4"/>
      <c r="L47" s="4"/>
      <c r="M47" s="4"/>
      <c r="N47" s="4"/>
      <c r="O47" s="4"/>
      <c r="P47" s="4"/>
      <c r="Q47" s="4"/>
      <c r="R47" s="4"/>
      <c r="S47" s="4"/>
      <c r="T47" s="4"/>
      <c r="U47" s="4"/>
      <c r="V47" s="4"/>
      <c r="W47" s="4"/>
    </row>
    <row r="48" spans="1:23" ht="13">
      <c r="A48" s="4"/>
      <c r="B48" s="4"/>
      <c r="C48" s="14"/>
      <c r="D48" s="4"/>
      <c r="E48" s="4"/>
      <c r="F48" s="15"/>
      <c r="G48" s="4"/>
      <c r="H48" s="4"/>
      <c r="I48" s="4"/>
      <c r="J48" s="4"/>
      <c r="K48" s="4"/>
      <c r="L48" s="4"/>
      <c r="M48" s="4"/>
      <c r="N48" s="4"/>
      <c r="O48" s="4"/>
      <c r="P48" s="4"/>
      <c r="Q48" s="4"/>
      <c r="R48" s="4"/>
      <c r="S48" s="4"/>
      <c r="T48" s="4"/>
      <c r="U48" s="4"/>
      <c r="V48" s="4"/>
      <c r="W48" s="4"/>
    </row>
    <row r="49" spans="1:23" ht="13">
      <c r="A49" s="4"/>
      <c r="B49" s="4"/>
      <c r="C49" s="14"/>
      <c r="D49" s="4"/>
      <c r="E49" s="4"/>
      <c r="F49" s="15"/>
      <c r="G49" s="4"/>
      <c r="H49" s="4"/>
      <c r="I49" s="4"/>
      <c r="J49" s="4"/>
      <c r="K49" s="4"/>
      <c r="L49" s="4"/>
      <c r="M49" s="4"/>
      <c r="N49" s="4"/>
      <c r="O49" s="4"/>
      <c r="P49" s="4"/>
      <c r="Q49" s="4"/>
      <c r="R49" s="4"/>
      <c r="S49" s="4"/>
      <c r="T49" s="4"/>
      <c r="U49" s="4"/>
      <c r="V49" s="4"/>
      <c r="W49" s="4"/>
    </row>
    <row r="50" spans="1:23" ht="13">
      <c r="A50" s="4"/>
      <c r="B50" s="4"/>
      <c r="C50" s="14"/>
      <c r="D50" s="4"/>
      <c r="E50" s="4"/>
      <c r="F50" s="15"/>
      <c r="G50" s="4"/>
      <c r="H50" s="4"/>
      <c r="I50" s="4"/>
      <c r="J50" s="4"/>
      <c r="K50" s="4"/>
      <c r="L50" s="4"/>
      <c r="M50" s="4"/>
      <c r="N50" s="4"/>
      <c r="O50" s="4"/>
      <c r="P50" s="4"/>
      <c r="Q50" s="4"/>
      <c r="R50" s="4"/>
      <c r="S50" s="4"/>
      <c r="T50" s="4"/>
      <c r="U50" s="4"/>
      <c r="V50" s="4"/>
      <c r="W50" s="4"/>
    </row>
    <row r="51" spans="1:23" ht="13">
      <c r="A51" s="4"/>
      <c r="B51" s="4"/>
      <c r="C51" s="14"/>
      <c r="D51" s="4"/>
      <c r="E51" s="4"/>
      <c r="F51" s="15"/>
      <c r="G51" s="4"/>
      <c r="H51" s="4"/>
      <c r="I51" s="4"/>
      <c r="J51" s="4"/>
      <c r="K51" s="4"/>
      <c r="L51" s="4"/>
      <c r="M51" s="4"/>
      <c r="N51" s="4"/>
      <c r="O51" s="4"/>
      <c r="P51" s="4"/>
      <c r="Q51" s="4"/>
      <c r="R51" s="4"/>
      <c r="S51" s="4"/>
      <c r="T51" s="4"/>
      <c r="U51" s="4"/>
      <c r="V51" s="4"/>
      <c r="W51" s="4"/>
    </row>
  </sheetData>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 ref="C12" r:id="rId11" xr:uid="{00000000-0004-0000-0200-00000A000000}"/>
    <hyperlink ref="C13" r:id="rId12" xr:uid="{00000000-0004-0000-0200-00000B000000}"/>
    <hyperlink ref="C14" r:id="rId13" xr:uid="{00000000-0004-0000-0200-00000C000000}"/>
    <hyperlink ref="C15" r:id="rId14" xr:uid="{00000000-0004-0000-0200-00000D000000}"/>
    <hyperlink ref="C16" r:id="rId15" xr:uid="{00000000-0004-0000-0200-00000E000000}"/>
    <hyperlink ref="C17" r:id="rId16" xr:uid="{00000000-0004-0000-0200-00000F000000}"/>
    <hyperlink ref="C18" r:id="rId17" xr:uid="{00000000-0004-0000-0200-000010000000}"/>
    <hyperlink ref="C19" r:id="rId18" xr:uid="{00000000-0004-0000-0200-000011000000}"/>
    <hyperlink ref="C20" r:id="rId19" xr:uid="{00000000-0004-0000-0200-000012000000}"/>
    <hyperlink ref="C21" r:id="rId20" xr:uid="{00000000-0004-0000-0200-000013000000}"/>
    <hyperlink ref="C22" r:id="rId21" xr:uid="{00000000-0004-0000-0200-000014000000}"/>
    <hyperlink ref="C23" r:id="rId22" xr:uid="{00000000-0004-0000-0200-000015000000}"/>
    <hyperlink ref="C24" r:id="rId23" xr:uid="{00000000-0004-0000-0200-000016000000}"/>
    <hyperlink ref="C25" r:id="rId24" xr:uid="{00000000-0004-0000-0200-000017000000}"/>
    <hyperlink ref="C26" r:id="rId25" xr:uid="{00000000-0004-0000-0200-000018000000}"/>
    <hyperlink ref="C28" r:id="rId26" xr:uid="{00000000-0004-0000-0200-000019000000}"/>
    <hyperlink ref="C29" r:id="rId27" xr:uid="{00000000-0004-0000-0200-00001A000000}"/>
    <hyperlink ref="C30" r:id="rId28" xr:uid="{00000000-0004-0000-0200-00001B000000}"/>
    <hyperlink ref="C31" r:id="rId29" xr:uid="{00000000-0004-0000-0200-00001C000000}"/>
    <hyperlink ref="C32" r:id="rId30" xr:uid="{00000000-0004-0000-0200-00001D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R51"/>
  <sheetViews>
    <sheetView workbookViewId="0">
      <selection activeCell="E28" sqref="E28"/>
    </sheetView>
  </sheetViews>
  <sheetFormatPr baseColWidth="10" defaultColWidth="12.6640625" defaultRowHeight="15.75" customHeight="1"/>
  <cols>
    <col min="1" max="1" width="4" customWidth="1"/>
    <col min="2" max="2" width="41.33203125" customWidth="1"/>
    <col min="3" max="3" width="45.6640625" customWidth="1"/>
    <col min="5" max="5" width="13.33203125" customWidth="1"/>
    <col min="7" max="7" width="16.6640625" customWidth="1"/>
  </cols>
  <sheetData>
    <row r="1" spans="1:18" ht="15.75" customHeight="1">
      <c r="A1" s="4" t="s">
        <v>17</v>
      </c>
      <c r="B1" s="4" t="s">
        <v>22</v>
      </c>
      <c r="C1" s="4" t="s">
        <v>23</v>
      </c>
      <c r="D1" s="4" t="s">
        <v>24</v>
      </c>
      <c r="E1" s="4" t="s">
        <v>25</v>
      </c>
      <c r="F1" s="4" t="s">
        <v>26</v>
      </c>
      <c r="G1" s="4" t="s">
        <v>27</v>
      </c>
      <c r="H1" s="4" t="s">
        <v>19</v>
      </c>
      <c r="I1" s="4"/>
      <c r="J1" s="4"/>
      <c r="K1" s="4"/>
      <c r="L1" s="4"/>
      <c r="M1" s="4"/>
      <c r="N1" s="4"/>
      <c r="O1" s="4"/>
      <c r="P1" s="4"/>
      <c r="Q1" s="4"/>
      <c r="R1" s="4"/>
    </row>
    <row r="2" spans="1:18" ht="16">
      <c r="A2" s="8">
        <v>99</v>
      </c>
      <c r="B2" s="12" t="s">
        <v>89</v>
      </c>
      <c r="C2" s="13" t="s">
        <v>90</v>
      </c>
      <c r="D2" s="4"/>
      <c r="E2" s="4">
        <v>4</v>
      </c>
      <c r="F2" s="5" t="str" cm="1">
        <f t="array" ref="F2">_xlfn.SWITCH(E2, 1, "API Misuse", 2, "Incompatability", 3, "Type Problem", 4, "Tensor Shape Problem", 5, "Incorrect Numerical Computation", 6, "Incorrect Assignment", 7, "Incorrect Exception Handling", 8, "Misconfiguration", 9, "Concurrency", 10, "Incorrect Code Logic", 11, "Typo", 12, "Others", 13, "Documentation", 14, "Testing")</f>
        <v>Tensor Shape Problem</v>
      </c>
      <c r="G2" s="4">
        <v>1</v>
      </c>
      <c r="H2" s="8" t="str" cm="1">
        <f t="array" ref="H2">_xlfn.SWITCH(G2, 1, "Crash", 2, "Wrong Code", 3, "Bad Performance", 4, "Hang", 5, "Build Failure", 6, "Unreported", 7, "Warning")</f>
        <v>Crash</v>
      </c>
      <c r="I2" s="1"/>
      <c r="J2" s="4"/>
      <c r="K2" s="4"/>
      <c r="L2" s="4"/>
      <c r="M2" s="4"/>
      <c r="N2" s="4"/>
      <c r="O2" s="4"/>
      <c r="P2" s="4"/>
      <c r="Q2" s="4"/>
      <c r="R2" s="4"/>
    </row>
    <row r="3" spans="1:18" ht="16">
      <c r="A3" s="8">
        <v>91</v>
      </c>
      <c r="B3" s="12" t="s">
        <v>91</v>
      </c>
      <c r="C3" s="13" t="s">
        <v>92</v>
      </c>
      <c r="D3" s="4"/>
      <c r="E3" s="4">
        <v>4</v>
      </c>
      <c r="F3" s="5" t="str" cm="1">
        <f t="array" ref="F3">_xlfn.SWITCH(E3, 1, "API Misuse", 2, "Incompatability", 3, "Type Problem", 4, "Tensor Shape Problem", 5, "Incorrect Numerical Computation", 6, "Incorrect Assignment", 7, "Incorrect Exception Handling", 8, "Misconfiguration", 9, "Concurrency", 10, "Incorrect Code Logic", 11, "Typo", 12, "Others", 13, "Documentation", 14, "Testing")</f>
        <v>Tensor Shape Problem</v>
      </c>
      <c r="G3" s="3">
        <v>2</v>
      </c>
      <c r="H3" s="8" t="str" cm="1">
        <f t="array" ref="H3">_xlfn.SWITCH(G3, 1, "Crash", 2, "Wrong Code", 3, "Bad Performance", 4, "Hang", 5, "Build Failure", 6, "Unreported", 7, "Warning")</f>
        <v>Wrong Code</v>
      </c>
      <c r="I3" s="1"/>
      <c r="J3" s="4"/>
      <c r="K3" s="4"/>
      <c r="L3" s="4"/>
      <c r="M3" s="4"/>
      <c r="N3" s="4"/>
      <c r="O3" s="4"/>
      <c r="P3" s="4"/>
      <c r="Q3" s="4"/>
      <c r="R3" s="4"/>
    </row>
    <row r="4" spans="1:18" ht="16">
      <c r="A4" s="8">
        <v>197</v>
      </c>
      <c r="B4" s="12" t="s">
        <v>93</v>
      </c>
      <c r="C4" s="13" t="s">
        <v>94</v>
      </c>
      <c r="D4" s="4"/>
      <c r="E4" s="3">
        <v>2</v>
      </c>
      <c r="F4" s="5" t="str" cm="1">
        <f t="array" ref="F4">_xlfn.SWITCH(E4,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4" s="3">
        <v>1</v>
      </c>
      <c r="H4" s="8" t="str" cm="1">
        <f t="array" ref="H4">_xlfn.SWITCH(G4, 1, "Crash", 2, "Wrong Code", 3, "Bad Performance", 4, "Hang", 5, "Build Failure", 6, "Unreported", 7, "Warning")</f>
        <v>Crash</v>
      </c>
      <c r="I4" s="1"/>
      <c r="J4" s="4"/>
      <c r="K4" s="4"/>
      <c r="L4" s="4"/>
      <c r="M4" s="4"/>
      <c r="N4" s="4"/>
      <c r="O4" s="4"/>
      <c r="P4" s="4"/>
      <c r="Q4" s="4"/>
      <c r="R4" s="4"/>
    </row>
    <row r="5" spans="1:18" ht="16">
      <c r="A5" s="8">
        <v>11</v>
      </c>
      <c r="B5" s="12" t="s">
        <v>95</v>
      </c>
      <c r="C5" s="13" t="s">
        <v>96</v>
      </c>
      <c r="D5" s="4"/>
      <c r="E5" s="4">
        <v>2</v>
      </c>
      <c r="F5" s="5" t="str" cm="1">
        <f t="array" ref="F5">_xlfn.SWITCH(E5,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5" s="4">
        <v>6</v>
      </c>
      <c r="H5" s="8" t="str" cm="1">
        <f t="array" ref="H5">_xlfn.SWITCH(G5, 1, "Crash", 2, "Wrong Code", 3, "Bad Performance", 4, "Hang", 5, "Build Failure", 6, "Unreported", 7, "Warning")</f>
        <v>Unreported</v>
      </c>
      <c r="I5" s="1"/>
      <c r="J5" s="4"/>
      <c r="K5" s="4"/>
      <c r="L5" s="4"/>
      <c r="M5" s="4"/>
      <c r="N5" s="4"/>
      <c r="O5" s="4"/>
      <c r="P5" s="4"/>
      <c r="Q5" s="4"/>
      <c r="R5" s="4"/>
    </row>
    <row r="6" spans="1:18" ht="16">
      <c r="A6" s="8">
        <v>29</v>
      </c>
      <c r="B6" s="12" t="s">
        <v>97</v>
      </c>
      <c r="C6" s="13" t="s">
        <v>98</v>
      </c>
      <c r="D6" s="4"/>
      <c r="E6" s="3">
        <v>10</v>
      </c>
      <c r="F6" s="5" t="str" cm="1">
        <f t="array" ref="F6">_xlfn.SWITCH(E6,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6" s="4">
        <v>2</v>
      </c>
      <c r="H6" s="8" t="str" cm="1">
        <f t="array" ref="H6">_xlfn.SWITCH(G6, 1, "Crash", 2, "Wrong Code", 3, "Bad Performance", 4, "Hang", 5, "Build Failure", 6, "Unreported", 7, "Warning")</f>
        <v>Wrong Code</v>
      </c>
      <c r="I6" s="1"/>
      <c r="J6" s="4"/>
      <c r="K6" s="4"/>
      <c r="L6" s="4"/>
      <c r="M6" s="4"/>
      <c r="N6" s="4"/>
      <c r="O6" s="4"/>
      <c r="P6" s="4"/>
      <c r="Q6" s="4"/>
      <c r="R6" s="4"/>
    </row>
    <row r="7" spans="1:18" ht="16">
      <c r="A7" s="8">
        <v>65</v>
      </c>
      <c r="B7" s="12" t="s">
        <v>99</v>
      </c>
      <c r="C7" s="13" t="s">
        <v>100</v>
      </c>
      <c r="D7" s="4"/>
      <c r="E7" s="4">
        <v>4</v>
      </c>
      <c r="F7" s="5" t="str" cm="1">
        <f t="array" ref="F7">_xlfn.SWITCH(E7, 1, "API Misuse", 2, "Incompatability", 3, "Type Problem", 4, "Tensor Shape Problem", 5, "Incorrect Numerical Computation", 6, "Incorrect Assignment", 7, "Incorrect Exception Handling", 8, "Misconfiguration", 9, "Concurrency", 10, "Incorrect Code Logic", 11, "Typo", 12, "Others", 13, "Documentation", 14, "Testing")</f>
        <v>Tensor Shape Problem</v>
      </c>
      <c r="G7" s="4">
        <v>1</v>
      </c>
      <c r="H7" s="8" t="str" cm="1">
        <f t="array" ref="H7">_xlfn.SWITCH(G7, 1, "Crash", 2, "Wrong Code", 3, "Bad Performance", 4, "Hang", 5, "Build Failure", 6, "Unreported", 7, "Warning")</f>
        <v>Crash</v>
      </c>
      <c r="I7" s="1"/>
      <c r="J7" s="4"/>
      <c r="K7" s="4"/>
      <c r="L7" s="4"/>
      <c r="M7" s="4"/>
      <c r="N7" s="4"/>
      <c r="O7" s="4"/>
      <c r="P7" s="4"/>
      <c r="Q7" s="4"/>
      <c r="R7" s="4"/>
    </row>
    <row r="8" spans="1:18" ht="16">
      <c r="A8" s="8">
        <v>207</v>
      </c>
      <c r="B8" s="12" t="s">
        <v>101</v>
      </c>
      <c r="C8" s="13" t="s">
        <v>102</v>
      </c>
      <c r="D8" s="4" t="s">
        <v>103</v>
      </c>
      <c r="E8" s="3">
        <v>10</v>
      </c>
      <c r="F8" s="5" t="str" cm="1">
        <f t="array" ref="F8">_xlfn.SWITCH(E8,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8" s="4">
        <v>2</v>
      </c>
      <c r="H8" s="8" t="str" cm="1">
        <f t="array" ref="H8">_xlfn.SWITCH(G8, 1, "Crash", 2, "Wrong Code", 3, "Bad Performance", 4, "Hang", 5, "Build Failure", 6, "Unreported", 7, "Warning")</f>
        <v>Wrong Code</v>
      </c>
      <c r="I8" s="1"/>
      <c r="J8" s="4"/>
      <c r="K8" s="4"/>
      <c r="L8" s="4"/>
      <c r="M8" s="4"/>
      <c r="N8" s="4"/>
      <c r="O8" s="4"/>
      <c r="P8" s="4"/>
      <c r="Q8" s="4"/>
      <c r="R8" s="4"/>
    </row>
    <row r="9" spans="1:18" ht="16">
      <c r="A9" s="8">
        <v>20</v>
      </c>
      <c r="B9" s="12" t="s">
        <v>104</v>
      </c>
      <c r="C9" s="13" t="s">
        <v>105</v>
      </c>
      <c r="D9" s="4"/>
      <c r="E9" s="3">
        <v>13</v>
      </c>
      <c r="F9" s="5" t="str" cm="1">
        <f t="array" ref="F9">_xlfn.SWITCH(E9, 1, "API Misuse", 2, "Incompatability", 3, "Type Problem", 4, "Tensor Shape Problem", 5, "Incorrect Numerical Computation", 6, "Incorrect Assignment", 7, "Incorrect Exception Handling", 8, "Misconfiguration", 9, "Concurrency", 10, "Incorrect Code Logic", 11, "Typo", 12, "Others", 13, "Documentation", 14, "Testing")</f>
        <v>Documentation</v>
      </c>
      <c r="G9" s="3">
        <v>6</v>
      </c>
      <c r="H9" s="8" t="str" cm="1">
        <f t="array" ref="H9">_xlfn.SWITCH(G9, 1, "Crash", 2, "Wrong Code", 3, "Bad Performance", 4, "Hang", 5, "Build Failure", 6, "Unreported", 7, "Warning")</f>
        <v>Unreported</v>
      </c>
      <c r="I9" s="1"/>
      <c r="J9" s="4"/>
      <c r="K9" s="4"/>
      <c r="L9" s="4"/>
      <c r="M9" s="4"/>
      <c r="N9" s="4"/>
      <c r="O9" s="4"/>
      <c r="P9" s="4"/>
      <c r="Q9" s="4"/>
      <c r="R9" s="4"/>
    </row>
    <row r="10" spans="1:18" ht="16">
      <c r="A10" s="8">
        <v>135</v>
      </c>
      <c r="B10" s="12" t="s">
        <v>106</v>
      </c>
      <c r="C10" s="13" t="s">
        <v>107</v>
      </c>
      <c r="D10" s="4"/>
      <c r="E10" s="4">
        <v>2</v>
      </c>
      <c r="F10" s="5" t="str" cm="1">
        <f t="array" ref="F10">_xlfn.SWITCH(E10,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10" s="4">
        <v>1</v>
      </c>
      <c r="H10" s="8" t="str" cm="1">
        <f t="array" ref="H10">_xlfn.SWITCH(G10, 1, "Crash", 2, "Wrong Code", 3, "Bad Performance", 4, "Hang", 5, "Build Failure", 6, "Unreported", 7, "Warning")</f>
        <v>Crash</v>
      </c>
      <c r="I10" s="1"/>
      <c r="J10" s="4"/>
      <c r="K10" s="4"/>
      <c r="L10" s="4"/>
      <c r="M10" s="4"/>
      <c r="N10" s="4"/>
      <c r="O10" s="4"/>
      <c r="P10" s="4"/>
      <c r="Q10" s="4"/>
      <c r="R10" s="4"/>
    </row>
    <row r="11" spans="1:18" ht="16">
      <c r="A11" s="8">
        <v>30</v>
      </c>
      <c r="B11" s="12" t="s">
        <v>108</v>
      </c>
      <c r="C11" s="13" t="s">
        <v>109</v>
      </c>
      <c r="D11" s="4"/>
      <c r="E11" s="3">
        <v>10</v>
      </c>
      <c r="F11" s="5" t="str" cm="1">
        <f t="array" ref="F11">_xlfn.SWITCH(E11,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11" s="4">
        <v>2</v>
      </c>
      <c r="H11" s="8" t="str" cm="1">
        <f t="array" ref="H11">_xlfn.SWITCH(G11, 1, "Crash", 2, "Wrong Code", 3, "Bad Performance", 4, "Hang", 5, "Build Failure", 6, "Unreported", 7, "Warning")</f>
        <v>Wrong Code</v>
      </c>
      <c r="I11" s="1"/>
      <c r="J11" s="4"/>
      <c r="K11" s="4"/>
      <c r="L11" s="4"/>
      <c r="M11" s="4"/>
      <c r="N11" s="4"/>
      <c r="O11" s="4"/>
      <c r="P11" s="4"/>
      <c r="Q11" s="4"/>
      <c r="R11" s="4"/>
    </row>
    <row r="12" spans="1:18" ht="16">
      <c r="A12" s="8">
        <v>43</v>
      </c>
      <c r="B12" s="12" t="s">
        <v>110</v>
      </c>
      <c r="C12" s="13" t="s">
        <v>111</v>
      </c>
      <c r="D12" s="4"/>
      <c r="E12" s="3">
        <v>3</v>
      </c>
      <c r="F12" s="5" t="str" cm="1">
        <f t="array" ref="F12">_xlfn.SWITCH(E12, 1, "API Misuse", 2, "Incompatability", 3, "Type Problem", 4, "Tensor Shape Problem", 5, "Incorrect Numerical Computation", 6, "Incorrect Assignment", 7, "Incorrect Exception Handling", 8, "Misconfiguration", 9, "Concurrency", 10, "Incorrect Code Logic", 11, "Typo", 12, "Others", 13, "Documentation", 14, "Testing")</f>
        <v>Type Problem</v>
      </c>
      <c r="G12" s="4">
        <v>2</v>
      </c>
      <c r="H12" s="8" t="str" cm="1">
        <f t="array" ref="H12">_xlfn.SWITCH(G12, 1, "Crash", 2, "Wrong Code", 3, "Bad Performance", 4, "Hang", 5, "Build Failure", 6, "Unreported", 7, "Warning")</f>
        <v>Wrong Code</v>
      </c>
      <c r="I12" s="1"/>
      <c r="K12" s="4"/>
      <c r="L12" s="4"/>
      <c r="M12" s="4"/>
      <c r="N12" s="4"/>
      <c r="O12" s="4"/>
      <c r="P12" s="4"/>
      <c r="Q12" s="4"/>
      <c r="R12" s="4"/>
    </row>
    <row r="13" spans="1:18" ht="16">
      <c r="A13" s="8">
        <v>173</v>
      </c>
      <c r="B13" s="12" t="s">
        <v>112</v>
      </c>
      <c r="C13" s="13" t="s">
        <v>113</v>
      </c>
      <c r="D13" s="4"/>
      <c r="E13" s="3">
        <v>12</v>
      </c>
      <c r="F13" s="5" t="str" cm="1">
        <f t="array" ref="F13">_xlfn.SWITCH(E13, 1, "API Misuse", 2, "Incompatability", 3, "Type Problem", 4, "Tensor Shape Problem", 5, "Incorrect Numerical Computation", 6, "Incorrect Assignment", 7, "Incorrect Exception Handling", 8, "Misconfiguration", 9, "Concurrency", 10, "Incorrect Code Logic", 11, "Typo", 12, "Others", 13, "Documentation", 14, "Testing")</f>
        <v>Others</v>
      </c>
      <c r="G13" s="4">
        <v>6</v>
      </c>
      <c r="H13" s="8" t="str" cm="1">
        <f t="array" ref="H13">_xlfn.SWITCH(G13, 1, "Crash", 2, "Wrong Code", 3, "Bad Performance", 4, "Hang", 5, "Build Failure", 6, "Unreported", 7, "Warning")</f>
        <v>Unreported</v>
      </c>
      <c r="I13" s="1"/>
      <c r="K13" s="4"/>
      <c r="L13" s="4"/>
      <c r="M13" s="4"/>
      <c r="N13" s="4"/>
      <c r="O13" s="4"/>
      <c r="P13" s="4"/>
      <c r="Q13" s="4"/>
      <c r="R13" s="4"/>
    </row>
    <row r="14" spans="1:18" ht="16">
      <c r="A14" s="8">
        <v>176</v>
      </c>
      <c r="B14" s="12" t="s">
        <v>114</v>
      </c>
      <c r="C14" s="13" t="s">
        <v>115</v>
      </c>
      <c r="D14" s="4"/>
      <c r="E14" s="3">
        <v>12</v>
      </c>
      <c r="F14" s="5" t="str" cm="1">
        <f t="array" ref="F14">_xlfn.SWITCH(E14, 1, "API Misuse", 2, "Incompatability", 3, "Type Problem", 4, "Tensor Shape Problem", 5, "Incorrect Numerical Computation", 6, "Incorrect Assignment", 7, "Incorrect Exception Handling", 8, "Misconfiguration", 9, "Concurrency", 10, "Incorrect Code Logic", 11, "Typo", 12, "Others", 13, "Documentation", 14, "Testing")</f>
        <v>Others</v>
      </c>
      <c r="G14" s="3">
        <v>6</v>
      </c>
      <c r="H14" s="8" t="str" cm="1">
        <f t="array" ref="H14">_xlfn.SWITCH(G14, 1, "Crash", 2, "Wrong Code", 3, "Bad Performance", 4, "Hang", 5, "Build Failure", 6, "Unreported", 7, "Warning")</f>
        <v>Unreported</v>
      </c>
      <c r="I14" s="4"/>
      <c r="J14" s="16"/>
      <c r="Q14" s="4"/>
      <c r="R14" s="4"/>
    </row>
    <row r="15" spans="1:18" ht="16">
      <c r="A15" s="8">
        <v>107</v>
      </c>
      <c r="B15" s="12" t="s">
        <v>116</v>
      </c>
      <c r="C15" s="13" t="s">
        <v>117</v>
      </c>
      <c r="D15" s="4"/>
      <c r="E15" s="3">
        <v>10</v>
      </c>
      <c r="F15" s="5" t="str" cm="1">
        <f t="array" ref="F15">_xlfn.SWITCH(E15,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15" s="4">
        <v>1</v>
      </c>
      <c r="H15" s="8" t="str" cm="1">
        <f t="array" ref="H15">_xlfn.SWITCH(G15, 1, "Crash", 2, "Wrong Code", 3, "Bad Performance", 4, "Hang", 5, "Build Failure", 6, "Unreported", 7, "Warning")</f>
        <v>Crash</v>
      </c>
      <c r="I15" s="4"/>
      <c r="J15" s="4"/>
      <c r="Q15" s="4"/>
      <c r="R15" s="4"/>
    </row>
    <row r="16" spans="1:18" ht="16">
      <c r="A16" s="8">
        <v>128</v>
      </c>
      <c r="B16" s="12" t="s">
        <v>118</v>
      </c>
      <c r="C16" s="13" t="s">
        <v>119</v>
      </c>
      <c r="D16" s="4"/>
      <c r="E16" s="3">
        <v>10</v>
      </c>
      <c r="F16" s="5" t="str" cm="1">
        <f t="array" ref="F16">_xlfn.SWITCH(E16,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16" s="4">
        <v>6</v>
      </c>
      <c r="H16" s="8" t="str" cm="1">
        <f t="array" ref="H16">_xlfn.SWITCH(G16, 1, "Crash", 2, "Wrong Code", 3, "Bad Performance", 4, "Hang", 5, "Build Failure", 6, "Unreported", 7, "Warning")</f>
        <v>Unreported</v>
      </c>
      <c r="I16" s="4"/>
      <c r="J16" s="16"/>
      <c r="K16" s="4"/>
      <c r="L16" s="4"/>
      <c r="M16" s="4"/>
      <c r="N16" s="4"/>
      <c r="O16" s="4"/>
      <c r="P16" s="4"/>
      <c r="Q16" s="4"/>
      <c r="R16" s="4"/>
    </row>
    <row r="17" spans="1:18" ht="16">
      <c r="A17" s="8">
        <v>5</v>
      </c>
      <c r="B17" s="12" t="s">
        <v>120</v>
      </c>
      <c r="C17" s="13" t="s">
        <v>121</v>
      </c>
      <c r="D17" s="4"/>
      <c r="E17" s="4">
        <v>10</v>
      </c>
      <c r="F17" s="5" t="str" cm="1">
        <f t="array" ref="F17">_xlfn.SWITCH(E17,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17" s="4">
        <v>3</v>
      </c>
      <c r="H17" s="8" t="str" cm="1">
        <f t="array" ref="H17">_xlfn.SWITCH(G17, 1, "Crash", 2, "Wrong Code", 3, "Bad Performance", 4, "Hang", 5, "Build Failure", 6, "Unreported", 7, "Warning")</f>
        <v>Bad Performance</v>
      </c>
      <c r="I17" s="4"/>
      <c r="J17" s="4"/>
      <c r="K17" s="4"/>
      <c r="L17" s="4"/>
      <c r="M17" s="4"/>
      <c r="N17" s="4"/>
      <c r="O17" s="4"/>
      <c r="P17" s="4"/>
      <c r="Q17" s="4"/>
      <c r="R17" s="4"/>
    </row>
    <row r="18" spans="1:18" ht="16">
      <c r="A18" s="8">
        <v>80</v>
      </c>
      <c r="B18" s="12" t="s">
        <v>122</v>
      </c>
      <c r="C18" s="13" t="s">
        <v>123</v>
      </c>
      <c r="D18" s="4"/>
      <c r="E18" s="3">
        <v>2</v>
      </c>
      <c r="F18" s="5" t="str" cm="1">
        <f t="array" ref="F18">_xlfn.SWITCH(E18,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18" s="4">
        <v>1</v>
      </c>
      <c r="H18" s="8" t="str" cm="1">
        <f t="array" ref="H18">_xlfn.SWITCH(G18, 1, "Crash", 2, "Wrong Code", 3, "Bad Performance", 4, "Hang", 5, "Build Failure", 6, "Unreported", 7, "Warning")</f>
        <v>Crash</v>
      </c>
      <c r="I18" s="4"/>
      <c r="J18" s="4"/>
      <c r="K18" s="4"/>
      <c r="L18" s="4"/>
      <c r="M18" s="4"/>
      <c r="N18" s="4"/>
      <c r="O18" s="4"/>
      <c r="P18" s="4"/>
      <c r="Q18" s="4"/>
      <c r="R18" s="4"/>
    </row>
    <row r="19" spans="1:18" ht="16">
      <c r="A19" s="8">
        <v>178</v>
      </c>
      <c r="B19" s="12" t="s">
        <v>124</v>
      </c>
      <c r="C19" s="13" t="s">
        <v>125</v>
      </c>
      <c r="D19" s="4"/>
      <c r="E19" s="3">
        <v>12</v>
      </c>
      <c r="F19" s="5" t="str" cm="1">
        <f t="array" ref="F19">_xlfn.SWITCH(E19, 1, "API Misuse", 2, "Incompatability", 3, "Type Problem", 4, "Tensor Shape Problem", 5, "Incorrect Numerical Computation", 6, "Incorrect Assignment", 7, "Incorrect Exception Handling", 8, "Misconfiguration", 9, "Concurrency", 10, "Incorrect Code Logic", 11, "Typo", 12, "Others", 13, "Documentation", 14, "Testing")</f>
        <v>Others</v>
      </c>
      <c r="G19" s="4">
        <v>6</v>
      </c>
      <c r="H19" s="8" t="str" cm="1">
        <f t="array" ref="H19">_xlfn.SWITCH(G19, 1, "Crash", 2, "Wrong Code", 3, "Bad Performance", 4, "Hang", 5, "Build Failure", 6, "Unreported", 7, "Warning")</f>
        <v>Unreported</v>
      </c>
      <c r="I19" s="4"/>
      <c r="J19" s="4"/>
      <c r="K19" s="4"/>
      <c r="L19" s="4"/>
      <c r="M19" s="4"/>
      <c r="N19" s="4"/>
      <c r="O19" s="4"/>
      <c r="P19" s="4"/>
      <c r="Q19" s="4"/>
      <c r="R19" s="4"/>
    </row>
    <row r="20" spans="1:18" ht="16">
      <c r="A20" s="8">
        <v>52</v>
      </c>
      <c r="B20" s="12" t="s">
        <v>126</v>
      </c>
      <c r="C20" s="13" t="s">
        <v>127</v>
      </c>
      <c r="D20" s="4"/>
      <c r="E20" s="4">
        <v>8</v>
      </c>
      <c r="F20" s="5" t="str" cm="1">
        <f t="array" ref="F20">_xlfn.SWITCH(E20, 1, "API Misuse", 2, "Incompatability", 3, "Type Problem", 4, "Tensor Shape Problem", 5, "Incorrect Numerical Computation", 6, "Incorrect Assignment", 7, "Incorrect Exception Handling", 8, "Misconfiguration", 9, "Concurrency", 10, "Incorrect Code Logic", 11, "Typo", 12, "Others", 13, "Documentation", 14, "Testing")</f>
        <v>Misconfiguration</v>
      </c>
      <c r="G20" s="4">
        <v>5</v>
      </c>
      <c r="H20" s="8" t="str" cm="1">
        <f t="array" ref="H20">_xlfn.SWITCH(G20, 1, "Crash", 2, "Wrong Code", 3, "Bad Performance", 4, "Hang", 5, "Build Failure", 6, "Unreported", 7, "Warning")</f>
        <v>Build Failure</v>
      </c>
      <c r="I20" s="4"/>
      <c r="J20" s="4"/>
      <c r="K20" s="4"/>
      <c r="L20" s="4"/>
      <c r="M20" s="4"/>
      <c r="N20" s="4"/>
      <c r="O20" s="4"/>
      <c r="P20" s="4"/>
      <c r="Q20" s="4"/>
      <c r="R20" s="4"/>
    </row>
    <row r="21" spans="1:18" ht="16">
      <c r="A21" s="8">
        <v>104</v>
      </c>
      <c r="B21" s="12" t="s">
        <v>128</v>
      </c>
      <c r="C21" s="13" t="s">
        <v>129</v>
      </c>
      <c r="D21" s="4"/>
      <c r="E21" s="4">
        <v>2</v>
      </c>
      <c r="F21" s="5" t="str" cm="1">
        <f t="array" ref="F21">_xlfn.SWITCH(E21,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21" s="4">
        <v>6</v>
      </c>
      <c r="H21" s="8" t="str" cm="1">
        <f t="array" ref="H21">_xlfn.SWITCH(G21, 1, "Crash", 2, "Wrong Code", 3, "Bad Performance", 4, "Hang", 5, "Build Failure", 6, "Unreported", 7, "Warning")</f>
        <v>Unreported</v>
      </c>
      <c r="I21" s="4"/>
      <c r="J21" s="4"/>
      <c r="K21" s="4"/>
      <c r="L21" s="4"/>
      <c r="M21" s="4"/>
      <c r="N21" s="4"/>
      <c r="O21" s="4"/>
      <c r="P21" s="4"/>
      <c r="Q21" s="4"/>
      <c r="R21" s="4"/>
    </row>
    <row r="22" spans="1:18" ht="16">
      <c r="A22" s="8">
        <v>86</v>
      </c>
      <c r="B22" s="12" t="s">
        <v>130</v>
      </c>
      <c r="C22" s="13" t="s">
        <v>131</v>
      </c>
      <c r="D22" s="4"/>
      <c r="E22" s="3">
        <v>10</v>
      </c>
      <c r="F22" s="5" t="str" cm="1">
        <f t="array" ref="F22">_xlfn.SWITCH(E22,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22" s="4">
        <v>1</v>
      </c>
      <c r="H22" s="8" t="str" cm="1">
        <f t="array" ref="H22">_xlfn.SWITCH(G22, 1, "Crash", 2, "Wrong Code", 3, "Bad Performance", 4, "Hang", 5, "Build Failure", 6, "Unreported", 7, "Warning")</f>
        <v>Crash</v>
      </c>
      <c r="I22" s="4"/>
      <c r="J22" s="4"/>
      <c r="K22" s="4"/>
      <c r="L22" s="4"/>
      <c r="M22" s="4"/>
      <c r="N22" s="4"/>
      <c r="O22" s="4"/>
      <c r="P22" s="4"/>
      <c r="Q22" s="4"/>
      <c r="R22" s="4"/>
    </row>
    <row r="23" spans="1:18" ht="16">
      <c r="A23" s="8">
        <v>17</v>
      </c>
      <c r="B23" s="12" t="s">
        <v>132</v>
      </c>
      <c r="C23" s="13" t="s">
        <v>133</v>
      </c>
      <c r="D23" s="4"/>
      <c r="E23" s="4">
        <v>2</v>
      </c>
      <c r="F23" s="5" t="str" cm="1">
        <f t="array" ref="F23">_xlfn.SWITCH(E23,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23" s="4">
        <v>6</v>
      </c>
      <c r="H23" s="8" t="str" cm="1">
        <f t="array" ref="H23">_xlfn.SWITCH(G23, 1, "Crash", 2, "Wrong Code", 3, "Bad Performance", 4, "Hang", 5, "Build Failure", 6, "Unreported", 7, "Warning")</f>
        <v>Unreported</v>
      </c>
      <c r="I23" s="4"/>
      <c r="J23" s="4"/>
      <c r="K23" s="4"/>
      <c r="L23" s="4"/>
      <c r="M23" s="4"/>
      <c r="N23" s="4"/>
      <c r="O23" s="4"/>
      <c r="P23" s="4"/>
      <c r="Q23" s="4"/>
      <c r="R23" s="4"/>
    </row>
    <row r="24" spans="1:18" ht="16">
      <c r="A24" s="8">
        <v>116</v>
      </c>
      <c r="B24" s="12" t="s">
        <v>134</v>
      </c>
      <c r="C24" s="13" t="s">
        <v>135</v>
      </c>
      <c r="D24" s="4"/>
      <c r="E24" s="4">
        <v>2</v>
      </c>
      <c r="F24" s="5" t="str" cm="1">
        <f t="array" ref="F24">_xlfn.SWITCH(E24,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24" s="4">
        <v>1</v>
      </c>
      <c r="H24" s="8" t="str" cm="1">
        <f t="array" ref="H24">_xlfn.SWITCH(G24, 1, "Crash", 2, "Wrong Code", 3, "Bad Performance", 4, "Hang", 5, "Build Failure", 6, "Unreported", 7, "Warning")</f>
        <v>Crash</v>
      </c>
      <c r="I24" s="4"/>
      <c r="J24" s="4"/>
      <c r="K24" s="4"/>
      <c r="L24" s="4"/>
      <c r="M24" s="4"/>
      <c r="N24" s="4"/>
      <c r="O24" s="4"/>
      <c r="P24" s="4"/>
      <c r="Q24" s="4"/>
      <c r="R24" s="4"/>
    </row>
    <row r="25" spans="1:18" ht="16">
      <c r="A25" s="8">
        <v>115</v>
      </c>
      <c r="B25" s="12" t="s">
        <v>136</v>
      </c>
      <c r="C25" s="13" t="s">
        <v>137</v>
      </c>
      <c r="D25" s="4"/>
      <c r="E25" s="4">
        <v>3</v>
      </c>
      <c r="F25" s="5" t="str" cm="1">
        <f t="array" ref="F25">_xlfn.SWITCH(E25, 1, "API Misuse", 2, "Incompatability", 3, "Type Problem", 4, "Tensor Shape Problem", 5, "Incorrect Numerical Computation", 6, "Incorrect Assignment", 7, "Incorrect Exception Handling", 8, "Misconfiguration", 9, "Concurrency", 10, "Incorrect Code Logic", 11, "Typo", 12, "Others", 13, "Documentation", 14, "Testing")</f>
        <v>Type Problem</v>
      </c>
      <c r="G25" s="4">
        <v>1</v>
      </c>
      <c r="H25" s="8" t="str" cm="1">
        <f t="array" ref="H25">_xlfn.SWITCH(G25, 1, "Crash", 2, "Wrong Code", 3, "Bad Performance", 4, "Hang", 5, "Build Failure", 6, "Unreported", 7, "Warning")</f>
        <v>Crash</v>
      </c>
      <c r="I25" s="4"/>
      <c r="J25" s="4"/>
      <c r="K25" s="4"/>
      <c r="L25" s="4"/>
      <c r="M25" s="4"/>
      <c r="N25" s="4"/>
      <c r="O25" s="4"/>
      <c r="P25" s="4"/>
      <c r="Q25" s="4"/>
      <c r="R25" s="4"/>
    </row>
    <row r="26" spans="1:18" ht="16">
      <c r="A26" s="8">
        <v>155</v>
      </c>
      <c r="B26" s="12" t="s">
        <v>138</v>
      </c>
      <c r="C26" s="13" t="s">
        <v>139</v>
      </c>
      <c r="D26" s="4"/>
      <c r="E26" s="4">
        <v>12</v>
      </c>
      <c r="F26" s="5" t="str" cm="1">
        <f t="array" ref="F26">_xlfn.SWITCH(E26, 1, "API Misuse", 2, "Incompatability", 3, "Type Problem", 4, "Tensor Shape Problem", 5, "Incorrect Numerical Computation", 6, "Incorrect Assignment", 7, "Incorrect Exception Handling", 8, "Misconfiguration", 9, "Concurrency", 10, "Incorrect Code Logic", 11, "Typo", 12, "Others", 13, "Documentation", 14, "Testing")</f>
        <v>Others</v>
      </c>
      <c r="G26" s="4">
        <v>2</v>
      </c>
      <c r="H26" s="8" t="str" cm="1">
        <f t="array" ref="H26">_xlfn.SWITCH(G26, 1, "Crash", 2, "Wrong Code", 3, "Bad Performance", 4, "Hang", 5, "Build Failure", 6, "Unreported", 7, "Warning")</f>
        <v>Wrong Code</v>
      </c>
      <c r="I26" s="4"/>
      <c r="J26" s="4"/>
      <c r="K26" s="4"/>
      <c r="L26" s="4"/>
      <c r="M26" s="4"/>
      <c r="N26" s="4"/>
      <c r="O26" s="4"/>
      <c r="P26" s="4"/>
      <c r="Q26" s="4"/>
      <c r="R26" s="4"/>
    </row>
    <row r="27" spans="1:18" ht="16">
      <c r="A27" s="4"/>
      <c r="B27" s="4"/>
      <c r="C27" s="14"/>
      <c r="D27" s="4"/>
      <c r="E27" s="4"/>
      <c r="F27" s="5"/>
      <c r="G27" s="4"/>
      <c r="H27" s="8"/>
      <c r="I27" s="4"/>
      <c r="J27" s="4"/>
      <c r="K27" s="4"/>
      <c r="L27" s="4"/>
      <c r="M27" s="4"/>
      <c r="N27" s="4"/>
      <c r="O27" s="4"/>
      <c r="P27" s="4"/>
      <c r="Q27" s="4"/>
      <c r="R27" s="4"/>
    </row>
    <row r="28" spans="1:18" ht="16">
      <c r="A28" s="8">
        <v>147</v>
      </c>
      <c r="B28" s="12" t="s">
        <v>140</v>
      </c>
      <c r="C28" s="13" t="s">
        <v>141</v>
      </c>
      <c r="D28" s="4"/>
      <c r="E28" s="4">
        <v>1</v>
      </c>
      <c r="F28" s="5" t="str" cm="1">
        <f t="array" ref="F28">_xlfn.SWITCH(E28, 1, "API Misuse", 2, "Incompatability", 3, "Type Problem", 4, "Tensor Shape Problem", 5, "Incorrect Numerical Computation", 6, "Incorrect Assignment", 7, "Incorrect Exception Handling", 8, "Misconfiguration", 9, "Concurrency", 10, "Incorrect Code Logic", 11, "Typo", 12, "Others", 13, "Documentation", 14, "Testing")</f>
        <v>API Misuse</v>
      </c>
      <c r="G28" s="4">
        <v>1</v>
      </c>
      <c r="H28" s="8" t="str" cm="1">
        <f t="array" ref="H28">_xlfn.SWITCH(G28, 1, "Crash", 2, "Wrong Code", 3, "Bad Performance", 4, "Hang", 5, "Build Failure", 6, "Unreported", 7, "Warning")</f>
        <v>Crash</v>
      </c>
      <c r="I28" s="4"/>
      <c r="J28" s="4"/>
      <c r="K28" s="4"/>
      <c r="L28" s="4"/>
      <c r="M28" s="4"/>
      <c r="N28" s="4"/>
      <c r="O28" s="4"/>
      <c r="P28" s="4"/>
      <c r="Q28" s="4"/>
      <c r="R28" s="4"/>
    </row>
    <row r="29" spans="1:18" ht="16">
      <c r="A29" s="8">
        <v>194</v>
      </c>
      <c r="B29" s="12" t="s">
        <v>142</v>
      </c>
      <c r="C29" s="13" t="s">
        <v>143</v>
      </c>
      <c r="D29" s="4"/>
      <c r="E29" s="4">
        <v>3</v>
      </c>
      <c r="F29" s="5" t="str" cm="1">
        <f t="array" ref="F29">_xlfn.SWITCH(E29, 1, "API Misuse", 2, "Incompatability", 3, "Type Problem", 4, "Tensor Shape Problem", 5, "Incorrect Numerical Computation", 6, "Incorrect Assignment", 7, "Incorrect Exception Handling", 8, "Misconfiguration", 9, "Concurrency", 10, "Incorrect Code Logic", 11, "Typo", 12, "Others", 13, "Documentation", 14, "Testing")</f>
        <v>Type Problem</v>
      </c>
      <c r="G29" s="4">
        <v>2</v>
      </c>
      <c r="H29" s="8" t="str" cm="1">
        <f t="array" ref="H29">_xlfn.SWITCH(G29, 1, "Crash", 2, "Wrong Code", 3, "Bad Performance", 4, "Hang", 5, "Build Failure", 6, "Unreported", 7, "Warning")</f>
        <v>Wrong Code</v>
      </c>
      <c r="I29" s="4"/>
      <c r="J29" s="4"/>
      <c r="K29" s="4"/>
      <c r="L29" s="4"/>
      <c r="M29" s="4"/>
      <c r="N29" s="4"/>
      <c r="O29" s="4"/>
      <c r="P29" s="4"/>
      <c r="Q29" s="4"/>
      <c r="R29" s="4"/>
    </row>
    <row r="30" spans="1:18" ht="16">
      <c r="A30" s="8">
        <v>118</v>
      </c>
      <c r="B30" s="12" t="s">
        <v>144</v>
      </c>
      <c r="C30" s="13" t="s">
        <v>145</v>
      </c>
      <c r="D30" s="4"/>
      <c r="E30" s="4">
        <v>10</v>
      </c>
      <c r="F30" s="5" t="str" cm="1">
        <f t="array" ref="F30">_xlfn.SWITCH(E30,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30" s="4">
        <v>1</v>
      </c>
      <c r="H30" s="8" t="str" cm="1">
        <f t="array" ref="H30">_xlfn.SWITCH(G30, 1, "Crash", 2, "Wrong Code", 3, "Bad Performance", 4, "Hang", 5, "Build Failure", 6, "Unreported", 7, "Warning")</f>
        <v>Crash</v>
      </c>
      <c r="I30" s="4"/>
      <c r="J30" s="4"/>
      <c r="K30" s="4"/>
      <c r="L30" s="4"/>
      <c r="M30" s="4"/>
      <c r="N30" s="4"/>
      <c r="O30" s="4"/>
      <c r="P30" s="4"/>
      <c r="Q30" s="4"/>
      <c r="R30" s="4"/>
    </row>
    <row r="31" spans="1:18" ht="16">
      <c r="A31" s="8">
        <v>112</v>
      </c>
      <c r="B31" s="12" t="s">
        <v>146</v>
      </c>
      <c r="C31" s="13" t="s">
        <v>147</v>
      </c>
      <c r="D31" s="4"/>
      <c r="E31" s="4">
        <v>4</v>
      </c>
      <c r="F31" s="5" t="str" cm="1">
        <f t="array" ref="F31">_xlfn.SWITCH(E31, 1, "API Misuse", 2, "Incompatability", 3, "Type Problem", 4, "Tensor Shape Problem", 5, "Incorrect Numerical Computation", 6, "Incorrect Assignment", 7, "Incorrect Exception Handling", 8, "Misconfiguration", 9, "Concurrency", 10, "Incorrect Code Logic", 11, "Typo", 12, "Others", 13, "Documentation", 14, "Testing")</f>
        <v>Tensor Shape Problem</v>
      </c>
      <c r="G31" s="4">
        <v>2</v>
      </c>
      <c r="H31" s="8" t="str" cm="1">
        <f t="array" ref="H31">_xlfn.SWITCH(G31, 1, "Crash", 2, "Wrong Code", 3, "Bad Performance", 4, "Hang", 5, "Build Failure", 6, "Unreported", 7, "Warning")</f>
        <v>Wrong Code</v>
      </c>
      <c r="I31" s="4"/>
      <c r="J31" s="4"/>
      <c r="K31" s="4"/>
      <c r="L31" s="4"/>
      <c r="M31" s="4"/>
      <c r="N31" s="4"/>
      <c r="O31" s="4"/>
      <c r="P31" s="4"/>
      <c r="Q31" s="4"/>
      <c r="R31" s="4"/>
    </row>
    <row r="32" spans="1:18" ht="16">
      <c r="A32" s="8">
        <v>111</v>
      </c>
      <c r="B32" s="12" t="s">
        <v>148</v>
      </c>
      <c r="C32" s="13" t="s">
        <v>149</v>
      </c>
      <c r="D32" s="4"/>
      <c r="E32" s="4">
        <v>3</v>
      </c>
      <c r="F32" s="5" t="str" cm="1">
        <f t="array" ref="F32">_xlfn.SWITCH(E32, 1, "API Misuse", 2, "Incompatability", 3, "Type Problem", 4, "Tensor Shape Problem", 5, "Incorrect Numerical Computation", 6, "Incorrect Assignment", 7, "Incorrect Exception Handling", 8, "Misconfiguration", 9, "Concurrency", 10, "Incorrect Code Logic", 11, "Typo", 12, "Others", 13, "Documentation", 14, "Testing")</f>
        <v>Type Problem</v>
      </c>
      <c r="G32" s="4">
        <v>2</v>
      </c>
      <c r="H32" s="8" t="str" cm="1">
        <f t="array" ref="H32">_xlfn.SWITCH(G32, 1, "Crash", 2, "Wrong Code", 3, "Bad Performance", 4, "Hang", 5, "Build Failure", 6, "Unreported", 7, "Warning")</f>
        <v>Wrong Code</v>
      </c>
      <c r="I32" s="4"/>
      <c r="J32" s="4"/>
      <c r="K32" s="4"/>
      <c r="L32" s="4"/>
      <c r="M32" s="4"/>
      <c r="N32" s="4"/>
      <c r="O32" s="4"/>
      <c r="P32" s="4"/>
      <c r="Q32" s="4"/>
      <c r="R32" s="4"/>
    </row>
    <row r="33" spans="1:18" ht="15.75" customHeight="1">
      <c r="A33" s="4"/>
      <c r="B33" s="4"/>
      <c r="C33" s="14"/>
      <c r="D33" s="4"/>
      <c r="E33" s="4"/>
      <c r="F33" s="15"/>
      <c r="G33" s="4"/>
      <c r="H33" s="4"/>
      <c r="I33" s="4"/>
      <c r="J33" s="4"/>
      <c r="K33" s="4"/>
      <c r="L33" s="4"/>
      <c r="M33" s="4"/>
      <c r="N33" s="4"/>
      <c r="O33" s="4"/>
      <c r="P33" s="4"/>
      <c r="Q33" s="4"/>
      <c r="R33" s="4"/>
    </row>
    <row r="34" spans="1:18" ht="15.75" customHeight="1">
      <c r="A34" s="4"/>
      <c r="B34" s="4"/>
      <c r="C34" s="14"/>
      <c r="D34" s="4"/>
      <c r="E34" s="4"/>
      <c r="F34" s="15"/>
      <c r="G34" s="4"/>
      <c r="H34" s="4"/>
      <c r="I34" s="4"/>
      <c r="J34" s="4"/>
      <c r="K34" s="4"/>
      <c r="L34" s="4"/>
      <c r="M34" s="4"/>
      <c r="N34" s="4"/>
      <c r="O34" s="4"/>
      <c r="P34" s="4"/>
      <c r="Q34" s="4"/>
      <c r="R34" s="4"/>
    </row>
    <row r="35" spans="1:18" ht="15.75" customHeight="1">
      <c r="A35" s="4"/>
      <c r="B35" s="4"/>
      <c r="C35" s="14"/>
      <c r="D35" s="4"/>
      <c r="E35" s="4"/>
      <c r="F35" s="15"/>
      <c r="G35" s="4"/>
      <c r="H35" s="4"/>
      <c r="I35" s="4"/>
      <c r="J35" s="4"/>
      <c r="K35" s="4"/>
      <c r="L35" s="4"/>
      <c r="M35" s="4"/>
      <c r="N35" s="4"/>
      <c r="O35" s="4"/>
      <c r="P35" s="4"/>
      <c r="Q35" s="4"/>
      <c r="R35" s="4"/>
    </row>
    <row r="36" spans="1:18" ht="15.75" customHeight="1">
      <c r="A36" s="4"/>
      <c r="B36" s="4"/>
      <c r="C36" s="14"/>
      <c r="D36" s="4"/>
      <c r="E36" s="4"/>
      <c r="F36" s="15"/>
      <c r="G36" s="4"/>
      <c r="H36" s="4"/>
      <c r="I36" s="4"/>
      <c r="J36" s="4"/>
      <c r="K36" s="4"/>
      <c r="L36" s="4"/>
      <c r="M36" s="4"/>
      <c r="N36" s="4"/>
      <c r="O36" s="4"/>
      <c r="P36" s="4"/>
      <c r="Q36" s="4"/>
      <c r="R36" s="4"/>
    </row>
    <row r="37" spans="1:18" ht="15.75" customHeight="1">
      <c r="A37" s="4"/>
      <c r="B37" s="4"/>
      <c r="C37" s="14"/>
      <c r="D37" s="4"/>
      <c r="E37" s="4"/>
      <c r="F37" s="15"/>
      <c r="G37" s="4"/>
      <c r="H37" s="4"/>
      <c r="I37" s="4"/>
      <c r="J37" s="4"/>
      <c r="K37" s="4"/>
      <c r="L37" s="4"/>
      <c r="M37" s="4"/>
      <c r="N37" s="4"/>
      <c r="O37" s="4"/>
      <c r="P37" s="4"/>
      <c r="Q37" s="4"/>
      <c r="R37" s="4"/>
    </row>
    <row r="38" spans="1:18" ht="15.75" customHeight="1">
      <c r="A38" s="4"/>
      <c r="B38" s="4"/>
      <c r="C38" s="14"/>
      <c r="D38" s="4"/>
      <c r="E38" s="4"/>
      <c r="F38" s="15"/>
      <c r="G38" s="4"/>
      <c r="H38" s="4"/>
      <c r="I38" s="4"/>
      <c r="J38" s="4"/>
      <c r="K38" s="4"/>
      <c r="L38" s="4"/>
      <c r="M38" s="4"/>
      <c r="N38" s="4"/>
      <c r="O38" s="4"/>
      <c r="P38" s="4"/>
      <c r="Q38" s="4"/>
      <c r="R38" s="4"/>
    </row>
    <row r="39" spans="1:18" ht="15.75" customHeight="1">
      <c r="A39" s="4"/>
      <c r="B39" s="4"/>
      <c r="C39" s="14"/>
      <c r="D39" s="4"/>
      <c r="E39" s="4"/>
      <c r="F39" s="15"/>
      <c r="G39" s="4"/>
      <c r="H39" s="4"/>
      <c r="I39" s="4"/>
      <c r="J39" s="4"/>
      <c r="K39" s="4"/>
      <c r="L39" s="4"/>
      <c r="M39" s="4"/>
      <c r="N39" s="4"/>
      <c r="O39" s="4"/>
      <c r="P39" s="4"/>
      <c r="Q39" s="4"/>
      <c r="R39" s="4"/>
    </row>
    <row r="40" spans="1:18" ht="15.75" customHeight="1">
      <c r="A40" s="4"/>
      <c r="B40" s="4"/>
      <c r="C40" s="14"/>
      <c r="D40" s="4"/>
      <c r="E40" s="4"/>
      <c r="F40" s="15"/>
      <c r="G40" s="4"/>
      <c r="H40" s="4"/>
      <c r="I40" s="4"/>
      <c r="J40" s="4"/>
      <c r="K40" s="4"/>
      <c r="L40" s="4"/>
      <c r="M40" s="4"/>
      <c r="N40" s="4"/>
      <c r="O40" s="4"/>
      <c r="P40" s="4"/>
      <c r="Q40" s="4"/>
      <c r="R40" s="4"/>
    </row>
    <row r="41" spans="1:18" ht="15.75" customHeight="1">
      <c r="A41" s="4"/>
      <c r="B41" s="4"/>
      <c r="C41" s="14"/>
      <c r="D41" s="4"/>
      <c r="E41" s="4"/>
      <c r="F41" s="15"/>
      <c r="G41" s="4"/>
      <c r="H41" s="4"/>
      <c r="I41" s="4"/>
      <c r="J41" s="4"/>
      <c r="K41" s="4"/>
      <c r="L41" s="4"/>
      <c r="M41" s="4"/>
      <c r="N41" s="4"/>
      <c r="O41" s="4"/>
      <c r="P41" s="4"/>
      <c r="Q41" s="4"/>
      <c r="R41" s="4"/>
    </row>
    <row r="42" spans="1:18" ht="15.75" customHeight="1">
      <c r="A42" s="4"/>
      <c r="B42" s="4"/>
      <c r="C42" s="14"/>
      <c r="D42" s="4"/>
      <c r="E42" s="4"/>
      <c r="F42" s="15"/>
      <c r="G42" s="4"/>
      <c r="H42" s="4"/>
      <c r="I42" s="4"/>
      <c r="J42" s="4"/>
      <c r="K42" s="4"/>
      <c r="L42" s="4"/>
      <c r="M42" s="4"/>
      <c r="N42" s="4"/>
      <c r="O42" s="4"/>
      <c r="P42" s="4"/>
      <c r="Q42" s="4"/>
      <c r="R42" s="4"/>
    </row>
    <row r="43" spans="1:18" ht="15.75" customHeight="1">
      <c r="A43" s="4"/>
      <c r="B43" s="4"/>
      <c r="C43" s="14"/>
      <c r="D43" s="4"/>
      <c r="E43" s="4"/>
      <c r="F43" s="15"/>
      <c r="G43" s="4"/>
      <c r="H43" s="4"/>
      <c r="I43" s="4"/>
      <c r="J43" s="4"/>
      <c r="K43" s="4"/>
      <c r="L43" s="4"/>
      <c r="M43" s="4"/>
      <c r="N43" s="4"/>
      <c r="O43" s="4"/>
      <c r="P43" s="4"/>
      <c r="Q43" s="4"/>
      <c r="R43" s="4"/>
    </row>
    <row r="44" spans="1:18" ht="15.75" customHeight="1">
      <c r="A44" s="4"/>
      <c r="B44" s="4"/>
      <c r="C44" s="14"/>
      <c r="D44" s="4"/>
      <c r="E44" s="4"/>
      <c r="F44" s="15"/>
      <c r="G44" s="4"/>
      <c r="H44" s="4"/>
      <c r="I44" s="4"/>
      <c r="J44" s="4"/>
      <c r="K44" s="4"/>
      <c r="L44" s="4"/>
      <c r="M44" s="4"/>
      <c r="N44" s="4"/>
      <c r="O44" s="4"/>
      <c r="P44" s="4"/>
      <c r="Q44" s="4"/>
      <c r="R44" s="4"/>
    </row>
    <row r="45" spans="1:18" ht="15.75" customHeight="1">
      <c r="A45" s="4"/>
      <c r="B45" s="4"/>
      <c r="C45" s="14"/>
      <c r="D45" s="4"/>
      <c r="E45" s="4"/>
      <c r="F45" s="15"/>
      <c r="G45" s="4"/>
      <c r="H45" s="4"/>
      <c r="I45" s="4"/>
      <c r="J45" s="4"/>
      <c r="K45" s="4"/>
      <c r="L45" s="4"/>
      <c r="M45" s="4"/>
      <c r="N45" s="4"/>
      <c r="O45" s="4"/>
      <c r="P45" s="4"/>
      <c r="Q45" s="4"/>
      <c r="R45" s="4"/>
    </row>
    <row r="46" spans="1:18" ht="15.75" customHeight="1">
      <c r="A46" s="4"/>
      <c r="B46" s="4"/>
      <c r="C46" s="14"/>
      <c r="D46" s="4"/>
      <c r="E46" s="4"/>
      <c r="F46" s="15"/>
      <c r="G46" s="4"/>
      <c r="H46" s="4"/>
      <c r="I46" s="4"/>
      <c r="J46" s="4"/>
      <c r="K46" s="4"/>
      <c r="L46" s="4"/>
      <c r="M46" s="4"/>
      <c r="N46" s="4"/>
      <c r="O46" s="4"/>
      <c r="P46" s="4"/>
      <c r="Q46" s="4"/>
      <c r="R46" s="4"/>
    </row>
    <row r="47" spans="1:18" ht="15.75" customHeight="1">
      <c r="A47" s="4"/>
      <c r="B47" s="4"/>
      <c r="C47" s="14"/>
      <c r="D47" s="4"/>
      <c r="E47" s="4"/>
      <c r="F47" s="15"/>
      <c r="G47" s="4"/>
      <c r="H47" s="4"/>
      <c r="I47" s="4"/>
      <c r="J47" s="4"/>
      <c r="K47" s="4"/>
      <c r="L47" s="4"/>
      <c r="M47" s="4"/>
      <c r="N47" s="4"/>
      <c r="O47" s="4"/>
      <c r="P47" s="4"/>
      <c r="Q47" s="4"/>
      <c r="R47" s="4"/>
    </row>
    <row r="48" spans="1:18" ht="13">
      <c r="A48" s="4"/>
      <c r="B48" s="4"/>
      <c r="C48" s="14"/>
      <c r="D48" s="4"/>
      <c r="E48" s="4"/>
      <c r="F48" s="15"/>
      <c r="G48" s="4"/>
      <c r="H48" s="4"/>
      <c r="I48" s="4"/>
      <c r="J48" s="4"/>
      <c r="K48" s="4"/>
      <c r="L48" s="4"/>
      <c r="M48" s="4"/>
      <c r="N48" s="4"/>
      <c r="O48" s="4"/>
      <c r="P48" s="4"/>
      <c r="Q48" s="4"/>
      <c r="R48" s="4"/>
    </row>
    <row r="49" spans="1:18" ht="13">
      <c r="A49" s="4"/>
      <c r="B49" s="4"/>
      <c r="C49" s="14"/>
      <c r="D49" s="4"/>
      <c r="E49" s="4"/>
      <c r="F49" s="15"/>
      <c r="G49" s="4"/>
      <c r="H49" s="4"/>
      <c r="I49" s="4"/>
      <c r="J49" s="4"/>
      <c r="K49" s="4"/>
      <c r="L49" s="4"/>
      <c r="M49" s="4"/>
      <c r="N49" s="4"/>
      <c r="O49" s="4"/>
      <c r="P49" s="4"/>
      <c r="Q49" s="4"/>
      <c r="R49" s="4"/>
    </row>
    <row r="50" spans="1:18" ht="13">
      <c r="A50" s="4"/>
      <c r="B50" s="4"/>
      <c r="C50" s="14"/>
      <c r="D50" s="4"/>
      <c r="E50" s="4"/>
      <c r="F50" s="15"/>
      <c r="G50" s="4"/>
      <c r="H50" s="4"/>
      <c r="I50" s="4"/>
      <c r="J50" s="4"/>
      <c r="K50" s="4"/>
      <c r="L50" s="4"/>
      <c r="M50" s="4"/>
      <c r="N50" s="4"/>
      <c r="O50" s="4"/>
      <c r="P50" s="4"/>
      <c r="Q50" s="4"/>
      <c r="R50" s="4"/>
    </row>
    <row r="51" spans="1:18" ht="13">
      <c r="A51" s="4"/>
      <c r="B51" s="4"/>
      <c r="C51" s="14"/>
      <c r="D51" s="4"/>
      <c r="E51" s="4"/>
      <c r="F51" s="15"/>
      <c r="G51" s="4"/>
      <c r="H51" s="4"/>
      <c r="I51" s="4"/>
      <c r="J51" s="4"/>
      <c r="K51" s="4"/>
      <c r="L51" s="4"/>
      <c r="M51" s="4"/>
      <c r="N51" s="4"/>
      <c r="O51" s="4"/>
      <c r="P51" s="4"/>
      <c r="Q51" s="4"/>
      <c r="R51" s="4"/>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8" r:id="rId26" xr:uid="{00000000-0004-0000-0300-000019000000}"/>
    <hyperlink ref="C29" r:id="rId27" xr:uid="{00000000-0004-0000-0300-00001A000000}"/>
    <hyperlink ref="C30" r:id="rId28" xr:uid="{00000000-0004-0000-0300-00001B000000}"/>
    <hyperlink ref="C31" r:id="rId29" xr:uid="{00000000-0004-0000-0300-00001C000000}"/>
    <hyperlink ref="C32" r:id="rId30" xr:uid="{00000000-0004-0000-0300-00001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U53"/>
  <sheetViews>
    <sheetView workbookViewId="0">
      <selection activeCell="F27" sqref="F27"/>
    </sheetView>
  </sheetViews>
  <sheetFormatPr baseColWidth="10" defaultColWidth="12.6640625" defaultRowHeight="15.75" customHeight="1"/>
  <cols>
    <col min="1" max="1" width="4" customWidth="1"/>
    <col min="2" max="2" width="27" customWidth="1"/>
    <col min="3" max="3" width="41.83203125" customWidth="1"/>
    <col min="5" max="5" width="13.33203125" customWidth="1"/>
    <col min="6" max="6" width="16.33203125" customWidth="1"/>
    <col min="7" max="7" width="16.6640625" customWidth="1"/>
  </cols>
  <sheetData>
    <row r="1" spans="1:21" ht="15.75" customHeight="1">
      <c r="A1" s="4" t="s">
        <v>17</v>
      </c>
      <c r="B1" s="4" t="s">
        <v>22</v>
      </c>
      <c r="C1" s="4" t="s">
        <v>23</v>
      </c>
      <c r="D1" s="4" t="s">
        <v>24</v>
      </c>
      <c r="E1" s="4" t="s">
        <v>25</v>
      </c>
      <c r="F1" s="4" t="s">
        <v>26</v>
      </c>
      <c r="G1" s="4" t="s">
        <v>27</v>
      </c>
      <c r="H1" s="4" t="s">
        <v>19</v>
      </c>
      <c r="I1" s="4"/>
      <c r="J1" s="4"/>
      <c r="K1" s="4"/>
      <c r="L1" s="4"/>
      <c r="M1" s="4"/>
      <c r="N1" s="4"/>
      <c r="O1" s="4"/>
      <c r="P1" s="4"/>
      <c r="Q1" s="4"/>
      <c r="R1" s="4"/>
      <c r="S1" s="4"/>
      <c r="T1" s="4"/>
      <c r="U1" s="4"/>
    </row>
    <row r="2" spans="1:21" ht="16">
      <c r="A2" s="8">
        <v>268</v>
      </c>
      <c r="B2" s="12" t="s">
        <v>28</v>
      </c>
      <c r="C2" s="13" t="s">
        <v>29</v>
      </c>
      <c r="D2" s="4"/>
      <c r="E2" s="4">
        <v>6</v>
      </c>
      <c r="F2" s="5" t="str" cm="1">
        <f t="array" ref="F2">_xlfn.SWITCH(E2, 1, "API Misuse", 2, "Incompatability", 3, "Type Problem", 4, "Tensor Shape Problem", 5, "Incorrect Numerical Computation", 6, "Incorrect Assignment", 7, "Incorrect Exception Handling", 8, "Misconfiguration", 9, "Concurrency", 10, "Incorrect Code Logic", 11, "Typo", 12, "Others", 13, "Documentation", 14, "Testing")</f>
        <v>Incorrect Assignment</v>
      </c>
      <c r="G2" s="4">
        <v>2</v>
      </c>
      <c r="H2" s="8" t="str" cm="1">
        <f t="array" ref="H2">_xlfn.SWITCH(G2, 1, "Crash", 2, "Wrong Code", 3, "Bad Performance", 4, "Hang", 5, "Build Failure", 6, "Unreported", )</f>
        <v>Wrong Code</v>
      </c>
      <c r="I2" s="4"/>
      <c r="J2" s="4"/>
      <c r="K2" s="4"/>
      <c r="L2" s="4"/>
      <c r="M2" s="4"/>
      <c r="N2" s="4"/>
      <c r="O2" s="4"/>
      <c r="P2" s="4"/>
      <c r="Q2" s="4"/>
      <c r="R2" s="4"/>
      <c r="S2" s="4"/>
      <c r="T2" s="4"/>
      <c r="U2" s="4"/>
    </row>
    <row r="3" spans="1:21" ht="16">
      <c r="A3" s="8">
        <v>289</v>
      </c>
      <c r="B3" s="12" t="s">
        <v>30</v>
      </c>
      <c r="C3" s="13" t="s">
        <v>31</v>
      </c>
      <c r="D3" s="4"/>
      <c r="E3" s="4">
        <v>8</v>
      </c>
      <c r="F3" s="5" t="str" cm="1">
        <f t="array" ref="F3">_xlfn.SWITCH(E3, 1, "API Misuse", 2, "Incompatability", 3, "Type Problem", 4, "Tensor Shape Problem", 5, "Incorrect Numerical Computation", 6, "Incorrect Assignment", 7, "Incorrect Exception Handling", 8, "Misconfiguration", 9, "Concurrency", 10, "Incorrect Code Logic", 11, "Typo", 12, "Others", 13, "Documentation", 14, "Testing")</f>
        <v>Misconfiguration</v>
      </c>
      <c r="G3" s="3">
        <v>2</v>
      </c>
      <c r="H3" s="8" t="str" cm="1">
        <f t="array" ref="H3">_xlfn.SWITCH(G3, 1, "Crash", 2, "Wrong Code", 3, "Bad Performance", 4, "Hang", 5, "Build Failure", 6, "Unreported", )</f>
        <v>Wrong Code</v>
      </c>
      <c r="I3" s="4"/>
      <c r="J3" s="4"/>
      <c r="K3" s="4"/>
      <c r="L3" s="4"/>
      <c r="M3" s="4"/>
      <c r="N3" s="4"/>
      <c r="O3" s="4"/>
      <c r="P3" s="4"/>
      <c r="Q3" s="4"/>
      <c r="R3" s="4"/>
      <c r="S3" s="4"/>
      <c r="T3" s="4"/>
      <c r="U3" s="4"/>
    </row>
    <row r="4" spans="1:21" ht="16">
      <c r="A4" s="8">
        <v>164</v>
      </c>
      <c r="B4" s="12" t="s">
        <v>32</v>
      </c>
      <c r="C4" s="13" t="s">
        <v>33</v>
      </c>
      <c r="D4" s="4"/>
      <c r="E4" s="3">
        <v>3</v>
      </c>
      <c r="F4" s="5" t="str" cm="1">
        <f t="array" ref="F4">_xlfn.SWITCH(E4, 1, "API Misuse", 2, "Incompatability", 3, "Type Problem", 4, "Tensor Shape Problem", 5, "Incorrect Numerical Computation", 6, "Incorrect Assignment", 7, "Incorrect Exception Handling", 8, "Misconfiguration", 9, "Concurrency", 10, "Incorrect Code Logic", 11, "Typo", 12, "Others", 13, "Documentation", 14, "Testing")</f>
        <v>Type Problem</v>
      </c>
      <c r="G4" s="3">
        <v>1</v>
      </c>
      <c r="H4" s="8" t="str" cm="1">
        <f t="array" ref="H4">_xlfn.SWITCH(G4, 1, "Crash", 2, "Wrong Code", 3, "Bad Performance", 4, "Hang", 5, "Build Failure", 6, "Unreported", )</f>
        <v>Crash</v>
      </c>
      <c r="I4" s="4"/>
      <c r="J4" s="4"/>
      <c r="K4" s="4"/>
      <c r="L4" s="4"/>
      <c r="M4" s="4"/>
      <c r="N4" s="4"/>
      <c r="O4" s="4"/>
      <c r="P4" s="4"/>
      <c r="Q4" s="4"/>
      <c r="R4" s="4"/>
      <c r="S4" s="4"/>
      <c r="T4" s="4"/>
      <c r="U4" s="4"/>
    </row>
    <row r="5" spans="1:21" ht="16">
      <c r="A5" s="8">
        <v>166</v>
      </c>
      <c r="B5" s="12" t="s">
        <v>34</v>
      </c>
      <c r="C5" s="13" t="s">
        <v>35</v>
      </c>
      <c r="D5" s="4"/>
      <c r="E5" s="4">
        <v>8</v>
      </c>
      <c r="F5" s="5" t="str" cm="1">
        <f t="array" ref="F5">_xlfn.SWITCH(E5, 1, "API Misuse", 2, "Incompatability", 3, "Type Problem", 4, "Tensor Shape Problem", 5, "Incorrect Numerical Computation", 6, "Incorrect Assignment", 7, "Incorrect Exception Handling", 8, "Misconfiguration", 9, "Concurrency", 10, "Incorrect Code Logic", 11, "Typo", 12, "Others", 13, "Documentation", 14, "Testing")</f>
        <v>Misconfiguration</v>
      </c>
      <c r="G5" s="4">
        <v>5</v>
      </c>
      <c r="H5" s="8" t="str" cm="1">
        <f t="array" ref="H5">_xlfn.SWITCH(G5, 1, "Crash", 2, "Wrong Code", 3, "Bad Performance", 4, "Hang", 5, "Build Failure", 6, "Unreported", )</f>
        <v>Build Failure</v>
      </c>
      <c r="I5" s="4"/>
      <c r="J5" s="4"/>
      <c r="K5" s="4"/>
      <c r="L5" s="4"/>
      <c r="M5" s="4"/>
      <c r="N5" s="4"/>
      <c r="O5" s="4"/>
      <c r="P5" s="4"/>
      <c r="Q5" s="4"/>
      <c r="R5" s="4"/>
      <c r="S5" s="4"/>
      <c r="T5" s="4"/>
      <c r="U5" s="4"/>
    </row>
    <row r="6" spans="1:21" ht="16">
      <c r="A6" s="8">
        <v>89</v>
      </c>
      <c r="B6" s="12" t="s">
        <v>37</v>
      </c>
      <c r="C6" s="13" t="s">
        <v>38</v>
      </c>
      <c r="D6" s="4"/>
      <c r="E6" s="3">
        <v>11</v>
      </c>
      <c r="F6" s="5" t="str" cm="1">
        <f t="array" ref="F6">_xlfn.SWITCH(E6, 1, "API Misuse", 2, "Incompatability", 3, "Type Problem", 4, "Tensor Shape Problem", 5, "Incorrect Numerical Computation", 6, "Incorrect Assignment", 7, "Incorrect Exception Handling", 8, "Misconfiguration", 9, "Concurrency", 10, "Incorrect Code Logic", 11, "Typo", 12, "Others", 13, "Documentation", 14, "Testing")</f>
        <v>Typo</v>
      </c>
      <c r="G6" s="4">
        <v>6</v>
      </c>
      <c r="H6" s="8" t="str" cm="1">
        <f t="array" ref="H6">_xlfn.SWITCH(G6, 1, "Crash", 2, "Wrong Code", 3, "Bad Performance", 4, "Hang", 5, "Build Failure", 6, "Unreported", )</f>
        <v>Unreported</v>
      </c>
      <c r="I6" s="4"/>
      <c r="J6" s="4"/>
      <c r="K6" s="4"/>
      <c r="L6" s="4"/>
      <c r="M6" s="4"/>
      <c r="N6" s="4"/>
      <c r="O6" s="4"/>
      <c r="P6" s="4"/>
      <c r="Q6" s="4"/>
      <c r="R6" s="4"/>
      <c r="S6" s="4"/>
      <c r="T6" s="4"/>
      <c r="U6" s="4"/>
    </row>
    <row r="7" spans="1:21" ht="16">
      <c r="A7" s="8">
        <v>54</v>
      </c>
      <c r="B7" s="12" t="s">
        <v>39</v>
      </c>
      <c r="C7" s="13" t="s">
        <v>40</v>
      </c>
      <c r="D7" s="4"/>
      <c r="E7" s="4">
        <v>14</v>
      </c>
      <c r="F7" s="5" t="str" cm="1">
        <f t="array" ref="F7">_xlfn.SWITCH(E7, 1, "API Misuse", 2, "Incompatability", 3, "Type Problem", 4, "Tensor Shape Problem", 5, "Incorrect Numerical Computation", 6, "Incorrect Assignment", 7, "Incorrect Exception Handling", 8, "Misconfiguration", 9, "Concurrency", 10, "Incorrect Code Logic", 11, "Typo", 12, "Others", 13, "Documentation", 14, "Testing")</f>
        <v>Testing</v>
      </c>
      <c r="G7" s="4">
        <v>1</v>
      </c>
      <c r="H7" s="8" t="str" cm="1">
        <f t="array" ref="H7">_xlfn.SWITCH(G7, 1, "Crash", 2, "Wrong Code", 3, "Bad Performance", 4, "Hang", 5, "Build Failure", 6, "Unreported", )</f>
        <v>Crash</v>
      </c>
      <c r="I7" s="4"/>
      <c r="J7" s="4"/>
      <c r="K7" s="4"/>
      <c r="L7" s="4"/>
      <c r="M7" s="4"/>
      <c r="N7" s="4"/>
      <c r="O7" s="4"/>
      <c r="P7" s="4"/>
      <c r="Q7" s="4"/>
      <c r="R7" s="4"/>
      <c r="S7" s="4"/>
      <c r="T7" s="4"/>
      <c r="U7" s="4"/>
    </row>
    <row r="8" spans="1:21" ht="16">
      <c r="A8" s="8">
        <v>174</v>
      </c>
      <c r="B8" s="12" t="s">
        <v>41</v>
      </c>
      <c r="C8" s="13" t="s">
        <v>42</v>
      </c>
      <c r="D8" s="4"/>
      <c r="E8" s="3">
        <v>2</v>
      </c>
      <c r="F8" s="5" t="str" cm="1">
        <f t="array" ref="F8">_xlfn.SWITCH(E8,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8" s="4">
        <v>2</v>
      </c>
      <c r="H8" s="8" t="str" cm="1">
        <f t="array" ref="H8">_xlfn.SWITCH(G8, 1, "Crash", 2, "Wrong Code", 3, "Bad Performance", 4, "Hang", 5, "Build Failure", 6, "Unreported", )</f>
        <v>Wrong Code</v>
      </c>
      <c r="I8" s="4"/>
      <c r="J8" s="4"/>
      <c r="K8" s="4"/>
      <c r="L8" s="4"/>
      <c r="M8" s="4"/>
      <c r="N8" s="4"/>
      <c r="O8" s="4"/>
      <c r="P8" s="4"/>
      <c r="Q8" s="4"/>
      <c r="R8" s="4"/>
      <c r="S8" s="4"/>
      <c r="T8" s="4"/>
      <c r="U8" s="4"/>
    </row>
    <row r="9" spans="1:21" ht="16">
      <c r="A9" s="8">
        <v>177</v>
      </c>
      <c r="B9" s="12" t="s">
        <v>43</v>
      </c>
      <c r="C9" s="13" t="s">
        <v>44</v>
      </c>
      <c r="D9" s="4"/>
      <c r="E9" s="3">
        <v>2</v>
      </c>
      <c r="F9" s="5" t="str" cm="1">
        <f t="array" ref="F9">_xlfn.SWITCH(E9,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9" s="3">
        <v>1</v>
      </c>
      <c r="H9" s="8" t="str" cm="1">
        <f t="array" ref="H9">_xlfn.SWITCH(G9, 1, "Crash", 2, "Wrong Code", 3, "Bad Performance", 4, "Hang", 5, "Build Failure", 6, "Unreported", )</f>
        <v>Crash</v>
      </c>
      <c r="I9" s="4"/>
      <c r="J9" s="4"/>
      <c r="K9" s="4"/>
      <c r="L9" s="4"/>
      <c r="M9" s="4"/>
      <c r="N9" s="4"/>
      <c r="O9" s="4"/>
      <c r="P9" s="4"/>
      <c r="Q9" s="4"/>
      <c r="R9" s="4"/>
      <c r="S9" s="4"/>
      <c r="T9" s="4"/>
      <c r="U9" s="4"/>
    </row>
    <row r="10" spans="1:21" ht="16">
      <c r="A10" s="8">
        <v>181</v>
      </c>
      <c r="B10" s="12" t="s">
        <v>45</v>
      </c>
      <c r="C10" s="13" t="s">
        <v>46</v>
      </c>
      <c r="D10" s="4"/>
      <c r="E10" s="4">
        <v>2</v>
      </c>
      <c r="F10" s="5" t="str" cm="1">
        <f t="array" ref="F10">_xlfn.SWITCH(E10,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10" s="4">
        <v>1</v>
      </c>
      <c r="H10" s="8" t="str" cm="1">
        <f t="array" ref="H10">_xlfn.SWITCH(G10, 1, "Crash", 2, "Wrong Code", 3, "Bad Performance", 4, "Hang", 5, "Build Failure", 6, "Unreported", )</f>
        <v>Crash</v>
      </c>
      <c r="I10" s="4"/>
      <c r="J10" s="4"/>
      <c r="K10" s="4"/>
      <c r="L10" s="4"/>
      <c r="M10" s="4"/>
      <c r="N10" s="4"/>
      <c r="O10" s="4"/>
      <c r="P10" s="4"/>
      <c r="Q10" s="4"/>
      <c r="R10" s="4"/>
      <c r="S10" s="4"/>
      <c r="T10" s="4"/>
      <c r="U10" s="4"/>
    </row>
    <row r="11" spans="1:21" ht="16">
      <c r="A11" s="8">
        <v>145</v>
      </c>
      <c r="B11" s="12" t="s">
        <v>47</v>
      </c>
      <c r="C11" s="13" t="s">
        <v>48</v>
      </c>
      <c r="D11" s="4"/>
      <c r="E11" s="3">
        <v>3</v>
      </c>
      <c r="F11" s="5" t="str" cm="1">
        <f t="array" ref="F11">_xlfn.SWITCH(E11, 1, "API Misuse", 2, "Incompatability", 3, "Type Problem", 4, "Tensor Shape Problem", 5, "Incorrect Numerical Computation", 6, "Incorrect Assignment", 7, "Incorrect Exception Handling", 8, "Misconfiguration", 9, "Concurrency", 10, "Incorrect Code Logic", 11, "Typo", 12, "Others", 13, "Documentation", 14, "Testing")</f>
        <v>Type Problem</v>
      </c>
      <c r="G11" s="4">
        <v>2</v>
      </c>
      <c r="H11" s="8" t="str" cm="1">
        <f t="array" ref="H11">_xlfn.SWITCH(G11, 1, "Crash", 2, "Wrong Code", 3, "Bad Performance", 4, "Hang", 5, "Build Failure", 6, "Unreported", )</f>
        <v>Wrong Code</v>
      </c>
      <c r="I11" s="4"/>
      <c r="J11" s="4"/>
      <c r="K11" s="4"/>
      <c r="L11" s="4"/>
      <c r="M11" s="4"/>
      <c r="N11" s="4"/>
      <c r="O11" s="4"/>
      <c r="P11" s="4"/>
      <c r="Q11" s="4"/>
      <c r="R11" s="4"/>
      <c r="S11" s="4"/>
      <c r="T11" s="4"/>
      <c r="U11" s="4"/>
    </row>
    <row r="12" spans="1:21" ht="16">
      <c r="A12" s="8">
        <v>16</v>
      </c>
      <c r="B12" s="12" t="s">
        <v>49</v>
      </c>
      <c r="C12" s="13" t="s">
        <v>50</v>
      </c>
      <c r="D12" s="4"/>
      <c r="E12" s="3">
        <v>13</v>
      </c>
      <c r="F12" s="5" t="str" cm="1">
        <f t="array" ref="F12">_xlfn.SWITCH(E12, 1, "API Misuse", 2, "Incompatability", 3, "Type Problem", 4, "Tensor Shape Problem", 5, "Incorrect Numerical Computation", 6, "Incorrect Assignment", 7, "Incorrect Exception Handling", 8, "Misconfiguration", 9, "Concurrency", 10, "Incorrect Code Logic", 11, "Typo", 12, "Others", 13, "Documentation", 14, "Testing")</f>
        <v>Documentation</v>
      </c>
      <c r="G12" s="4">
        <v>6</v>
      </c>
      <c r="H12" s="8" t="str" cm="1">
        <f t="array" ref="H12">_xlfn.SWITCH(G12, 1, "Crash", 2, "Wrong Code", 3, "Bad Performance", 4, "Hang", 5, "Build Failure", 6, "Unreported", )</f>
        <v>Unreported</v>
      </c>
      <c r="I12" s="4"/>
      <c r="J12" s="4"/>
      <c r="K12" s="4"/>
      <c r="L12" s="4"/>
      <c r="M12" s="4"/>
      <c r="N12" s="4"/>
      <c r="O12" s="4"/>
      <c r="P12" s="4"/>
      <c r="Q12" s="4"/>
      <c r="R12" s="4"/>
      <c r="S12" s="4"/>
      <c r="T12" s="4"/>
      <c r="U12" s="4"/>
    </row>
    <row r="13" spans="1:21" ht="16">
      <c r="A13" s="8">
        <v>52</v>
      </c>
      <c r="B13" s="12" t="s">
        <v>51</v>
      </c>
      <c r="C13" s="13" t="s">
        <v>52</v>
      </c>
      <c r="D13" s="4"/>
      <c r="E13" s="3">
        <v>2</v>
      </c>
      <c r="F13" s="5" t="str" cm="1">
        <f t="array" ref="F13">_xlfn.SWITCH(E13,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13" s="4">
        <v>6</v>
      </c>
      <c r="H13" s="8" t="str" cm="1">
        <f t="array" ref="H13">_xlfn.SWITCH(G13, 1, "Crash", 2, "Wrong Code", 3, "Bad Performance", 4, "Hang", 5, "Build Failure", 6, "Unreported", )</f>
        <v>Unreported</v>
      </c>
      <c r="I13" s="4"/>
      <c r="J13" s="4"/>
      <c r="K13" s="4"/>
      <c r="L13" s="4"/>
      <c r="M13" s="4"/>
      <c r="N13" s="4"/>
      <c r="O13" s="4"/>
      <c r="P13" s="4"/>
      <c r="Q13" s="4"/>
      <c r="R13" s="4"/>
      <c r="S13" s="4"/>
      <c r="T13" s="4"/>
      <c r="U13" s="4"/>
    </row>
    <row r="14" spans="1:21" ht="16">
      <c r="A14" s="8">
        <v>186</v>
      </c>
      <c r="B14" s="12" t="s">
        <v>53</v>
      </c>
      <c r="C14" s="13" t="s">
        <v>54</v>
      </c>
      <c r="D14" s="4"/>
      <c r="E14" s="3">
        <v>6</v>
      </c>
      <c r="F14" s="5" t="str" cm="1">
        <f t="array" ref="F14">_xlfn.SWITCH(E14, 1, "API Misuse", 2, "Incompatability", 3, "Type Problem", 4, "Tensor Shape Problem", 5, "Incorrect Numerical Computation", 6, "Incorrect Assignment", 7, "Incorrect Exception Handling", 8, "Misconfiguration", 9, "Concurrency", 10, "Incorrect Code Logic", 11, "Typo", 12, "Others", 13, "Documentation", 14, "Testing")</f>
        <v>Incorrect Assignment</v>
      </c>
      <c r="G14" s="3">
        <v>3</v>
      </c>
      <c r="H14" s="8" t="str" cm="1">
        <f t="array" ref="H14">_xlfn.SWITCH(G14, 1, "Crash", 2, "Wrong Code", 3, "Bad Performance", 4, "Hang", 5, "Build Failure", 6, "Unreported", )</f>
        <v>Bad Performance</v>
      </c>
      <c r="I14" s="4"/>
      <c r="J14" s="4"/>
      <c r="K14" s="4"/>
      <c r="L14" s="4"/>
      <c r="M14" s="4"/>
      <c r="N14" s="4"/>
      <c r="O14" s="4"/>
      <c r="P14" s="4"/>
      <c r="Q14" s="4"/>
      <c r="R14" s="4"/>
      <c r="S14" s="4"/>
      <c r="T14" s="4"/>
      <c r="U14" s="4"/>
    </row>
    <row r="15" spans="1:21" ht="16">
      <c r="A15" s="8">
        <v>220</v>
      </c>
      <c r="B15" s="12" t="s">
        <v>55</v>
      </c>
      <c r="C15" s="13" t="s">
        <v>56</v>
      </c>
      <c r="D15" s="4"/>
      <c r="E15" s="3">
        <v>3</v>
      </c>
      <c r="F15" s="5" t="str" cm="1">
        <f t="array" ref="F15">_xlfn.SWITCH(E15, 1, "API Misuse", 2, "Incompatability", 3, "Type Problem", 4, "Tensor Shape Problem", 5, "Incorrect Numerical Computation", 6, "Incorrect Assignment", 7, "Incorrect Exception Handling", 8, "Misconfiguration", 9, "Concurrency", 10, "Incorrect Code Logic", 11, "Typo", 12, "Others", 13, "Documentation", 14, "Testing")</f>
        <v>Type Problem</v>
      </c>
      <c r="G15" s="4">
        <v>1</v>
      </c>
      <c r="H15" s="8" t="str" cm="1">
        <f t="array" ref="H15">_xlfn.SWITCH(G15, 1, "Crash", 2, "Wrong Code", 3, "Bad Performance", 4, "Hang", 5, "Build Failure", 6, "Unreported", )</f>
        <v>Crash</v>
      </c>
      <c r="I15" s="4"/>
      <c r="J15" s="4"/>
      <c r="K15" s="4"/>
      <c r="L15" s="4"/>
      <c r="M15" s="4"/>
      <c r="N15" s="4"/>
      <c r="O15" s="4"/>
      <c r="P15" s="4"/>
      <c r="Q15" s="4"/>
      <c r="R15" s="4"/>
      <c r="S15" s="4"/>
      <c r="T15" s="4"/>
      <c r="U15" s="4"/>
    </row>
    <row r="16" spans="1:21" ht="16">
      <c r="A16" s="8">
        <v>179</v>
      </c>
      <c r="B16" s="12" t="s">
        <v>57</v>
      </c>
      <c r="C16" s="13" t="s">
        <v>58</v>
      </c>
      <c r="D16" s="4"/>
      <c r="E16" s="3">
        <v>2</v>
      </c>
      <c r="F16" s="5" t="str" cm="1">
        <f t="array" ref="F16">_xlfn.SWITCH(E16,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16" s="4">
        <v>2</v>
      </c>
      <c r="H16" s="8" t="str" cm="1">
        <f t="array" ref="H16">_xlfn.SWITCH(G16, 1, "Crash", 2, "Wrong Code", 3, "Bad Performance", 4, "Hang", 5, "Build Failure", 6, "Unreported", )</f>
        <v>Wrong Code</v>
      </c>
      <c r="I16" s="4"/>
      <c r="J16" s="4"/>
      <c r="K16" s="4"/>
      <c r="L16" s="4"/>
      <c r="M16" s="4"/>
      <c r="N16" s="4"/>
      <c r="O16" s="4"/>
      <c r="P16" s="4"/>
      <c r="Q16" s="4"/>
      <c r="R16" s="4"/>
      <c r="S16" s="4"/>
      <c r="T16" s="4"/>
      <c r="U16" s="4"/>
    </row>
    <row r="17" spans="1:21" ht="16">
      <c r="A17" s="8">
        <v>11</v>
      </c>
      <c r="B17" s="12" t="s">
        <v>59</v>
      </c>
      <c r="C17" s="13" t="s">
        <v>60</v>
      </c>
      <c r="D17" s="4"/>
      <c r="E17" s="4">
        <v>12</v>
      </c>
      <c r="F17" s="5" t="str" cm="1">
        <f t="array" ref="F17">_xlfn.SWITCH(E17, 1, "API Misuse", 2, "Incompatability", 3, "Type Problem", 4, "Tensor Shape Problem", 5, "Incorrect Numerical Computation", 6, "Incorrect Assignment", 7, "Incorrect Exception Handling", 8, "Misconfiguration", 9, "Concurrency", 10, "Incorrect Code Logic", 11, "Typo", 12, "Others", 13, "Documentation", 14, "Testing")</f>
        <v>Others</v>
      </c>
      <c r="G17" s="4">
        <v>6</v>
      </c>
      <c r="H17" s="8" t="str" cm="1">
        <f t="array" ref="H17">_xlfn.SWITCH(G17, 1, "Crash", 2, "Wrong Code", 3, "Bad Performance", 4, "Hang", 5, "Build Failure", 6, "Unreported", )</f>
        <v>Unreported</v>
      </c>
      <c r="I17" s="4"/>
      <c r="J17" s="4"/>
      <c r="K17" s="4"/>
      <c r="L17" s="4"/>
      <c r="M17" s="4"/>
      <c r="N17" s="4"/>
      <c r="O17" s="4"/>
      <c r="P17" s="4"/>
      <c r="Q17" s="4"/>
      <c r="R17" s="4"/>
      <c r="S17" s="4"/>
      <c r="T17" s="4"/>
      <c r="U17" s="4"/>
    </row>
    <row r="18" spans="1:21" ht="16">
      <c r="A18" s="8">
        <v>140</v>
      </c>
      <c r="B18" s="12" t="s">
        <v>61</v>
      </c>
      <c r="C18" s="13" t="s">
        <v>62</v>
      </c>
      <c r="D18" s="4"/>
      <c r="E18" s="3">
        <v>3</v>
      </c>
      <c r="F18" s="5" t="str" cm="1">
        <f t="array" ref="F18">_xlfn.SWITCH(E18, 1, "API Misuse", 2, "Incompatability", 3, "Type Problem", 4, "Tensor Shape Problem", 5, "Incorrect Numerical Computation", 6, "Incorrect Assignment", 7, "Incorrect Exception Handling", 8, "Misconfiguration", 9, "Concurrency", 10, "Incorrect Code Logic", 11, "Typo", 12, "Others", 13, "Documentation", 14, "Testing")</f>
        <v>Type Problem</v>
      </c>
      <c r="G18" s="4">
        <v>2</v>
      </c>
      <c r="H18" s="8" t="str" cm="1">
        <f t="array" ref="H18">_xlfn.SWITCH(G18, 1, "Crash", 2, "Wrong Code", 3, "Bad Performance", 4, "Hang", 5, "Build Failure", 6, "Unreported", )</f>
        <v>Wrong Code</v>
      </c>
      <c r="I18" s="4"/>
      <c r="J18" s="4"/>
      <c r="K18" s="4"/>
      <c r="L18" s="4"/>
      <c r="M18" s="4"/>
      <c r="N18" s="4"/>
      <c r="O18" s="4"/>
      <c r="P18" s="4"/>
      <c r="Q18" s="4"/>
      <c r="R18" s="4"/>
      <c r="S18" s="4"/>
      <c r="T18" s="4"/>
      <c r="U18" s="4"/>
    </row>
    <row r="19" spans="1:21" ht="16">
      <c r="A19" s="8">
        <v>168</v>
      </c>
      <c r="B19" s="12" t="s">
        <v>63</v>
      </c>
      <c r="C19" s="13" t="s">
        <v>64</v>
      </c>
      <c r="D19" s="4"/>
      <c r="E19" s="3">
        <v>2</v>
      </c>
      <c r="F19" s="5" t="str" cm="1">
        <f t="array" ref="F19">_xlfn.SWITCH(E19,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19" s="4">
        <v>6</v>
      </c>
      <c r="H19" s="8" t="str" cm="1">
        <f t="array" ref="H19">_xlfn.SWITCH(G19, 1, "Crash", 2, "Wrong Code", 3, "Bad Performance", 4, "Hang", 5, "Build Failure", 6, "Unreported", )</f>
        <v>Unreported</v>
      </c>
      <c r="I19" s="4"/>
      <c r="J19" s="4"/>
      <c r="K19" s="4"/>
      <c r="L19" s="4"/>
      <c r="M19" s="4"/>
      <c r="N19" s="4"/>
      <c r="O19" s="4"/>
      <c r="P19" s="4"/>
      <c r="Q19" s="4"/>
      <c r="R19" s="4"/>
      <c r="S19" s="4"/>
      <c r="T19" s="4"/>
      <c r="U19" s="4"/>
    </row>
    <row r="20" spans="1:21" ht="16">
      <c r="A20" s="8">
        <v>169</v>
      </c>
      <c r="B20" s="12" t="s">
        <v>65</v>
      </c>
      <c r="C20" s="13" t="s">
        <v>66</v>
      </c>
      <c r="D20" s="4"/>
      <c r="E20" s="4">
        <v>14</v>
      </c>
      <c r="F20" s="5" t="str" cm="1">
        <f t="array" ref="F20">_xlfn.SWITCH(E20, 1, "API Misuse", 2, "Incompatability", 3, "Type Problem", 4, "Tensor Shape Problem", 5, "Incorrect Numerical Computation", 6, "Incorrect Assignment", 7, "Incorrect Exception Handling", 8, "Misconfiguration", 9, "Concurrency", 10, "Incorrect Code Logic", 11, "Typo", 12, "Others", 13, "Documentation", 14, "Testing")</f>
        <v>Testing</v>
      </c>
      <c r="G20" s="4">
        <v>6</v>
      </c>
      <c r="H20" s="8" t="str" cm="1">
        <f t="array" ref="H20">_xlfn.SWITCH(G20, 1, "Crash", 2, "Wrong Code", 3, "Bad Performance", 4, "Hang", 5, "Build Failure", 6, "Unreported", )</f>
        <v>Unreported</v>
      </c>
      <c r="I20" s="4"/>
      <c r="J20" s="4"/>
      <c r="K20" s="4"/>
      <c r="L20" s="4"/>
      <c r="M20" s="4"/>
      <c r="N20" s="4"/>
      <c r="O20" s="4"/>
      <c r="P20" s="4"/>
      <c r="Q20" s="4"/>
      <c r="R20" s="4"/>
      <c r="S20" s="4"/>
      <c r="T20" s="4"/>
      <c r="U20" s="4"/>
    </row>
    <row r="21" spans="1:21" ht="16">
      <c r="A21" s="8">
        <v>59</v>
      </c>
      <c r="B21" s="12" t="s">
        <v>67</v>
      </c>
      <c r="C21" s="13" t="s">
        <v>68</v>
      </c>
      <c r="D21" s="4"/>
      <c r="E21" s="4">
        <v>4</v>
      </c>
      <c r="F21" s="5" t="str" cm="1">
        <f t="array" ref="F21">_xlfn.SWITCH(E21, 1, "API Misuse", 2, "Incompatability", 3, "Type Problem", 4, "Tensor Shape Problem", 5, "Incorrect Numerical Computation", 6, "Incorrect Assignment", 7, "Incorrect Exception Handling", 8, "Misconfiguration", 9, "Concurrency", 10, "Incorrect Code Logic", 11, "Typo", 12, "Others", 13, "Documentation", 14, "Testing")</f>
        <v>Tensor Shape Problem</v>
      </c>
      <c r="G21" s="4">
        <v>2</v>
      </c>
      <c r="H21" s="8" t="str" cm="1">
        <f t="array" ref="H21">_xlfn.SWITCH(G21, 1, "Crash", 2, "Wrong Code", 3, "Bad Performance", 4, "Hang", 5, "Build Failure", 6, "Unreported", )</f>
        <v>Wrong Code</v>
      </c>
      <c r="I21" s="4"/>
      <c r="J21" s="4"/>
      <c r="K21" s="4"/>
      <c r="L21" s="4"/>
      <c r="M21" s="4"/>
      <c r="N21" s="4"/>
      <c r="O21" s="4"/>
      <c r="P21" s="4"/>
      <c r="Q21" s="4"/>
      <c r="R21" s="4"/>
      <c r="S21" s="4"/>
      <c r="T21" s="4"/>
      <c r="U21" s="4"/>
    </row>
    <row r="22" spans="1:21" ht="16">
      <c r="A22" s="8">
        <v>86</v>
      </c>
      <c r="B22" s="12" t="s">
        <v>69</v>
      </c>
      <c r="C22" s="13" t="s">
        <v>70</v>
      </c>
      <c r="D22" s="4"/>
      <c r="E22" s="3">
        <v>2</v>
      </c>
      <c r="F22" s="5" t="str" cm="1">
        <f t="array" ref="F22">_xlfn.SWITCH(E22,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22" s="4">
        <v>1</v>
      </c>
      <c r="H22" s="8" t="str" cm="1">
        <f t="array" ref="H22">_xlfn.SWITCH(G22, 1, "Crash", 2, "Wrong Code", 3, "Bad Performance", 4, "Hang", 5, "Build Failure", 6, "Unreported", )</f>
        <v>Crash</v>
      </c>
      <c r="I22" s="4"/>
      <c r="J22" s="4"/>
      <c r="K22" s="4"/>
      <c r="L22" s="4"/>
      <c r="M22" s="4"/>
      <c r="N22" s="4"/>
      <c r="O22" s="4"/>
      <c r="P22" s="4"/>
      <c r="Q22" s="4"/>
      <c r="R22" s="4"/>
      <c r="S22" s="4"/>
      <c r="T22" s="4"/>
      <c r="U22" s="4"/>
    </row>
    <row r="23" spans="1:21" ht="16">
      <c r="A23" s="8">
        <v>229</v>
      </c>
      <c r="B23" s="12" t="s">
        <v>71</v>
      </c>
      <c r="C23" s="13" t="s">
        <v>72</v>
      </c>
      <c r="D23" s="4"/>
      <c r="E23" s="4">
        <v>4</v>
      </c>
      <c r="F23" s="5" t="str" cm="1">
        <f t="array" ref="F23">_xlfn.SWITCH(E23, 1, "API Misuse", 2, "Incompatability", 3, "Type Problem", 4, "Tensor Shape Problem", 5, "Incorrect Numerical Computation", 6, "Incorrect Assignment", 7, "Incorrect Exception Handling", 8, "Misconfiguration", 9, "Concurrency", 10, "Incorrect Code Logic", 11, "Typo", 12, "Others", 13, "Documentation", 14, "Testing")</f>
        <v>Tensor Shape Problem</v>
      </c>
      <c r="G23" s="4">
        <v>1</v>
      </c>
      <c r="H23" s="8" t="str" cm="1">
        <f t="array" ref="H23">_xlfn.SWITCH(G23, 1, "Crash", 2, "Wrong Code", 3, "Bad Performance", 4, "Hang", 5, "Build Failure", 6, "Unreported", )</f>
        <v>Crash</v>
      </c>
      <c r="I23" s="4"/>
      <c r="J23" s="4"/>
      <c r="K23" s="4"/>
      <c r="L23" s="4"/>
      <c r="M23" s="4"/>
      <c r="N23" s="4"/>
      <c r="O23" s="4"/>
      <c r="P23" s="4"/>
      <c r="Q23" s="4"/>
      <c r="R23" s="4"/>
      <c r="S23" s="4"/>
      <c r="T23" s="4"/>
      <c r="U23" s="4"/>
    </row>
    <row r="24" spans="1:21" ht="16">
      <c r="A24" s="8">
        <v>317</v>
      </c>
      <c r="B24" s="12" t="s">
        <v>73</v>
      </c>
      <c r="C24" s="13" t="s">
        <v>74</v>
      </c>
      <c r="D24" s="4"/>
      <c r="E24" s="4">
        <v>10</v>
      </c>
      <c r="F24" s="5" t="str" cm="1">
        <f t="array" ref="F24">_xlfn.SWITCH(E24,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24" s="4">
        <v>2</v>
      </c>
      <c r="H24" s="8" t="str" cm="1">
        <f t="array" ref="H24">_xlfn.SWITCH(G24, 1, "Crash", 2, "Wrong Code", 3, "Bad Performance", 4, "Hang", 5, "Build Failure", 6, "Unreported", )</f>
        <v>Wrong Code</v>
      </c>
      <c r="I24" s="4"/>
      <c r="J24" s="4"/>
      <c r="K24" s="4"/>
      <c r="L24" s="4"/>
      <c r="M24" s="4"/>
      <c r="N24" s="4"/>
      <c r="O24" s="4"/>
      <c r="P24" s="4"/>
      <c r="Q24" s="4"/>
      <c r="R24" s="4"/>
      <c r="S24" s="4"/>
      <c r="T24" s="4"/>
      <c r="U24" s="4"/>
    </row>
    <row r="25" spans="1:21" ht="16">
      <c r="A25" s="8">
        <v>158</v>
      </c>
      <c r="B25" s="12" t="s">
        <v>75</v>
      </c>
      <c r="C25" s="13" t="s">
        <v>76</v>
      </c>
      <c r="D25" s="4"/>
      <c r="E25" s="4">
        <v>3</v>
      </c>
      <c r="F25" s="5" t="str" cm="1">
        <f t="array" ref="F25">_xlfn.SWITCH(E25, 1, "API Misuse", 2, "Incompatability", 3, "Type Problem", 4, "Tensor Shape Problem", 5, "Incorrect Numerical Computation", 6, "Incorrect Assignment", 7, "Incorrect Exception Handling", 8, "Misconfiguration", 9, "Concurrency", 10, "Incorrect Code Logic", 11, "Typo", 12, "Others", 13, "Documentation", 14, "Testing")</f>
        <v>Type Problem</v>
      </c>
      <c r="G25" s="4">
        <v>2</v>
      </c>
      <c r="H25" s="8" t="str" cm="1">
        <f t="array" ref="H25">_xlfn.SWITCH(G25, 1, "Crash", 2, "Wrong Code", 3, "Bad Performance", 4, "Hang", 5, "Build Failure", 6, "Unreported", )</f>
        <v>Wrong Code</v>
      </c>
      <c r="I25" s="4"/>
      <c r="J25" s="4"/>
      <c r="K25" s="4"/>
      <c r="L25" s="4"/>
      <c r="M25" s="4"/>
      <c r="N25" s="4"/>
      <c r="O25" s="4"/>
      <c r="P25" s="4"/>
      <c r="Q25" s="4"/>
      <c r="R25" s="4"/>
      <c r="S25" s="4"/>
      <c r="T25" s="4"/>
      <c r="U25" s="4"/>
    </row>
    <row r="26" spans="1:21" ht="16">
      <c r="A26" s="8">
        <v>67</v>
      </c>
      <c r="B26" s="12" t="s">
        <v>77</v>
      </c>
      <c r="C26" s="13" t="s">
        <v>78</v>
      </c>
      <c r="D26" s="4"/>
      <c r="E26" s="4">
        <v>7</v>
      </c>
      <c r="F26" s="5" t="str" cm="1">
        <f t="array" ref="F26">_xlfn.SWITCH(E26, 1, "API Misuse", 2, "Incompatability", 3, "Type Problem", 4, "Tensor Shape Problem", 5, "Incorrect Numerical Computation", 6, "Incorrect Assignment", 7, "Incorrect Exception Handling", 8, "Misconfiguration", 9, "Concurrency", 10, "Incorrect Code Logic", 11, "Typo", 12, "Others", 13, "Documentation", 14, "Testing")</f>
        <v>Incorrect Exception Handling</v>
      </c>
      <c r="G26" s="4">
        <v>6</v>
      </c>
      <c r="H26" s="8" t="str" cm="1">
        <f t="array" ref="H26">_xlfn.SWITCH(G26, 1, "Crash", 2, "Wrong Code", 3, "Bad Performance", 4, "Hang", 5, "Build Failure", 6, "Unreported", )</f>
        <v>Unreported</v>
      </c>
      <c r="I26" s="4"/>
      <c r="J26" s="4"/>
      <c r="K26" s="4"/>
      <c r="L26" s="4"/>
      <c r="M26" s="4"/>
      <c r="N26" s="4"/>
      <c r="O26" s="4"/>
      <c r="P26" s="4"/>
      <c r="Q26" s="4"/>
      <c r="R26" s="4"/>
      <c r="S26" s="4"/>
      <c r="T26" s="4"/>
      <c r="U26" s="4"/>
    </row>
    <row r="27" spans="1:21" ht="16">
      <c r="A27" s="4"/>
      <c r="B27" s="4"/>
      <c r="C27" s="14"/>
      <c r="D27" s="4"/>
      <c r="E27" s="4"/>
      <c r="F27" s="5"/>
      <c r="G27" s="4"/>
      <c r="H27" s="8"/>
      <c r="I27" s="4"/>
      <c r="J27" s="4"/>
      <c r="K27" s="4"/>
      <c r="L27" s="4"/>
      <c r="M27" s="4"/>
      <c r="N27" s="4"/>
      <c r="O27" s="4"/>
      <c r="P27" s="4"/>
      <c r="Q27" s="4"/>
      <c r="R27" s="4"/>
      <c r="S27" s="4"/>
      <c r="T27" s="4"/>
      <c r="U27" s="4"/>
    </row>
    <row r="28" spans="1:21" ht="16">
      <c r="A28" s="8">
        <v>318</v>
      </c>
      <c r="B28" s="12" t="s">
        <v>79</v>
      </c>
      <c r="C28" s="13" t="s">
        <v>80</v>
      </c>
      <c r="D28" s="4"/>
      <c r="E28" s="4">
        <v>10</v>
      </c>
      <c r="F28" s="5" t="str" cm="1">
        <f t="array" ref="F28">_xlfn.SWITCH(E28,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28" s="4">
        <v>2</v>
      </c>
      <c r="H28" s="8" t="str" cm="1">
        <f t="array" ref="H28">_xlfn.SWITCH(G28, 1, "Crash", 2, "Wrong Code", 3, "Bad Performance", 4, "Hang", 5, "Build Failure", 6, "Unreported", )</f>
        <v>Wrong Code</v>
      </c>
      <c r="I28" s="4"/>
      <c r="J28" s="4"/>
      <c r="K28" s="4"/>
      <c r="L28" s="4"/>
      <c r="M28" s="4"/>
      <c r="N28" s="4"/>
      <c r="O28" s="4"/>
      <c r="P28" s="4"/>
      <c r="Q28" s="4"/>
      <c r="R28" s="4"/>
      <c r="S28" s="4"/>
      <c r="T28" s="4"/>
      <c r="U28" s="4"/>
    </row>
    <row r="29" spans="1:21" ht="16">
      <c r="A29" s="8">
        <v>209</v>
      </c>
      <c r="B29" s="12" t="s">
        <v>81</v>
      </c>
      <c r="C29" s="13" t="s">
        <v>82</v>
      </c>
      <c r="D29" s="4"/>
      <c r="E29" s="4">
        <v>2</v>
      </c>
      <c r="F29" s="5" t="str" cm="1">
        <f t="array" ref="F29">_xlfn.SWITCH(E29,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29" s="4">
        <v>2</v>
      </c>
      <c r="H29" s="8" t="str" cm="1">
        <f t="array" ref="H29">_xlfn.SWITCH(G29, 1, "Crash", 2, "Wrong Code", 3, "Bad Performance", 4, "Hang", 5, "Build Failure", 6, "Unreported", )</f>
        <v>Wrong Code</v>
      </c>
      <c r="I29" s="4"/>
      <c r="J29" s="4"/>
      <c r="K29" s="4"/>
      <c r="L29" s="4"/>
      <c r="M29" s="4"/>
      <c r="N29" s="4"/>
      <c r="O29" s="4"/>
      <c r="P29" s="4"/>
      <c r="Q29" s="4"/>
      <c r="R29" s="4"/>
      <c r="S29" s="4"/>
      <c r="T29" s="4"/>
      <c r="U29" s="4"/>
    </row>
    <row r="30" spans="1:21" ht="16">
      <c r="A30" s="8">
        <v>57</v>
      </c>
      <c r="B30" s="12" t="s">
        <v>83</v>
      </c>
      <c r="C30" s="13" t="s">
        <v>84</v>
      </c>
      <c r="D30" s="4"/>
      <c r="E30" s="4">
        <v>12</v>
      </c>
      <c r="F30" s="5" t="str" cm="1">
        <f t="array" ref="F30">_xlfn.SWITCH(E30, 1, "API Misuse", 2, "Incompatability", 3, "Type Problem", 4, "Tensor Shape Problem", 5, "Incorrect Numerical Computation", 6, "Incorrect Assignment", 7, "Incorrect Exception Handling", 8, "Misconfiguration", 9, "Concurrency", 10, "Incorrect Code Logic", 11, "Typo", 12, "Others", 13, "Documentation", 14, "Testing")</f>
        <v>Others</v>
      </c>
      <c r="G30" s="4">
        <v>6</v>
      </c>
      <c r="H30" s="8" t="str" cm="1">
        <f t="array" ref="H30">_xlfn.SWITCH(G30, 1, "Crash", 2, "Wrong Code", 3, "Bad Performance", 4, "Hang", 5, "Build Failure", 6, "Unreported", )</f>
        <v>Unreported</v>
      </c>
      <c r="I30" s="4"/>
      <c r="J30" s="4"/>
      <c r="K30" s="4"/>
      <c r="L30" s="4"/>
      <c r="M30" s="4"/>
      <c r="N30" s="4"/>
      <c r="O30" s="4"/>
      <c r="P30" s="4"/>
      <c r="Q30" s="4"/>
      <c r="R30" s="4"/>
      <c r="S30" s="4"/>
      <c r="T30" s="4"/>
      <c r="U30" s="4"/>
    </row>
    <row r="31" spans="1:21" ht="16">
      <c r="A31" s="8">
        <v>101</v>
      </c>
      <c r="B31" s="12" t="s">
        <v>85</v>
      </c>
      <c r="C31" s="13" t="s">
        <v>86</v>
      </c>
      <c r="D31" s="4"/>
      <c r="E31" s="4">
        <v>4</v>
      </c>
      <c r="F31" s="5" t="str" cm="1">
        <f t="array" ref="F31">_xlfn.SWITCH(E31, 1, "API Misuse", 2, "Incompatability", 3, "Type Problem", 4, "Tensor Shape Problem", 5, "Incorrect Numerical Computation", 6, "Incorrect Assignment", 7, "Incorrect Exception Handling", 8, "Misconfiguration", 9, "Concurrency", 10, "Incorrect Code Logic", 11, "Typo", 12, "Others", 13, "Documentation", 14, "Testing")</f>
        <v>Tensor Shape Problem</v>
      </c>
      <c r="G31" s="4">
        <v>1</v>
      </c>
      <c r="H31" s="8" t="str" cm="1">
        <f t="array" ref="H31">_xlfn.SWITCH(G31, 1, "Crash", 2, "Wrong Code", 3, "Bad Performance", 4, "Hang", 5, "Build Failure", 6, "Unreported", )</f>
        <v>Crash</v>
      </c>
      <c r="I31" s="4"/>
      <c r="J31" s="4"/>
      <c r="K31" s="4"/>
      <c r="L31" s="4"/>
      <c r="M31" s="4"/>
      <c r="N31" s="4"/>
      <c r="O31" s="4"/>
      <c r="P31" s="4"/>
      <c r="Q31" s="4"/>
      <c r="R31" s="4"/>
      <c r="S31" s="4"/>
      <c r="T31" s="4"/>
      <c r="U31" s="4"/>
    </row>
    <row r="32" spans="1:21" ht="16">
      <c r="A32" s="8">
        <v>305</v>
      </c>
      <c r="B32" s="12" t="s">
        <v>87</v>
      </c>
      <c r="C32" s="13" t="s">
        <v>88</v>
      </c>
      <c r="D32" s="4"/>
      <c r="E32" s="4">
        <v>1</v>
      </c>
      <c r="F32" s="5" t="str" cm="1">
        <f t="array" ref="F32">_xlfn.SWITCH(E32, 1, "API Misuse", 2, "Incompatability", 3, "Type Problem", 4, "Tensor Shape Problem", 5, "Incorrect Numerical Computation", 6, "Incorrect Assignment", 7, "Incorrect Exception Handling", 8, "Misconfiguration", 9, "Concurrency", 10, "Incorrect Code Logic", 11, "Typo", 12, "Others", 13, "Documentation", 14, "Testing")</f>
        <v>API Misuse</v>
      </c>
      <c r="G32" s="5">
        <v>1</v>
      </c>
      <c r="H32" s="8" t="str" cm="1">
        <f t="array" ref="H32">_xlfn.SWITCH(G32, 1, "Crash", 2, "Wrong Code", 3, "Bad Performance", 4, "Hang", 5, "Build Failure", 6, "Unreported", )</f>
        <v>Crash</v>
      </c>
      <c r="I32" s="4"/>
      <c r="J32" s="4"/>
      <c r="K32" s="4"/>
      <c r="L32" s="4"/>
      <c r="M32" s="4"/>
      <c r="N32" s="4"/>
      <c r="O32" s="4"/>
      <c r="P32" s="4"/>
      <c r="Q32" s="4"/>
      <c r="R32" s="4"/>
      <c r="S32" s="4"/>
      <c r="T32" s="4"/>
      <c r="U32" s="4"/>
    </row>
    <row r="33" spans="1:21" ht="15.75" customHeight="1">
      <c r="A33" s="4"/>
      <c r="B33" s="4"/>
      <c r="C33" s="14"/>
      <c r="D33" s="4"/>
      <c r="E33" s="4"/>
      <c r="F33" s="15"/>
      <c r="I33" s="4"/>
      <c r="J33" s="4"/>
      <c r="K33" s="4"/>
      <c r="L33" s="4"/>
      <c r="M33" s="4"/>
      <c r="N33" s="4"/>
      <c r="O33" s="4"/>
      <c r="P33" s="4"/>
      <c r="Q33" s="4"/>
      <c r="R33" s="4"/>
      <c r="S33" s="4"/>
      <c r="T33" s="4"/>
      <c r="U33" s="4"/>
    </row>
    <row r="34" spans="1:21" ht="15.75" customHeight="1">
      <c r="A34" s="4"/>
      <c r="B34" s="4"/>
      <c r="C34" s="14"/>
      <c r="D34" s="4"/>
      <c r="E34" s="4"/>
      <c r="F34" s="15"/>
      <c r="I34" s="4"/>
      <c r="J34" s="4"/>
      <c r="K34" s="4"/>
      <c r="L34" s="4"/>
      <c r="M34" s="4"/>
      <c r="N34" s="4"/>
      <c r="O34" s="4"/>
      <c r="P34" s="4"/>
      <c r="Q34" s="4"/>
      <c r="R34" s="4"/>
      <c r="S34" s="4"/>
      <c r="T34" s="4"/>
      <c r="U34" s="4"/>
    </row>
    <row r="35" spans="1:21" ht="15.75" customHeight="1">
      <c r="A35" s="4"/>
      <c r="B35" s="4"/>
      <c r="C35" s="14"/>
      <c r="D35" s="4"/>
      <c r="E35" s="4"/>
      <c r="F35" s="15"/>
      <c r="I35" s="4"/>
      <c r="J35" s="4"/>
      <c r="K35" s="4"/>
      <c r="L35" s="4"/>
      <c r="M35" s="4"/>
      <c r="N35" s="4"/>
      <c r="O35" s="4"/>
      <c r="P35" s="4"/>
      <c r="Q35" s="4"/>
      <c r="R35" s="4"/>
      <c r="S35" s="4"/>
      <c r="T35" s="4"/>
      <c r="U35" s="4"/>
    </row>
    <row r="36" spans="1:21" ht="15.75" customHeight="1">
      <c r="A36" s="4"/>
      <c r="B36" s="4"/>
      <c r="C36" s="14"/>
      <c r="D36" s="4"/>
      <c r="E36" s="4"/>
      <c r="F36" s="15"/>
      <c r="I36" s="4"/>
      <c r="J36" s="4"/>
      <c r="K36" s="4"/>
      <c r="L36" s="4"/>
      <c r="M36" s="4"/>
      <c r="N36" s="4"/>
      <c r="O36" s="4"/>
      <c r="P36" s="4"/>
      <c r="Q36" s="4"/>
      <c r="R36" s="4"/>
      <c r="S36" s="4"/>
      <c r="T36" s="4"/>
      <c r="U36" s="4"/>
    </row>
    <row r="37" spans="1:21" ht="15.75" customHeight="1">
      <c r="A37" s="4"/>
      <c r="B37" s="4"/>
      <c r="C37" s="14"/>
      <c r="D37" s="4"/>
      <c r="E37" s="4"/>
      <c r="F37" s="15"/>
      <c r="I37" s="4"/>
      <c r="J37" s="4"/>
      <c r="K37" s="4"/>
      <c r="L37" s="4"/>
      <c r="M37" s="4"/>
      <c r="N37" s="4"/>
      <c r="O37" s="4"/>
      <c r="P37" s="4"/>
      <c r="Q37" s="4"/>
      <c r="R37" s="4"/>
      <c r="S37" s="4"/>
      <c r="T37" s="4"/>
      <c r="U37" s="4"/>
    </row>
    <row r="38" spans="1:21" ht="15.75" customHeight="1">
      <c r="A38" s="4"/>
      <c r="B38" s="4"/>
      <c r="C38" s="14"/>
      <c r="D38" s="4"/>
      <c r="E38" s="4"/>
      <c r="F38" s="15"/>
      <c r="I38" s="4"/>
      <c r="J38" s="4"/>
      <c r="K38" s="4"/>
      <c r="L38" s="4"/>
      <c r="M38" s="4"/>
      <c r="N38" s="4"/>
      <c r="O38" s="4"/>
      <c r="P38" s="4"/>
      <c r="Q38" s="4"/>
      <c r="R38" s="4"/>
      <c r="S38" s="4"/>
      <c r="T38" s="4"/>
      <c r="U38" s="4"/>
    </row>
    <row r="39" spans="1:21" ht="15.75" customHeight="1">
      <c r="A39" s="4"/>
      <c r="B39" s="4"/>
      <c r="C39" s="14"/>
      <c r="D39" s="4"/>
      <c r="E39" s="4"/>
      <c r="F39" s="15"/>
      <c r="I39" s="4"/>
      <c r="J39" s="4"/>
      <c r="K39" s="4"/>
      <c r="L39" s="4"/>
      <c r="M39" s="4"/>
      <c r="N39" s="4"/>
      <c r="O39" s="4"/>
      <c r="P39" s="4"/>
      <c r="Q39" s="4"/>
      <c r="R39" s="4"/>
      <c r="S39" s="4"/>
      <c r="T39" s="4"/>
      <c r="U39" s="4"/>
    </row>
    <row r="40" spans="1:21" ht="15.75" customHeight="1">
      <c r="A40" s="4"/>
      <c r="B40" s="4"/>
      <c r="C40" s="14"/>
      <c r="D40" s="4"/>
      <c r="E40" s="4"/>
      <c r="F40" s="15"/>
      <c r="I40" s="4"/>
      <c r="J40" s="4"/>
      <c r="K40" s="4"/>
      <c r="L40" s="4"/>
      <c r="M40" s="4"/>
      <c r="N40" s="4"/>
      <c r="O40" s="4"/>
      <c r="P40" s="4"/>
      <c r="Q40" s="4"/>
      <c r="R40" s="4"/>
      <c r="S40" s="4"/>
      <c r="T40" s="4"/>
      <c r="U40" s="4"/>
    </row>
    <row r="41" spans="1:21" ht="15.75" customHeight="1">
      <c r="A41" s="4"/>
      <c r="B41" s="4"/>
      <c r="C41" s="14"/>
      <c r="D41" s="4"/>
      <c r="E41" s="4"/>
      <c r="F41" s="10" t="s">
        <v>18</v>
      </c>
      <c r="G41" s="17"/>
      <c r="H41" s="18" t="s">
        <v>19</v>
      </c>
      <c r="I41" s="4"/>
      <c r="J41" s="4"/>
      <c r="K41" s="4"/>
      <c r="L41" s="4"/>
      <c r="M41" s="4"/>
      <c r="N41" s="4"/>
      <c r="O41" s="4"/>
      <c r="P41" s="4"/>
      <c r="Q41" s="4"/>
      <c r="R41" s="4"/>
      <c r="S41" s="4"/>
      <c r="T41" s="4"/>
      <c r="U41" s="4"/>
    </row>
    <row r="42" spans="1:21" ht="16">
      <c r="A42" s="4"/>
      <c r="B42" s="4"/>
      <c r="C42" s="14"/>
      <c r="D42" s="4"/>
      <c r="E42" s="4"/>
      <c r="F42" s="19" t="s">
        <v>0</v>
      </c>
      <c r="G42" s="20">
        <v>1</v>
      </c>
      <c r="H42" s="21" t="s">
        <v>1</v>
      </c>
      <c r="I42" s="4"/>
      <c r="J42" s="4"/>
      <c r="K42" s="4"/>
      <c r="L42" s="4"/>
      <c r="M42" s="4"/>
      <c r="N42" s="4"/>
      <c r="O42" s="4"/>
      <c r="P42" s="4"/>
      <c r="Q42" s="4"/>
      <c r="R42" s="4"/>
      <c r="S42" s="4"/>
      <c r="T42" s="4"/>
      <c r="U42" s="4"/>
    </row>
    <row r="43" spans="1:21" ht="16">
      <c r="A43" s="4"/>
      <c r="B43" s="4"/>
      <c r="C43" s="14"/>
      <c r="D43" s="4"/>
      <c r="E43" s="4"/>
      <c r="F43" s="19" t="s">
        <v>2</v>
      </c>
      <c r="G43" s="20">
        <v>2</v>
      </c>
      <c r="H43" s="21" t="s">
        <v>3</v>
      </c>
      <c r="I43" s="4"/>
      <c r="J43" s="4"/>
      <c r="K43" s="4"/>
      <c r="L43" s="4"/>
      <c r="M43" s="4"/>
      <c r="N43" s="4"/>
      <c r="O43" s="4"/>
      <c r="P43" s="4"/>
      <c r="Q43" s="4"/>
      <c r="R43" s="4"/>
      <c r="S43" s="4"/>
      <c r="T43" s="4"/>
      <c r="U43" s="4"/>
    </row>
    <row r="44" spans="1:21" ht="16">
      <c r="A44" s="4"/>
      <c r="B44" s="4"/>
      <c r="C44" s="14"/>
      <c r="D44" s="4"/>
      <c r="E44" s="4"/>
      <c r="F44" s="19" t="s">
        <v>4</v>
      </c>
      <c r="G44" s="20">
        <v>3</v>
      </c>
      <c r="H44" s="22" t="s">
        <v>5</v>
      </c>
      <c r="I44" s="4"/>
      <c r="J44" s="4"/>
      <c r="K44" s="4"/>
      <c r="L44" s="4"/>
      <c r="M44" s="4"/>
      <c r="N44" s="4"/>
      <c r="O44" s="4"/>
      <c r="P44" s="4"/>
      <c r="Q44" s="4"/>
      <c r="R44" s="4"/>
      <c r="S44" s="4"/>
      <c r="T44" s="4"/>
      <c r="U44" s="4"/>
    </row>
    <row r="45" spans="1:21" ht="16">
      <c r="A45" s="4"/>
      <c r="B45" s="4"/>
      <c r="C45" s="14"/>
      <c r="D45" s="4"/>
      <c r="E45" s="4"/>
      <c r="F45" s="19" t="s">
        <v>36</v>
      </c>
      <c r="G45" s="20">
        <v>4</v>
      </c>
      <c r="H45" s="21" t="s">
        <v>6</v>
      </c>
      <c r="I45" s="4"/>
      <c r="J45" s="4"/>
      <c r="K45" s="4"/>
      <c r="L45" s="4"/>
      <c r="M45" s="4"/>
      <c r="N45" s="4"/>
      <c r="O45" s="4"/>
      <c r="P45" s="4"/>
      <c r="Q45" s="4"/>
      <c r="R45" s="4"/>
      <c r="S45" s="4"/>
      <c r="T45" s="4"/>
      <c r="U45" s="4"/>
    </row>
    <row r="46" spans="1:21" ht="16">
      <c r="A46" s="4"/>
      <c r="B46" s="4"/>
      <c r="C46" s="14"/>
      <c r="D46" s="4"/>
      <c r="E46" s="4"/>
      <c r="F46" s="19" t="s">
        <v>7</v>
      </c>
      <c r="G46" s="20">
        <v>5</v>
      </c>
      <c r="H46" s="21" t="s">
        <v>8</v>
      </c>
      <c r="I46" s="4"/>
      <c r="J46" s="4"/>
      <c r="K46" s="4"/>
      <c r="L46" s="4"/>
      <c r="M46" s="4"/>
      <c r="N46" s="4"/>
      <c r="O46" s="4"/>
      <c r="P46" s="4"/>
      <c r="Q46" s="4"/>
      <c r="R46" s="4"/>
      <c r="S46" s="4"/>
      <c r="T46" s="4"/>
      <c r="U46" s="4"/>
    </row>
    <row r="47" spans="1:21" ht="16">
      <c r="A47" s="4"/>
      <c r="B47" s="4"/>
      <c r="C47" s="14"/>
      <c r="D47" s="4"/>
      <c r="E47" s="4"/>
      <c r="F47" s="19" t="s">
        <v>9</v>
      </c>
      <c r="G47" s="20">
        <v>6</v>
      </c>
      <c r="H47" s="21" t="s">
        <v>10</v>
      </c>
      <c r="I47" s="4"/>
      <c r="J47" s="4"/>
      <c r="K47" s="4"/>
      <c r="L47" s="4"/>
      <c r="M47" s="4"/>
      <c r="N47" s="4"/>
      <c r="O47" s="4"/>
      <c r="P47" s="4"/>
      <c r="Q47" s="4"/>
      <c r="R47" s="4"/>
      <c r="S47" s="4"/>
      <c r="T47" s="4"/>
      <c r="U47" s="4"/>
    </row>
    <row r="48" spans="1:21" ht="16">
      <c r="A48" s="4"/>
      <c r="B48" s="4"/>
      <c r="C48" s="14"/>
      <c r="D48" s="4"/>
      <c r="E48" s="4"/>
      <c r="F48" s="19" t="s">
        <v>11</v>
      </c>
      <c r="G48" s="20">
        <v>7</v>
      </c>
      <c r="H48" s="21" t="s">
        <v>150</v>
      </c>
      <c r="I48" s="4"/>
      <c r="J48" s="4"/>
      <c r="K48" s="4"/>
      <c r="L48" s="4"/>
      <c r="M48" s="4"/>
      <c r="N48" s="4"/>
      <c r="O48" s="4"/>
      <c r="P48" s="4"/>
      <c r="Q48" s="4"/>
      <c r="R48" s="4"/>
      <c r="S48" s="4"/>
      <c r="T48" s="4"/>
      <c r="U48" s="4"/>
    </row>
    <row r="49" spans="1:21" ht="16">
      <c r="A49" s="4"/>
      <c r="B49" s="4"/>
      <c r="C49" s="14"/>
      <c r="D49" s="4"/>
      <c r="E49" s="4"/>
      <c r="F49" s="19" t="s">
        <v>12</v>
      </c>
      <c r="G49" s="20">
        <v>8</v>
      </c>
      <c r="H49" s="2"/>
      <c r="I49" s="4"/>
      <c r="J49" s="4"/>
      <c r="K49" s="4"/>
      <c r="L49" s="4"/>
      <c r="M49" s="4"/>
      <c r="N49" s="4"/>
      <c r="O49" s="4"/>
      <c r="P49" s="4"/>
      <c r="Q49" s="4"/>
      <c r="R49" s="4"/>
      <c r="S49" s="4"/>
      <c r="T49" s="4"/>
      <c r="U49" s="4"/>
    </row>
    <row r="50" spans="1:21" ht="16">
      <c r="A50" s="4"/>
      <c r="B50" s="4"/>
      <c r="C50" s="14"/>
      <c r="D50" s="4"/>
      <c r="E50" s="4"/>
      <c r="F50" s="19" t="s">
        <v>13</v>
      </c>
      <c r="G50" s="20">
        <v>9</v>
      </c>
      <c r="H50" s="4"/>
      <c r="I50" s="4"/>
      <c r="J50" s="4"/>
      <c r="K50" s="4"/>
      <c r="L50" s="4"/>
      <c r="M50" s="4"/>
      <c r="N50" s="4"/>
      <c r="O50" s="4"/>
      <c r="P50" s="4"/>
      <c r="Q50" s="4"/>
      <c r="R50" s="4"/>
      <c r="S50" s="4"/>
      <c r="T50" s="4"/>
      <c r="U50" s="4"/>
    </row>
    <row r="51" spans="1:21" ht="16">
      <c r="A51" s="4"/>
      <c r="B51" s="4"/>
      <c r="C51" s="14"/>
      <c r="D51" s="4"/>
      <c r="E51" s="4"/>
      <c r="F51" s="19" t="s">
        <v>20</v>
      </c>
      <c r="G51" s="20">
        <v>10</v>
      </c>
      <c r="H51" s="2"/>
      <c r="I51" s="4"/>
      <c r="J51" s="4"/>
      <c r="K51" s="4"/>
      <c r="L51" s="4"/>
      <c r="M51" s="4"/>
      <c r="N51" s="4"/>
      <c r="O51" s="4"/>
      <c r="P51" s="4"/>
      <c r="Q51" s="4"/>
      <c r="R51" s="4"/>
      <c r="S51" s="4"/>
      <c r="T51" s="4"/>
      <c r="U51" s="4"/>
    </row>
    <row r="52" spans="1:21" ht="16">
      <c r="F52" s="19" t="s">
        <v>14</v>
      </c>
      <c r="G52" s="20">
        <v>11</v>
      </c>
      <c r="H52" s="4"/>
    </row>
    <row r="53" spans="1:21" ht="16">
      <c r="F53" s="19" t="s">
        <v>15</v>
      </c>
      <c r="G53" s="20">
        <v>12</v>
      </c>
      <c r="H53" s="4"/>
    </row>
  </sheetData>
  <hyperlinks>
    <hyperlink ref="C2" r:id="rId1" xr:uid="{00000000-0004-0000-0600-000000000000}"/>
    <hyperlink ref="C3" r:id="rId2" xr:uid="{00000000-0004-0000-0600-000001000000}"/>
    <hyperlink ref="C4" r:id="rId3" xr:uid="{00000000-0004-0000-0600-000002000000}"/>
    <hyperlink ref="C5" r:id="rId4" xr:uid="{00000000-0004-0000-0600-000003000000}"/>
    <hyperlink ref="C6" r:id="rId5" xr:uid="{00000000-0004-0000-0600-000004000000}"/>
    <hyperlink ref="C7" r:id="rId6" xr:uid="{00000000-0004-0000-0600-000005000000}"/>
    <hyperlink ref="C8" r:id="rId7" xr:uid="{00000000-0004-0000-0600-000006000000}"/>
    <hyperlink ref="C9" r:id="rId8" xr:uid="{00000000-0004-0000-0600-000007000000}"/>
    <hyperlink ref="C10" r:id="rId9" xr:uid="{00000000-0004-0000-0600-000008000000}"/>
    <hyperlink ref="C11" r:id="rId10" xr:uid="{00000000-0004-0000-0600-000009000000}"/>
    <hyperlink ref="C12" r:id="rId11" xr:uid="{00000000-0004-0000-0600-00000A000000}"/>
    <hyperlink ref="C13" r:id="rId12" xr:uid="{00000000-0004-0000-0600-00000B000000}"/>
    <hyperlink ref="C14" r:id="rId13" xr:uid="{00000000-0004-0000-0600-00000C000000}"/>
    <hyperlink ref="C15" r:id="rId14" xr:uid="{00000000-0004-0000-0600-00000D000000}"/>
    <hyperlink ref="C16" r:id="rId15" xr:uid="{00000000-0004-0000-0600-00000E000000}"/>
    <hyperlink ref="C17" r:id="rId16" xr:uid="{00000000-0004-0000-0600-00000F000000}"/>
    <hyperlink ref="C18" r:id="rId17" xr:uid="{00000000-0004-0000-0600-000010000000}"/>
    <hyperlink ref="C19" r:id="rId18" xr:uid="{00000000-0004-0000-0600-000011000000}"/>
    <hyperlink ref="C20" r:id="rId19" xr:uid="{00000000-0004-0000-0600-000012000000}"/>
    <hyperlink ref="C21" r:id="rId20" xr:uid="{00000000-0004-0000-0600-000013000000}"/>
    <hyperlink ref="C22" r:id="rId21" xr:uid="{00000000-0004-0000-0600-000014000000}"/>
    <hyperlink ref="C23" r:id="rId22" xr:uid="{00000000-0004-0000-0600-000015000000}"/>
    <hyperlink ref="C24" r:id="rId23" xr:uid="{00000000-0004-0000-0600-000016000000}"/>
    <hyperlink ref="C25" r:id="rId24" xr:uid="{00000000-0004-0000-0600-000017000000}"/>
    <hyperlink ref="C26" r:id="rId25" xr:uid="{00000000-0004-0000-0600-000018000000}"/>
    <hyperlink ref="C28" r:id="rId26" xr:uid="{00000000-0004-0000-0600-000019000000}"/>
    <hyperlink ref="C29" r:id="rId27" xr:uid="{00000000-0004-0000-0600-00001A000000}"/>
    <hyperlink ref="C30" r:id="rId28" xr:uid="{00000000-0004-0000-0600-00001B000000}"/>
    <hyperlink ref="C31" r:id="rId29" xr:uid="{00000000-0004-0000-0600-00001C000000}"/>
    <hyperlink ref="C32" r:id="rId30" xr:uid="{00000000-0004-0000-0600-00001D000000}"/>
  </hyperlinks>
  <pageMargins left="0.7" right="0.7" top="0.75" bottom="0.75" header="0.3" footer="0.3"/>
  <drawing r:id="rId3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U37"/>
  <sheetViews>
    <sheetView workbookViewId="0">
      <selection activeCell="J24" sqref="J24"/>
    </sheetView>
  </sheetViews>
  <sheetFormatPr baseColWidth="10" defaultColWidth="12.6640625" defaultRowHeight="15.75" customHeight="1"/>
  <cols>
    <col min="1" max="1" width="4" customWidth="1"/>
    <col min="2" max="2" width="27" customWidth="1"/>
    <col min="3" max="3" width="45.6640625" customWidth="1"/>
    <col min="5" max="5" width="28.1640625" customWidth="1"/>
    <col min="6" max="6" width="17.33203125" customWidth="1"/>
    <col min="7" max="7" width="16.6640625" customWidth="1"/>
    <col min="8" max="8" width="15" customWidth="1"/>
  </cols>
  <sheetData>
    <row r="1" spans="1:21" ht="15.75" customHeight="1">
      <c r="A1" s="4" t="s">
        <v>17</v>
      </c>
      <c r="B1" s="4" t="s">
        <v>22</v>
      </c>
      <c r="C1" s="4" t="s">
        <v>23</v>
      </c>
      <c r="D1" s="4" t="s">
        <v>24</v>
      </c>
      <c r="E1" s="4" t="s">
        <v>25</v>
      </c>
      <c r="F1" s="4" t="s">
        <v>26</v>
      </c>
      <c r="G1" s="4" t="s">
        <v>27</v>
      </c>
      <c r="H1" s="4" t="s">
        <v>19</v>
      </c>
      <c r="I1" s="4"/>
      <c r="J1" s="4"/>
      <c r="K1" s="4"/>
      <c r="L1" s="4"/>
      <c r="M1" s="4"/>
      <c r="N1" s="4"/>
      <c r="O1" s="4"/>
      <c r="P1" s="4"/>
      <c r="Q1" s="4"/>
      <c r="R1" s="4"/>
      <c r="S1" s="4"/>
      <c r="T1" s="4"/>
      <c r="U1" s="4"/>
    </row>
    <row r="2" spans="1:21" ht="16">
      <c r="A2" s="8">
        <v>99</v>
      </c>
      <c r="B2" s="12" t="s">
        <v>89</v>
      </c>
      <c r="C2" s="13" t="s">
        <v>90</v>
      </c>
      <c r="D2" s="4" t="s">
        <v>151</v>
      </c>
      <c r="E2" s="4">
        <v>4</v>
      </c>
      <c r="F2" s="5" t="str" cm="1">
        <f t="array" ref="F2">_xlfn.SWITCH(E2, 1, "API Misuse", 2, "Incompatability", 3, "Type Problem", 4, "Tensor Shape Problem", 5, "Incorrect Numerical Computation", 6, "Incorrect Assignment", 7, "Incorrect Exception Handling", 8, "Misconfiguration", 9, "Concurrency", 10, "Incorrect Code Logic", 11, "Typo", 12, "Others", 13, "Documentation", 14, "Testing")</f>
        <v>Tensor Shape Problem</v>
      </c>
      <c r="G2" s="4">
        <v>1</v>
      </c>
      <c r="H2" s="8" t="str" cm="1">
        <f t="array" ref="H2">_xlfn.SWITCH(G2, 1, "Crash", 2, "Wrong Code", 3, "Bad Performance", 4, "Hang", 5, "Build Failure", 6, "Unreported", 7, "Warning")</f>
        <v>Crash</v>
      </c>
      <c r="I2" s="4"/>
      <c r="J2" s="4"/>
      <c r="K2" s="4"/>
      <c r="L2" s="4"/>
      <c r="M2" s="4"/>
      <c r="N2" s="4"/>
      <c r="O2" s="4"/>
      <c r="P2" s="4"/>
      <c r="Q2" s="4"/>
      <c r="R2" s="4"/>
      <c r="S2" s="4"/>
      <c r="T2" s="4"/>
      <c r="U2" s="4"/>
    </row>
    <row r="3" spans="1:21" ht="16">
      <c r="A3" s="8">
        <v>91</v>
      </c>
      <c r="B3" s="12" t="s">
        <v>91</v>
      </c>
      <c r="C3" s="13" t="s">
        <v>92</v>
      </c>
      <c r="D3" s="4" t="s">
        <v>152</v>
      </c>
      <c r="E3" s="4">
        <v>4</v>
      </c>
      <c r="F3" s="5" t="str" cm="1">
        <f t="array" ref="F3">_xlfn.SWITCH(E3, 1, "API Misuse", 2, "Incompatability", 3, "Type Problem", 4, "Tensor Shape Problem", 5, "Incorrect Numerical Computation", 6, "Incorrect Assignment", 7, "Incorrect Exception Handling", 8, "Misconfiguration", 9, "Concurrency", 10, "Incorrect Code Logic", 11, "Typo", 12, "Others", 13, "Documentation", 14, "Testing")</f>
        <v>Tensor Shape Problem</v>
      </c>
      <c r="G3" s="3">
        <v>2</v>
      </c>
      <c r="H3" s="8" t="str" cm="1">
        <f t="array" ref="H3">_xlfn.SWITCH(G3, 1, "Crash", 2, "Wrong Code", 3, "Bad Performance", 4, "Hang", 5, "Build Failure", 6, "Unreported", 7, "Warning")</f>
        <v>Wrong Code</v>
      </c>
      <c r="I3" s="4"/>
      <c r="J3" s="4"/>
      <c r="K3" s="4"/>
      <c r="L3" s="4"/>
      <c r="M3" s="4"/>
      <c r="N3" s="4"/>
      <c r="O3" s="4"/>
      <c r="P3" s="4"/>
      <c r="Q3" s="4"/>
      <c r="R3" s="4"/>
      <c r="S3" s="4"/>
      <c r="T3" s="4"/>
      <c r="U3" s="4"/>
    </row>
    <row r="4" spans="1:21" ht="16">
      <c r="A4" s="8">
        <v>197</v>
      </c>
      <c r="B4" s="12" t="s">
        <v>93</v>
      </c>
      <c r="C4" s="13" t="s">
        <v>94</v>
      </c>
      <c r="D4" s="4" t="s">
        <v>153</v>
      </c>
      <c r="E4" s="3">
        <v>2</v>
      </c>
      <c r="F4" s="5" t="str" cm="1">
        <f t="array" ref="F4">_xlfn.SWITCH(E4,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4" s="3">
        <v>1</v>
      </c>
      <c r="H4" s="8" t="str" cm="1">
        <f t="array" ref="H4">_xlfn.SWITCH(G4, 1, "Crash", 2, "Wrong Code", 3, "Bad Performance", 4, "Hang", 5, "Build Failure", 6, "Unreported", 7, "Warning")</f>
        <v>Crash</v>
      </c>
      <c r="I4" s="4"/>
      <c r="J4" s="4"/>
      <c r="K4" s="4"/>
      <c r="L4" s="4"/>
      <c r="M4" s="4"/>
      <c r="N4" s="4"/>
      <c r="O4" s="4"/>
      <c r="P4" s="4"/>
      <c r="Q4" s="4"/>
      <c r="R4" s="4"/>
      <c r="S4" s="4"/>
      <c r="T4" s="4"/>
      <c r="U4" s="4"/>
    </row>
    <row r="5" spans="1:21" ht="16">
      <c r="A5" s="8">
        <v>11</v>
      </c>
      <c r="B5" s="12" t="s">
        <v>95</v>
      </c>
      <c r="C5" s="13" t="s">
        <v>96</v>
      </c>
      <c r="D5" s="4" t="s">
        <v>154</v>
      </c>
      <c r="E5" s="4">
        <v>2</v>
      </c>
      <c r="F5" s="5" t="str" cm="1">
        <f t="array" ref="F5">_xlfn.SWITCH(E5,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5" s="4">
        <v>6</v>
      </c>
      <c r="H5" s="8" t="str" cm="1">
        <f t="array" ref="H5">_xlfn.SWITCH(G5, 1, "Crash", 2, "Wrong Code", 3, "Bad Performance", 4, "Hang", 5, "Build Failure", 6, "Unreported", 7, "Warning")</f>
        <v>Unreported</v>
      </c>
      <c r="I5" s="4"/>
      <c r="J5" s="4"/>
      <c r="K5" s="4"/>
      <c r="L5" s="4"/>
      <c r="M5" s="4"/>
      <c r="N5" s="4"/>
      <c r="O5" s="4"/>
      <c r="P5" s="4"/>
      <c r="Q5" s="4"/>
      <c r="R5" s="4"/>
      <c r="S5" s="4"/>
      <c r="T5" s="4"/>
      <c r="U5" s="4"/>
    </row>
    <row r="6" spans="1:21" ht="16">
      <c r="A6" s="8">
        <v>29</v>
      </c>
      <c r="B6" s="12" t="s">
        <v>97</v>
      </c>
      <c r="C6" s="13" t="s">
        <v>98</v>
      </c>
      <c r="D6" s="4"/>
      <c r="E6" s="3">
        <v>10</v>
      </c>
      <c r="F6" s="5" t="str" cm="1">
        <f t="array" ref="F6">_xlfn.SWITCH(E6,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6" s="4">
        <v>2</v>
      </c>
      <c r="H6" s="8" t="str" cm="1">
        <f t="array" ref="H6">_xlfn.SWITCH(G6, 1, "Crash", 2, "Wrong Code", 3, "Bad Performance", 4, "Hang", 5, "Build Failure", 6, "Unreported", 7, "Warning")</f>
        <v>Wrong Code</v>
      </c>
      <c r="I6" s="4"/>
      <c r="J6" s="4"/>
      <c r="K6" s="4"/>
      <c r="L6" s="4"/>
      <c r="M6" s="4"/>
      <c r="N6" s="4"/>
      <c r="O6" s="4"/>
      <c r="P6" s="4"/>
      <c r="Q6" s="4"/>
      <c r="R6" s="4"/>
      <c r="S6" s="4"/>
      <c r="T6" s="4"/>
      <c r="U6" s="4"/>
    </row>
    <row r="7" spans="1:21" ht="16">
      <c r="A7" s="8">
        <v>65</v>
      </c>
      <c r="B7" s="12" t="s">
        <v>99</v>
      </c>
      <c r="C7" s="13" t="s">
        <v>100</v>
      </c>
      <c r="D7" s="4" t="s">
        <v>103</v>
      </c>
      <c r="E7" s="4">
        <v>4</v>
      </c>
      <c r="F7" s="5" t="str" cm="1">
        <f t="array" ref="F7">_xlfn.SWITCH(E7, 1, "API Misuse", 2, "Incompatability", 3, "Type Problem", 4, "Tensor Shape Problem", 5, "Incorrect Numerical Computation", 6, "Incorrect Assignment", 7, "Incorrect Exception Handling", 8, "Misconfiguration", 9, "Concurrency", 10, "Incorrect Code Logic", 11, "Typo", 12, "Others", 13, "Documentation", 14, "Testing")</f>
        <v>Tensor Shape Problem</v>
      </c>
      <c r="G7" s="4">
        <v>1</v>
      </c>
      <c r="H7" s="8" t="str" cm="1">
        <f t="array" ref="H7">_xlfn.SWITCH(G7, 1, "Crash", 2, "Wrong Code", 3, "Bad Performance", 4, "Hang", 5, "Build Failure", 6, "Unreported", 7, "Warning")</f>
        <v>Crash</v>
      </c>
      <c r="I7" s="4"/>
      <c r="J7" s="4"/>
      <c r="K7" s="4"/>
      <c r="L7" s="4"/>
      <c r="M7" s="4"/>
      <c r="N7" s="4"/>
      <c r="O7" s="4"/>
      <c r="P7" s="4"/>
      <c r="Q7" s="4"/>
      <c r="R7" s="4"/>
      <c r="S7" s="4"/>
      <c r="T7" s="4"/>
      <c r="U7" s="4"/>
    </row>
    <row r="8" spans="1:21" ht="16">
      <c r="A8" s="8">
        <v>207</v>
      </c>
      <c r="B8" s="12" t="s">
        <v>101</v>
      </c>
      <c r="C8" s="13" t="s">
        <v>102</v>
      </c>
      <c r="D8" s="4"/>
      <c r="E8" s="3">
        <v>10</v>
      </c>
      <c r="F8" s="5" t="str" cm="1">
        <f t="array" ref="F8">_xlfn.SWITCH(E8,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8" s="4">
        <v>2</v>
      </c>
      <c r="H8" s="8" t="str" cm="1">
        <f t="array" ref="H8">_xlfn.SWITCH(G8, 1, "Crash", 2, "Wrong Code", 3, "Bad Performance", 4, "Hang", 5, "Build Failure", 6, "Unreported", 7, "Warning")</f>
        <v>Wrong Code</v>
      </c>
      <c r="I8" s="4"/>
      <c r="J8" s="4"/>
      <c r="K8" s="4"/>
      <c r="L8" s="4"/>
      <c r="M8" s="4"/>
      <c r="N8" s="4"/>
      <c r="O8" s="4"/>
      <c r="P8" s="4"/>
      <c r="Q8" s="4"/>
      <c r="R8" s="4"/>
      <c r="S8" s="4"/>
      <c r="T8" s="4"/>
      <c r="U8" s="4"/>
    </row>
    <row r="9" spans="1:21" ht="16">
      <c r="A9" s="8">
        <v>20</v>
      </c>
      <c r="B9" s="12" t="s">
        <v>104</v>
      </c>
      <c r="C9" s="13" t="s">
        <v>105</v>
      </c>
      <c r="D9" s="4" t="s">
        <v>155</v>
      </c>
      <c r="E9" s="3">
        <v>13</v>
      </c>
      <c r="F9" s="5" t="str" cm="1">
        <f t="array" ref="F9">_xlfn.SWITCH(E9, 1, "API Misuse", 2, "Incompatability", 3, "Type Problem", 4, "Tensor Shape Problem", 5, "Incorrect Numerical Computation", 6, "Incorrect Assignment", 7, "Incorrect Exception Handling", 8, "Misconfiguration", 9, "Concurrency", 10, "Incorrect Code Logic", 11, "Typo", 12, "Others", 13, "Documentation", 14, "Testing")</f>
        <v>Documentation</v>
      </c>
      <c r="G9" s="3">
        <v>6</v>
      </c>
      <c r="H9" s="8" t="str" cm="1">
        <f t="array" ref="H9">_xlfn.SWITCH(G9, 1, "Crash", 2, "Wrong Code", 3, "Bad Performance", 4, "Hang", 5, "Build Failure", 6, "Unreported", 7, "Warning")</f>
        <v>Unreported</v>
      </c>
      <c r="I9" s="4"/>
      <c r="J9" s="4"/>
      <c r="K9" s="4"/>
      <c r="L9" s="4"/>
      <c r="M9" s="4"/>
      <c r="N9" s="4"/>
      <c r="O9" s="4"/>
      <c r="P9" s="4"/>
      <c r="Q9" s="4"/>
      <c r="R9" s="4"/>
      <c r="S9" s="4"/>
      <c r="T9" s="4"/>
      <c r="U9" s="4"/>
    </row>
    <row r="10" spans="1:21" ht="16">
      <c r="A10" s="8">
        <v>135</v>
      </c>
      <c r="B10" s="12" t="s">
        <v>106</v>
      </c>
      <c r="C10" s="13" t="s">
        <v>107</v>
      </c>
      <c r="D10" s="4"/>
      <c r="E10" s="4">
        <v>2</v>
      </c>
      <c r="F10" s="5" t="str" cm="1">
        <f t="array" ref="F10">_xlfn.SWITCH(E10,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10" s="4">
        <v>1</v>
      </c>
      <c r="H10" s="8" t="str" cm="1">
        <f t="array" ref="H10">_xlfn.SWITCH(G10, 1, "Crash", 2, "Wrong Code", 3, "Bad Performance", 4, "Hang", 5, "Build Failure", 6, "Unreported", 7, "Warning")</f>
        <v>Crash</v>
      </c>
      <c r="I10" s="4"/>
      <c r="J10" s="4"/>
      <c r="K10" s="4"/>
      <c r="L10" s="4"/>
      <c r="M10" s="4"/>
      <c r="N10" s="4"/>
      <c r="O10" s="4"/>
      <c r="P10" s="4"/>
      <c r="Q10" s="4"/>
      <c r="R10" s="4"/>
      <c r="S10" s="4"/>
      <c r="T10" s="4"/>
      <c r="U10" s="4"/>
    </row>
    <row r="11" spans="1:21" ht="16">
      <c r="A11" s="8">
        <v>30</v>
      </c>
      <c r="B11" s="12" t="s">
        <v>108</v>
      </c>
      <c r="C11" s="13" t="s">
        <v>109</v>
      </c>
      <c r="D11" s="4"/>
      <c r="E11" s="3">
        <v>10</v>
      </c>
      <c r="F11" s="5" t="str" cm="1">
        <f t="array" ref="F11">_xlfn.SWITCH(E11,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11" s="4">
        <v>2</v>
      </c>
      <c r="H11" s="8" t="str" cm="1">
        <f t="array" ref="H11">_xlfn.SWITCH(G11, 1, "Crash", 2, "Wrong Code", 3, "Bad Performance", 4, "Hang", 5, "Build Failure", 6, "Unreported", 7, "Warning")</f>
        <v>Wrong Code</v>
      </c>
      <c r="I11" s="4"/>
      <c r="J11" s="4"/>
      <c r="K11" s="4"/>
      <c r="L11" s="4"/>
      <c r="M11" s="4"/>
      <c r="N11" s="4"/>
      <c r="O11" s="4"/>
      <c r="P11" s="4"/>
      <c r="Q11" s="4"/>
      <c r="R11" s="4"/>
      <c r="S11" s="4"/>
      <c r="T11" s="4"/>
      <c r="U11" s="4"/>
    </row>
    <row r="12" spans="1:21" ht="16">
      <c r="A12" s="8">
        <v>43</v>
      </c>
      <c r="B12" s="12" t="s">
        <v>110</v>
      </c>
      <c r="C12" s="13" t="s">
        <v>111</v>
      </c>
      <c r="D12" s="4"/>
      <c r="E12" s="3">
        <v>10</v>
      </c>
      <c r="F12" s="5" t="str" cm="1">
        <f t="array" ref="F12">_xlfn.SWITCH(E12,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12" s="4">
        <v>2</v>
      </c>
      <c r="H12" s="8" t="str" cm="1">
        <f t="array" ref="H12">_xlfn.SWITCH(G12, 1, "Crash", 2, "Wrong Code", 3, "Bad Performance", 4, "Hang", 5, "Build Failure", 6, "Unreported", 7, "Warning")</f>
        <v>Wrong Code</v>
      </c>
      <c r="I12" s="4"/>
      <c r="J12" s="4"/>
      <c r="K12" s="4"/>
      <c r="L12" s="4"/>
      <c r="M12" s="4"/>
      <c r="N12" s="4"/>
      <c r="O12" s="4"/>
      <c r="P12" s="4"/>
      <c r="Q12" s="4"/>
      <c r="R12" s="4"/>
      <c r="S12" s="4"/>
      <c r="T12" s="4"/>
      <c r="U12" s="4"/>
    </row>
    <row r="13" spans="1:21" ht="16">
      <c r="A13" s="8">
        <v>173</v>
      </c>
      <c r="B13" s="12" t="s">
        <v>112</v>
      </c>
      <c r="C13" s="13" t="s">
        <v>113</v>
      </c>
      <c r="D13" s="4"/>
      <c r="E13" s="3">
        <v>12</v>
      </c>
      <c r="F13" s="5" t="str" cm="1">
        <f t="array" ref="F13">_xlfn.SWITCH(E13, 1, "API Misuse", 2, "Incompatability", 3, "Type Problem", 4, "Tensor Shape Problem", 5, "Incorrect Numerical Computation", 6, "Incorrect Assignment", 7, "Incorrect Exception Handling", 8, "Misconfiguration", 9, "Concurrency", 10, "Incorrect Code Logic", 11, "Typo", 12, "Others", 13, "Documentation", 14, "Testing")</f>
        <v>Others</v>
      </c>
      <c r="G13" s="4">
        <v>6</v>
      </c>
      <c r="H13" s="8" t="str" cm="1">
        <f t="array" ref="H13">_xlfn.SWITCH(G13, 1, "Crash", 2, "Wrong Code", 3, "Bad Performance", 4, "Hang", 5, "Build Failure", 6, "Unreported", 7, "Warning")</f>
        <v>Unreported</v>
      </c>
      <c r="I13" s="4"/>
      <c r="J13" s="4"/>
      <c r="K13" s="4"/>
      <c r="L13" s="4"/>
      <c r="M13" s="4"/>
      <c r="N13" s="4"/>
      <c r="O13" s="4"/>
      <c r="P13" s="4"/>
      <c r="Q13" s="4"/>
      <c r="R13" s="4"/>
      <c r="S13" s="4"/>
      <c r="T13" s="4"/>
      <c r="U13" s="4"/>
    </row>
    <row r="14" spans="1:21" ht="16">
      <c r="A14" s="8">
        <v>176</v>
      </c>
      <c r="B14" s="12" t="s">
        <v>114</v>
      </c>
      <c r="C14" s="13" t="s">
        <v>115</v>
      </c>
      <c r="D14" s="4"/>
      <c r="E14" s="3">
        <v>12</v>
      </c>
      <c r="F14" s="5" t="str" cm="1">
        <f t="array" ref="F14">_xlfn.SWITCH(E14, 1, "API Misuse", 2, "Incompatability", 3, "Type Problem", 4, "Tensor Shape Problem", 5, "Incorrect Numerical Computation", 6, "Incorrect Assignment", 7, "Incorrect Exception Handling", 8, "Misconfiguration", 9, "Concurrency", 10, "Incorrect Code Logic", 11, "Typo", 12, "Others", 13, "Documentation", 14, "Testing")</f>
        <v>Others</v>
      </c>
      <c r="G14" s="3">
        <v>3</v>
      </c>
      <c r="H14" s="8" t="str" cm="1">
        <f t="array" ref="H14">_xlfn.SWITCH(G14, 1, "Crash", 2, "Wrong Code", 3, "Bad Performance", 4, "Hang", 5, "Build Failure", 6, "Unreported", 7, "Warning")</f>
        <v>Bad Performance</v>
      </c>
      <c r="I14" s="4"/>
      <c r="J14" s="4"/>
      <c r="K14" s="4"/>
      <c r="L14" s="4"/>
      <c r="M14" s="4"/>
      <c r="N14" s="4"/>
      <c r="O14" s="4"/>
      <c r="P14" s="4"/>
      <c r="Q14" s="4"/>
      <c r="R14" s="4"/>
      <c r="S14" s="4"/>
      <c r="T14" s="4"/>
      <c r="U14" s="4"/>
    </row>
    <row r="15" spans="1:21" ht="16">
      <c r="A15" s="8">
        <v>107</v>
      </c>
      <c r="B15" s="12" t="s">
        <v>116</v>
      </c>
      <c r="C15" s="13" t="s">
        <v>117</v>
      </c>
      <c r="D15" s="4"/>
      <c r="E15" s="3">
        <v>10</v>
      </c>
      <c r="F15" s="5" t="str" cm="1">
        <f t="array" ref="F15">_xlfn.SWITCH(E15,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15" s="4">
        <v>1</v>
      </c>
      <c r="H15" s="8" t="str" cm="1">
        <f t="array" ref="H15">_xlfn.SWITCH(G15, 1, "Crash", 2, "Wrong Code", 3, "Bad Performance", 4, "Hang", 5, "Build Failure", 6, "Unreported", 7, "Warning")</f>
        <v>Crash</v>
      </c>
      <c r="I15" s="4"/>
      <c r="J15" s="4"/>
      <c r="K15" s="4"/>
      <c r="L15" s="4"/>
      <c r="M15" s="4"/>
      <c r="N15" s="4"/>
      <c r="O15" s="4"/>
      <c r="P15" s="4"/>
      <c r="Q15" s="4"/>
      <c r="R15" s="4"/>
      <c r="S15" s="4"/>
      <c r="T15" s="4"/>
      <c r="U15" s="4"/>
    </row>
    <row r="16" spans="1:21" ht="16">
      <c r="A16" s="8">
        <v>128</v>
      </c>
      <c r="B16" s="12" t="s">
        <v>118</v>
      </c>
      <c r="C16" s="13" t="s">
        <v>119</v>
      </c>
      <c r="D16" s="4"/>
      <c r="E16" s="3">
        <v>10</v>
      </c>
      <c r="F16" s="5" t="str" cm="1">
        <f t="array" ref="F16">_xlfn.SWITCH(E16,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16" s="4">
        <v>2</v>
      </c>
      <c r="H16" s="8" t="str" cm="1">
        <f t="array" ref="H16">_xlfn.SWITCH(G16, 1, "Crash", 2, "Wrong Code", 3, "Bad Performance", 4, "Hang", 5, "Build Failure", 6, "Unreported", 7, "Warning")</f>
        <v>Wrong Code</v>
      </c>
      <c r="I16" s="4"/>
      <c r="J16" s="4"/>
      <c r="K16" s="4"/>
      <c r="L16" s="4"/>
      <c r="M16" s="4"/>
      <c r="N16" s="4"/>
      <c r="O16" s="4"/>
      <c r="P16" s="4"/>
      <c r="Q16" s="4"/>
      <c r="R16" s="4"/>
      <c r="S16" s="4"/>
      <c r="T16" s="4"/>
      <c r="U16" s="4"/>
    </row>
    <row r="17" spans="1:21" ht="16">
      <c r="A17" s="8">
        <v>5</v>
      </c>
      <c r="B17" s="12" t="s">
        <v>120</v>
      </c>
      <c r="C17" s="13" t="s">
        <v>121</v>
      </c>
      <c r="D17" s="23"/>
      <c r="E17" s="4">
        <v>10</v>
      </c>
      <c r="F17" s="5" t="str" cm="1">
        <f t="array" ref="F17">_xlfn.SWITCH(E17,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17" s="4">
        <v>3</v>
      </c>
      <c r="H17" s="8" t="str" cm="1">
        <f t="array" ref="H17">_xlfn.SWITCH(G17, 1, "Crash", 2, "Wrong Code", 3, "Bad Performance", 4, "Hang", 5, "Build Failure", 6, "Unreported", 7, "Warning")</f>
        <v>Bad Performance</v>
      </c>
      <c r="I17" s="4"/>
      <c r="J17" s="4"/>
      <c r="K17" s="4"/>
      <c r="L17" s="4"/>
      <c r="M17" s="4"/>
      <c r="N17" s="4"/>
      <c r="O17" s="4"/>
      <c r="P17" s="4"/>
      <c r="Q17" s="4"/>
      <c r="R17" s="4"/>
      <c r="S17" s="4"/>
      <c r="T17" s="4"/>
      <c r="U17" s="4"/>
    </row>
    <row r="18" spans="1:21" ht="16">
      <c r="A18" s="8">
        <v>80</v>
      </c>
      <c r="B18" s="12" t="s">
        <v>122</v>
      </c>
      <c r="C18" s="13" t="s">
        <v>123</v>
      </c>
      <c r="D18" s="4"/>
      <c r="E18" s="3">
        <v>2</v>
      </c>
      <c r="F18" s="5" t="str" cm="1">
        <f t="array" ref="F18">_xlfn.SWITCH(E18,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18" s="4">
        <v>1</v>
      </c>
      <c r="H18" s="8" t="str" cm="1">
        <f t="array" ref="H18">_xlfn.SWITCH(G18, 1, "Crash", 2, "Wrong Code", 3, "Bad Performance", 4, "Hang", 5, "Build Failure", 6, "Unreported", 7, "Warning")</f>
        <v>Crash</v>
      </c>
      <c r="I18" s="4"/>
      <c r="J18" s="4"/>
      <c r="K18" s="4"/>
      <c r="L18" s="4"/>
      <c r="M18" s="4"/>
      <c r="N18" s="4"/>
      <c r="O18" s="4"/>
      <c r="P18" s="4"/>
      <c r="Q18" s="4"/>
      <c r="R18" s="4"/>
      <c r="S18" s="4"/>
      <c r="T18" s="4"/>
      <c r="U18" s="4"/>
    </row>
    <row r="19" spans="1:21" ht="16">
      <c r="A19" s="8">
        <v>178</v>
      </c>
      <c r="B19" s="12" t="s">
        <v>124</v>
      </c>
      <c r="C19" s="13" t="s">
        <v>125</v>
      </c>
      <c r="D19" s="4"/>
      <c r="E19" s="3">
        <v>12</v>
      </c>
      <c r="F19" s="5" t="str" cm="1">
        <f t="array" ref="F19">_xlfn.SWITCH(E19, 1, "API Misuse", 2, "Incompatability", 3, "Type Problem", 4, "Tensor Shape Problem", 5, "Incorrect Numerical Computation", 6, "Incorrect Assignment", 7, "Incorrect Exception Handling", 8, "Misconfiguration", 9, "Concurrency", 10, "Incorrect Code Logic", 11, "Typo", 12, "Others", 13, "Documentation", 14, "Testing")</f>
        <v>Others</v>
      </c>
      <c r="G19" s="4">
        <v>6</v>
      </c>
      <c r="H19" s="8" t="str" cm="1">
        <f t="array" ref="H19">_xlfn.SWITCH(G19, 1, "Crash", 2, "Wrong Code", 3, "Bad Performance", 4, "Hang", 5, "Build Failure", 6, "Unreported", 7, "Warning")</f>
        <v>Unreported</v>
      </c>
      <c r="I19" s="4"/>
      <c r="J19" s="4"/>
      <c r="K19" s="4"/>
      <c r="L19" s="4"/>
      <c r="M19" s="4"/>
      <c r="N19" s="4"/>
      <c r="O19" s="4"/>
      <c r="P19" s="4"/>
      <c r="Q19" s="4"/>
      <c r="R19" s="4"/>
      <c r="S19" s="4"/>
      <c r="T19" s="4"/>
      <c r="U19" s="4"/>
    </row>
    <row r="20" spans="1:21" ht="16">
      <c r="A20" s="8">
        <v>52</v>
      </c>
      <c r="B20" s="12" t="s">
        <v>126</v>
      </c>
      <c r="C20" s="13" t="s">
        <v>127</v>
      </c>
      <c r="D20" s="4"/>
      <c r="E20" s="4">
        <v>8</v>
      </c>
      <c r="F20" s="5" t="str" cm="1">
        <f t="array" ref="F20">_xlfn.SWITCH(E20, 1, "API Misuse", 2, "Incompatability", 3, "Type Problem", 4, "Tensor Shape Problem", 5, "Incorrect Numerical Computation", 6, "Incorrect Assignment", 7, "Incorrect Exception Handling", 8, "Misconfiguration", 9, "Concurrency", 10, "Incorrect Code Logic", 11, "Typo", 12, "Others", 13, "Documentation", 14, "Testing")</f>
        <v>Misconfiguration</v>
      </c>
      <c r="G20" s="4">
        <v>5</v>
      </c>
      <c r="H20" s="8" t="str" cm="1">
        <f t="array" ref="H20">_xlfn.SWITCH(G20, 1, "Crash", 2, "Wrong Code", 3, "Bad Performance", 4, "Hang", 5, "Build Failure", 6, "Unreported", 7, "Warning")</f>
        <v>Build Failure</v>
      </c>
      <c r="I20" s="4"/>
      <c r="J20" s="4"/>
      <c r="K20" s="4"/>
      <c r="L20" s="4"/>
      <c r="M20" s="4"/>
      <c r="N20" s="4"/>
      <c r="O20" s="4"/>
      <c r="P20" s="4"/>
      <c r="Q20" s="4"/>
      <c r="R20" s="4"/>
      <c r="S20" s="4"/>
      <c r="T20" s="4"/>
      <c r="U20" s="4"/>
    </row>
    <row r="21" spans="1:21" ht="16">
      <c r="A21" s="8">
        <v>104</v>
      </c>
      <c r="B21" s="12" t="s">
        <v>128</v>
      </c>
      <c r="C21" s="13" t="s">
        <v>129</v>
      </c>
      <c r="D21" s="4"/>
      <c r="E21" s="4">
        <v>2</v>
      </c>
      <c r="F21" s="5" t="str" cm="1">
        <f t="array" ref="F21">_xlfn.SWITCH(E21,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21" s="4">
        <v>6</v>
      </c>
      <c r="H21" s="8" t="str" cm="1">
        <f t="array" ref="H21">_xlfn.SWITCH(G21, 1, "Crash", 2, "Wrong Code", 3, "Bad Performance", 4, "Hang", 5, "Build Failure", 6, "Unreported", 7, "Warning")</f>
        <v>Unreported</v>
      </c>
      <c r="I21" s="4"/>
      <c r="J21" s="4"/>
      <c r="K21" s="4"/>
      <c r="L21" s="4"/>
      <c r="M21" s="4"/>
      <c r="N21" s="4"/>
      <c r="O21" s="4"/>
      <c r="P21" s="4"/>
      <c r="Q21" s="4"/>
      <c r="R21" s="4"/>
      <c r="S21" s="4"/>
      <c r="T21" s="4"/>
      <c r="U21" s="4"/>
    </row>
    <row r="22" spans="1:21" ht="16">
      <c r="A22" s="8">
        <v>86</v>
      </c>
      <c r="B22" s="12" t="s">
        <v>130</v>
      </c>
      <c r="C22" s="13" t="s">
        <v>131</v>
      </c>
      <c r="D22" s="4"/>
      <c r="E22" s="3">
        <v>10</v>
      </c>
      <c r="F22" s="5" t="str" cm="1">
        <f t="array" ref="F22">_xlfn.SWITCH(E22,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22" s="4">
        <v>1</v>
      </c>
      <c r="H22" s="8" t="str" cm="1">
        <f t="array" ref="H22">_xlfn.SWITCH(G22, 1, "Crash", 2, "Wrong Code", 3, "Bad Performance", 4, "Hang", 5, "Build Failure", 6, "Unreported", 7, "Warning")</f>
        <v>Crash</v>
      </c>
      <c r="I22" s="4"/>
      <c r="J22" s="4"/>
      <c r="K22" s="4"/>
      <c r="L22" s="4"/>
      <c r="M22" s="4"/>
      <c r="N22" s="4"/>
      <c r="O22" s="4"/>
      <c r="P22" s="4"/>
      <c r="Q22" s="4"/>
      <c r="R22" s="4"/>
      <c r="S22" s="4"/>
      <c r="T22" s="4"/>
      <c r="U22" s="4"/>
    </row>
    <row r="23" spans="1:21" ht="16">
      <c r="A23" s="8">
        <v>17</v>
      </c>
      <c r="B23" s="12" t="s">
        <v>132</v>
      </c>
      <c r="C23" s="13" t="s">
        <v>133</v>
      </c>
      <c r="D23" s="4"/>
      <c r="E23" s="4">
        <v>2</v>
      </c>
      <c r="F23" s="5" t="str" cm="1">
        <f t="array" ref="F23">_xlfn.SWITCH(E23, 1, "API Misuse", 2, "Incompatability", 3, "Type Problem", 4, "Tensor Shape Problem", 5, "Incorrect Numerical Computation", 6, "Incorrect Assignment", 7, "Incorrect Exception Handling", 8, "Misconfiguration", 9, "Concurrency", 10, "Incorrect Code Logic", 11, "Typo", 12, "Others", 13, "Documentation", 14, "Testing")</f>
        <v>Incompatability</v>
      </c>
      <c r="G23" s="4">
        <v>6</v>
      </c>
      <c r="H23" s="8" t="str" cm="1">
        <f t="array" ref="H23">_xlfn.SWITCH(G23, 1, "Crash", 2, "Wrong Code", 3, "Bad Performance", 4, "Hang", 5, "Build Failure", 6, "Unreported", 7, "Warning")</f>
        <v>Unreported</v>
      </c>
      <c r="I23" s="4"/>
      <c r="J23" s="4"/>
      <c r="K23" s="4"/>
      <c r="L23" s="4"/>
      <c r="M23" s="4"/>
      <c r="N23" s="4"/>
      <c r="O23" s="4"/>
      <c r="P23" s="4"/>
      <c r="Q23" s="4"/>
      <c r="R23" s="4"/>
      <c r="S23" s="4"/>
      <c r="T23" s="4"/>
      <c r="U23" s="4"/>
    </row>
    <row r="24" spans="1:21" ht="16">
      <c r="A24" s="8">
        <v>116</v>
      </c>
      <c r="B24" s="12" t="s">
        <v>134</v>
      </c>
      <c r="C24" s="13" t="s">
        <v>135</v>
      </c>
      <c r="D24" s="4"/>
      <c r="E24" s="4">
        <v>4</v>
      </c>
      <c r="F24" s="5" t="str" cm="1">
        <f t="array" ref="F24">_xlfn.SWITCH(E24, 1, "API Misuse", 2, "Incompatability", 3, "Type Problem", 4, "Tensor Shape Problem", 5, "Incorrect Numerical Computation", 6, "Incorrect Assignment", 7, "Incorrect Exception Handling", 8, "Misconfiguration", 9, "Concurrency", 10, "Incorrect Code Logic", 11, "Typo", 12, "Others", 13, "Documentation", 14, "Testing")</f>
        <v>Tensor Shape Problem</v>
      </c>
      <c r="G24" s="4">
        <v>1</v>
      </c>
      <c r="H24" s="8" t="str" cm="1">
        <f t="array" ref="H24">_xlfn.SWITCH(G24, 1, "Crash", 2, "Wrong Code", 3, "Bad Performance", 4, "Hang", 5, "Build Failure", 6, "Unreported", 7, "Warning")</f>
        <v>Crash</v>
      </c>
      <c r="I24" s="4"/>
      <c r="J24" s="4"/>
      <c r="K24" s="4"/>
      <c r="L24" s="4"/>
      <c r="M24" s="4"/>
      <c r="N24" s="4"/>
      <c r="O24" s="4"/>
      <c r="P24" s="4"/>
      <c r="Q24" s="4"/>
      <c r="R24" s="4"/>
      <c r="S24" s="4"/>
      <c r="T24" s="4"/>
      <c r="U24" s="4"/>
    </row>
    <row r="25" spans="1:21" ht="16">
      <c r="A25" s="8">
        <v>115</v>
      </c>
      <c r="B25" s="12" t="s">
        <v>136</v>
      </c>
      <c r="C25" s="13" t="s">
        <v>137</v>
      </c>
      <c r="D25" s="4"/>
      <c r="E25" s="4">
        <v>6</v>
      </c>
      <c r="F25" s="5" t="str" cm="1">
        <f t="array" ref="F25">_xlfn.SWITCH(E25, 1, "API Misuse", 2, "Incompatability", 3, "Type Problem", 4, "Tensor Shape Problem", 5, "Incorrect Numerical Computation", 6, "Incorrect Assignment", 7, "Incorrect Exception Handling", 8, "Misconfiguration", 9, "Concurrency", 10, "Incorrect Code Logic", 11, "Typo", 12, "Others", 13, "Documentation", 14, "Testing")</f>
        <v>Incorrect Assignment</v>
      </c>
      <c r="G25" s="4">
        <v>1</v>
      </c>
      <c r="H25" s="8" t="str" cm="1">
        <f t="array" ref="H25">_xlfn.SWITCH(G25, 1, "Crash", 2, "Wrong Code", 3, "Bad Performance", 4, "Hang", 5, "Build Failure", 6, "Unreported", 7, "Warning")</f>
        <v>Crash</v>
      </c>
      <c r="I25" s="4"/>
      <c r="J25" s="4"/>
      <c r="K25" s="4"/>
      <c r="L25" s="4"/>
      <c r="M25" s="4"/>
      <c r="N25" s="4"/>
      <c r="O25" s="4"/>
      <c r="P25" s="4"/>
      <c r="Q25" s="4"/>
      <c r="R25" s="4"/>
      <c r="S25" s="4"/>
      <c r="T25" s="4"/>
      <c r="U25" s="4"/>
    </row>
    <row r="26" spans="1:21" ht="16">
      <c r="A26" s="8">
        <v>155</v>
      </c>
      <c r="B26" s="12" t="s">
        <v>138</v>
      </c>
      <c r="C26" s="24" t="s">
        <v>139</v>
      </c>
      <c r="D26" s="4"/>
      <c r="E26" s="4">
        <v>12</v>
      </c>
      <c r="F26" s="5" t="str" cm="1">
        <f t="array" ref="F26">_xlfn.SWITCH(E26, 1, "API Misuse", 2, "Incompatability", 3, "Type Problem", 4, "Tensor Shape Problem", 5, "Incorrect Numerical Computation", 6, "Incorrect Assignment", 7, "Incorrect Exception Handling", 8, "Misconfiguration", 9, "Concurrency", 10, "Incorrect Code Logic", 11, "Typo", 12, "Others", 13, "Documentation", 14, "Testing")</f>
        <v>Others</v>
      </c>
      <c r="G26" s="4">
        <v>2</v>
      </c>
      <c r="H26" s="8" t="str" cm="1">
        <f t="array" ref="H26">_xlfn.SWITCH(G26, 1, "Crash", 2, "Wrong Code", 3, "Bad Performance", 4, "Hang", 5, "Build Failure", 6, "Unreported", 7, "Warning")</f>
        <v>Wrong Code</v>
      </c>
      <c r="I26" s="4"/>
      <c r="J26" s="4"/>
      <c r="K26" s="4"/>
      <c r="L26" s="4"/>
      <c r="M26" s="4"/>
      <c r="N26" s="4"/>
      <c r="O26" s="4"/>
      <c r="P26" s="4"/>
      <c r="Q26" s="4"/>
      <c r="R26" s="4"/>
      <c r="S26" s="4"/>
      <c r="T26" s="4"/>
      <c r="U26" s="4"/>
    </row>
    <row r="27" spans="1:21" ht="16">
      <c r="A27" s="4"/>
      <c r="B27" s="4"/>
      <c r="C27" s="14"/>
      <c r="D27" s="4"/>
      <c r="E27" s="4"/>
      <c r="F27" s="5"/>
      <c r="G27" s="4"/>
      <c r="H27" s="8"/>
      <c r="I27" s="4"/>
      <c r="J27" s="4"/>
      <c r="K27" s="4"/>
      <c r="L27" s="4"/>
      <c r="M27" s="4"/>
      <c r="N27" s="4"/>
      <c r="O27" s="4"/>
      <c r="P27" s="4"/>
      <c r="Q27" s="4"/>
      <c r="R27" s="4"/>
      <c r="S27" s="4"/>
      <c r="T27" s="4"/>
      <c r="U27" s="4"/>
    </row>
    <row r="28" spans="1:21" ht="16">
      <c r="A28" s="8">
        <v>147</v>
      </c>
      <c r="B28" s="12" t="s">
        <v>140</v>
      </c>
      <c r="C28" s="13" t="s">
        <v>141</v>
      </c>
      <c r="D28" s="4"/>
      <c r="E28" s="4">
        <v>1</v>
      </c>
      <c r="F28" s="5" t="str" cm="1">
        <f t="array" ref="F28">_xlfn.SWITCH(E28, 1, "API Misuse", 2, "Incompatability", 3, "Type Problem", 4, "Tensor Shape Problem", 5, "Incorrect Numerical Computation", 6, "Incorrect Assignment", 7, "Incorrect Exception Handling", 8, "Misconfiguration", 9, "Concurrency", 10, "Incorrect Code Logic", 11, "Typo", 12, "Others", 13, "Documentation", 14, "Testing")</f>
        <v>API Misuse</v>
      </c>
      <c r="G28" s="4">
        <v>1</v>
      </c>
      <c r="H28" s="8" t="str" cm="1">
        <f t="array" ref="H28">_xlfn.SWITCH(G28, 1, "Crash", 2, "Wrong Code", 3, "Bad Performance", 4, "Hang", 5, "Build Failure", 6, "Unreported", 7, "Warning")</f>
        <v>Crash</v>
      </c>
      <c r="I28" s="4"/>
      <c r="J28" s="4"/>
      <c r="K28" s="4"/>
      <c r="L28" s="4"/>
      <c r="M28" s="4"/>
      <c r="N28" s="4"/>
      <c r="O28" s="4"/>
      <c r="P28" s="4"/>
      <c r="Q28" s="4"/>
      <c r="R28" s="4"/>
      <c r="S28" s="4"/>
      <c r="T28" s="4"/>
      <c r="U28" s="4"/>
    </row>
    <row r="29" spans="1:21" ht="16">
      <c r="A29" s="8">
        <v>194</v>
      </c>
      <c r="B29" s="12" t="s">
        <v>142</v>
      </c>
      <c r="C29" s="13" t="s">
        <v>143</v>
      </c>
      <c r="D29" s="4"/>
      <c r="E29" s="4">
        <v>3</v>
      </c>
      <c r="F29" s="5" t="str" cm="1">
        <f t="array" ref="F29">_xlfn.SWITCH(E29, 1, "API Misuse", 2, "Incompatability", 3, "Type Problem", 4, "Tensor Shape Problem", 5, "Incorrect Numerical Computation", 6, "Incorrect Assignment", 7, "Incorrect Exception Handling", 8, "Misconfiguration", 9, "Concurrency", 10, "Incorrect Code Logic", 11, "Typo", 12, "Others", 13, "Documentation", 14, "Testing")</f>
        <v>Type Problem</v>
      </c>
      <c r="G29" s="4">
        <v>2</v>
      </c>
      <c r="H29" s="8" t="str" cm="1">
        <f t="array" ref="H29">_xlfn.SWITCH(G29, 1, "Crash", 2, "Wrong Code", 3, "Bad Performance", 4, "Hang", 5, "Build Failure", 6, "Unreported", 7, "Warning")</f>
        <v>Wrong Code</v>
      </c>
      <c r="I29" s="4"/>
      <c r="J29" s="4"/>
      <c r="K29" s="4"/>
      <c r="L29" s="4"/>
      <c r="M29" s="4"/>
      <c r="N29" s="4"/>
      <c r="O29" s="4"/>
      <c r="P29" s="4"/>
      <c r="Q29" s="4"/>
      <c r="R29" s="4"/>
      <c r="S29" s="4"/>
      <c r="T29" s="4"/>
      <c r="U29" s="4"/>
    </row>
    <row r="30" spans="1:21" ht="16">
      <c r="A30" s="8">
        <v>118</v>
      </c>
      <c r="B30" s="12" t="s">
        <v>144</v>
      </c>
      <c r="C30" s="13" t="s">
        <v>145</v>
      </c>
      <c r="D30" s="4"/>
      <c r="E30" s="4">
        <v>10</v>
      </c>
      <c r="F30" s="5" t="str" cm="1">
        <f t="array" ref="F30">_xlfn.SWITCH(E30, 1, "API Misuse", 2, "Incompatability", 3, "Type Problem", 4, "Tensor Shape Problem", 5, "Incorrect Numerical Computation", 6, "Incorrect Assignment", 7, "Incorrect Exception Handling", 8, "Misconfiguration", 9, "Concurrency", 10, "Incorrect Code Logic", 11, "Typo", 12, "Others", 13, "Documentation", 14, "Testing")</f>
        <v>Incorrect Code Logic</v>
      </c>
      <c r="G30" s="4">
        <v>1</v>
      </c>
      <c r="H30" s="8" t="str" cm="1">
        <f t="array" ref="H30">_xlfn.SWITCH(G30, 1, "Crash", 2, "Wrong Code", 3, "Bad Performance", 4, "Hang", 5, "Build Failure", 6, "Unreported", 7, "Warning")</f>
        <v>Crash</v>
      </c>
      <c r="I30" s="4"/>
      <c r="J30" s="4"/>
      <c r="K30" s="4"/>
      <c r="L30" s="4"/>
      <c r="M30" s="4"/>
      <c r="N30" s="4"/>
      <c r="O30" s="4"/>
      <c r="P30" s="4"/>
      <c r="Q30" s="4"/>
      <c r="R30" s="4"/>
      <c r="S30" s="4"/>
      <c r="T30" s="4"/>
      <c r="U30" s="4"/>
    </row>
    <row r="31" spans="1:21" ht="16">
      <c r="A31" s="8">
        <v>112</v>
      </c>
      <c r="B31" s="12" t="s">
        <v>146</v>
      </c>
      <c r="C31" s="13" t="s">
        <v>147</v>
      </c>
      <c r="D31" s="4"/>
      <c r="E31" s="4">
        <v>4</v>
      </c>
      <c r="F31" s="5" t="str" cm="1">
        <f t="array" ref="F31">_xlfn.SWITCH(E31, 1, "API Misuse", 2, "Incompatability", 3, "Type Problem", 4, "Tensor Shape Problem", 5, "Incorrect Numerical Computation", 6, "Incorrect Assignment", 7, "Incorrect Exception Handling", 8, "Misconfiguration", 9, "Concurrency", 10, "Incorrect Code Logic", 11, "Typo", 12, "Others", 13, "Documentation", 14, "Testing")</f>
        <v>Tensor Shape Problem</v>
      </c>
      <c r="G31" s="4">
        <v>2</v>
      </c>
      <c r="H31" s="8" t="str" cm="1">
        <f t="array" ref="H31">_xlfn.SWITCH(G31, 1, "Crash", 2, "Wrong Code", 3, "Bad Performance", 4, "Hang", 5, "Build Failure", 6, "Unreported", 7, "Warning")</f>
        <v>Wrong Code</v>
      </c>
      <c r="I31" s="4"/>
      <c r="J31" s="4"/>
      <c r="K31" s="4"/>
      <c r="L31" s="4"/>
      <c r="M31" s="4"/>
      <c r="N31" s="4"/>
      <c r="O31" s="4"/>
      <c r="P31" s="4"/>
      <c r="Q31" s="4"/>
      <c r="R31" s="4"/>
      <c r="S31" s="4"/>
      <c r="T31" s="4"/>
      <c r="U31" s="4"/>
    </row>
    <row r="32" spans="1:21" ht="16">
      <c r="A32" s="8">
        <v>111</v>
      </c>
      <c r="B32" s="12" t="s">
        <v>148</v>
      </c>
      <c r="C32" s="13" t="s">
        <v>149</v>
      </c>
      <c r="D32" s="4"/>
      <c r="E32" s="4">
        <v>3</v>
      </c>
      <c r="F32" s="5" t="str" cm="1">
        <f t="array" ref="F32">_xlfn.SWITCH(E32, 1, "API Misuse", 2, "Incompatability", 3, "Type Problem", 4, "Tensor Shape Problem", 5, "Incorrect Numerical Computation", 6, "Incorrect Assignment", 7, "Incorrect Exception Handling", 8, "Misconfiguration", 9, "Concurrency", 10, "Incorrect Code Logic", 11, "Typo", 12, "Others", 13, "Documentation", 14, "Testing")</f>
        <v>Type Problem</v>
      </c>
      <c r="G32" s="4">
        <v>2</v>
      </c>
      <c r="H32" s="8" t="str" cm="1">
        <f t="array" ref="H32">_xlfn.SWITCH(G32, 1, "Crash", 2, "Wrong Code", 3, "Bad Performance", 4, "Hang", 5, "Build Failure", 6, "Unreported", 7, "Warning")</f>
        <v>Wrong Code</v>
      </c>
      <c r="I32" s="4"/>
      <c r="J32" s="4"/>
      <c r="K32" s="4"/>
      <c r="L32" s="4"/>
      <c r="M32" s="4"/>
      <c r="N32" s="4"/>
      <c r="O32" s="4"/>
      <c r="P32" s="4"/>
      <c r="Q32" s="4"/>
      <c r="R32" s="4"/>
      <c r="S32" s="4"/>
      <c r="T32" s="4"/>
      <c r="U32" s="4"/>
    </row>
    <row r="33" spans="1:21" ht="16">
      <c r="A33" s="4"/>
      <c r="B33" s="4"/>
      <c r="C33" s="14"/>
      <c r="D33" s="4"/>
      <c r="E33" s="4"/>
      <c r="G33" s="4"/>
      <c r="H33" s="8"/>
      <c r="I33" s="4"/>
      <c r="J33" s="4"/>
      <c r="K33" s="4"/>
      <c r="L33" s="4"/>
      <c r="M33" s="4"/>
      <c r="N33" s="4"/>
      <c r="O33" s="4"/>
      <c r="P33" s="4"/>
      <c r="Q33" s="4"/>
      <c r="R33" s="4"/>
      <c r="S33" s="4"/>
      <c r="T33" s="4"/>
      <c r="U33" s="4"/>
    </row>
    <row r="34" spans="1:21" ht="16">
      <c r="A34" s="4"/>
      <c r="B34" s="4"/>
      <c r="C34" s="14"/>
      <c r="D34" s="4"/>
      <c r="E34" s="4"/>
      <c r="G34" s="4"/>
      <c r="H34" s="8"/>
      <c r="I34" s="4"/>
      <c r="J34" s="4"/>
      <c r="K34" s="4"/>
      <c r="L34" s="4"/>
      <c r="M34" s="4"/>
      <c r="N34" s="4"/>
      <c r="O34" s="4"/>
      <c r="P34" s="4"/>
      <c r="Q34" s="4"/>
      <c r="R34" s="4"/>
      <c r="S34" s="4"/>
      <c r="T34" s="4"/>
      <c r="U34" s="4"/>
    </row>
    <row r="35" spans="1:21" ht="15.75" customHeight="1">
      <c r="A35" s="4"/>
      <c r="B35" s="4"/>
      <c r="C35" s="14"/>
      <c r="D35" s="4"/>
      <c r="E35" s="4"/>
      <c r="F35" s="15"/>
      <c r="G35" s="4"/>
      <c r="H35" s="4"/>
      <c r="I35" s="4"/>
      <c r="J35" s="4"/>
      <c r="K35" s="4"/>
      <c r="L35" s="4"/>
      <c r="M35" s="4"/>
      <c r="N35" s="4"/>
      <c r="O35" s="4"/>
      <c r="P35" s="4"/>
      <c r="Q35" s="4"/>
      <c r="R35" s="4"/>
      <c r="S35" s="4"/>
      <c r="T35" s="4"/>
      <c r="U35" s="4"/>
    </row>
    <row r="36" spans="1:21" ht="13">
      <c r="A36" s="4"/>
      <c r="B36" s="4"/>
      <c r="C36" s="14"/>
      <c r="D36" s="4"/>
      <c r="E36" s="4"/>
      <c r="F36" s="15"/>
      <c r="G36" s="4"/>
      <c r="H36" s="4"/>
      <c r="I36" s="4"/>
      <c r="J36" s="4"/>
      <c r="K36" s="4"/>
      <c r="L36" s="4"/>
      <c r="M36" s="4"/>
      <c r="N36" s="4"/>
      <c r="O36" s="4"/>
      <c r="P36" s="4"/>
      <c r="Q36" s="4"/>
      <c r="R36" s="4"/>
      <c r="S36" s="4"/>
      <c r="T36" s="4"/>
      <c r="U36" s="4"/>
    </row>
    <row r="37" spans="1:21" ht="13">
      <c r="A37" s="4"/>
      <c r="B37" s="4"/>
      <c r="C37" s="14"/>
      <c r="D37" s="4"/>
      <c r="E37" s="4"/>
      <c r="F37" s="15"/>
      <c r="G37" s="4"/>
      <c r="H37" s="4"/>
      <c r="I37" s="4"/>
      <c r="J37" s="4"/>
      <c r="K37" s="4"/>
      <c r="L37" s="4"/>
      <c r="M37" s="4"/>
      <c r="N37" s="4"/>
      <c r="O37" s="4"/>
      <c r="P37" s="4"/>
      <c r="Q37" s="4"/>
      <c r="R37" s="4"/>
      <c r="S37" s="4"/>
      <c r="T37" s="4"/>
      <c r="U37" s="4"/>
    </row>
  </sheetData>
  <hyperlinks>
    <hyperlink ref="C2" r:id="rId1" xr:uid="{00000000-0004-0000-0700-000000000000}"/>
    <hyperlink ref="C3" r:id="rId2" xr:uid="{00000000-0004-0000-0700-000001000000}"/>
    <hyperlink ref="C4" r:id="rId3" xr:uid="{00000000-0004-0000-0700-000002000000}"/>
    <hyperlink ref="C5" r:id="rId4" xr:uid="{00000000-0004-0000-0700-000003000000}"/>
    <hyperlink ref="C6" r:id="rId5" xr:uid="{00000000-0004-0000-0700-000004000000}"/>
    <hyperlink ref="C7" r:id="rId6" xr:uid="{00000000-0004-0000-0700-000005000000}"/>
    <hyperlink ref="C8" r:id="rId7" xr:uid="{00000000-0004-0000-0700-000006000000}"/>
    <hyperlink ref="C9" r:id="rId8" xr:uid="{00000000-0004-0000-0700-000007000000}"/>
    <hyperlink ref="C10" r:id="rId9" xr:uid="{00000000-0004-0000-0700-000008000000}"/>
    <hyperlink ref="C11" r:id="rId10" xr:uid="{00000000-0004-0000-0700-000009000000}"/>
    <hyperlink ref="C12" r:id="rId11" xr:uid="{00000000-0004-0000-0700-00000A000000}"/>
    <hyperlink ref="C13" r:id="rId12" xr:uid="{00000000-0004-0000-0700-00000B000000}"/>
    <hyperlink ref="C14" r:id="rId13" xr:uid="{00000000-0004-0000-0700-00000C000000}"/>
    <hyperlink ref="C15" r:id="rId14" xr:uid="{00000000-0004-0000-0700-00000D000000}"/>
    <hyperlink ref="C16" r:id="rId15" xr:uid="{00000000-0004-0000-0700-00000E000000}"/>
    <hyperlink ref="C17" r:id="rId16" xr:uid="{00000000-0004-0000-0700-00000F000000}"/>
    <hyperlink ref="C18" r:id="rId17" xr:uid="{00000000-0004-0000-0700-000010000000}"/>
    <hyperlink ref="C19" r:id="rId18" xr:uid="{00000000-0004-0000-0700-000011000000}"/>
    <hyperlink ref="C20" r:id="rId19" xr:uid="{00000000-0004-0000-0700-000012000000}"/>
    <hyperlink ref="C21" r:id="rId20" xr:uid="{00000000-0004-0000-0700-000013000000}"/>
    <hyperlink ref="C22" r:id="rId21" xr:uid="{00000000-0004-0000-0700-000014000000}"/>
    <hyperlink ref="C23" r:id="rId22" xr:uid="{00000000-0004-0000-0700-000015000000}"/>
    <hyperlink ref="C24" r:id="rId23" xr:uid="{00000000-0004-0000-0700-000016000000}"/>
    <hyperlink ref="C25" r:id="rId24" xr:uid="{00000000-0004-0000-0700-000017000000}"/>
    <hyperlink ref="C26" r:id="rId25" xr:uid="{00000000-0004-0000-0700-000018000000}"/>
    <hyperlink ref="C28" r:id="rId26" xr:uid="{00000000-0004-0000-0700-000019000000}"/>
    <hyperlink ref="C29" r:id="rId27" xr:uid="{00000000-0004-0000-0700-00001A000000}"/>
    <hyperlink ref="C30" r:id="rId28" xr:uid="{00000000-0004-0000-0700-00001B000000}"/>
    <hyperlink ref="C31" r:id="rId29" xr:uid="{00000000-0004-0000-0700-00001C000000}"/>
    <hyperlink ref="C32" r:id="rId30" xr:uid="{00000000-0004-0000-0700-00001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Interrater</vt:lpstr>
      <vt:lpstr>PyTorch Issues - R1</vt:lpstr>
      <vt:lpstr>tf2onnx Issues - R1</vt:lpstr>
      <vt:lpstr>PyTorch Issues - R2</vt:lpstr>
      <vt:lpstr>tf2onnx Issues - 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Purvish Jajal</cp:lastModifiedBy>
  <dcterms:modified xsi:type="dcterms:W3CDTF">2023-03-30T22:48:12Z</dcterms:modified>
</cp:coreProperties>
</file>