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80" windowWidth="17220" windowHeight="7632"/>
  </bookViews>
  <sheets>
    <sheet name="Taul1" sheetId="1" r:id="rId1"/>
    <sheet name="Taul2" sheetId="2" r:id="rId2"/>
    <sheet name="Taul3" sheetId="3" r:id="rId3"/>
  </sheets>
  <calcPr calcId="145621"/>
</workbook>
</file>

<file path=xl/calcChain.xml><?xml version="1.0" encoding="utf-8"?>
<calcChain xmlns="http://schemas.openxmlformats.org/spreadsheetml/2006/main">
  <c r="C9" i="2" l="1"/>
  <c r="C12" i="2"/>
  <c r="C15" i="2" s="1"/>
  <c r="D15" i="2"/>
  <c r="B15" i="2"/>
  <c r="G15" i="2"/>
  <c r="H15" i="2"/>
  <c r="F15" i="2"/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2" i="2"/>
  <c r="B23" i="2" s="1"/>
  <c r="F13" i="2"/>
  <c r="H13" i="2"/>
  <c r="G13" i="2"/>
  <c r="G12" i="2"/>
  <c r="H12" i="2"/>
  <c r="F12" i="2"/>
  <c r="D13" i="2"/>
  <c r="C13" i="2"/>
  <c r="B12" i="2"/>
  <c r="B13" i="2" s="1"/>
  <c r="D12" i="2"/>
  <c r="P17" i="2"/>
  <c r="O16" i="2"/>
  <c r="P16" i="2" s="1"/>
  <c r="D14" i="2" l="1"/>
  <c r="B14" i="2"/>
  <c r="C14" i="2"/>
  <c r="G3" i="1"/>
  <c r="G4" i="1"/>
  <c r="H4" i="1" s="1"/>
  <c r="G5" i="1"/>
  <c r="G6" i="1"/>
  <c r="H6" i="1" s="1"/>
  <c r="G7" i="1"/>
  <c r="G8" i="1"/>
  <c r="G9" i="1"/>
  <c r="G10" i="1"/>
  <c r="H10" i="1" s="1"/>
  <c r="G11" i="1"/>
  <c r="H11" i="1" s="1"/>
  <c r="G12" i="1"/>
  <c r="H12" i="1" s="1"/>
  <c r="G13" i="1"/>
  <c r="G14" i="1"/>
  <c r="G15" i="1"/>
  <c r="H15" i="1" s="1"/>
  <c r="G16" i="1"/>
  <c r="H16" i="1" s="1"/>
  <c r="G2" i="1"/>
  <c r="H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H5" i="1"/>
  <c r="H9" i="1"/>
  <c r="H13" i="1"/>
  <c r="H3" i="1"/>
  <c r="H7" i="1"/>
  <c r="H8" i="1"/>
  <c r="H14" i="1"/>
  <c r="E2" i="1"/>
  <c r="I2" i="1" l="1"/>
  <c r="I5" i="1"/>
  <c r="I6" i="1"/>
  <c r="I13" i="1"/>
  <c r="I9" i="1"/>
  <c r="I16" i="1"/>
  <c r="I12" i="1"/>
  <c r="I8" i="1"/>
  <c r="I4" i="1"/>
  <c r="I15" i="1"/>
  <c r="I11" i="1"/>
  <c r="I7" i="1"/>
  <c r="I3" i="1"/>
  <c r="I14" i="1"/>
  <c r="I10" i="1"/>
</calcChain>
</file>

<file path=xl/sharedStrings.xml><?xml version="1.0" encoding="utf-8"?>
<sst xmlns="http://schemas.openxmlformats.org/spreadsheetml/2006/main" count="8" uniqueCount="5">
  <si>
    <t>A</t>
  </si>
  <si>
    <t>Sc</t>
  </si>
  <si>
    <t>k600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</si>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</sst>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Taul2!$A$23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Taul2!$B$21:$V$21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Taul2!$B$23:$V$23</c:f>
              <c:numCache>
                <c:formatCode>General</c:formatCode>
                <c:ptCount val="21"/>
                <c:pt idx="0">
                  <c:v>0.65425598057367096</c:v>
                </c:pt>
                <c:pt idx="1">
                  <c:v>0.67475930626791192</c:v>
                </c:pt>
                <c:pt idx="2">
                  <c:v>0.69579366827495182</c:v>
                </c:pt>
                <c:pt idx="3">
                  <c:v>0.71733078086215873</c:v>
                </c:pt>
                <c:pt idx="4">
                  <c:v>0.73933695459105064</c:v>
                </c:pt>
                <c:pt idx="5">
                  <c:v>0.76177349252239246</c:v>
                </c:pt>
                <c:pt idx="6">
                  <c:v>0.784597418348017</c:v>
                </c:pt>
                <c:pt idx="7">
                  <c:v>0.80776259422137808</c:v>
                </c:pt>
                <c:pt idx="8">
                  <c:v>0.83122127998426465</c:v>
                </c:pt>
                <c:pt idx="9">
                  <c:v>0.85492617504164781</c:v>
                </c:pt>
                <c:pt idx="10">
                  <c:v>0.87883296989991688</c:v>
                </c:pt>
                <c:pt idx="11">
                  <c:v>0.90290341793601392</c:v>
                </c:pt>
                <c:pt idx="12">
                  <c:v>0.92710892207211371</c:v>
                </c:pt>
                <c:pt idx="13">
                  <c:v>0.95143461971223675</c:v>
                </c:pt>
                <c:pt idx="14">
                  <c:v>0.97588394776128684</c:v>
                </c:pt>
                <c:pt idx="15">
                  <c:v>1.0004836840325191</c:v>
                </c:pt>
                <c:pt idx="16">
                  <c:v>1.0252894990112522</c:v>
                </c:pt>
                <c:pt idx="17">
                  <c:v>1.0503921210212426</c:v>
                </c:pt>
                <c:pt idx="18">
                  <c:v>1.0759243284923115</c:v>
                </c:pt>
                <c:pt idx="19">
                  <c:v>1.1020691493692634</c:v>
                </c:pt>
                <c:pt idx="20">
                  <c:v>1.1290698919070914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5392"/>
        <c:axId val="51996928"/>
      </c:lineChart>
      <c:catAx>
        <c:axId val="519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96928"/>
        <c:crosses val="autoZero"/>
        <c:auto val="1"/>
        <c:lblAlgn val="ctr"/>
        <c:lblOffset val="100"/>
        <c:noMultiLvlLbl val="0"/>
      </c:catAx>
      <c:valAx>
        <c:axId val="519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27</xdr:row>
      <xdr:rowOff>148590</xdr:rowOff>
    </xdr:from>
    <xdr:to>
      <xdr:col>19</xdr:col>
      <xdr:colOff>251460</xdr:colOff>
      <xdr:row>45</xdr:row>
      <xdr:rowOff>175260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6"/>
  <sheetViews>
    <sheetView tabSelected="1" workbookViewId="0">
      <selection activeCell="D3" sqref="D3"/>
    </sheetView>
  </sheetViews>
  <sheetFormatPr defaultRowHeight="14.4" x14ac:dyDescent="0.3"/>
  <cols>
    <col min="4" max="5" width="14.21875" bestFit="1" customWidth="1"/>
    <col min="9" max="9" width="15.109375" customWidth="1"/>
  </cols>
  <sheetData>
    <row r="1" spans="4:11" x14ac:dyDescent="0.3">
      <c r="K1">
        <v>2500</v>
      </c>
    </row>
    <row r="2" spans="4:11" x14ac:dyDescent="0.3">
      <c r="D2" s="1">
        <v>43207.680555555555</v>
      </c>
      <c r="E2" s="2">
        <f>D2</f>
        <v>43207.680555555555</v>
      </c>
      <c r="F2">
        <v>200</v>
      </c>
      <c r="G2">
        <f>12*F2</f>
        <v>2400</v>
      </c>
      <c r="H2">
        <f>G2/60/60/24</f>
        <v>2.7777777777777776E-2</v>
      </c>
      <c r="I2" s="3">
        <f>E$2+H2</f>
        <v>43207.708333333336</v>
      </c>
      <c r="K2">
        <f>K$1+F2</f>
        <v>2700</v>
      </c>
    </row>
    <row r="3" spans="4:11" x14ac:dyDescent="0.3">
      <c r="F3">
        <v>400</v>
      </c>
      <c r="G3">
        <f t="shared" ref="G3:G16" si="0">12*F3</f>
        <v>4800</v>
      </c>
      <c r="H3">
        <f t="shared" ref="H3:H16" si="1">G3/60/60/24</f>
        <v>5.5555555555555552E-2</v>
      </c>
      <c r="I3" s="3">
        <f t="shared" ref="I3:I16" si="2">E$2+H3</f>
        <v>43207.736111111109</v>
      </c>
      <c r="K3">
        <f t="shared" ref="K3:K16" si="3">K$1+F3</f>
        <v>2900</v>
      </c>
    </row>
    <row r="4" spans="4:11" x14ac:dyDescent="0.3">
      <c r="F4">
        <v>600</v>
      </c>
      <c r="G4">
        <f t="shared" si="0"/>
        <v>7200</v>
      </c>
      <c r="H4">
        <f t="shared" si="1"/>
        <v>8.3333333333333329E-2</v>
      </c>
      <c r="I4" s="3">
        <f t="shared" si="2"/>
        <v>43207.763888888891</v>
      </c>
      <c r="K4">
        <f t="shared" si="3"/>
        <v>3100</v>
      </c>
    </row>
    <row r="5" spans="4:11" x14ac:dyDescent="0.3">
      <c r="F5">
        <v>900</v>
      </c>
      <c r="G5">
        <f t="shared" si="0"/>
        <v>10800</v>
      </c>
      <c r="H5">
        <f t="shared" si="1"/>
        <v>0.125</v>
      </c>
      <c r="I5" s="3">
        <f t="shared" si="2"/>
        <v>43207.805555555555</v>
      </c>
      <c r="K5">
        <f t="shared" si="3"/>
        <v>3400</v>
      </c>
    </row>
    <row r="6" spans="4:11" x14ac:dyDescent="0.3">
      <c r="F6">
        <v>1000</v>
      </c>
      <c r="G6">
        <f t="shared" si="0"/>
        <v>12000</v>
      </c>
      <c r="H6">
        <f t="shared" si="1"/>
        <v>0.1388888888888889</v>
      </c>
      <c r="I6" s="3">
        <f t="shared" si="2"/>
        <v>43207.819444444445</v>
      </c>
      <c r="K6">
        <f t="shared" si="3"/>
        <v>3500</v>
      </c>
    </row>
    <row r="7" spans="4:11" x14ac:dyDescent="0.3">
      <c r="F7">
        <v>1200</v>
      </c>
      <c r="G7">
        <f t="shared" si="0"/>
        <v>14400</v>
      </c>
      <c r="H7">
        <f t="shared" si="1"/>
        <v>0.16666666666666666</v>
      </c>
      <c r="I7" s="3">
        <f t="shared" si="2"/>
        <v>43207.847222222219</v>
      </c>
      <c r="K7">
        <f t="shared" si="3"/>
        <v>3700</v>
      </c>
    </row>
    <row r="8" spans="4:11" x14ac:dyDescent="0.3">
      <c r="F8">
        <v>1400</v>
      </c>
      <c r="G8">
        <f t="shared" si="0"/>
        <v>16800</v>
      </c>
      <c r="H8">
        <f t="shared" si="1"/>
        <v>0.19444444444444445</v>
      </c>
      <c r="I8" s="3">
        <f t="shared" si="2"/>
        <v>43207.875</v>
      </c>
      <c r="K8">
        <f t="shared" si="3"/>
        <v>3900</v>
      </c>
    </row>
    <row r="9" spans="4:11" x14ac:dyDescent="0.3">
      <c r="F9">
        <v>1600</v>
      </c>
      <c r="G9">
        <f t="shared" si="0"/>
        <v>19200</v>
      </c>
      <c r="H9">
        <f t="shared" si="1"/>
        <v>0.22222222222222221</v>
      </c>
      <c r="I9" s="3">
        <f t="shared" si="2"/>
        <v>43207.902777777774</v>
      </c>
      <c r="K9">
        <f t="shared" si="3"/>
        <v>4100</v>
      </c>
    </row>
    <row r="10" spans="4:11" x14ac:dyDescent="0.3">
      <c r="F10">
        <v>1800</v>
      </c>
      <c r="G10">
        <f t="shared" si="0"/>
        <v>21600</v>
      </c>
      <c r="H10">
        <f t="shared" si="1"/>
        <v>0.25</v>
      </c>
      <c r="I10" s="3">
        <f t="shared" si="2"/>
        <v>43207.930555555555</v>
      </c>
      <c r="K10">
        <f t="shared" si="3"/>
        <v>4300</v>
      </c>
    </row>
    <row r="11" spans="4:11" x14ac:dyDescent="0.3">
      <c r="F11">
        <v>2000</v>
      </c>
      <c r="G11">
        <f t="shared" si="0"/>
        <v>24000</v>
      </c>
      <c r="H11">
        <f t="shared" si="1"/>
        <v>0.27777777777777779</v>
      </c>
      <c r="I11" s="3">
        <f t="shared" si="2"/>
        <v>43207.958333333336</v>
      </c>
      <c r="K11">
        <f t="shared" si="3"/>
        <v>4500</v>
      </c>
    </row>
    <row r="12" spans="4:11" x14ac:dyDescent="0.3">
      <c r="F12">
        <v>2200</v>
      </c>
      <c r="G12">
        <f t="shared" si="0"/>
        <v>26400</v>
      </c>
      <c r="H12">
        <f t="shared" si="1"/>
        <v>0.30555555555555552</v>
      </c>
      <c r="I12" s="3">
        <f t="shared" si="2"/>
        <v>43207.986111111109</v>
      </c>
      <c r="K12">
        <f t="shared" si="3"/>
        <v>4700</v>
      </c>
    </row>
    <row r="13" spans="4:11" x14ac:dyDescent="0.3">
      <c r="F13">
        <v>2400</v>
      </c>
      <c r="G13">
        <f t="shared" si="0"/>
        <v>28800</v>
      </c>
      <c r="H13">
        <f t="shared" si="1"/>
        <v>0.33333333333333331</v>
      </c>
      <c r="I13" s="3">
        <f t="shared" si="2"/>
        <v>43208.013888888891</v>
      </c>
      <c r="K13">
        <f t="shared" si="3"/>
        <v>4900</v>
      </c>
    </row>
    <row r="14" spans="4:11" x14ac:dyDescent="0.3">
      <c r="F14">
        <v>2600</v>
      </c>
      <c r="G14">
        <f t="shared" si="0"/>
        <v>31200</v>
      </c>
      <c r="H14">
        <f t="shared" si="1"/>
        <v>0.3611111111111111</v>
      </c>
      <c r="I14" s="3">
        <f t="shared" si="2"/>
        <v>43208.041666666664</v>
      </c>
      <c r="K14">
        <f t="shared" si="3"/>
        <v>5100</v>
      </c>
    </row>
    <row r="15" spans="4:11" x14ac:dyDescent="0.3">
      <c r="F15">
        <v>2800</v>
      </c>
      <c r="G15">
        <f t="shared" si="0"/>
        <v>33600</v>
      </c>
      <c r="H15">
        <f t="shared" si="1"/>
        <v>0.3888888888888889</v>
      </c>
      <c r="I15" s="3">
        <f t="shared" si="2"/>
        <v>43208.069444444445</v>
      </c>
      <c r="K15">
        <f t="shared" si="3"/>
        <v>5300</v>
      </c>
    </row>
    <row r="16" spans="4:11" x14ac:dyDescent="0.3">
      <c r="F16">
        <v>3000</v>
      </c>
      <c r="G16">
        <f t="shared" si="0"/>
        <v>36000</v>
      </c>
      <c r="H16">
        <f t="shared" si="1"/>
        <v>0.41666666666666669</v>
      </c>
      <c r="I16" s="3">
        <f t="shared" si="2"/>
        <v>43208.097222222219</v>
      </c>
      <c r="K16">
        <f t="shared" si="3"/>
        <v>5500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V23"/>
  <sheetViews>
    <sheetView workbookViewId="0">
      <selection activeCell="C15" sqref="C15"/>
    </sheetView>
  </sheetViews>
  <sheetFormatPr defaultRowHeight="14.4" x14ac:dyDescent="0.3"/>
  <cols>
    <col min="2" max="3" width="12" bestFit="1" customWidth="1"/>
  </cols>
  <sheetData>
    <row r="8" spans="1:16" x14ac:dyDescent="0.3">
      <c r="B8" t="s">
        <v>0</v>
      </c>
      <c r="C8" t="s">
        <v>2</v>
      </c>
    </row>
    <row r="9" spans="1:16" x14ac:dyDescent="0.3">
      <c r="B9">
        <v>1E-3</v>
      </c>
      <c r="C9">
        <f>B9*600^(-0.5)</f>
        <v>4.0824829046386304E-5</v>
      </c>
    </row>
    <row r="11" spans="1:16" x14ac:dyDescent="0.3">
      <c r="B11">
        <v>5</v>
      </c>
      <c r="C11">
        <v>20</v>
      </c>
      <c r="D11">
        <v>25</v>
      </c>
      <c r="F11">
        <v>5</v>
      </c>
      <c r="G11">
        <v>20</v>
      </c>
      <c r="H11">
        <v>25</v>
      </c>
    </row>
    <row r="12" spans="1:16" x14ac:dyDescent="0.3">
      <c r="B12">
        <f>1911.1-118.11*B11+3.4527*B11*B11-0.04132*B11*B11*B11</f>
        <v>1401.7024999999999</v>
      </c>
      <c r="C12">
        <f>1911.1-118.11*C11+3.4527*C11*C11-0.04132*C11*C11*C11</f>
        <v>599.42000000000007</v>
      </c>
      <c r="D12">
        <f>1911.1-118.11*D11+3.4527*D11*D11-0.04132*D11*D11*D11</f>
        <v>470.6624999999998</v>
      </c>
      <c r="F12">
        <f>1800.6-120.1*F11+3.7818*F11*F11-0.047608*F11*F11*F11</f>
        <v>1288.694</v>
      </c>
      <c r="G12">
        <f t="shared" ref="G12:H12" si="0">1800.6-120.1*G11+3.7818*G11*G11-0.047608*G11*G11*G11</f>
        <v>530.45599999999968</v>
      </c>
      <c r="H12">
        <f t="shared" si="0"/>
        <v>417.84999999999991</v>
      </c>
      <c r="O12" t="s">
        <v>0</v>
      </c>
      <c r="P12" t="s">
        <v>1</v>
      </c>
    </row>
    <row r="13" spans="1:16" x14ac:dyDescent="0.3">
      <c r="B13">
        <f>(B12/600)^(-0.5)</f>
        <v>0.65425598057367096</v>
      </c>
      <c r="C13">
        <f>(C12/600)^(-0.5)</f>
        <v>1.0004836840325191</v>
      </c>
      <c r="D13">
        <f>(D12/600)^(-0.5)</f>
        <v>1.1290698919070914</v>
      </c>
      <c r="F13">
        <f>(F12/600)^(-0.5)</f>
        <v>0.68233982841517149</v>
      </c>
      <c r="G13">
        <f>(G12/600)^(-0.5)</f>
        <v>1.0635329317382378</v>
      </c>
      <c r="H13">
        <f>(H12/600)^(-0.5)</f>
        <v>1.1982996209514276</v>
      </c>
      <c r="O13">
        <v>10</v>
      </c>
      <c r="P13">
        <v>500</v>
      </c>
    </row>
    <row r="14" spans="1:16" x14ac:dyDescent="0.3">
      <c r="A14" t="s">
        <v>3</v>
      </c>
      <c r="B14">
        <f>$C$9*(B12/600)^(-0.5)</f>
        <v>2.6709888559495955E-5</v>
      </c>
      <c r="C14">
        <f t="shared" ref="C14:D14" si="1">$C$9*(C12/600)^(-0.5)</f>
        <v>4.0844575364326364E-5</v>
      </c>
      <c r="D14">
        <f t="shared" si="1"/>
        <v>4.609408531852887E-5</v>
      </c>
    </row>
    <row r="15" spans="1:16" x14ac:dyDescent="0.3">
      <c r="B15">
        <f>$B$9*B12^(-0.5)</f>
        <v>2.6709888559495952E-5</v>
      </c>
      <c r="C15">
        <f t="shared" ref="C15:D15" si="2">$B$9*C12^(-0.5)</f>
        <v>4.0844575364326357E-5</v>
      </c>
      <c r="D15">
        <f t="shared" si="2"/>
        <v>4.6094085318528876E-5</v>
      </c>
      <c r="F15">
        <f>F12/B12</f>
        <v>0.91937768535049347</v>
      </c>
      <c r="G15">
        <f t="shared" ref="G15:H15" si="3">G12/C12</f>
        <v>0.88494878382436293</v>
      </c>
      <c r="H15">
        <f t="shared" si="3"/>
        <v>0.88779114545985727</v>
      </c>
      <c r="O15" t="s">
        <v>2</v>
      </c>
      <c r="P15" t="s">
        <v>3</v>
      </c>
    </row>
    <row r="16" spans="1:16" x14ac:dyDescent="0.3">
      <c r="O16">
        <f>O13*P13^(-0.5)</f>
        <v>0.44721359549995793</v>
      </c>
      <c r="P16">
        <f>O16*(P13/600)^(-0.5)</f>
        <v>0.4898979485566356</v>
      </c>
    </row>
    <row r="17" spans="1:22" x14ac:dyDescent="0.3">
      <c r="P17">
        <f>O13*P13^(-1)/600^(-0.5)</f>
        <v>0.4898979485566356</v>
      </c>
    </row>
    <row r="21" spans="1:22" x14ac:dyDescent="0.3">
      <c r="B21">
        <v>5</v>
      </c>
      <c r="C21">
        <v>6</v>
      </c>
      <c r="D21">
        <v>7</v>
      </c>
      <c r="E21">
        <v>8</v>
      </c>
      <c r="F21">
        <v>9</v>
      </c>
      <c r="G21">
        <v>10</v>
      </c>
      <c r="H21">
        <v>11</v>
      </c>
      <c r="I21">
        <v>12</v>
      </c>
      <c r="J21">
        <v>13</v>
      </c>
      <c r="K21">
        <v>14</v>
      </c>
      <c r="L21">
        <v>15</v>
      </c>
      <c r="M21">
        <v>16</v>
      </c>
      <c r="N21">
        <v>17</v>
      </c>
      <c r="O21">
        <v>18</v>
      </c>
      <c r="P21">
        <v>19</v>
      </c>
      <c r="Q21">
        <v>20</v>
      </c>
      <c r="R21">
        <v>21</v>
      </c>
      <c r="S21">
        <v>22</v>
      </c>
      <c r="T21">
        <v>23</v>
      </c>
      <c r="U21">
        <v>24</v>
      </c>
      <c r="V21">
        <v>25</v>
      </c>
    </row>
    <row r="22" spans="1:22" x14ac:dyDescent="0.3">
      <c r="B22">
        <f>1911.1-118.11*B21+3.4527*B21*B21-0.04132*B21*B21*B21</f>
        <v>1401.7024999999999</v>
      </c>
      <c r="C22">
        <f t="shared" ref="C22:V22" si="4">1911.1-118.11*C21+3.4527*C21*C21-0.04132*C21*C21*C21</f>
        <v>1317.8120799999999</v>
      </c>
      <c r="D22">
        <f t="shared" si="4"/>
        <v>1239.3395399999999</v>
      </c>
      <c r="E22">
        <f t="shared" si="4"/>
        <v>1166.0369599999999</v>
      </c>
      <c r="F22">
        <f t="shared" si="4"/>
        <v>1097.6564199999998</v>
      </c>
      <c r="G22">
        <f t="shared" si="4"/>
        <v>1033.95</v>
      </c>
      <c r="H22">
        <f t="shared" si="4"/>
        <v>974.66977999999972</v>
      </c>
      <c r="I22">
        <f t="shared" si="4"/>
        <v>919.56783999999993</v>
      </c>
      <c r="J22">
        <f t="shared" si="4"/>
        <v>868.39625999999987</v>
      </c>
      <c r="K22">
        <f t="shared" si="4"/>
        <v>820.90711999999996</v>
      </c>
      <c r="L22">
        <f t="shared" si="4"/>
        <v>776.85249999999985</v>
      </c>
      <c r="M22">
        <f t="shared" si="4"/>
        <v>735.98447999999996</v>
      </c>
      <c r="N22">
        <f t="shared" si="4"/>
        <v>698.05514000000005</v>
      </c>
      <c r="O22">
        <f t="shared" si="4"/>
        <v>662.81655999999987</v>
      </c>
      <c r="P22">
        <f t="shared" si="4"/>
        <v>630.02081999999996</v>
      </c>
      <c r="Q22">
        <f t="shared" si="4"/>
        <v>599.42000000000007</v>
      </c>
      <c r="R22">
        <f t="shared" si="4"/>
        <v>570.76617999999985</v>
      </c>
      <c r="S22">
        <f t="shared" si="4"/>
        <v>543.81143999999983</v>
      </c>
      <c r="T22">
        <f t="shared" si="4"/>
        <v>518.30785999999989</v>
      </c>
      <c r="U22">
        <f t="shared" si="4"/>
        <v>494.00752</v>
      </c>
      <c r="V22">
        <f t="shared" si="4"/>
        <v>470.6624999999998</v>
      </c>
    </row>
    <row r="23" spans="1:22" x14ac:dyDescent="0.3">
      <c r="A23" t="s">
        <v>4</v>
      </c>
      <c r="B23">
        <f>(B22/600)^(-0.5)</f>
        <v>0.65425598057367096</v>
      </c>
      <c r="C23">
        <f t="shared" ref="C23:V23" si="5">(C22/600)^(-0.5)</f>
        <v>0.67475930626791192</v>
      </c>
      <c r="D23">
        <f t="shared" si="5"/>
        <v>0.69579366827495182</v>
      </c>
      <c r="E23">
        <f t="shared" si="5"/>
        <v>0.71733078086215873</v>
      </c>
      <c r="F23">
        <f t="shared" si="5"/>
        <v>0.73933695459105064</v>
      </c>
      <c r="G23">
        <f t="shared" si="5"/>
        <v>0.76177349252239246</v>
      </c>
      <c r="H23">
        <f t="shared" si="5"/>
        <v>0.784597418348017</v>
      </c>
      <c r="I23">
        <f t="shared" si="5"/>
        <v>0.80776259422137808</v>
      </c>
      <c r="J23">
        <f t="shared" si="5"/>
        <v>0.83122127998426465</v>
      </c>
      <c r="K23">
        <f t="shared" si="5"/>
        <v>0.85492617504164781</v>
      </c>
      <c r="L23">
        <f t="shared" si="5"/>
        <v>0.87883296989991688</v>
      </c>
      <c r="M23">
        <f t="shared" si="5"/>
        <v>0.90290341793601392</v>
      </c>
      <c r="N23">
        <f t="shared" si="5"/>
        <v>0.92710892207211371</v>
      </c>
      <c r="O23">
        <f t="shared" si="5"/>
        <v>0.95143461971223675</v>
      </c>
      <c r="P23">
        <f t="shared" si="5"/>
        <v>0.97588394776128684</v>
      </c>
      <c r="Q23">
        <f t="shared" si="5"/>
        <v>1.0004836840325191</v>
      </c>
      <c r="R23">
        <f t="shared" si="5"/>
        <v>1.0252894990112522</v>
      </c>
      <c r="S23">
        <f t="shared" si="5"/>
        <v>1.0503921210212426</v>
      </c>
      <c r="T23">
        <f t="shared" si="5"/>
        <v>1.0759243284923115</v>
      </c>
      <c r="U23">
        <f t="shared" si="5"/>
        <v>1.1020691493692634</v>
      </c>
      <c r="V23">
        <f t="shared" si="5"/>
        <v>1.1290698919070914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Ympäristöhallinto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Kiuru Petri</dc:creator>
  <cp:lastModifiedBy>Kiuru Petri</cp:lastModifiedBy>
  <dcterms:created xsi:type="dcterms:W3CDTF">2018-03-23T08:29:33Z</dcterms:created>
  <dcterms:modified xsi:type="dcterms:W3CDTF">2018-04-18T13:20:03Z</dcterms:modified>
</cp:coreProperties>
</file>