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J\Academico e artistico\#PostDoc 2018\#Projeto FAPESP\#Pasta Esalq\Filipinas\Paulo\#PANAM2020\#Iso DEA\##Enviado JMSE\"/>
    </mc:Choice>
  </mc:AlternateContent>
  <bookViews>
    <workbookView xWindow="-120" yWindow="-120" windowWidth="20736" windowHeight="11160"/>
  </bookViews>
  <sheets>
    <sheet name="Corridors" sheetId="35" r:id="rId1"/>
    <sheet name="Routes" sheetId="34" r:id="rId2"/>
    <sheet name="Weighted" sheetId="36" r:id="rId3"/>
  </sheets>
  <definedNames>
    <definedName name="_xlnm._FilterDatabase" localSheetId="0" hidden="1">Corridors!$A$1:$K$518</definedName>
    <definedName name="_xlnm._FilterDatabase" localSheetId="1" hidden="1">Routes!$A$1:$M$494</definedName>
    <definedName name="_xlnm._FilterDatabase" localSheetId="2" hidden="1">Weighted!$A$1:$M$494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93" i="36" l="1"/>
  <c r="F492" i="36"/>
  <c r="F491" i="36"/>
  <c r="F490" i="36"/>
  <c r="F489" i="36"/>
  <c r="F488" i="36"/>
  <c r="F487" i="36"/>
  <c r="F486" i="36"/>
  <c r="F485" i="36"/>
  <c r="F484" i="36"/>
  <c r="F483" i="36"/>
  <c r="F482" i="36"/>
  <c r="F481" i="36"/>
  <c r="F480" i="36"/>
  <c r="F479" i="36"/>
  <c r="F478" i="36"/>
  <c r="F477" i="36"/>
  <c r="F476" i="36"/>
  <c r="F475" i="36"/>
  <c r="F474" i="36"/>
  <c r="F473" i="36"/>
  <c r="F472" i="36"/>
  <c r="F471" i="36"/>
  <c r="F470" i="36"/>
  <c r="F469" i="36"/>
  <c r="F468" i="36"/>
  <c r="F467" i="36"/>
  <c r="F466" i="36"/>
  <c r="F465" i="36"/>
  <c r="F464" i="36"/>
  <c r="F463" i="36"/>
  <c r="F462" i="36"/>
  <c r="F461" i="36"/>
  <c r="F460" i="36"/>
  <c r="F459" i="36"/>
  <c r="F458" i="36"/>
  <c r="F457" i="36"/>
  <c r="F456" i="36"/>
  <c r="F455" i="36"/>
  <c r="F454" i="36"/>
  <c r="F453" i="36"/>
  <c r="F452" i="36"/>
  <c r="F451" i="36"/>
  <c r="F450" i="36"/>
  <c r="F449" i="36"/>
  <c r="F448" i="36"/>
  <c r="F447" i="36"/>
  <c r="F446" i="36"/>
  <c r="F445" i="36"/>
  <c r="F444" i="36"/>
  <c r="F443" i="36"/>
  <c r="F442" i="36"/>
  <c r="F441" i="36"/>
  <c r="F440" i="36"/>
  <c r="F439" i="36"/>
  <c r="F438" i="36"/>
  <c r="F437" i="36"/>
  <c r="F436" i="36"/>
  <c r="F435" i="36"/>
  <c r="F434" i="36"/>
  <c r="F433" i="36"/>
  <c r="F432" i="36"/>
  <c r="F431" i="36"/>
  <c r="F430" i="36"/>
  <c r="F429" i="36"/>
  <c r="F428" i="36"/>
  <c r="F427" i="36"/>
  <c r="F426" i="36"/>
  <c r="F425" i="36"/>
  <c r="F424" i="36"/>
  <c r="F423" i="36"/>
  <c r="F422" i="36"/>
  <c r="F421" i="36"/>
  <c r="F420" i="36"/>
  <c r="F419" i="36"/>
  <c r="F418" i="36"/>
  <c r="F417" i="36"/>
  <c r="F416" i="36"/>
  <c r="F415" i="36"/>
  <c r="F414" i="36"/>
  <c r="F413" i="36"/>
  <c r="F412" i="36"/>
  <c r="F411" i="36"/>
  <c r="F410" i="36"/>
  <c r="F409" i="36"/>
  <c r="F408" i="36"/>
  <c r="F407" i="36"/>
  <c r="F406" i="36"/>
  <c r="F405" i="36"/>
  <c r="F404" i="36"/>
  <c r="F403" i="36"/>
  <c r="F402" i="36"/>
  <c r="F401" i="36"/>
  <c r="F400" i="36"/>
  <c r="F399" i="36"/>
  <c r="F398" i="36"/>
  <c r="F397" i="36"/>
  <c r="F396" i="36"/>
  <c r="F395" i="36"/>
  <c r="F394" i="36"/>
  <c r="F393" i="36"/>
  <c r="F392" i="36"/>
  <c r="F391" i="36"/>
  <c r="F390" i="36"/>
  <c r="F389" i="36"/>
  <c r="F388" i="36"/>
  <c r="F387" i="36"/>
  <c r="F386" i="36"/>
  <c r="F385" i="36"/>
  <c r="F384" i="36"/>
  <c r="F383" i="36"/>
  <c r="F382" i="36"/>
  <c r="F381" i="36"/>
  <c r="F380" i="36"/>
  <c r="F379" i="36"/>
  <c r="F378" i="36"/>
  <c r="F377" i="36"/>
  <c r="F376" i="36"/>
  <c r="F375" i="36"/>
  <c r="F374" i="36"/>
  <c r="F373" i="36"/>
  <c r="F372" i="36"/>
  <c r="F371" i="36"/>
  <c r="F370" i="36"/>
  <c r="F369" i="36"/>
  <c r="F368" i="36"/>
  <c r="F367" i="36"/>
  <c r="F366" i="36"/>
  <c r="F365" i="36"/>
  <c r="F364" i="36"/>
  <c r="F363" i="36"/>
  <c r="F362" i="36"/>
  <c r="F361" i="36"/>
  <c r="F360" i="36"/>
  <c r="F359" i="36"/>
  <c r="F358" i="36"/>
  <c r="F357" i="36"/>
  <c r="F356" i="36"/>
  <c r="F355" i="36"/>
  <c r="F354" i="36"/>
  <c r="F353" i="36"/>
  <c r="F352" i="36"/>
  <c r="F351" i="36"/>
  <c r="F350" i="36"/>
  <c r="F349" i="36"/>
  <c r="F348" i="36"/>
  <c r="F347" i="36"/>
  <c r="F346" i="36"/>
  <c r="F345" i="36"/>
  <c r="F344" i="36"/>
  <c r="F343" i="36"/>
  <c r="F342" i="36"/>
  <c r="F341" i="36"/>
  <c r="F340" i="36"/>
  <c r="F339" i="36"/>
  <c r="F338" i="36"/>
  <c r="F337" i="36"/>
  <c r="F336" i="36"/>
  <c r="F335" i="36"/>
  <c r="F334" i="36"/>
  <c r="F333" i="36"/>
  <c r="F332" i="36"/>
  <c r="F331" i="36"/>
  <c r="F330" i="36"/>
  <c r="F329" i="36"/>
  <c r="F328" i="36"/>
  <c r="F327" i="36"/>
  <c r="F326" i="36"/>
  <c r="F325" i="36"/>
  <c r="F324" i="36"/>
  <c r="F323" i="36"/>
  <c r="F322" i="36"/>
  <c r="F321" i="36"/>
  <c r="F320" i="36"/>
  <c r="F319" i="36"/>
  <c r="F318" i="36"/>
  <c r="F317" i="36"/>
  <c r="F316" i="36"/>
  <c r="F315" i="36"/>
  <c r="F314" i="36"/>
  <c r="F313" i="36"/>
  <c r="F312" i="36"/>
  <c r="F311" i="36"/>
  <c r="F310" i="36"/>
  <c r="F309" i="36"/>
  <c r="F308" i="36"/>
  <c r="F307" i="36"/>
  <c r="F306" i="36"/>
  <c r="F305" i="36"/>
  <c r="F304" i="36"/>
  <c r="F303" i="36"/>
  <c r="F302" i="36"/>
  <c r="F301" i="36"/>
  <c r="F300" i="36"/>
  <c r="F299" i="36"/>
  <c r="F298" i="36"/>
  <c r="F297" i="36"/>
  <c r="F296" i="36"/>
  <c r="F295" i="36"/>
  <c r="F294" i="36"/>
  <c r="F293" i="36"/>
  <c r="F292" i="36"/>
  <c r="F291" i="36"/>
  <c r="F290" i="36"/>
  <c r="F289" i="36"/>
  <c r="F288" i="36"/>
  <c r="F287" i="36"/>
  <c r="F286" i="36"/>
  <c r="F285" i="36"/>
  <c r="F284" i="36"/>
  <c r="F283" i="36"/>
  <c r="F282" i="36"/>
  <c r="F281" i="36"/>
  <c r="F280" i="36"/>
  <c r="F279" i="36"/>
  <c r="F278" i="36"/>
  <c r="F277" i="36"/>
  <c r="F276" i="36"/>
  <c r="F275" i="36"/>
  <c r="F274" i="36"/>
  <c r="F273" i="36"/>
  <c r="F272" i="36"/>
  <c r="F271" i="36"/>
  <c r="F270" i="36"/>
  <c r="F269" i="36"/>
  <c r="F268" i="36"/>
  <c r="F267" i="36"/>
  <c r="F266" i="36"/>
  <c r="F265" i="36"/>
  <c r="F264" i="36"/>
  <c r="F263" i="36"/>
  <c r="F262" i="36"/>
  <c r="F261" i="36"/>
  <c r="F260" i="36"/>
  <c r="F259" i="36"/>
  <c r="F258" i="36"/>
  <c r="F257" i="36"/>
  <c r="F494" i="36"/>
  <c r="F256" i="36"/>
  <c r="F255" i="36"/>
  <c r="F254" i="36"/>
  <c r="F253" i="36"/>
  <c r="F252" i="36"/>
  <c r="F251" i="36"/>
  <c r="F250" i="36"/>
  <c r="F249" i="36"/>
  <c r="F248" i="36"/>
  <c r="F247" i="36"/>
  <c r="F246" i="36"/>
  <c r="F245" i="36"/>
  <c r="F244" i="36"/>
  <c r="F243" i="36"/>
  <c r="F242" i="36"/>
  <c r="F241" i="36"/>
  <c r="F240" i="36"/>
  <c r="F239" i="36"/>
  <c r="F238" i="36"/>
  <c r="F237" i="36"/>
  <c r="F236" i="36"/>
  <c r="F235" i="36"/>
  <c r="F234" i="36"/>
  <c r="F233" i="36"/>
  <c r="F232" i="36"/>
  <c r="F231" i="36"/>
  <c r="F230" i="36"/>
  <c r="F229" i="36"/>
  <c r="F228" i="36"/>
  <c r="F227" i="36"/>
  <c r="F226" i="36"/>
  <c r="F225" i="36"/>
  <c r="F224" i="36"/>
  <c r="F223" i="36"/>
  <c r="F222" i="36"/>
  <c r="F221" i="36"/>
  <c r="F220" i="36"/>
  <c r="F219" i="36"/>
  <c r="F218" i="36"/>
  <c r="F217" i="36"/>
  <c r="F216" i="36"/>
  <c r="F215" i="36"/>
  <c r="F214" i="36"/>
  <c r="F213" i="36"/>
  <c r="F212" i="36"/>
  <c r="F211" i="36"/>
  <c r="F210" i="36"/>
  <c r="F209" i="36"/>
  <c r="F208" i="36"/>
  <c r="F207" i="36"/>
  <c r="F206" i="36"/>
  <c r="F205" i="36"/>
  <c r="F204" i="36"/>
  <c r="F203" i="36"/>
  <c r="F202" i="36"/>
  <c r="F201" i="36"/>
  <c r="F200" i="36"/>
  <c r="F199" i="36"/>
  <c r="F198" i="36"/>
  <c r="F197" i="36"/>
  <c r="F196" i="36"/>
  <c r="F195" i="36"/>
  <c r="F194" i="36"/>
  <c r="F193" i="36"/>
  <c r="F192" i="36"/>
  <c r="F191" i="36"/>
  <c r="F190" i="36"/>
  <c r="F189" i="36"/>
  <c r="F188" i="36"/>
  <c r="F187" i="36"/>
  <c r="F186" i="36"/>
  <c r="F185" i="36"/>
  <c r="F184" i="36"/>
  <c r="F183" i="36"/>
  <c r="F182" i="36"/>
  <c r="F181" i="36"/>
  <c r="F180" i="36"/>
  <c r="F179" i="36"/>
  <c r="F178" i="36"/>
  <c r="F177" i="36"/>
  <c r="F176" i="36"/>
  <c r="F175" i="36"/>
  <c r="F174" i="36"/>
  <c r="F173" i="36"/>
  <c r="F172" i="36"/>
  <c r="F171" i="36"/>
  <c r="F170" i="36"/>
  <c r="F169" i="36"/>
  <c r="F168" i="36"/>
  <c r="F167" i="36"/>
  <c r="F166" i="36"/>
  <c r="F165" i="36"/>
  <c r="F164" i="36"/>
  <c r="F163" i="36"/>
  <c r="F162" i="36"/>
  <c r="F161" i="36"/>
  <c r="F160" i="36"/>
  <c r="F159" i="36"/>
  <c r="F158" i="36"/>
  <c r="F157" i="36"/>
  <c r="F156" i="36"/>
  <c r="F155" i="36"/>
  <c r="F154" i="36"/>
  <c r="F153" i="36"/>
  <c r="F152" i="36"/>
  <c r="F151" i="36"/>
  <c r="F150" i="36"/>
  <c r="F149" i="36"/>
  <c r="F148" i="36"/>
  <c r="F147" i="36"/>
  <c r="F146" i="36"/>
  <c r="F145" i="36"/>
  <c r="F144" i="36"/>
  <c r="F143" i="36"/>
  <c r="F142" i="36"/>
  <c r="F141" i="36"/>
  <c r="F140" i="36"/>
  <c r="F139" i="36"/>
  <c r="F138" i="36"/>
  <c r="F137" i="36"/>
  <c r="F136" i="36"/>
  <c r="F135" i="36"/>
  <c r="F134" i="36"/>
  <c r="F133" i="36"/>
  <c r="F132" i="36"/>
  <c r="F131" i="36"/>
  <c r="F130" i="36"/>
  <c r="F129" i="36"/>
  <c r="F128" i="36"/>
  <c r="F127" i="36"/>
  <c r="F126" i="36"/>
  <c r="F125" i="36"/>
  <c r="F124" i="36"/>
  <c r="F123" i="36"/>
  <c r="F122" i="36"/>
  <c r="F121" i="36"/>
  <c r="F120" i="36"/>
  <c r="F119" i="36"/>
  <c r="F118" i="36"/>
  <c r="F117" i="36"/>
  <c r="F116" i="36"/>
  <c r="F115" i="36"/>
  <c r="F114" i="36"/>
  <c r="F113" i="36"/>
  <c r="F112" i="36"/>
  <c r="F111" i="36"/>
  <c r="F110" i="36"/>
  <c r="F109" i="36"/>
  <c r="F108" i="36"/>
  <c r="F107" i="36"/>
  <c r="F106" i="36"/>
  <c r="F105" i="36"/>
  <c r="F104" i="36"/>
  <c r="F103" i="36"/>
  <c r="F102" i="36"/>
  <c r="F101" i="36"/>
  <c r="F100" i="36"/>
  <c r="F99" i="36"/>
  <c r="F98" i="36"/>
  <c r="F97" i="36"/>
  <c r="F96" i="36"/>
  <c r="F95" i="36"/>
  <c r="F94" i="36"/>
  <c r="F93" i="36"/>
  <c r="F92" i="36"/>
  <c r="F91" i="36"/>
  <c r="F90" i="36"/>
  <c r="F89" i="36"/>
  <c r="F88" i="36"/>
  <c r="F87" i="36"/>
  <c r="F86" i="36"/>
  <c r="F85" i="36"/>
  <c r="F84" i="36"/>
  <c r="F83" i="36"/>
  <c r="F82" i="36"/>
  <c r="F81" i="36"/>
  <c r="F80" i="36"/>
  <c r="F79" i="36"/>
  <c r="F78" i="36"/>
  <c r="F77" i="36"/>
  <c r="F76" i="36"/>
  <c r="F75" i="36"/>
  <c r="F74" i="36"/>
  <c r="F73" i="36"/>
  <c r="F72" i="36"/>
  <c r="F71" i="36"/>
  <c r="F70" i="36"/>
  <c r="F69" i="36"/>
  <c r="F68" i="36"/>
  <c r="F67" i="36"/>
  <c r="F66" i="36"/>
  <c r="F65" i="36"/>
  <c r="F64" i="36"/>
  <c r="F63" i="36"/>
  <c r="F62" i="36"/>
  <c r="F61" i="36"/>
  <c r="F60" i="36"/>
  <c r="F59" i="36"/>
  <c r="F58" i="36"/>
  <c r="F57" i="36"/>
  <c r="F56" i="36"/>
  <c r="F55" i="36"/>
  <c r="F54" i="36"/>
  <c r="F53" i="36"/>
  <c r="F52" i="36"/>
  <c r="F51" i="36"/>
  <c r="F50" i="36"/>
  <c r="F49" i="36"/>
  <c r="F48" i="36"/>
  <c r="F47" i="36"/>
  <c r="F46" i="36"/>
  <c r="F45" i="36"/>
  <c r="F44" i="36"/>
  <c r="F43" i="36"/>
  <c r="F42" i="36"/>
  <c r="F41" i="36"/>
  <c r="F40" i="36"/>
  <c r="F39" i="36"/>
  <c r="F38" i="36"/>
  <c r="F37" i="36"/>
  <c r="F36" i="36"/>
  <c r="F35" i="36"/>
  <c r="F34" i="36"/>
  <c r="F33" i="36"/>
  <c r="F32" i="36"/>
  <c r="F31" i="36"/>
  <c r="F30" i="36"/>
  <c r="F29" i="36"/>
  <c r="F28" i="36"/>
  <c r="F27" i="36"/>
  <c r="F26" i="36"/>
  <c r="F25" i="36"/>
  <c r="F24" i="36"/>
  <c r="F23" i="36"/>
  <c r="I23" i="36" s="1"/>
  <c r="F22" i="36"/>
  <c r="J22" i="36" s="1"/>
  <c r="F21" i="36"/>
  <c r="K21" i="36" s="1"/>
  <c r="F20" i="36"/>
  <c r="L20" i="36" s="1"/>
  <c r="F19" i="36"/>
  <c r="M19" i="36" s="1"/>
  <c r="F18" i="36"/>
  <c r="N18" i="36" s="1"/>
  <c r="F17" i="36"/>
  <c r="O17" i="36" s="1"/>
  <c r="F16" i="36"/>
  <c r="F15" i="36"/>
  <c r="I15" i="36" s="1"/>
  <c r="F14" i="36"/>
  <c r="J14" i="36" s="1"/>
  <c r="F13" i="36"/>
  <c r="F12" i="36"/>
  <c r="L12" i="36" s="1"/>
  <c r="F11" i="36"/>
  <c r="M11" i="36" s="1"/>
  <c r="F10" i="36"/>
  <c r="N10" i="36" s="1"/>
  <c r="F9" i="36"/>
  <c r="F8" i="36"/>
  <c r="F7" i="36"/>
  <c r="I7" i="36" s="1"/>
  <c r="F6" i="36"/>
  <c r="F5" i="36"/>
  <c r="K5" i="36" s="1"/>
  <c r="F4" i="36"/>
  <c r="L4" i="36" s="1"/>
  <c r="F3" i="36"/>
  <c r="M3" i="36" s="1"/>
  <c r="F2" i="36"/>
  <c r="I13" i="36" l="1"/>
  <c r="H13" i="36"/>
  <c r="O13" i="36"/>
  <c r="G13" i="36"/>
  <c r="N13" i="36"/>
  <c r="M13" i="36"/>
  <c r="L13" i="36"/>
  <c r="J13" i="36"/>
  <c r="N101" i="36"/>
  <c r="M101" i="36"/>
  <c r="L101" i="36"/>
  <c r="J101" i="36"/>
  <c r="O101" i="36"/>
  <c r="G101" i="36"/>
  <c r="K101" i="36"/>
  <c r="I101" i="36"/>
  <c r="H101" i="36"/>
  <c r="N133" i="36"/>
  <c r="M133" i="36"/>
  <c r="L133" i="36"/>
  <c r="I133" i="36"/>
  <c r="K133" i="36"/>
  <c r="J133" i="36"/>
  <c r="H133" i="36"/>
  <c r="O133" i="36"/>
  <c r="G133" i="36"/>
  <c r="N165" i="36"/>
  <c r="M165" i="36"/>
  <c r="L165" i="36"/>
  <c r="I165" i="36"/>
  <c r="K165" i="36"/>
  <c r="J165" i="36"/>
  <c r="H165" i="36"/>
  <c r="O165" i="36"/>
  <c r="G165" i="36"/>
  <c r="N205" i="36"/>
  <c r="M205" i="36"/>
  <c r="L205" i="36"/>
  <c r="I205" i="36"/>
  <c r="O205" i="36"/>
  <c r="K205" i="36"/>
  <c r="G205" i="36"/>
  <c r="J205" i="36"/>
  <c r="H205" i="36"/>
  <c r="H6" i="36"/>
  <c r="O6" i="36"/>
  <c r="G6" i="36"/>
  <c r="N6" i="36"/>
  <c r="M6" i="36"/>
  <c r="L6" i="36"/>
  <c r="K6" i="36"/>
  <c r="I6" i="36"/>
  <c r="N8" i="36"/>
  <c r="M8" i="36"/>
  <c r="L8" i="36"/>
  <c r="K8" i="36"/>
  <c r="J8" i="36"/>
  <c r="I8" i="36"/>
  <c r="O8" i="36"/>
  <c r="G8" i="36"/>
  <c r="N16" i="36"/>
  <c r="M16" i="36"/>
  <c r="L16" i="36"/>
  <c r="K16" i="36"/>
  <c r="J16" i="36"/>
  <c r="I16" i="36"/>
  <c r="O16" i="36"/>
  <c r="G16" i="36"/>
  <c r="N24" i="36"/>
  <c r="M24" i="36"/>
  <c r="L24" i="36"/>
  <c r="K24" i="36"/>
  <c r="J24" i="36"/>
  <c r="I24" i="36"/>
  <c r="O24" i="36"/>
  <c r="G24" i="36"/>
  <c r="N32" i="36"/>
  <c r="M32" i="36"/>
  <c r="L32" i="36"/>
  <c r="K32" i="36"/>
  <c r="J32" i="36"/>
  <c r="I32" i="36"/>
  <c r="H32" i="36"/>
  <c r="O32" i="36"/>
  <c r="G32" i="36"/>
  <c r="N40" i="36"/>
  <c r="M40" i="36"/>
  <c r="L40" i="36"/>
  <c r="K40" i="36"/>
  <c r="J40" i="36"/>
  <c r="I40" i="36"/>
  <c r="H40" i="36"/>
  <c r="O40" i="36"/>
  <c r="G40" i="36"/>
  <c r="I48" i="36"/>
  <c r="O48" i="36"/>
  <c r="G48" i="36"/>
  <c r="L48" i="36"/>
  <c r="J48" i="36"/>
  <c r="H48" i="36"/>
  <c r="N48" i="36"/>
  <c r="M48" i="36"/>
  <c r="K48" i="36"/>
  <c r="I56" i="36"/>
  <c r="O56" i="36"/>
  <c r="G56" i="36"/>
  <c r="L56" i="36"/>
  <c r="N56" i="36"/>
  <c r="M56" i="36"/>
  <c r="K56" i="36"/>
  <c r="J56" i="36"/>
  <c r="H56" i="36"/>
  <c r="K64" i="36"/>
  <c r="J64" i="36"/>
  <c r="I64" i="36"/>
  <c r="O64" i="36"/>
  <c r="G64" i="36"/>
  <c r="L64" i="36"/>
  <c r="N64" i="36"/>
  <c r="M64" i="36"/>
  <c r="H64" i="36"/>
  <c r="K72" i="36"/>
  <c r="J72" i="36"/>
  <c r="I72" i="36"/>
  <c r="O72" i="36"/>
  <c r="G72" i="36"/>
  <c r="L72" i="36"/>
  <c r="H72" i="36"/>
  <c r="N72" i="36"/>
  <c r="M72" i="36"/>
  <c r="K80" i="36"/>
  <c r="J80" i="36"/>
  <c r="I80" i="36"/>
  <c r="O80" i="36"/>
  <c r="G80" i="36"/>
  <c r="L80" i="36"/>
  <c r="N80" i="36"/>
  <c r="M80" i="36"/>
  <c r="H80" i="36"/>
  <c r="K88" i="36"/>
  <c r="J88" i="36"/>
  <c r="I88" i="36"/>
  <c r="O88" i="36"/>
  <c r="G88" i="36"/>
  <c r="L88" i="36"/>
  <c r="N88" i="36"/>
  <c r="M88" i="36"/>
  <c r="H88" i="36"/>
  <c r="K96" i="36"/>
  <c r="J96" i="36"/>
  <c r="I96" i="36"/>
  <c r="O96" i="36"/>
  <c r="G96" i="36"/>
  <c r="L96" i="36"/>
  <c r="N96" i="36"/>
  <c r="M96" i="36"/>
  <c r="H96" i="36"/>
  <c r="K104" i="36"/>
  <c r="J104" i="36"/>
  <c r="I104" i="36"/>
  <c r="O104" i="36"/>
  <c r="G104" i="36"/>
  <c r="L104" i="36"/>
  <c r="N104" i="36"/>
  <c r="M104" i="36"/>
  <c r="H104" i="36"/>
  <c r="K112" i="36"/>
  <c r="J112" i="36"/>
  <c r="I112" i="36"/>
  <c r="O112" i="36"/>
  <c r="G112" i="36"/>
  <c r="L112" i="36"/>
  <c r="M112" i="36"/>
  <c r="H112" i="36"/>
  <c r="N112" i="36"/>
  <c r="K120" i="36"/>
  <c r="J120" i="36"/>
  <c r="I120" i="36"/>
  <c r="O120" i="36"/>
  <c r="G120" i="36"/>
  <c r="L120" i="36"/>
  <c r="N120" i="36"/>
  <c r="M120" i="36"/>
  <c r="H120" i="36"/>
  <c r="N128" i="36"/>
  <c r="K128" i="36"/>
  <c r="J128" i="36"/>
  <c r="I128" i="36"/>
  <c r="G128" i="36"/>
  <c r="L128" i="36"/>
  <c r="O128" i="36"/>
  <c r="M128" i="36"/>
  <c r="H128" i="36"/>
  <c r="K136" i="36"/>
  <c r="J136" i="36"/>
  <c r="I136" i="36"/>
  <c r="N136" i="36"/>
  <c r="O136" i="36"/>
  <c r="M136" i="36"/>
  <c r="H136" i="36"/>
  <c r="L136" i="36"/>
  <c r="G136" i="36"/>
  <c r="K144" i="36"/>
  <c r="J144" i="36"/>
  <c r="I144" i="36"/>
  <c r="N144" i="36"/>
  <c r="H144" i="36"/>
  <c r="G144" i="36"/>
  <c r="L144" i="36"/>
  <c r="O144" i="36"/>
  <c r="M144" i="36"/>
  <c r="K152" i="36"/>
  <c r="J152" i="36"/>
  <c r="I152" i="36"/>
  <c r="N152" i="36"/>
  <c r="O152" i="36"/>
  <c r="M152" i="36"/>
  <c r="H152" i="36"/>
  <c r="L152" i="36"/>
  <c r="G152" i="36"/>
  <c r="K160" i="36"/>
  <c r="J160" i="36"/>
  <c r="I160" i="36"/>
  <c r="N160" i="36"/>
  <c r="H160" i="36"/>
  <c r="G160" i="36"/>
  <c r="L160" i="36"/>
  <c r="O160" i="36"/>
  <c r="M160" i="36"/>
  <c r="K168" i="36"/>
  <c r="J168" i="36"/>
  <c r="I168" i="36"/>
  <c r="N168" i="36"/>
  <c r="O168" i="36"/>
  <c r="M168" i="36"/>
  <c r="H168" i="36"/>
  <c r="L168" i="36"/>
  <c r="G168" i="36"/>
  <c r="K176" i="36"/>
  <c r="J176" i="36"/>
  <c r="I176" i="36"/>
  <c r="N176" i="36"/>
  <c r="H176" i="36"/>
  <c r="G176" i="36"/>
  <c r="L176" i="36"/>
  <c r="O176" i="36"/>
  <c r="M176" i="36"/>
  <c r="K184" i="36"/>
  <c r="J184" i="36"/>
  <c r="I184" i="36"/>
  <c r="N184" i="36"/>
  <c r="O184" i="36"/>
  <c r="M184" i="36"/>
  <c r="L184" i="36"/>
  <c r="H184" i="36"/>
  <c r="G184" i="36"/>
  <c r="K192" i="36"/>
  <c r="J192" i="36"/>
  <c r="I192" i="36"/>
  <c r="N192" i="36"/>
  <c r="H192" i="36"/>
  <c r="G192" i="36"/>
  <c r="L192" i="36"/>
  <c r="O192" i="36"/>
  <c r="M192" i="36"/>
  <c r="K200" i="36"/>
  <c r="J200" i="36"/>
  <c r="I200" i="36"/>
  <c r="N200" i="36"/>
  <c r="O200" i="36"/>
  <c r="M200" i="36"/>
  <c r="L200" i="36"/>
  <c r="H200" i="36"/>
  <c r="G200" i="36"/>
  <c r="K208" i="36"/>
  <c r="J208" i="36"/>
  <c r="I208" i="36"/>
  <c r="N208" i="36"/>
  <c r="H208" i="36"/>
  <c r="G208" i="36"/>
  <c r="L208" i="36"/>
  <c r="O208" i="36"/>
  <c r="M208" i="36"/>
  <c r="K216" i="36"/>
  <c r="J216" i="36"/>
  <c r="I216" i="36"/>
  <c r="N216" i="36"/>
  <c r="O216" i="36"/>
  <c r="M216" i="36"/>
  <c r="L216" i="36"/>
  <c r="H216" i="36"/>
  <c r="G216" i="36"/>
  <c r="M224" i="36"/>
  <c r="K224" i="36"/>
  <c r="J224" i="36"/>
  <c r="I224" i="36"/>
  <c r="N224" i="36"/>
  <c r="O224" i="36"/>
  <c r="L224" i="36"/>
  <c r="H224" i="36"/>
  <c r="G224" i="36"/>
  <c r="M232" i="36"/>
  <c r="K232" i="36"/>
  <c r="J232" i="36"/>
  <c r="I232" i="36"/>
  <c r="N232" i="36"/>
  <c r="H232" i="36"/>
  <c r="G232" i="36"/>
  <c r="L232" i="36"/>
  <c r="O232" i="36"/>
  <c r="I240" i="36"/>
  <c r="O240" i="36"/>
  <c r="G240" i="36"/>
  <c r="L240" i="36"/>
  <c r="M240" i="36"/>
  <c r="J240" i="36"/>
  <c r="H240" i="36"/>
  <c r="N240" i="36"/>
  <c r="K240" i="36"/>
  <c r="I248" i="36"/>
  <c r="O248" i="36"/>
  <c r="G248" i="36"/>
  <c r="L248" i="36"/>
  <c r="N248" i="36"/>
  <c r="M248" i="36"/>
  <c r="K248" i="36"/>
  <c r="J248" i="36"/>
  <c r="H248" i="36"/>
  <c r="I256" i="36"/>
  <c r="O256" i="36"/>
  <c r="G256" i="36"/>
  <c r="L256" i="36"/>
  <c r="J256" i="36"/>
  <c r="K256" i="36"/>
  <c r="N256" i="36"/>
  <c r="M256" i="36"/>
  <c r="H256" i="36"/>
  <c r="J263" i="36"/>
  <c r="H263" i="36"/>
  <c r="M263" i="36"/>
  <c r="K263" i="36"/>
  <c r="G263" i="36"/>
  <c r="L263" i="36"/>
  <c r="O263" i="36"/>
  <c r="N263" i="36"/>
  <c r="I263" i="36"/>
  <c r="J271" i="36"/>
  <c r="H271" i="36"/>
  <c r="M271" i="36"/>
  <c r="O271" i="36"/>
  <c r="L271" i="36"/>
  <c r="K271" i="36"/>
  <c r="I271" i="36"/>
  <c r="N271" i="36"/>
  <c r="G271" i="36"/>
  <c r="O279" i="36"/>
  <c r="G279" i="36"/>
  <c r="N279" i="36"/>
  <c r="M279" i="36"/>
  <c r="I279" i="36"/>
  <c r="J279" i="36"/>
  <c r="L279" i="36"/>
  <c r="H279" i="36"/>
  <c r="K279" i="36"/>
  <c r="O287" i="36"/>
  <c r="G287" i="36"/>
  <c r="N287" i="36"/>
  <c r="M287" i="36"/>
  <c r="K287" i="36"/>
  <c r="I287" i="36"/>
  <c r="J287" i="36"/>
  <c r="L287" i="36"/>
  <c r="H287" i="36"/>
  <c r="O295" i="36"/>
  <c r="G295" i="36"/>
  <c r="N295" i="36"/>
  <c r="M295" i="36"/>
  <c r="K295" i="36"/>
  <c r="I295" i="36"/>
  <c r="J295" i="36"/>
  <c r="L295" i="36"/>
  <c r="H295" i="36"/>
  <c r="O303" i="36"/>
  <c r="G303" i="36"/>
  <c r="N303" i="36"/>
  <c r="M303" i="36"/>
  <c r="K303" i="36"/>
  <c r="I303" i="36"/>
  <c r="H303" i="36"/>
  <c r="L303" i="36"/>
  <c r="J303" i="36"/>
  <c r="O311" i="36"/>
  <c r="G311" i="36"/>
  <c r="N311" i="36"/>
  <c r="M311" i="36"/>
  <c r="K311" i="36"/>
  <c r="I311" i="36"/>
  <c r="H311" i="36"/>
  <c r="L311" i="36"/>
  <c r="J311" i="36"/>
  <c r="O319" i="36"/>
  <c r="G319" i="36"/>
  <c r="N319" i="36"/>
  <c r="M319" i="36"/>
  <c r="K319" i="36"/>
  <c r="I319" i="36"/>
  <c r="L319" i="36"/>
  <c r="H319" i="36"/>
  <c r="J319" i="36"/>
  <c r="O327" i="36"/>
  <c r="G327" i="36"/>
  <c r="N327" i="36"/>
  <c r="M327" i="36"/>
  <c r="K327" i="36"/>
  <c r="I327" i="36"/>
  <c r="L327" i="36"/>
  <c r="H327" i="36"/>
  <c r="J327" i="36"/>
  <c r="J335" i="36"/>
  <c r="I335" i="36"/>
  <c r="H335" i="36"/>
  <c r="O335" i="36"/>
  <c r="G335" i="36"/>
  <c r="N335" i="36"/>
  <c r="L335" i="36"/>
  <c r="M335" i="36"/>
  <c r="K335" i="36"/>
  <c r="J343" i="36"/>
  <c r="I343" i="36"/>
  <c r="H343" i="36"/>
  <c r="O343" i="36"/>
  <c r="G343" i="36"/>
  <c r="L343" i="36"/>
  <c r="K343" i="36"/>
  <c r="N343" i="36"/>
  <c r="M343" i="36"/>
  <c r="J351" i="36"/>
  <c r="I351" i="36"/>
  <c r="H351" i="36"/>
  <c r="O351" i="36"/>
  <c r="G351" i="36"/>
  <c r="K351" i="36"/>
  <c r="N351" i="36"/>
  <c r="L351" i="36"/>
  <c r="M351" i="36"/>
  <c r="J359" i="36"/>
  <c r="I359" i="36"/>
  <c r="H359" i="36"/>
  <c r="O359" i="36"/>
  <c r="G359" i="36"/>
  <c r="K359" i="36"/>
  <c r="M359" i="36"/>
  <c r="L359" i="36"/>
  <c r="N359" i="36"/>
  <c r="J367" i="36"/>
  <c r="I367" i="36"/>
  <c r="H367" i="36"/>
  <c r="O367" i="36"/>
  <c r="G367" i="36"/>
  <c r="K367" i="36"/>
  <c r="N367" i="36"/>
  <c r="L367" i="36"/>
  <c r="M367" i="36"/>
  <c r="J375" i="36"/>
  <c r="I375" i="36"/>
  <c r="H375" i="36"/>
  <c r="O375" i="36"/>
  <c r="G375" i="36"/>
  <c r="K375" i="36"/>
  <c r="N375" i="36"/>
  <c r="M375" i="36"/>
  <c r="L375" i="36"/>
  <c r="N383" i="36"/>
  <c r="M383" i="36"/>
  <c r="J383" i="36"/>
  <c r="I383" i="36"/>
  <c r="H383" i="36"/>
  <c r="G383" i="36"/>
  <c r="K383" i="36"/>
  <c r="L383" i="36"/>
  <c r="O383" i="36"/>
  <c r="O391" i="36"/>
  <c r="G391" i="36"/>
  <c r="N391" i="36"/>
  <c r="M391" i="36"/>
  <c r="L391" i="36"/>
  <c r="K391" i="36"/>
  <c r="J391" i="36"/>
  <c r="I391" i="36"/>
  <c r="H391" i="36"/>
  <c r="O399" i="36"/>
  <c r="G399" i="36"/>
  <c r="N399" i="36"/>
  <c r="M399" i="36"/>
  <c r="L399" i="36"/>
  <c r="H399" i="36"/>
  <c r="K399" i="36"/>
  <c r="I399" i="36"/>
  <c r="J399" i="36"/>
  <c r="O407" i="36"/>
  <c r="G407" i="36"/>
  <c r="N407" i="36"/>
  <c r="M407" i="36"/>
  <c r="L407" i="36"/>
  <c r="K407" i="36"/>
  <c r="J407" i="36"/>
  <c r="I407" i="36"/>
  <c r="H407" i="36"/>
  <c r="O415" i="36"/>
  <c r="G415" i="36"/>
  <c r="N415" i="36"/>
  <c r="M415" i="36"/>
  <c r="L415" i="36"/>
  <c r="H415" i="36"/>
  <c r="K415" i="36"/>
  <c r="I415" i="36"/>
  <c r="J415" i="36"/>
  <c r="M423" i="36"/>
  <c r="L423" i="36"/>
  <c r="J423" i="36"/>
  <c r="N423" i="36"/>
  <c r="K423" i="36"/>
  <c r="I423" i="36"/>
  <c r="H423" i="36"/>
  <c r="O423" i="36"/>
  <c r="G423" i="36"/>
  <c r="M431" i="36"/>
  <c r="L431" i="36"/>
  <c r="J431" i="36"/>
  <c r="O431" i="36"/>
  <c r="N431" i="36"/>
  <c r="K431" i="36"/>
  <c r="I431" i="36"/>
  <c r="H431" i="36"/>
  <c r="G431" i="36"/>
  <c r="M439" i="36"/>
  <c r="L439" i="36"/>
  <c r="J439" i="36"/>
  <c r="I439" i="36"/>
  <c r="H439" i="36"/>
  <c r="G439" i="36"/>
  <c r="O439" i="36"/>
  <c r="N439" i="36"/>
  <c r="K439" i="36"/>
  <c r="M447" i="36"/>
  <c r="L447" i="36"/>
  <c r="K447" i="36"/>
  <c r="J447" i="36"/>
  <c r="O447" i="36"/>
  <c r="N447" i="36"/>
  <c r="I447" i="36"/>
  <c r="H447" i="36"/>
  <c r="G447" i="36"/>
  <c r="M455" i="36"/>
  <c r="L455" i="36"/>
  <c r="K455" i="36"/>
  <c r="J455" i="36"/>
  <c r="G455" i="36"/>
  <c r="H455" i="36"/>
  <c r="O455" i="36"/>
  <c r="I455" i="36"/>
  <c r="N455" i="36"/>
  <c r="M463" i="36"/>
  <c r="L463" i="36"/>
  <c r="K463" i="36"/>
  <c r="J463" i="36"/>
  <c r="O463" i="36"/>
  <c r="N463" i="36"/>
  <c r="I463" i="36"/>
  <c r="H463" i="36"/>
  <c r="G463" i="36"/>
  <c r="M471" i="36"/>
  <c r="L471" i="36"/>
  <c r="K471" i="36"/>
  <c r="J471" i="36"/>
  <c r="G471" i="36"/>
  <c r="O471" i="36"/>
  <c r="N471" i="36"/>
  <c r="I471" i="36"/>
  <c r="H471" i="36"/>
  <c r="M479" i="36"/>
  <c r="L479" i="36"/>
  <c r="K479" i="36"/>
  <c r="J479" i="36"/>
  <c r="O479" i="36"/>
  <c r="N479" i="36"/>
  <c r="I479" i="36"/>
  <c r="H479" i="36"/>
  <c r="G479" i="36"/>
  <c r="L53" i="36"/>
  <c r="J53" i="36"/>
  <c r="O53" i="36"/>
  <c r="G53" i="36"/>
  <c r="N53" i="36"/>
  <c r="M53" i="36"/>
  <c r="K53" i="36"/>
  <c r="I53" i="36"/>
  <c r="H53" i="36"/>
  <c r="M9" i="36"/>
  <c r="L9" i="36"/>
  <c r="K9" i="36"/>
  <c r="J9" i="36"/>
  <c r="I9" i="36"/>
  <c r="H9" i="36"/>
  <c r="N9" i="36"/>
  <c r="M41" i="36"/>
  <c r="L41" i="36"/>
  <c r="K41" i="36"/>
  <c r="J41" i="36"/>
  <c r="I41" i="36"/>
  <c r="H41" i="36"/>
  <c r="O41" i="36"/>
  <c r="G41" i="36"/>
  <c r="N41" i="36"/>
  <c r="J73" i="36"/>
  <c r="I73" i="36"/>
  <c r="H73" i="36"/>
  <c r="N73" i="36"/>
  <c r="K73" i="36"/>
  <c r="O73" i="36"/>
  <c r="M73" i="36"/>
  <c r="L73" i="36"/>
  <c r="G73" i="36"/>
  <c r="J81" i="36"/>
  <c r="I81" i="36"/>
  <c r="H81" i="36"/>
  <c r="N81" i="36"/>
  <c r="K81" i="36"/>
  <c r="M81" i="36"/>
  <c r="L81" i="36"/>
  <c r="G81" i="36"/>
  <c r="O81" i="36"/>
  <c r="J113" i="36"/>
  <c r="I113" i="36"/>
  <c r="H113" i="36"/>
  <c r="N113" i="36"/>
  <c r="K113" i="36"/>
  <c r="O113" i="36"/>
  <c r="M113" i="36"/>
  <c r="L113" i="36"/>
  <c r="G113" i="36"/>
  <c r="J145" i="36"/>
  <c r="I145" i="36"/>
  <c r="H145" i="36"/>
  <c r="M145" i="36"/>
  <c r="O145" i="36"/>
  <c r="N145" i="36"/>
  <c r="L145" i="36"/>
  <c r="G145" i="36"/>
  <c r="K145" i="36"/>
  <c r="J153" i="36"/>
  <c r="I153" i="36"/>
  <c r="H153" i="36"/>
  <c r="M153" i="36"/>
  <c r="G153" i="36"/>
  <c r="O153" i="36"/>
  <c r="K153" i="36"/>
  <c r="L153" i="36"/>
  <c r="N153" i="36"/>
  <c r="J161" i="36"/>
  <c r="I161" i="36"/>
  <c r="H161" i="36"/>
  <c r="M161" i="36"/>
  <c r="O161" i="36"/>
  <c r="N161" i="36"/>
  <c r="L161" i="36"/>
  <c r="G161" i="36"/>
  <c r="K161" i="36"/>
  <c r="J169" i="36"/>
  <c r="I169" i="36"/>
  <c r="H169" i="36"/>
  <c r="M169" i="36"/>
  <c r="G169" i="36"/>
  <c r="O169" i="36"/>
  <c r="K169" i="36"/>
  <c r="N169" i="36"/>
  <c r="L169" i="36"/>
  <c r="J177" i="36"/>
  <c r="I177" i="36"/>
  <c r="H177" i="36"/>
  <c r="M177" i="36"/>
  <c r="O177" i="36"/>
  <c r="N177" i="36"/>
  <c r="L177" i="36"/>
  <c r="K177" i="36"/>
  <c r="G177" i="36"/>
  <c r="J185" i="36"/>
  <c r="I185" i="36"/>
  <c r="H185" i="36"/>
  <c r="M185" i="36"/>
  <c r="G185" i="36"/>
  <c r="O185" i="36"/>
  <c r="K185" i="36"/>
  <c r="N185" i="36"/>
  <c r="L185" i="36"/>
  <c r="J193" i="36"/>
  <c r="I193" i="36"/>
  <c r="H193" i="36"/>
  <c r="M193" i="36"/>
  <c r="O193" i="36"/>
  <c r="N193" i="36"/>
  <c r="L193" i="36"/>
  <c r="K193" i="36"/>
  <c r="G193" i="36"/>
  <c r="J201" i="36"/>
  <c r="I201" i="36"/>
  <c r="H201" i="36"/>
  <c r="M201" i="36"/>
  <c r="G201" i="36"/>
  <c r="O201" i="36"/>
  <c r="K201" i="36"/>
  <c r="N201" i="36"/>
  <c r="L201" i="36"/>
  <c r="J209" i="36"/>
  <c r="I209" i="36"/>
  <c r="H209" i="36"/>
  <c r="M209" i="36"/>
  <c r="O209" i="36"/>
  <c r="N209" i="36"/>
  <c r="L209" i="36"/>
  <c r="K209" i="36"/>
  <c r="G209" i="36"/>
  <c r="J217" i="36"/>
  <c r="I217" i="36"/>
  <c r="H217" i="36"/>
  <c r="M217" i="36"/>
  <c r="G217" i="36"/>
  <c r="O217" i="36"/>
  <c r="K217" i="36"/>
  <c r="N217" i="36"/>
  <c r="L217" i="36"/>
  <c r="L225" i="36"/>
  <c r="J225" i="36"/>
  <c r="I225" i="36"/>
  <c r="H225" i="36"/>
  <c r="M225" i="36"/>
  <c r="G225" i="36"/>
  <c r="K225" i="36"/>
  <c r="O225" i="36"/>
  <c r="N225" i="36"/>
  <c r="N233" i="36"/>
  <c r="K233" i="36"/>
  <c r="M233" i="36"/>
  <c r="J233" i="36"/>
  <c r="I233" i="36"/>
  <c r="H233" i="36"/>
  <c r="O233" i="36"/>
  <c r="L233" i="36"/>
  <c r="G233" i="36"/>
  <c r="H241" i="36"/>
  <c r="N241" i="36"/>
  <c r="K241" i="36"/>
  <c r="M241" i="36"/>
  <c r="L241" i="36"/>
  <c r="J241" i="36"/>
  <c r="O241" i="36"/>
  <c r="I241" i="36"/>
  <c r="G241" i="36"/>
  <c r="H249" i="36"/>
  <c r="N249" i="36"/>
  <c r="K249" i="36"/>
  <c r="I249" i="36"/>
  <c r="O249" i="36"/>
  <c r="J249" i="36"/>
  <c r="M249" i="36"/>
  <c r="L249" i="36"/>
  <c r="G249" i="36"/>
  <c r="O494" i="36"/>
  <c r="N494" i="36"/>
  <c r="M494" i="36"/>
  <c r="L494" i="36"/>
  <c r="K494" i="36"/>
  <c r="J494" i="36"/>
  <c r="H494" i="36"/>
  <c r="I494" i="36"/>
  <c r="G494" i="36"/>
  <c r="I264" i="36"/>
  <c r="O264" i="36"/>
  <c r="G264" i="36"/>
  <c r="L264" i="36"/>
  <c r="N264" i="36"/>
  <c r="K264" i="36"/>
  <c r="J264" i="36"/>
  <c r="H264" i="36"/>
  <c r="M264" i="36"/>
  <c r="I272" i="36"/>
  <c r="O272" i="36"/>
  <c r="G272" i="36"/>
  <c r="L272" i="36"/>
  <c r="N272" i="36"/>
  <c r="M272" i="36"/>
  <c r="H272" i="36"/>
  <c r="K272" i="36"/>
  <c r="J272" i="36"/>
  <c r="N280" i="36"/>
  <c r="M280" i="36"/>
  <c r="L280" i="36"/>
  <c r="H280" i="36"/>
  <c r="J280" i="36"/>
  <c r="G280" i="36"/>
  <c r="I280" i="36"/>
  <c r="O280" i="36"/>
  <c r="K280" i="36"/>
  <c r="N288" i="36"/>
  <c r="M288" i="36"/>
  <c r="L288" i="36"/>
  <c r="J288" i="36"/>
  <c r="H288" i="36"/>
  <c r="O288" i="36"/>
  <c r="I288" i="36"/>
  <c r="K288" i="36"/>
  <c r="G288" i="36"/>
  <c r="N296" i="36"/>
  <c r="M296" i="36"/>
  <c r="L296" i="36"/>
  <c r="J296" i="36"/>
  <c r="H296" i="36"/>
  <c r="G296" i="36"/>
  <c r="O296" i="36"/>
  <c r="K296" i="36"/>
  <c r="I296" i="36"/>
  <c r="N304" i="36"/>
  <c r="M304" i="36"/>
  <c r="L304" i="36"/>
  <c r="J304" i="36"/>
  <c r="H304" i="36"/>
  <c r="O304" i="36"/>
  <c r="G304" i="36"/>
  <c r="I304" i="36"/>
  <c r="K304" i="36"/>
  <c r="N312" i="36"/>
  <c r="M312" i="36"/>
  <c r="L312" i="36"/>
  <c r="J312" i="36"/>
  <c r="H312" i="36"/>
  <c r="K312" i="36"/>
  <c r="G312" i="36"/>
  <c r="O312" i="36"/>
  <c r="I312" i="36"/>
  <c r="N320" i="36"/>
  <c r="M320" i="36"/>
  <c r="L320" i="36"/>
  <c r="J320" i="36"/>
  <c r="H320" i="36"/>
  <c r="K320" i="36"/>
  <c r="I320" i="36"/>
  <c r="O320" i="36"/>
  <c r="G320" i="36"/>
  <c r="N328" i="36"/>
  <c r="M328" i="36"/>
  <c r="L328" i="36"/>
  <c r="J328" i="36"/>
  <c r="H328" i="36"/>
  <c r="K328" i="36"/>
  <c r="G328" i="36"/>
  <c r="I328" i="36"/>
  <c r="O328" i="36"/>
  <c r="I336" i="36"/>
  <c r="H336" i="36"/>
  <c r="O336" i="36"/>
  <c r="G336" i="36"/>
  <c r="N336" i="36"/>
  <c r="K336" i="36"/>
  <c r="J336" i="36"/>
  <c r="M336" i="36"/>
  <c r="L336" i="36"/>
  <c r="I344" i="36"/>
  <c r="H344" i="36"/>
  <c r="O344" i="36"/>
  <c r="G344" i="36"/>
  <c r="N344" i="36"/>
  <c r="M344" i="36"/>
  <c r="K344" i="36"/>
  <c r="J344" i="36"/>
  <c r="L344" i="36"/>
  <c r="I352" i="36"/>
  <c r="H352" i="36"/>
  <c r="O352" i="36"/>
  <c r="G352" i="36"/>
  <c r="N352" i="36"/>
  <c r="J352" i="36"/>
  <c r="L352" i="36"/>
  <c r="K352" i="36"/>
  <c r="M352" i="36"/>
  <c r="I360" i="36"/>
  <c r="H360" i="36"/>
  <c r="O360" i="36"/>
  <c r="G360" i="36"/>
  <c r="N360" i="36"/>
  <c r="J360" i="36"/>
  <c r="M360" i="36"/>
  <c r="K360" i="36"/>
  <c r="L360" i="36"/>
  <c r="I368" i="36"/>
  <c r="H368" i="36"/>
  <c r="O368" i="36"/>
  <c r="G368" i="36"/>
  <c r="N368" i="36"/>
  <c r="J368" i="36"/>
  <c r="M368" i="36"/>
  <c r="L368" i="36"/>
  <c r="K368" i="36"/>
  <c r="I376" i="36"/>
  <c r="H376" i="36"/>
  <c r="O376" i="36"/>
  <c r="G376" i="36"/>
  <c r="N376" i="36"/>
  <c r="J376" i="36"/>
  <c r="K376" i="36"/>
  <c r="M376" i="36"/>
  <c r="L376" i="36"/>
  <c r="N384" i="36"/>
  <c r="M384" i="36"/>
  <c r="L384" i="36"/>
  <c r="K384" i="36"/>
  <c r="O384" i="36"/>
  <c r="J384" i="36"/>
  <c r="I384" i="36"/>
  <c r="H384" i="36"/>
  <c r="G384" i="36"/>
  <c r="N392" i="36"/>
  <c r="M392" i="36"/>
  <c r="L392" i="36"/>
  <c r="K392" i="36"/>
  <c r="G392" i="36"/>
  <c r="H392" i="36"/>
  <c r="J392" i="36"/>
  <c r="I392" i="36"/>
  <c r="O392" i="36"/>
  <c r="N400" i="36"/>
  <c r="M400" i="36"/>
  <c r="L400" i="36"/>
  <c r="K400" i="36"/>
  <c r="O400" i="36"/>
  <c r="J400" i="36"/>
  <c r="I400" i="36"/>
  <c r="H400" i="36"/>
  <c r="G400" i="36"/>
  <c r="N408" i="36"/>
  <c r="M408" i="36"/>
  <c r="L408" i="36"/>
  <c r="K408" i="36"/>
  <c r="G408" i="36"/>
  <c r="O408" i="36"/>
  <c r="J408" i="36"/>
  <c r="H408" i="36"/>
  <c r="I408" i="36"/>
  <c r="N416" i="36"/>
  <c r="M416" i="36"/>
  <c r="L416" i="36"/>
  <c r="K416" i="36"/>
  <c r="O416" i="36"/>
  <c r="J416" i="36"/>
  <c r="I416" i="36"/>
  <c r="H416" i="36"/>
  <c r="G416" i="36"/>
  <c r="L424" i="36"/>
  <c r="K424" i="36"/>
  <c r="I424" i="36"/>
  <c r="O424" i="36"/>
  <c r="N424" i="36"/>
  <c r="M424" i="36"/>
  <c r="J424" i="36"/>
  <c r="G424" i="36"/>
  <c r="H424" i="36"/>
  <c r="L432" i="36"/>
  <c r="K432" i="36"/>
  <c r="I432" i="36"/>
  <c r="H432" i="36"/>
  <c r="G432" i="36"/>
  <c r="J432" i="36"/>
  <c r="O432" i="36"/>
  <c r="M432" i="36"/>
  <c r="N432" i="36"/>
  <c r="L440" i="36"/>
  <c r="K440" i="36"/>
  <c r="I440" i="36"/>
  <c r="N440" i="36"/>
  <c r="M440" i="36"/>
  <c r="J440" i="36"/>
  <c r="H440" i="36"/>
  <c r="O440" i="36"/>
  <c r="G440" i="36"/>
  <c r="L448" i="36"/>
  <c r="K448" i="36"/>
  <c r="J448" i="36"/>
  <c r="I448" i="36"/>
  <c r="O448" i="36"/>
  <c r="G448" i="36"/>
  <c r="N448" i="36"/>
  <c r="H448" i="36"/>
  <c r="M448" i="36"/>
  <c r="L456" i="36"/>
  <c r="K456" i="36"/>
  <c r="J456" i="36"/>
  <c r="I456" i="36"/>
  <c r="N456" i="36"/>
  <c r="M456" i="36"/>
  <c r="H456" i="36"/>
  <c r="G456" i="36"/>
  <c r="O456" i="36"/>
  <c r="L464" i="36"/>
  <c r="K464" i="36"/>
  <c r="J464" i="36"/>
  <c r="I464" i="36"/>
  <c r="O464" i="36"/>
  <c r="N464" i="36"/>
  <c r="M464" i="36"/>
  <c r="H464" i="36"/>
  <c r="G464" i="36"/>
  <c r="L472" i="36"/>
  <c r="K472" i="36"/>
  <c r="J472" i="36"/>
  <c r="I472" i="36"/>
  <c r="N472" i="36"/>
  <c r="M472" i="36"/>
  <c r="H472" i="36"/>
  <c r="G472" i="36"/>
  <c r="O472" i="36"/>
  <c r="L480" i="36"/>
  <c r="K480" i="36"/>
  <c r="J480" i="36"/>
  <c r="I480" i="36"/>
  <c r="O480" i="36"/>
  <c r="G480" i="36"/>
  <c r="N480" i="36"/>
  <c r="H480" i="36"/>
  <c r="M480" i="36"/>
  <c r="L61" i="36"/>
  <c r="J61" i="36"/>
  <c r="O61" i="36"/>
  <c r="G61" i="36"/>
  <c r="H61" i="36"/>
  <c r="N61" i="36"/>
  <c r="M61" i="36"/>
  <c r="K61" i="36"/>
  <c r="I61" i="36"/>
  <c r="N85" i="36"/>
  <c r="M85" i="36"/>
  <c r="L85" i="36"/>
  <c r="J85" i="36"/>
  <c r="O85" i="36"/>
  <c r="G85" i="36"/>
  <c r="K85" i="36"/>
  <c r="I85" i="36"/>
  <c r="H85" i="36"/>
  <c r="M25" i="36"/>
  <c r="L25" i="36"/>
  <c r="K25" i="36"/>
  <c r="J25" i="36"/>
  <c r="I25" i="36"/>
  <c r="H25" i="36"/>
  <c r="O25" i="36"/>
  <c r="G25" i="36"/>
  <c r="N25" i="36"/>
  <c r="H57" i="36"/>
  <c r="N57" i="36"/>
  <c r="K57" i="36"/>
  <c r="O57" i="36"/>
  <c r="M57" i="36"/>
  <c r="L57" i="36"/>
  <c r="J57" i="36"/>
  <c r="I57" i="36"/>
  <c r="G57" i="36"/>
  <c r="J97" i="36"/>
  <c r="I97" i="36"/>
  <c r="H97" i="36"/>
  <c r="N97" i="36"/>
  <c r="K97" i="36"/>
  <c r="O97" i="36"/>
  <c r="M97" i="36"/>
  <c r="L97" i="36"/>
  <c r="G97" i="36"/>
  <c r="J129" i="36"/>
  <c r="I129" i="36"/>
  <c r="H129" i="36"/>
  <c r="M129" i="36"/>
  <c r="O129" i="36"/>
  <c r="N129" i="36"/>
  <c r="L129" i="36"/>
  <c r="G129" i="36"/>
  <c r="K129" i="36"/>
  <c r="L2" i="36"/>
  <c r="K2" i="36"/>
  <c r="J2" i="36"/>
  <c r="I2" i="36"/>
  <c r="H2" i="36"/>
  <c r="O2" i="36"/>
  <c r="G2" i="36"/>
  <c r="M2" i="36"/>
  <c r="L10" i="36"/>
  <c r="K10" i="36"/>
  <c r="J10" i="36"/>
  <c r="I10" i="36"/>
  <c r="H10" i="36"/>
  <c r="O10" i="36"/>
  <c r="G10" i="36"/>
  <c r="M10" i="36"/>
  <c r="L18" i="36"/>
  <c r="K18" i="36"/>
  <c r="J18" i="36"/>
  <c r="I18" i="36"/>
  <c r="H18" i="36"/>
  <c r="O18" i="36"/>
  <c r="G18" i="36"/>
  <c r="M18" i="36"/>
  <c r="L26" i="36"/>
  <c r="K26" i="36"/>
  <c r="J26" i="36"/>
  <c r="I26" i="36"/>
  <c r="H26" i="36"/>
  <c r="O26" i="36"/>
  <c r="G26" i="36"/>
  <c r="N26" i="36"/>
  <c r="M26" i="36"/>
  <c r="L34" i="36"/>
  <c r="K34" i="36"/>
  <c r="J34" i="36"/>
  <c r="I34" i="36"/>
  <c r="H34" i="36"/>
  <c r="O34" i="36"/>
  <c r="G34" i="36"/>
  <c r="N34" i="36"/>
  <c r="M34" i="36"/>
  <c r="L42" i="36"/>
  <c r="K42" i="36"/>
  <c r="J42" i="36"/>
  <c r="I42" i="36"/>
  <c r="H42" i="36"/>
  <c r="O42" i="36"/>
  <c r="G42" i="36"/>
  <c r="N42" i="36"/>
  <c r="M42" i="36"/>
  <c r="O50" i="36"/>
  <c r="G50" i="36"/>
  <c r="M50" i="36"/>
  <c r="J50" i="36"/>
  <c r="N50" i="36"/>
  <c r="L50" i="36"/>
  <c r="K50" i="36"/>
  <c r="I50" i="36"/>
  <c r="H50" i="36"/>
  <c r="O58" i="36"/>
  <c r="G58" i="36"/>
  <c r="M58" i="36"/>
  <c r="J58" i="36"/>
  <c r="I58" i="36"/>
  <c r="H58" i="36"/>
  <c r="N58" i="36"/>
  <c r="L58" i="36"/>
  <c r="K58" i="36"/>
  <c r="I66" i="36"/>
  <c r="H66" i="36"/>
  <c r="O66" i="36"/>
  <c r="G66" i="36"/>
  <c r="M66" i="36"/>
  <c r="J66" i="36"/>
  <c r="N66" i="36"/>
  <c r="L66" i="36"/>
  <c r="K66" i="36"/>
  <c r="I74" i="36"/>
  <c r="H74" i="36"/>
  <c r="O74" i="36"/>
  <c r="G74" i="36"/>
  <c r="M74" i="36"/>
  <c r="J74" i="36"/>
  <c r="L74" i="36"/>
  <c r="K74" i="36"/>
  <c r="N74" i="36"/>
  <c r="I82" i="36"/>
  <c r="H82" i="36"/>
  <c r="O82" i="36"/>
  <c r="G82" i="36"/>
  <c r="M82" i="36"/>
  <c r="J82" i="36"/>
  <c r="N82" i="36"/>
  <c r="L82" i="36"/>
  <c r="K82" i="36"/>
  <c r="I90" i="36"/>
  <c r="H90" i="36"/>
  <c r="O90" i="36"/>
  <c r="G90" i="36"/>
  <c r="M90" i="36"/>
  <c r="J90" i="36"/>
  <c r="N90" i="36"/>
  <c r="L90" i="36"/>
  <c r="K90" i="36"/>
  <c r="I98" i="36"/>
  <c r="H98" i="36"/>
  <c r="O98" i="36"/>
  <c r="G98" i="36"/>
  <c r="M98" i="36"/>
  <c r="J98" i="36"/>
  <c r="K98" i="36"/>
  <c r="N98" i="36"/>
  <c r="L98" i="36"/>
  <c r="I106" i="36"/>
  <c r="H106" i="36"/>
  <c r="O106" i="36"/>
  <c r="G106" i="36"/>
  <c r="M106" i="36"/>
  <c r="J106" i="36"/>
  <c r="N106" i="36"/>
  <c r="L106" i="36"/>
  <c r="K106" i="36"/>
  <c r="I114" i="36"/>
  <c r="H114" i="36"/>
  <c r="O114" i="36"/>
  <c r="G114" i="36"/>
  <c r="M114" i="36"/>
  <c r="J114" i="36"/>
  <c r="N114" i="36"/>
  <c r="L114" i="36"/>
  <c r="K114" i="36"/>
  <c r="I122" i="36"/>
  <c r="H122" i="36"/>
  <c r="O122" i="36"/>
  <c r="G122" i="36"/>
  <c r="M122" i="36"/>
  <c r="J122" i="36"/>
  <c r="N122" i="36"/>
  <c r="L122" i="36"/>
  <c r="K122" i="36"/>
  <c r="I130" i="36"/>
  <c r="H130" i="36"/>
  <c r="O130" i="36"/>
  <c r="G130" i="36"/>
  <c r="L130" i="36"/>
  <c r="N130" i="36"/>
  <c r="J130" i="36"/>
  <c r="M130" i="36"/>
  <c r="K130" i="36"/>
  <c r="I138" i="36"/>
  <c r="H138" i="36"/>
  <c r="O138" i="36"/>
  <c r="G138" i="36"/>
  <c r="L138" i="36"/>
  <c r="N138" i="36"/>
  <c r="M138" i="36"/>
  <c r="K138" i="36"/>
  <c r="J138" i="36"/>
  <c r="I146" i="36"/>
  <c r="H146" i="36"/>
  <c r="O146" i="36"/>
  <c r="G146" i="36"/>
  <c r="L146" i="36"/>
  <c r="N146" i="36"/>
  <c r="J146" i="36"/>
  <c r="M146" i="36"/>
  <c r="K146" i="36"/>
  <c r="I154" i="36"/>
  <c r="H154" i="36"/>
  <c r="O154" i="36"/>
  <c r="G154" i="36"/>
  <c r="L154" i="36"/>
  <c r="N154" i="36"/>
  <c r="M154" i="36"/>
  <c r="K154" i="36"/>
  <c r="J154" i="36"/>
  <c r="I162" i="36"/>
  <c r="H162" i="36"/>
  <c r="O162" i="36"/>
  <c r="G162" i="36"/>
  <c r="L162" i="36"/>
  <c r="N162" i="36"/>
  <c r="J162" i="36"/>
  <c r="M162" i="36"/>
  <c r="K162" i="36"/>
  <c r="I170" i="36"/>
  <c r="H170" i="36"/>
  <c r="O170" i="36"/>
  <c r="G170" i="36"/>
  <c r="L170" i="36"/>
  <c r="N170" i="36"/>
  <c r="M170" i="36"/>
  <c r="K170" i="36"/>
  <c r="J170" i="36"/>
  <c r="I178" i="36"/>
  <c r="H178" i="36"/>
  <c r="O178" i="36"/>
  <c r="G178" i="36"/>
  <c r="L178" i="36"/>
  <c r="N178" i="36"/>
  <c r="J178" i="36"/>
  <c r="M178" i="36"/>
  <c r="K178" i="36"/>
  <c r="I186" i="36"/>
  <c r="H186" i="36"/>
  <c r="O186" i="36"/>
  <c r="G186" i="36"/>
  <c r="L186" i="36"/>
  <c r="N186" i="36"/>
  <c r="M186" i="36"/>
  <c r="K186" i="36"/>
  <c r="J186" i="36"/>
  <c r="I194" i="36"/>
  <c r="H194" i="36"/>
  <c r="O194" i="36"/>
  <c r="G194" i="36"/>
  <c r="L194" i="36"/>
  <c r="N194" i="36"/>
  <c r="J194" i="36"/>
  <c r="M194" i="36"/>
  <c r="K194" i="36"/>
  <c r="I202" i="36"/>
  <c r="H202" i="36"/>
  <c r="O202" i="36"/>
  <c r="G202" i="36"/>
  <c r="L202" i="36"/>
  <c r="N202" i="36"/>
  <c r="M202" i="36"/>
  <c r="K202" i="36"/>
  <c r="J202" i="36"/>
  <c r="I210" i="36"/>
  <c r="H210" i="36"/>
  <c r="O210" i="36"/>
  <c r="G210" i="36"/>
  <c r="L210" i="36"/>
  <c r="N210" i="36"/>
  <c r="J210" i="36"/>
  <c r="M210" i="36"/>
  <c r="K210" i="36"/>
  <c r="I218" i="36"/>
  <c r="H218" i="36"/>
  <c r="O218" i="36"/>
  <c r="G218" i="36"/>
  <c r="L218" i="36"/>
  <c r="N218" i="36"/>
  <c r="M218" i="36"/>
  <c r="K218" i="36"/>
  <c r="J218" i="36"/>
  <c r="K226" i="36"/>
  <c r="I226" i="36"/>
  <c r="H226" i="36"/>
  <c r="O226" i="36"/>
  <c r="G226" i="36"/>
  <c r="L226" i="36"/>
  <c r="N226" i="36"/>
  <c r="M226" i="36"/>
  <c r="J226" i="36"/>
  <c r="O234" i="36"/>
  <c r="M234" i="36"/>
  <c r="J234" i="36"/>
  <c r="L234" i="36"/>
  <c r="K234" i="36"/>
  <c r="I234" i="36"/>
  <c r="N234" i="36"/>
  <c r="H234" i="36"/>
  <c r="G234" i="36"/>
  <c r="O242" i="36"/>
  <c r="G242" i="36"/>
  <c r="M242" i="36"/>
  <c r="J242" i="36"/>
  <c r="H242" i="36"/>
  <c r="N242" i="36"/>
  <c r="I242" i="36"/>
  <c r="L242" i="36"/>
  <c r="K242" i="36"/>
  <c r="O250" i="36"/>
  <c r="G250" i="36"/>
  <c r="M250" i="36"/>
  <c r="J250" i="36"/>
  <c r="L250" i="36"/>
  <c r="I250" i="36"/>
  <c r="H250" i="36"/>
  <c r="N250" i="36"/>
  <c r="K250" i="36"/>
  <c r="H257" i="36"/>
  <c r="N257" i="36"/>
  <c r="K257" i="36"/>
  <c r="M257" i="36"/>
  <c r="J257" i="36"/>
  <c r="I257" i="36"/>
  <c r="G257" i="36"/>
  <c r="O257" i="36"/>
  <c r="L257" i="36"/>
  <c r="H265" i="36"/>
  <c r="N265" i="36"/>
  <c r="K265" i="36"/>
  <c r="O265" i="36"/>
  <c r="M265" i="36"/>
  <c r="L265" i="36"/>
  <c r="G265" i="36"/>
  <c r="J265" i="36"/>
  <c r="I265" i="36"/>
  <c r="H273" i="36"/>
  <c r="N273" i="36"/>
  <c r="K273" i="36"/>
  <c r="J273" i="36"/>
  <c r="G273" i="36"/>
  <c r="L273" i="36"/>
  <c r="I273" i="36"/>
  <c r="M273" i="36"/>
  <c r="O273" i="36"/>
  <c r="M281" i="36"/>
  <c r="L281" i="36"/>
  <c r="K281" i="36"/>
  <c r="O281" i="36"/>
  <c r="G281" i="36"/>
  <c r="N281" i="36"/>
  <c r="H281" i="36"/>
  <c r="J281" i="36"/>
  <c r="I281" i="36"/>
  <c r="M289" i="36"/>
  <c r="L289" i="36"/>
  <c r="K289" i="36"/>
  <c r="I289" i="36"/>
  <c r="O289" i="36"/>
  <c r="G289" i="36"/>
  <c r="N289" i="36"/>
  <c r="H289" i="36"/>
  <c r="J289" i="36"/>
  <c r="M297" i="36"/>
  <c r="L297" i="36"/>
  <c r="K297" i="36"/>
  <c r="I297" i="36"/>
  <c r="O297" i="36"/>
  <c r="G297" i="36"/>
  <c r="N297" i="36"/>
  <c r="J297" i="36"/>
  <c r="H297" i="36"/>
  <c r="M305" i="36"/>
  <c r="L305" i="36"/>
  <c r="K305" i="36"/>
  <c r="I305" i="36"/>
  <c r="O305" i="36"/>
  <c r="G305" i="36"/>
  <c r="J305" i="36"/>
  <c r="H305" i="36"/>
  <c r="N305" i="36"/>
  <c r="M313" i="36"/>
  <c r="L313" i="36"/>
  <c r="K313" i="36"/>
  <c r="I313" i="36"/>
  <c r="O313" i="36"/>
  <c r="G313" i="36"/>
  <c r="J313" i="36"/>
  <c r="H313" i="36"/>
  <c r="N313" i="36"/>
  <c r="M321" i="36"/>
  <c r="L321" i="36"/>
  <c r="K321" i="36"/>
  <c r="I321" i="36"/>
  <c r="O321" i="36"/>
  <c r="G321" i="36"/>
  <c r="J321" i="36"/>
  <c r="N321" i="36"/>
  <c r="H321" i="36"/>
  <c r="M329" i="36"/>
  <c r="L329" i="36"/>
  <c r="K329" i="36"/>
  <c r="I329" i="36"/>
  <c r="O329" i="36"/>
  <c r="G329" i="36"/>
  <c r="H329" i="36"/>
  <c r="N329" i="36"/>
  <c r="J329" i="36"/>
  <c r="H337" i="36"/>
  <c r="O337" i="36"/>
  <c r="G337" i="36"/>
  <c r="N337" i="36"/>
  <c r="M337" i="36"/>
  <c r="L337" i="36"/>
  <c r="J337" i="36"/>
  <c r="K337" i="36"/>
  <c r="I337" i="36"/>
  <c r="H345" i="36"/>
  <c r="O345" i="36"/>
  <c r="G345" i="36"/>
  <c r="N345" i="36"/>
  <c r="M345" i="36"/>
  <c r="I345" i="36"/>
  <c r="K345" i="36"/>
  <c r="J345" i="36"/>
  <c r="L345" i="36"/>
  <c r="H353" i="36"/>
  <c r="O353" i="36"/>
  <c r="G353" i="36"/>
  <c r="N353" i="36"/>
  <c r="M353" i="36"/>
  <c r="I353" i="36"/>
  <c r="L353" i="36"/>
  <c r="J353" i="36"/>
  <c r="K353" i="36"/>
  <c r="H361" i="36"/>
  <c r="O361" i="36"/>
  <c r="G361" i="36"/>
  <c r="N361" i="36"/>
  <c r="M361" i="36"/>
  <c r="I361" i="36"/>
  <c r="L361" i="36"/>
  <c r="K361" i="36"/>
  <c r="J361" i="36"/>
  <c r="H369" i="36"/>
  <c r="O369" i="36"/>
  <c r="G369" i="36"/>
  <c r="N369" i="36"/>
  <c r="M369" i="36"/>
  <c r="I369" i="36"/>
  <c r="J369" i="36"/>
  <c r="L369" i="36"/>
  <c r="K369" i="36"/>
  <c r="H377" i="36"/>
  <c r="O377" i="36"/>
  <c r="G377" i="36"/>
  <c r="N377" i="36"/>
  <c r="M377" i="36"/>
  <c r="I377" i="36"/>
  <c r="K377" i="36"/>
  <c r="J377" i="36"/>
  <c r="L377" i="36"/>
  <c r="M385" i="36"/>
  <c r="L385" i="36"/>
  <c r="K385" i="36"/>
  <c r="J385" i="36"/>
  <c r="O385" i="36"/>
  <c r="G385" i="36"/>
  <c r="I385" i="36"/>
  <c r="N385" i="36"/>
  <c r="H385" i="36"/>
  <c r="M393" i="36"/>
  <c r="L393" i="36"/>
  <c r="K393" i="36"/>
  <c r="J393" i="36"/>
  <c r="N393" i="36"/>
  <c r="I393" i="36"/>
  <c r="H393" i="36"/>
  <c r="G393" i="36"/>
  <c r="O393" i="36"/>
  <c r="M401" i="36"/>
  <c r="L401" i="36"/>
  <c r="K401" i="36"/>
  <c r="J401" i="36"/>
  <c r="O401" i="36"/>
  <c r="N401" i="36"/>
  <c r="I401" i="36"/>
  <c r="G401" i="36"/>
  <c r="H401" i="36"/>
  <c r="M409" i="36"/>
  <c r="L409" i="36"/>
  <c r="K409" i="36"/>
  <c r="J409" i="36"/>
  <c r="N409" i="36"/>
  <c r="I409" i="36"/>
  <c r="H409" i="36"/>
  <c r="G409" i="36"/>
  <c r="O409" i="36"/>
  <c r="M417" i="36"/>
  <c r="L417" i="36"/>
  <c r="K417" i="36"/>
  <c r="J417" i="36"/>
  <c r="O417" i="36"/>
  <c r="N417" i="36"/>
  <c r="I417" i="36"/>
  <c r="G417" i="36"/>
  <c r="H417" i="36"/>
  <c r="K425" i="36"/>
  <c r="J425" i="36"/>
  <c r="H425" i="36"/>
  <c r="G425" i="36"/>
  <c r="O425" i="36"/>
  <c r="N425" i="36"/>
  <c r="M425" i="36"/>
  <c r="L425" i="36"/>
  <c r="I425" i="36"/>
  <c r="K433" i="36"/>
  <c r="J433" i="36"/>
  <c r="H433" i="36"/>
  <c r="M433" i="36"/>
  <c r="L433" i="36"/>
  <c r="I433" i="36"/>
  <c r="G433" i="36"/>
  <c r="O433" i="36"/>
  <c r="N433" i="36"/>
  <c r="K441" i="36"/>
  <c r="J441" i="36"/>
  <c r="I441" i="36"/>
  <c r="H441" i="36"/>
  <c r="O441" i="36"/>
  <c r="N441" i="36"/>
  <c r="M441" i="36"/>
  <c r="G441" i="36"/>
  <c r="L441" i="36"/>
  <c r="K449" i="36"/>
  <c r="J449" i="36"/>
  <c r="I449" i="36"/>
  <c r="H449" i="36"/>
  <c r="M449" i="36"/>
  <c r="L449" i="36"/>
  <c r="G449" i="36"/>
  <c r="O449" i="36"/>
  <c r="N449" i="36"/>
  <c r="K457" i="36"/>
  <c r="J457" i="36"/>
  <c r="I457" i="36"/>
  <c r="H457" i="36"/>
  <c r="O457" i="36"/>
  <c r="N457" i="36"/>
  <c r="M457" i="36"/>
  <c r="L457" i="36"/>
  <c r="G457" i="36"/>
  <c r="K465" i="36"/>
  <c r="J465" i="36"/>
  <c r="I465" i="36"/>
  <c r="H465" i="36"/>
  <c r="M465" i="36"/>
  <c r="L465" i="36"/>
  <c r="G465" i="36"/>
  <c r="N465" i="36"/>
  <c r="O465" i="36"/>
  <c r="K473" i="36"/>
  <c r="J473" i="36"/>
  <c r="I473" i="36"/>
  <c r="H473" i="36"/>
  <c r="O473" i="36"/>
  <c r="N473" i="36"/>
  <c r="M473" i="36"/>
  <c r="G473" i="36"/>
  <c r="L473" i="36"/>
  <c r="K481" i="36"/>
  <c r="J481" i="36"/>
  <c r="I481" i="36"/>
  <c r="H481" i="36"/>
  <c r="M481" i="36"/>
  <c r="L481" i="36"/>
  <c r="G481" i="36"/>
  <c r="O481" i="36"/>
  <c r="N481" i="36"/>
  <c r="I5" i="36"/>
  <c r="H5" i="36"/>
  <c r="O5" i="36"/>
  <c r="G5" i="36"/>
  <c r="N5" i="36"/>
  <c r="M5" i="36"/>
  <c r="L5" i="36"/>
  <c r="J5" i="36"/>
  <c r="N93" i="36"/>
  <c r="M93" i="36"/>
  <c r="L93" i="36"/>
  <c r="J93" i="36"/>
  <c r="O93" i="36"/>
  <c r="G93" i="36"/>
  <c r="K93" i="36"/>
  <c r="I93" i="36"/>
  <c r="H93" i="36"/>
  <c r="M33" i="36"/>
  <c r="L33" i="36"/>
  <c r="K33" i="36"/>
  <c r="J33" i="36"/>
  <c r="I33" i="36"/>
  <c r="H33" i="36"/>
  <c r="O33" i="36"/>
  <c r="G33" i="36"/>
  <c r="N33" i="36"/>
  <c r="J65" i="36"/>
  <c r="I65" i="36"/>
  <c r="H65" i="36"/>
  <c r="N65" i="36"/>
  <c r="K65" i="36"/>
  <c r="G65" i="36"/>
  <c r="O65" i="36"/>
  <c r="M65" i="36"/>
  <c r="L65" i="36"/>
  <c r="J105" i="36"/>
  <c r="I105" i="36"/>
  <c r="H105" i="36"/>
  <c r="N105" i="36"/>
  <c r="K105" i="36"/>
  <c r="L105" i="36"/>
  <c r="G105" i="36"/>
  <c r="O105" i="36"/>
  <c r="M105" i="36"/>
  <c r="J137" i="36"/>
  <c r="I137" i="36"/>
  <c r="H137" i="36"/>
  <c r="M137" i="36"/>
  <c r="G137" i="36"/>
  <c r="O137" i="36"/>
  <c r="K137" i="36"/>
  <c r="N137" i="36"/>
  <c r="L137" i="36"/>
  <c r="K3" i="36"/>
  <c r="J3" i="36"/>
  <c r="I3" i="36"/>
  <c r="H3" i="36"/>
  <c r="O3" i="36"/>
  <c r="G3" i="36"/>
  <c r="N3" i="36"/>
  <c r="L3" i="36"/>
  <c r="K11" i="36"/>
  <c r="J11" i="36"/>
  <c r="I11" i="36"/>
  <c r="H11" i="36"/>
  <c r="O11" i="36"/>
  <c r="G11" i="36"/>
  <c r="N11" i="36"/>
  <c r="L11" i="36"/>
  <c r="K19" i="36"/>
  <c r="J19" i="36"/>
  <c r="I19" i="36"/>
  <c r="H19" i="36"/>
  <c r="O19" i="36"/>
  <c r="G19" i="36"/>
  <c r="N19" i="36"/>
  <c r="L19" i="36"/>
  <c r="K27" i="36"/>
  <c r="J27" i="36"/>
  <c r="I27" i="36"/>
  <c r="H27" i="36"/>
  <c r="O27" i="36"/>
  <c r="G27" i="36"/>
  <c r="N27" i="36"/>
  <c r="M27" i="36"/>
  <c r="L27" i="36"/>
  <c r="K35" i="36"/>
  <c r="J35" i="36"/>
  <c r="I35" i="36"/>
  <c r="H35" i="36"/>
  <c r="O35" i="36"/>
  <c r="G35" i="36"/>
  <c r="N35" i="36"/>
  <c r="M35" i="36"/>
  <c r="L35" i="36"/>
  <c r="K43" i="36"/>
  <c r="J43" i="36"/>
  <c r="I43" i="36"/>
  <c r="H43" i="36"/>
  <c r="O43" i="36"/>
  <c r="G43" i="36"/>
  <c r="N43" i="36"/>
  <c r="M43" i="36"/>
  <c r="L43" i="36"/>
  <c r="N51" i="36"/>
  <c r="L51" i="36"/>
  <c r="I51" i="36"/>
  <c r="H51" i="36"/>
  <c r="G51" i="36"/>
  <c r="O51" i="36"/>
  <c r="M51" i="36"/>
  <c r="K51" i="36"/>
  <c r="J51" i="36"/>
  <c r="N59" i="36"/>
  <c r="L59" i="36"/>
  <c r="I59" i="36"/>
  <c r="M59" i="36"/>
  <c r="K59" i="36"/>
  <c r="J59" i="36"/>
  <c r="H59" i="36"/>
  <c r="G59" i="36"/>
  <c r="O59" i="36"/>
  <c r="H67" i="36"/>
  <c r="O67" i="36"/>
  <c r="G67" i="36"/>
  <c r="N67" i="36"/>
  <c r="L67" i="36"/>
  <c r="I67" i="36"/>
  <c r="K67" i="36"/>
  <c r="J67" i="36"/>
  <c r="M67" i="36"/>
  <c r="H75" i="36"/>
  <c r="O75" i="36"/>
  <c r="G75" i="36"/>
  <c r="N75" i="36"/>
  <c r="L75" i="36"/>
  <c r="I75" i="36"/>
  <c r="M75" i="36"/>
  <c r="K75" i="36"/>
  <c r="J75" i="36"/>
  <c r="H83" i="36"/>
  <c r="O83" i="36"/>
  <c r="G83" i="36"/>
  <c r="N83" i="36"/>
  <c r="L83" i="36"/>
  <c r="I83" i="36"/>
  <c r="M83" i="36"/>
  <c r="K83" i="36"/>
  <c r="J83" i="36"/>
  <c r="H91" i="36"/>
  <c r="O91" i="36"/>
  <c r="G91" i="36"/>
  <c r="N91" i="36"/>
  <c r="L91" i="36"/>
  <c r="I91" i="36"/>
  <c r="J91" i="36"/>
  <c r="M91" i="36"/>
  <c r="K91" i="36"/>
  <c r="H99" i="36"/>
  <c r="O99" i="36"/>
  <c r="G99" i="36"/>
  <c r="N99" i="36"/>
  <c r="L99" i="36"/>
  <c r="I99" i="36"/>
  <c r="M99" i="36"/>
  <c r="K99" i="36"/>
  <c r="J99" i="36"/>
  <c r="H107" i="36"/>
  <c r="O107" i="36"/>
  <c r="G107" i="36"/>
  <c r="N107" i="36"/>
  <c r="L107" i="36"/>
  <c r="I107" i="36"/>
  <c r="M107" i="36"/>
  <c r="K107" i="36"/>
  <c r="J107" i="36"/>
  <c r="H115" i="36"/>
  <c r="O115" i="36"/>
  <c r="G115" i="36"/>
  <c r="N115" i="36"/>
  <c r="L115" i="36"/>
  <c r="I115" i="36"/>
  <c r="M115" i="36"/>
  <c r="K115" i="36"/>
  <c r="J115" i="36"/>
  <c r="H123" i="36"/>
  <c r="O123" i="36"/>
  <c r="G123" i="36"/>
  <c r="N123" i="36"/>
  <c r="L123" i="36"/>
  <c r="I123" i="36"/>
  <c r="M123" i="36"/>
  <c r="K123" i="36"/>
  <c r="J123" i="36"/>
  <c r="H131" i="36"/>
  <c r="O131" i="36"/>
  <c r="G131" i="36"/>
  <c r="N131" i="36"/>
  <c r="K131" i="36"/>
  <c r="M131" i="36"/>
  <c r="L131" i="36"/>
  <c r="J131" i="36"/>
  <c r="I131" i="36"/>
  <c r="H139" i="36"/>
  <c r="O139" i="36"/>
  <c r="G139" i="36"/>
  <c r="N139" i="36"/>
  <c r="K139" i="36"/>
  <c r="M139" i="36"/>
  <c r="I139" i="36"/>
  <c r="J139" i="36"/>
  <c r="L139" i="36"/>
  <c r="H147" i="36"/>
  <c r="O147" i="36"/>
  <c r="G147" i="36"/>
  <c r="N147" i="36"/>
  <c r="K147" i="36"/>
  <c r="M147" i="36"/>
  <c r="L147" i="36"/>
  <c r="J147" i="36"/>
  <c r="I147" i="36"/>
  <c r="H155" i="36"/>
  <c r="O155" i="36"/>
  <c r="G155" i="36"/>
  <c r="N155" i="36"/>
  <c r="K155" i="36"/>
  <c r="M155" i="36"/>
  <c r="I155" i="36"/>
  <c r="L155" i="36"/>
  <c r="J155" i="36"/>
  <c r="H163" i="36"/>
  <c r="O163" i="36"/>
  <c r="G163" i="36"/>
  <c r="N163" i="36"/>
  <c r="K163" i="36"/>
  <c r="M163" i="36"/>
  <c r="L163" i="36"/>
  <c r="J163" i="36"/>
  <c r="I163" i="36"/>
  <c r="H171" i="36"/>
  <c r="O171" i="36"/>
  <c r="G171" i="36"/>
  <c r="N171" i="36"/>
  <c r="K171" i="36"/>
  <c r="M171" i="36"/>
  <c r="I171" i="36"/>
  <c r="L171" i="36"/>
  <c r="J171" i="36"/>
  <c r="H179" i="36"/>
  <c r="O179" i="36"/>
  <c r="G179" i="36"/>
  <c r="N179" i="36"/>
  <c r="K179" i="36"/>
  <c r="M179" i="36"/>
  <c r="L179" i="36"/>
  <c r="J179" i="36"/>
  <c r="I179" i="36"/>
  <c r="H187" i="36"/>
  <c r="O187" i="36"/>
  <c r="G187" i="36"/>
  <c r="N187" i="36"/>
  <c r="K187" i="36"/>
  <c r="M187" i="36"/>
  <c r="I187" i="36"/>
  <c r="L187" i="36"/>
  <c r="J187" i="36"/>
  <c r="H195" i="36"/>
  <c r="O195" i="36"/>
  <c r="G195" i="36"/>
  <c r="N195" i="36"/>
  <c r="K195" i="36"/>
  <c r="M195" i="36"/>
  <c r="L195" i="36"/>
  <c r="J195" i="36"/>
  <c r="I195" i="36"/>
  <c r="H203" i="36"/>
  <c r="O203" i="36"/>
  <c r="G203" i="36"/>
  <c r="N203" i="36"/>
  <c r="K203" i="36"/>
  <c r="M203" i="36"/>
  <c r="I203" i="36"/>
  <c r="L203" i="36"/>
  <c r="J203" i="36"/>
  <c r="H211" i="36"/>
  <c r="O211" i="36"/>
  <c r="G211" i="36"/>
  <c r="N211" i="36"/>
  <c r="K211" i="36"/>
  <c r="M211" i="36"/>
  <c r="L211" i="36"/>
  <c r="J211" i="36"/>
  <c r="I211" i="36"/>
  <c r="H219" i="36"/>
  <c r="O219" i="36"/>
  <c r="G219" i="36"/>
  <c r="N219" i="36"/>
  <c r="K219" i="36"/>
  <c r="M219" i="36"/>
  <c r="I219" i="36"/>
  <c r="L219" i="36"/>
  <c r="J219" i="36"/>
  <c r="J227" i="36"/>
  <c r="H227" i="36"/>
  <c r="O227" i="36"/>
  <c r="G227" i="36"/>
  <c r="N227" i="36"/>
  <c r="K227" i="36"/>
  <c r="L227" i="36"/>
  <c r="I227" i="36"/>
  <c r="M227" i="36"/>
  <c r="N235" i="36"/>
  <c r="L235" i="36"/>
  <c r="I235" i="36"/>
  <c r="G235" i="36"/>
  <c r="O235" i="36"/>
  <c r="M235" i="36"/>
  <c r="H235" i="36"/>
  <c r="J235" i="36"/>
  <c r="K235" i="36"/>
  <c r="N243" i="36"/>
  <c r="L243" i="36"/>
  <c r="I243" i="36"/>
  <c r="K243" i="36"/>
  <c r="H243" i="36"/>
  <c r="G243" i="36"/>
  <c r="M243" i="36"/>
  <c r="J243" i="36"/>
  <c r="O243" i="36"/>
  <c r="N251" i="36"/>
  <c r="L251" i="36"/>
  <c r="I251" i="36"/>
  <c r="M251" i="36"/>
  <c r="K251" i="36"/>
  <c r="J251" i="36"/>
  <c r="G251" i="36"/>
  <c r="O251" i="36"/>
  <c r="H251" i="36"/>
  <c r="O258" i="36"/>
  <c r="G258" i="36"/>
  <c r="M258" i="36"/>
  <c r="J258" i="36"/>
  <c r="N258" i="36"/>
  <c r="L258" i="36"/>
  <c r="K258" i="36"/>
  <c r="H258" i="36"/>
  <c r="I258" i="36"/>
  <c r="O266" i="36"/>
  <c r="G266" i="36"/>
  <c r="M266" i="36"/>
  <c r="J266" i="36"/>
  <c r="I266" i="36"/>
  <c r="K266" i="36"/>
  <c r="H266" i="36"/>
  <c r="N266" i="36"/>
  <c r="L266" i="36"/>
  <c r="O274" i="36"/>
  <c r="G274" i="36"/>
  <c r="M274" i="36"/>
  <c r="J274" i="36"/>
  <c r="N274" i="36"/>
  <c r="K274" i="36"/>
  <c r="I274" i="36"/>
  <c r="H274" i="36"/>
  <c r="L274" i="36"/>
  <c r="L282" i="36"/>
  <c r="K282" i="36"/>
  <c r="J282" i="36"/>
  <c r="N282" i="36"/>
  <c r="H282" i="36"/>
  <c r="O282" i="36"/>
  <c r="M282" i="36"/>
  <c r="G282" i="36"/>
  <c r="I282" i="36"/>
  <c r="L290" i="36"/>
  <c r="K290" i="36"/>
  <c r="J290" i="36"/>
  <c r="H290" i="36"/>
  <c r="N290" i="36"/>
  <c r="M290" i="36"/>
  <c r="G290" i="36"/>
  <c r="I290" i="36"/>
  <c r="O290" i="36"/>
  <c r="L298" i="36"/>
  <c r="K298" i="36"/>
  <c r="J298" i="36"/>
  <c r="H298" i="36"/>
  <c r="N298" i="36"/>
  <c r="I298" i="36"/>
  <c r="G298" i="36"/>
  <c r="O298" i="36"/>
  <c r="M298" i="36"/>
  <c r="L306" i="36"/>
  <c r="K306" i="36"/>
  <c r="J306" i="36"/>
  <c r="H306" i="36"/>
  <c r="N306" i="36"/>
  <c r="I306" i="36"/>
  <c r="O306" i="36"/>
  <c r="M306" i="36"/>
  <c r="G306" i="36"/>
  <c r="L314" i="36"/>
  <c r="K314" i="36"/>
  <c r="J314" i="36"/>
  <c r="H314" i="36"/>
  <c r="N314" i="36"/>
  <c r="O314" i="36"/>
  <c r="I314" i="36"/>
  <c r="M314" i="36"/>
  <c r="G314" i="36"/>
  <c r="L322" i="36"/>
  <c r="K322" i="36"/>
  <c r="J322" i="36"/>
  <c r="H322" i="36"/>
  <c r="N322" i="36"/>
  <c r="G322" i="36"/>
  <c r="O322" i="36"/>
  <c r="M322" i="36"/>
  <c r="I322" i="36"/>
  <c r="L330" i="36"/>
  <c r="K330" i="36"/>
  <c r="J330" i="36"/>
  <c r="H330" i="36"/>
  <c r="N330" i="36"/>
  <c r="O330" i="36"/>
  <c r="G330" i="36"/>
  <c r="M330" i="36"/>
  <c r="I330" i="36"/>
  <c r="O338" i="36"/>
  <c r="G338" i="36"/>
  <c r="N338" i="36"/>
  <c r="M338" i="36"/>
  <c r="L338" i="36"/>
  <c r="I338" i="36"/>
  <c r="H338" i="36"/>
  <c r="K338" i="36"/>
  <c r="J338" i="36"/>
  <c r="O346" i="36"/>
  <c r="G346" i="36"/>
  <c r="N346" i="36"/>
  <c r="M346" i="36"/>
  <c r="L346" i="36"/>
  <c r="H346" i="36"/>
  <c r="K346" i="36"/>
  <c r="I346" i="36"/>
  <c r="J346" i="36"/>
  <c r="O354" i="36"/>
  <c r="G354" i="36"/>
  <c r="N354" i="36"/>
  <c r="M354" i="36"/>
  <c r="L354" i="36"/>
  <c r="H354" i="36"/>
  <c r="K354" i="36"/>
  <c r="J354" i="36"/>
  <c r="I354" i="36"/>
  <c r="O362" i="36"/>
  <c r="G362" i="36"/>
  <c r="N362" i="36"/>
  <c r="M362" i="36"/>
  <c r="L362" i="36"/>
  <c r="H362" i="36"/>
  <c r="I362" i="36"/>
  <c r="K362" i="36"/>
  <c r="J362" i="36"/>
  <c r="O370" i="36"/>
  <c r="G370" i="36"/>
  <c r="N370" i="36"/>
  <c r="M370" i="36"/>
  <c r="L370" i="36"/>
  <c r="H370" i="36"/>
  <c r="J370" i="36"/>
  <c r="K370" i="36"/>
  <c r="I370" i="36"/>
  <c r="O378" i="36"/>
  <c r="G378" i="36"/>
  <c r="N378" i="36"/>
  <c r="M378" i="36"/>
  <c r="L378" i="36"/>
  <c r="H378" i="36"/>
  <c r="K378" i="36"/>
  <c r="J378" i="36"/>
  <c r="I378" i="36"/>
  <c r="L386" i="36"/>
  <c r="K386" i="36"/>
  <c r="J386" i="36"/>
  <c r="I386" i="36"/>
  <c r="M386" i="36"/>
  <c r="H386" i="36"/>
  <c r="G386" i="36"/>
  <c r="N386" i="36"/>
  <c r="O386" i="36"/>
  <c r="L394" i="36"/>
  <c r="K394" i="36"/>
  <c r="J394" i="36"/>
  <c r="I394" i="36"/>
  <c r="O394" i="36"/>
  <c r="N394" i="36"/>
  <c r="M394" i="36"/>
  <c r="G394" i="36"/>
  <c r="H394" i="36"/>
  <c r="L402" i="36"/>
  <c r="K402" i="36"/>
  <c r="J402" i="36"/>
  <c r="I402" i="36"/>
  <c r="M402" i="36"/>
  <c r="H402" i="36"/>
  <c r="G402" i="36"/>
  <c r="N402" i="36"/>
  <c r="O402" i="36"/>
  <c r="L410" i="36"/>
  <c r="K410" i="36"/>
  <c r="J410" i="36"/>
  <c r="I410" i="36"/>
  <c r="O410" i="36"/>
  <c r="N410" i="36"/>
  <c r="M410" i="36"/>
  <c r="H410" i="36"/>
  <c r="G410" i="36"/>
  <c r="L418" i="36"/>
  <c r="K418" i="36"/>
  <c r="J418" i="36"/>
  <c r="I418" i="36"/>
  <c r="M418" i="36"/>
  <c r="H418" i="36"/>
  <c r="G418" i="36"/>
  <c r="N418" i="36"/>
  <c r="O418" i="36"/>
  <c r="J426" i="36"/>
  <c r="I426" i="36"/>
  <c r="O426" i="36"/>
  <c r="G426" i="36"/>
  <c r="L426" i="36"/>
  <c r="K426" i="36"/>
  <c r="H426" i="36"/>
  <c r="M426" i="36"/>
  <c r="N426" i="36"/>
  <c r="J434" i="36"/>
  <c r="I434" i="36"/>
  <c r="O434" i="36"/>
  <c r="G434" i="36"/>
  <c r="N434" i="36"/>
  <c r="M434" i="36"/>
  <c r="L434" i="36"/>
  <c r="K434" i="36"/>
  <c r="H434" i="36"/>
  <c r="J442" i="36"/>
  <c r="I442" i="36"/>
  <c r="H442" i="36"/>
  <c r="O442" i="36"/>
  <c r="G442" i="36"/>
  <c r="L442" i="36"/>
  <c r="K442" i="36"/>
  <c r="N442" i="36"/>
  <c r="M442" i="36"/>
  <c r="J450" i="36"/>
  <c r="I450" i="36"/>
  <c r="H450" i="36"/>
  <c r="O450" i="36"/>
  <c r="G450" i="36"/>
  <c r="N450" i="36"/>
  <c r="M450" i="36"/>
  <c r="L450" i="36"/>
  <c r="K450" i="36"/>
  <c r="J458" i="36"/>
  <c r="I458" i="36"/>
  <c r="H458" i="36"/>
  <c r="O458" i="36"/>
  <c r="G458" i="36"/>
  <c r="L458" i="36"/>
  <c r="K458" i="36"/>
  <c r="M458" i="36"/>
  <c r="N458" i="36"/>
  <c r="J466" i="36"/>
  <c r="I466" i="36"/>
  <c r="H466" i="36"/>
  <c r="O466" i="36"/>
  <c r="G466" i="36"/>
  <c r="N466" i="36"/>
  <c r="M466" i="36"/>
  <c r="L466" i="36"/>
  <c r="K466" i="36"/>
  <c r="J474" i="36"/>
  <c r="I474" i="36"/>
  <c r="H474" i="36"/>
  <c r="O474" i="36"/>
  <c r="G474" i="36"/>
  <c r="L474" i="36"/>
  <c r="K474" i="36"/>
  <c r="N474" i="36"/>
  <c r="M474" i="36"/>
  <c r="J482" i="36"/>
  <c r="I482" i="36"/>
  <c r="H482" i="36"/>
  <c r="O482" i="36"/>
  <c r="G482" i="36"/>
  <c r="N482" i="36"/>
  <c r="M482" i="36"/>
  <c r="K482" i="36"/>
  <c r="L482" i="36"/>
  <c r="J6" i="36"/>
  <c r="K13" i="36"/>
  <c r="L45" i="36"/>
  <c r="J45" i="36"/>
  <c r="O45" i="36"/>
  <c r="K45" i="36"/>
  <c r="I45" i="36"/>
  <c r="H45" i="36"/>
  <c r="G45" i="36"/>
  <c r="N45" i="36"/>
  <c r="M45" i="36"/>
  <c r="N77" i="36"/>
  <c r="M77" i="36"/>
  <c r="L77" i="36"/>
  <c r="J77" i="36"/>
  <c r="O77" i="36"/>
  <c r="G77" i="36"/>
  <c r="H77" i="36"/>
  <c r="K77" i="36"/>
  <c r="I77" i="36"/>
  <c r="M17" i="36"/>
  <c r="L17" i="36"/>
  <c r="K17" i="36"/>
  <c r="J17" i="36"/>
  <c r="I17" i="36"/>
  <c r="H17" i="36"/>
  <c r="N17" i="36"/>
  <c r="H49" i="36"/>
  <c r="N49" i="36"/>
  <c r="K49" i="36"/>
  <c r="M49" i="36"/>
  <c r="L49" i="36"/>
  <c r="J49" i="36"/>
  <c r="I49" i="36"/>
  <c r="G49" i="36"/>
  <c r="O49" i="36"/>
  <c r="J89" i="36"/>
  <c r="I89" i="36"/>
  <c r="H89" i="36"/>
  <c r="N89" i="36"/>
  <c r="K89" i="36"/>
  <c r="O89" i="36"/>
  <c r="M89" i="36"/>
  <c r="L89" i="36"/>
  <c r="G89" i="36"/>
  <c r="J121" i="36"/>
  <c r="I121" i="36"/>
  <c r="H121" i="36"/>
  <c r="N121" i="36"/>
  <c r="K121" i="36"/>
  <c r="O121" i="36"/>
  <c r="M121" i="36"/>
  <c r="L121" i="36"/>
  <c r="G121" i="36"/>
  <c r="J4" i="36"/>
  <c r="I4" i="36"/>
  <c r="H4" i="36"/>
  <c r="O4" i="36"/>
  <c r="G4" i="36"/>
  <c r="N4" i="36"/>
  <c r="M4" i="36"/>
  <c r="K4" i="36"/>
  <c r="J12" i="36"/>
  <c r="I12" i="36"/>
  <c r="H12" i="36"/>
  <c r="O12" i="36"/>
  <c r="G12" i="36"/>
  <c r="N12" i="36"/>
  <c r="M12" i="36"/>
  <c r="K12" i="36"/>
  <c r="J20" i="36"/>
  <c r="I20" i="36"/>
  <c r="H20" i="36"/>
  <c r="O20" i="36"/>
  <c r="G20" i="36"/>
  <c r="N20" i="36"/>
  <c r="M20" i="36"/>
  <c r="K20" i="36"/>
  <c r="J28" i="36"/>
  <c r="I28" i="36"/>
  <c r="H28" i="36"/>
  <c r="O28" i="36"/>
  <c r="G28" i="36"/>
  <c r="N28" i="36"/>
  <c r="M28" i="36"/>
  <c r="L28" i="36"/>
  <c r="K28" i="36"/>
  <c r="J36" i="36"/>
  <c r="I36" i="36"/>
  <c r="H36" i="36"/>
  <c r="O36" i="36"/>
  <c r="G36" i="36"/>
  <c r="N36" i="36"/>
  <c r="M36" i="36"/>
  <c r="L36" i="36"/>
  <c r="K36" i="36"/>
  <c r="K44" i="36"/>
  <c r="J44" i="36"/>
  <c r="I44" i="36"/>
  <c r="H44" i="36"/>
  <c r="G44" i="36"/>
  <c r="O44" i="36"/>
  <c r="N44" i="36"/>
  <c r="M44" i="36"/>
  <c r="L44" i="36"/>
  <c r="M52" i="36"/>
  <c r="K52" i="36"/>
  <c r="H52" i="36"/>
  <c r="L52" i="36"/>
  <c r="J52" i="36"/>
  <c r="I52" i="36"/>
  <c r="G52" i="36"/>
  <c r="O52" i="36"/>
  <c r="N52" i="36"/>
  <c r="M60" i="36"/>
  <c r="K60" i="36"/>
  <c r="H60" i="36"/>
  <c r="O60" i="36"/>
  <c r="N60" i="36"/>
  <c r="L60" i="36"/>
  <c r="J60" i="36"/>
  <c r="I60" i="36"/>
  <c r="G60" i="36"/>
  <c r="O68" i="36"/>
  <c r="G68" i="36"/>
  <c r="N68" i="36"/>
  <c r="M68" i="36"/>
  <c r="K68" i="36"/>
  <c r="H68" i="36"/>
  <c r="L68" i="36"/>
  <c r="J68" i="36"/>
  <c r="I68" i="36"/>
  <c r="O76" i="36"/>
  <c r="G76" i="36"/>
  <c r="N76" i="36"/>
  <c r="M76" i="36"/>
  <c r="K76" i="36"/>
  <c r="H76" i="36"/>
  <c r="L76" i="36"/>
  <c r="J76" i="36"/>
  <c r="I76" i="36"/>
  <c r="O84" i="36"/>
  <c r="G84" i="36"/>
  <c r="N84" i="36"/>
  <c r="M84" i="36"/>
  <c r="K84" i="36"/>
  <c r="H84" i="36"/>
  <c r="I84" i="36"/>
  <c r="L84" i="36"/>
  <c r="J84" i="36"/>
  <c r="O92" i="36"/>
  <c r="G92" i="36"/>
  <c r="N92" i="36"/>
  <c r="M92" i="36"/>
  <c r="K92" i="36"/>
  <c r="H92" i="36"/>
  <c r="L92" i="36"/>
  <c r="J92" i="36"/>
  <c r="I92" i="36"/>
  <c r="O100" i="36"/>
  <c r="G100" i="36"/>
  <c r="N100" i="36"/>
  <c r="M100" i="36"/>
  <c r="K100" i="36"/>
  <c r="H100" i="36"/>
  <c r="L100" i="36"/>
  <c r="J100" i="36"/>
  <c r="I100" i="36"/>
  <c r="O108" i="36"/>
  <c r="G108" i="36"/>
  <c r="N108" i="36"/>
  <c r="M108" i="36"/>
  <c r="K108" i="36"/>
  <c r="H108" i="36"/>
  <c r="L108" i="36"/>
  <c r="J108" i="36"/>
  <c r="I108" i="36"/>
  <c r="O116" i="36"/>
  <c r="G116" i="36"/>
  <c r="N116" i="36"/>
  <c r="M116" i="36"/>
  <c r="K116" i="36"/>
  <c r="H116" i="36"/>
  <c r="L116" i="36"/>
  <c r="J116" i="36"/>
  <c r="I116" i="36"/>
  <c r="O124" i="36"/>
  <c r="G124" i="36"/>
  <c r="N124" i="36"/>
  <c r="M124" i="36"/>
  <c r="K124" i="36"/>
  <c r="H124" i="36"/>
  <c r="J124" i="36"/>
  <c r="I124" i="36"/>
  <c r="L124" i="36"/>
  <c r="O132" i="36"/>
  <c r="G132" i="36"/>
  <c r="N132" i="36"/>
  <c r="M132" i="36"/>
  <c r="J132" i="36"/>
  <c r="L132" i="36"/>
  <c r="H132" i="36"/>
  <c r="K132" i="36"/>
  <c r="I132" i="36"/>
  <c r="O140" i="36"/>
  <c r="G140" i="36"/>
  <c r="N140" i="36"/>
  <c r="M140" i="36"/>
  <c r="J140" i="36"/>
  <c r="L140" i="36"/>
  <c r="K140" i="36"/>
  <c r="I140" i="36"/>
  <c r="H140" i="36"/>
  <c r="O148" i="36"/>
  <c r="G148" i="36"/>
  <c r="N148" i="36"/>
  <c r="M148" i="36"/>
  <c r="J148" i="36"/>
  <c r="L148" i="36"/>
  <c r="H148" i="36"/>
  <c r="K148" i="36"/>
  <c r="I148" i="36"/>
  <c r="O156" i="36"/>
  <c r="G156" i="36"/>
  <c r="N156" i="36"/>
  <c r="M156" i="36"/>
  <c r="J156" i="36"/>
  <c r="L156" i="36"/>
  <c r="K156" i="36"/>
  <c r="I156" i="36"/>
  <c r="H156" i="36"/>
  <c r="O164" i="36"/>
  <c r="G164" i="36"/>
  <c r="N164" i="36"/>
  <c r="M164" i="36"/>
  <c r="J164" i="36"/>
  <c r="L164" i="36"/>
  <c r="H164" i="36"/>
  <c r="K164" i="36"/>
  <c r="I164" i="36"/>
  <c r="O172" i="36"/>
  <c r="G172" i="36"/>
  <c r="N172" i="36"/>
  <c r="M172" i="36"/>
  <c r="J172" i="36"/>
  <c r="L172" i="36"/>
  <c r="K172" i="36"/>
  <c r="I172" i="36"/>
  <c r="H172" i="36"/>
  <c r="O180" i="36"/>
  <c r="G180" i="36"/>
  <c r="N180" i="36"/>
  <c r="M180" i="36"/>
  <c r="J180" i="36"/>
  <c r="L180" i="36"/>
  <c r="H180" i="36"/>
  <c r="K180" i="36"/>
  <c r="I180" i="36"/>
  <c r="O188" i="36"/>
  <c r="G188" i="36"/>
  <c r="N188" i="36"/>
  <c r="M188" i="36"/>
  <c r="J188" i="36"/>
  <c r="L188" i="36"/>
  <c r="K188" i="36"/>
  <c r="I188" i="36"/>
  <c r="H188" i="36"/>
  <c r="O196" i="36"/>
  <c r="G196" i="36"/>
  <c r="N196" i="36"/>
  <c r="M196" i="36"/>
  <c r="J196" i="36"/>
  <c r="L196" i="36"/>
  <c r="H196" i="36"/>
  <c r="K196" i="36"/>
  <c r="I196" i="36"/>
  <c r="O204" i="36"/>
  <c r="G204" i="36"/>
  <c r="N204" i="36"/>
  <c r="M204" i="36"/>
  <c r="J204" i="36"/>
  <c r="L204" i="36"/>
  <c r="K204" i="36"/>
  <c r="I204" i="36"/>
  <c r="H204" i="36"/>
  <c r="O212" i="36"/>
  <c r="G212" i="36"/>
  <c r="N212" i="36"/>
  <c r="M212" i="36"/>
  <c r="J212" i="36"/>
  <c r="L212" i="36"/>
  <c r="H212" i="36"/>
  <c r="K212" i="36"/>
  <c r="I212" i="36"/>
  <c r="O220" i="36"/>
  <c r="G220" i="36"/>
  <c r="N220" i="36"/>
  <c r="M220" i="36"/>
  <c r="J220" i="36"/>
  <c r="L220" i="36"/>
  <c r="K220" i="36"/>
  <c r="I220" i="36"/>
  <c r="H220" i="36"/>
  <c r="I228" i="36"/>
  <c r="O228" i="36"/>
  <c r="G228" i="36"/>
  <c r="N228" i="36"/>
  <c r="M228" i="36"/>
  <c r="J228" i="36"/>
  <c r="L228" i="36"/>
  <c r="K228" i="36"/>
  <c r="H228" i="36"/>
  <c r="M236" i="36"/>
  <c r="K236" i="36"/>
  <c r="H236" i="36"/>
  <c r="J236" i="36"/>
  <c r="G236" i="36"/>
  <c r="L236" i="36"/>
  <c r="O236" i="36"/>
  <c r="N236" i="36"/>
  <c r="I236" i="36"/>
  <c r="M244" i="36"/>
  <c r="K244" i="36"/>
  <c r="H244" i="36"/>
  <c r="O244" i="36"/>
  <c r="L244" i="36"/>
  <c r="J244" i="36"/>
  <c r="I244" i="36"/>
  <c r="N244" i="36"/>
  <c r="G244" i="36"/>
  <c r="M252" i="36"/>
  <c r="K252" i="36"/>
  <c r="H252" i="36"/>
  <c r="G252" i="36"/>
  <c r="O252" i="36"/>
  <c r="N252" i="36"/>
  <c r="I252" i="36"/>
  <c r="L252" i="36"/>
  <c r="J252" i="36"/>
  <c r="N259" i="36"/>
  <c r="L259" i="36"/>
  <c r="I259" i="36"/>
  <c r="H259" i="36"/>
  <c r="O259" i="36"/>
  <c r="J259" i="36"/>
  <c r="M259" i="36"/>
  <c r="K259" i="36"/>
  <c r="G259" i="36"/>
  <c r="N267" i="36"/>
  <c r="L267" i="36"/>
  <c r="I267" i="36"/>
  <c r="M267" i="36"/>
  <c r="J267" i="36"/>
  <c r="H267" i="36"/>
  <c r="G267" i="36"/>
  <c r="O267" i="36"/>
  <c r="K267" i="36"/>
  <c r="N275" i="36"/>
  <c r="L275" i="36"/>
  <c r="I275" i="36"/>
  <c r="O275" i="36"/>
  <c r="M275" i="36"/>
  <c r="K275" i="36"/>
  <c r="G275" i="36"/>
  <c r="J275" i="36"/>
  <c r="H275" i="36"/>
  <c r="K283" i="36"/>
  <c r="J283" i="36"/>
  <c r="I283" i="36"/>
  <c r="O283" i="36"/>
  <c r="M283" i="36"/>
  <c r="L283" i="36"/>
  <c r="G283" i="36"/>
  <c r="H283" i="36"/>
  <c r="N283" i="36"/>
  <c r="K291" i="36"/>
  <c r="J291" i="36"/>
  <c r="I291" i="36"/>
  <c r="O291" i="36"/>
  <c r="G291" i="36"/>
  <c r="M291" i="36"/>
  <c r="H291" i="36"/>
  <c r="N291" i="36"/>
  <c r="L291" i="36"/>
  <c r="K299" i="36"/>
  <c r="J299" i="36"/>
  <c r="I299" i="36"/>
  <c r="O299" i="36"/>
  <c r="G299" i="36"/>
  <c r="M299" i="36"/>
  <c r="H299" i="36"/>
  <c r="N299" i="36"/>
  <c r="L299" i="36"/>
  <c r="K307" i="36"/>
  <c r="J307" i="36"/>
  <c r="I307" i="36"/>
  <c r="O307" i="36"/>
  <c r="G307" i="36"/>
  <c r="M307" i="36"/>
  <c r="N307" i="36"/>
  <c r="H307" i="36"/>
  <c r="L307" i="36"/>
  <c r="K315" i="36"/>
  <c r="J315" i="36"/>
  <c r="I315" i="36"/>
  <c r="O315" i="36"/>
  <c r="G315" i="36"/>
  <c r="M315" i="36"/>
  <c r="N315" i="36"/>
  <c r="L315" i="36"/>
  <c r="H315" i="36"/>
  <c r="K323" i="36"/>
  <c r="J323" i="36"/>
  <c r="I323" i="36"/>
  <c r="O323" i="36"/>
  <c r="G323" i="36"/>
  <c r="M323" i="36"/>
  <c r="N323" i="36"/>
  <c r="H323" i="36"/>
  <c r="L323" i="36"/>
  <c r="N331" i="36"/>
  <c r="K331" i="36"/>
  <c r="J331" i="36"/>
  <c r="I331" i="36"/>
  <c r="G331" i="36"/>
  <c r="M331" i="36"/>
  <c r="L331" i="36"/>
  <c r="O331" i="36"/>
  <c r="H331" i="36"/>
  <c r="N339" i="36"/>
  <c r="M339" i="36"/>
  <c r="L339" i="36"/>
  <c r="K339" i="36"/>
  <c r="O339" i="36"/>
  <c r="J339" i="36"/>
  <c r="H339" i="36"/>
  <c r="I339" i="36"/>
  <c r="G339" i="36"/>
  <c r="N347" i="36"/>
  <c r="M347" i="36"/>
  <c r="L347" i="36"/>
  <c r="K347" i="36"/>
  <c r="O347" i="36"/>
  <c r="G347" i="36"/>
  <c r="J347" i="36"/>
  <c r="I347" i="36"/>
  <c r="H347" i="36"/>
  <c r="N355" i="36"/>
  <c r="M355" i="36"/>
  <c r="L355" i="36"/>
  <c r="K355" i="36"/>
  <c r="O355" i="36"/>
  <c r="G355" i="36"/>
  <c r="H355" i="36"/>
  <c r="J355" i="36"/>
  <c r="I355" i="36"/>
  <c r="N363" i="36"/>
  <c r="M363" i="36"/>
  <c r="L363" i="36"/>
  <c r="K363" i="36"/>
  <c r="O363" i="36"/>
  <c r="G363" i="36"/>
  <c r="I363" i="36"/>
  <c r="H363" i="36"/>
  <c r="J363" i="36"/>
  <c r="N371" i="36"/>
  <c r="M371" i="36"/>
  <c r="L371" i="36"/>
  <c r="K371" i="36"/>
  <c r="O371" i="36"/>
  <c r="G371" i="36"/>
  <c r="J371" i="36"/>
  <c r="I371" i="36"/>
  <c r="H371" i="36"/>
  <c r="N379" i="36"/>
  <c r="M379" i="36"/>
  <c r="L379" i="36"/>
  <c r="K379" i="36"/>
  <c r="O379" i="36"/>
  <c r="G379" i="36"/>
  <c r="I379" i="36"/>
  <c r="H379" i="36"/>
  <c r="J379" i="36"/>
  <c r="K387" i="36"/>
  <c r="J387" i="36"/>
  <c r="I387" i="36"/>
  <c r="H387" i="36"/>
  <c r="O387" i="36"/>
  <c r="N387" i="36"/>
  <c r="M387" i="36"/>
  <c r="L387" i="36"/>
  <c r="G387" i="36"/>
  <c r="K395" i="36"/>
  <c r="J395" i="36"/>
  <c r="I395" i="36"/>
  <c r="H395" i="36"/>
  <c r="L395" i="36"/>
  <c r="G395" i="36"/>
  <c r="O395" i="36"/>
  <c r="M395" i="36"/>
  <c r="N395" i="36"/>
  <c r="K403" i="36"/>
  <c r="J403" i="36"/>
  <c r="I403" i="36"/>
  <c r="H403" i="36"/>
  <c r="O403" i="36"/>
  <c r="N403" i="36"/>
  <c r="M403" i="36"/>
  <c r="L403" i="36"/>
  <c r="G403" i="36"/>
  <c r="K411" i="36"/>
  <c r="J411" i="36"/>
  <c r="I411" i="36"/>
  <c r="H411" i="36"/>
  <c r="L411" i="36"/>
  <c r="G411" i="36"/>
  <c r="O411" i="36"/>
  <c r="M411" i="36"/>
  <c r="N411" i="36"/>
  <c r="N419" i="36"/>
  <c r="K419" i="36"/>
  <c r="J419" i="36"/>
  <c r="I419" i="36"/>
  <c r="H419" i="36"/>
  <c r="O419" i="36"/>
  <c r="M419" i="36"/>
  <c r="L419" i="36"/>
  <c r="G419" i="36"/>
  <c r="I427" i="36"/>
  <c r="H427" i="36"/>
  <c r="N427" i="36"/>
  <c r="O427" i="36"/>
  <c r="M427" i="36"/>
  <c r="L427" i="36"/>
  <c r="K427" i="36"/>
  <c r="J427" i="36"/>
  <c r="G427" i="36"/>
  <c r="I435" i="36"/>
  <c r="H435" i="36"/>
  <c r="N435" i="36"/>
  <c r="G435" i="36"/>
  <c r="O435" i="36"/>
  <c r="J435" i="36"/>
  <c r="M435" i="36"/>
  <c r="K435" i="36"/>
  <c r="L435" i="36"/>
  <c r="I443" i="36"/>
  <c r="H443" i="36"/>
  <c r="O443" i="36"/>
  <c r="G443" i="36"/>
  <c r="N443" i="36"/>
  <c r="M443" i="36"/>
  <c r="L443" i="36"/>
  <c r="K443" i="36"/>
  <c r="J443" i="36"/>
  <c r="I451" i="36"/>
  <c r="H451" i="36"/>
  <c r="O451" i="36"/>
  <c r="G451" i="36"/>
  <c r="N451" i="36"/>
  <c r="K451" i="36"/>
  <c r="J451" i="36"/>
  <c r="L451" i="36"/>
  <c r="M451" i="36"/>
  <c r="I459" i="36"/>
  <c r="H459" i="36"/>
  <c r="O459" i="36"/>
  <c r="G459" i="36"/>
  <c r="N459" i="36"/>
  <c r="M459" i="36"/>
  <c r="L459" i="36"/>
  <c r="K459" i="36"/>
  <c r="J459" i="36"/>
  <c r="I467" i="36"/>
  <c r="H467" i="36"/>
  <c r="O467" i="36"/>
  <c r="G467" i="36"/>
  <c r="N467" i="36"/>
  <c r="K467" i="36"/>
  <c r="J467" i="36"/>
  <c r="M467" i="36"/>
  <c r="L467" i="36"/>
  <c r="I475" i="36"/>
  <c r="H475" i="36"/>
  <c r="O475" i="36"/>
  <c r="G475" i="36"/>
  <c r="N475" i="36"/>
  <c r="M475" i="36"/>
  <c r="L475" i="36"/>
  <c r="K475" i="36"/>
  <c r="J475" i="36"/>
  <c r="I483" i="36"/>
  <c r="H483" i="36"/>
  <c r="O483" i="36"/>
  <c r="G483" i="36"/>
  <c r="N483" i="36"/>
  <c r="K483" i="36"/>
  <c r="J483" i="36"/>
  <c r="M483" i="36"/>
  <c r="L483" i="36"/>
  <c r="I21" i="36"/>
  <c r="H21" i="36"/>
  <c r="O21" i="36"/>
  <c r="G21" i="36"/>
  <c r="N21" i="36"/>
  <c r="M21" i="36"/>
  <c r="L21" i="36"/>
  <c r="J21" i="36"/>
  <c r="N69" i="36"/>
  <c r="M69" i="36"/>
  <c r="L69" i="36"/>
  <c r="J69" i="36"/>
  <c r="O69" i="36"/>
  <c r="G69" i="36"/>
  <c r="K69" i="36"/>
  <c r="I69" i="36"/>
  <c r="H69" i="36"/>
  <c r="N125" i="36"/>
  <c r="M125" i="36"/>
  <c r="L125" i="36"/>
  <c r="J125" i="36"/>
  <c r="O125" i="36"/>
  <c r="G125" i="36"/>
  <c r="K125" i="36"/>
  <c r="I125" i="36"/>
  <c r="H125" i="36"/>
  <c r="N157" i="36"/>
  <c r="M157" i="36"/>
  <c r="L157" i="36"/>
  <c r="I157" i="36"/>
  <c r="K157" i="36"/>
  <c r="G157" i="36"/>
  <c r="O157" i="36"/>
  <c r="J157" i="36"/>
  <c r="H157" i="36"/>
  <c r="N189" i="36"/>
  <c r="M189" i="36"/>
  <c r="L189" i="36"/>
  <c r="I189" i="36"/>
  <c r="O189" i="36"/>
  <c r="K189" i="36"/>
  <c r="G189" i="36"/>
  <c r="J189" i="36"/>
  <c r="H189" i="36"/>
  <c r="N197" i="36"/>
  <c r="M197" i="36"/>
  <c r="L197" i="36"/>
  <c r="I197" i="36"/>
  <c r="K197" i="36"/>
  <c r="J197" i="36"/>
  <c r="H197" i="36"/>
  <c r="G197" i="36"/>
  <c r="O197" i="36"/>
  <c r="H229" i="36"/>
  <c r="N229" i="36"/>
  <c r="M229" i="36"/>
  <c r="L229" i="36"/>
  <c r="I229" i="36"/>
  <c r="O229" i="36"/>
  <c r="K229" i="36"/>
  <c r="J229" i="36"/>
  <c r="G229" i="36"/>
  <c r="L237" i="36"/>
  <c r="J237" i="36"/>
  <c r="O237" i="36"/>
  <c r="G237" i="36"/>
  <c r="N237" i="36"/>
  <c r="K237" i="36"/>
  <c r="I237" i="36"/>
  <c r="H237" i="36"/>
  <c r="M237" i="36"/>
  <c r="L245" i="36"/>
  <c r="J245" i="36"/>
  <c r="O245" i="36"/>
  <c r="G245" i="36"/>
  <c r="N245" i="36"/>
  <c r="M245" i="36"/>
  <c r="H245" i="36"/>
  <c r="K245" i="36"/>
  <c r="I245" i="36"/>
  <c r="L253" i="36"/>
  <c r="J253" i="36"/>
  <c r="O253" i="36"/>
  <c r="G253" i="36"/>
  <c r="K253" i="36"/>
  <c r="H253" i="36"/>
  <c r="M253" i="36"/>
  <c r="N253" i="36"/>
  <c r="I253" i="36"/>
  <c r="M260" i="36"/>
  <c r="K260" i="36"/>
  <c r="H260" i="36"/>
  <c r="L260" i="36"/>
  <c r="I260" i="36"/>
  <c r="G260" i="36"/>
  <c r="N260" i="36"/>
  <c r="O260" i="36"/>
  <c r="J260" i="36"/>
  <c r="M268" i="36"/>
  <c r="K268" i="36"/>
  <c r="H268" i="36"/>
  <c r="N268" i="36"/>
  <c r="L268" i="36"/>
  <c r="J268" i="36"/>
  <c r="O268" i="36"/>
  <c r="I268" i="36"/>
  <c r="G268" i="36"/>
  <c r="M276" i="36"/>
  <c r="K276" i="36"/>
  <c r="H276" i="36"/>
  <c r="I276" i="36"/>
  <c r="O276" i="36"/>
  <c r="J276" i="36"/>
  <c r="N276" i="36"/>
  <c r="L276" i="36"/>
  <c r="G276" i="36"/>
  <c r="J284" i="36"/>
  <c r="I284" i="36"/>
  <c r="H284" i="36"/>
  <c r="N284" i="36"/>
  <c r="L284" i="36"/>
  <c r="G284" i="36"/>
  <c r="O284" i="36"/>
  <c r="M284" i="36"/>
  <c r="K284" i="36"/>
  <c r="J292" i="36"/>
  <c r="I292" i="36"/>
  <c r="H292" i="36"/>
  <c r="N292" i="36"/>
  <c r="L292" i="36"/>
  <c r="O292" i="36"/>
  <c r="G292" i="36"/>
  <c r="M292" i="36"/>
  <c r="K292" i="36"/>
  <c r="J300" i="36"/>
  <c r="I300" i="36"/>
  <c r="H300" i="36"/>
  <c r="N300" i="36"/>
  <c r="L300" i="36"/>
  <c r="M300" i="36"/>
  <c r="G300" i="36"/>
  <c r="K300" i="36"/>
  <c r="O300" i="36"/>
  <c r="J308" i="36"/>
  <c r="I308" i="36"/>
  <c r="H308" i="36"/>
  <c r="N308" i="36"/>
  <c r="L308" i="36"/>
  <c r="M308" i="36"/>
  <c r="O308" i="36"/>
  <c r="G308" i="36"/>
  <c r="K308" i="36"/>
  <c r="J316" i="36"/>
  <c r="I316" i="36"/>
  <c r="H316" i="36"/>
  <c r="N316" i="36"/>
  <c r="L316" i="36"/>
  <c r="M316" i="36"/>
  <c r="K316" i="36"/>
  <c r="O316" i="36"/>
  <c r="G316" i="36"/>
  <c r="J324" i="36"/>
  <c r="I324" i="36"/>
  <c r="H324" i="36"/>
  <c r="N324" i="36"/>
  <c r="L324" i="36"/>
  <c r="K324" i="36"/>
  <c r="G324" i="36"/>
  <c r="M324" i="36"/>
  <c r="O324" i="36"/>
  <c r="M332" i="36"/>
  <c r="L332" i="36"/>
  <c r="K332" i="36"/>
  <c r="J332" i="36"/>
  <c r="O332" i="36"/>
  <c r="N332" i="36"/>
  <c r="I332" i="36"/>
  <c r="G332" i="36"/>
  <c r="H332" i="36"/>
  <c r="M340" i="36"/>
  <c r="L340" i="36"/>
  <c r="K340" i="36"/>
  <c r="J340" i="36"/>
  <c r="G340" i="36"/>
  <c r="O340" i="36"/>
  <c r="I340" i="36"/>
  <c r="N340" i="36"/>
  <c r="H340" i="36"/>
  <c r="M348" i="36"/>
  <c r="L348" i="36"/>
  <c r="K348" i="36"/>
  <c r="J348" i="36"/>
  <c r="N348" i="36"/>
  <c r="G348" i="36"/>
  <c r="I348" i="36"/>
  <c r="H348" i="36"/>
  <c r="O348" i="36"/>
  <c r="M356" i="36"/>
  <c r="L356" i="36"/>
  <c r="K356" i="36"/>
  <c r="J356" i="36"/>
  <c r="N356" i="36"/>
  <c r="O356" i="36"/>
  <c r="H356" i="36"/>
  <c r="I356" i="36"/>
  <c r="G356" i="36"/>
  <c r="M364" i="36"/>
  <c r="L364" i="36"/>
  <c r="K364" i="36"/>
  <c r="J364" i="36"/>
  <c r="N364" i="36"/>
  <c r="I364" i="36"/>
  <c r="H364" i="36"/>
  <c r="G364" i="36"/>
  <c r="O364" i="36"/>
  <c r="M372" i="36"/>
  <c r="L372" i="36"/>
  <c r="K372" i="36"/>
  <c r="J372" i="36"/>
  <c r="N372" i="36"/>
  <c r="O372" i="36"/>
  <c r="H372" i="36"/>
  <c r="I372" i="36"/>
  <c r="G372" i="36"/>
  <c r="M380" i="36"/>
  <c r="L380" i="36"/>
  <c r="K380" i="36"/>
  <c r="J380" i="36"/>
  <c r="N380" i="36"/>
  <c r="O380" i="36"/>
  <c r="I380" i="36"/>
  <c r="G380" i="36"/>
  <c r="H380" i="36"/>
  <c r="J388" i="36"/>
  <c r="I388" i="36"/>
  <c r="H388" i="36"/>
  <c r="O388" i="36"/>
  <c r="G388" i="36"/>
  <c r="K388" i="36"/>
  <c r="L388" i="36"/>
  <c r="N388" i="36"/>
  <c r="M388" i="36"/>
  <c r="J396" i="36"/>
  <c r="I396" i="36"/>
  <c r="H396" i="36"/>
  <c r="O396" i="36"/>
  <c r="G396" i="36"/>
  <c r="N396" i="36"/>
  <c r="M396" i="36"/>
  <c r="L396" i="36"/>
  <c r="K396" i="36"/>
  <c r="J404" i="36"/>
  <c r="I404" i="36"/>
  <c r="H404" i="36"/>
  <c r="O404" i="36"/>
  <c r="G404" i="36"/>
  <c r="K404" i="36"/>
  <c r="N404" i="36"/>
  <c r="L404" i="36"/>
  <c r="M404" i="36"/>
  <c r="J412" i="36"/>
  <c r="I412" i="36"/>
  <c r="H412" i="36"/>
  <c r="O412" i="36"/>
  <c r="G412" i="36"/>
  <c r="N412" i="36"/>
  <c r="M412" i="36"/>
  <c r="L412" i="36"/>
  <c r="K412" i="36"/>
  <c r="H420" i="36"/>
  <c r="O420" i="36"/>
  <c r="G420" i="36"/>
  <c r="M420" i="36"/>
  <c r="N420" i="36"/>
  <c r="L420" i="36"/>
  <c r="K420" i="36"/>
  <c r="J420" i="36"/>
  <c r="I420" i="36"/>
  <c r="H428" i="36"/>
  <c r="O428" i="36"/>
  <c r="G428" i="36"/>
  <c r="M428" i="36"/>
  <c r="N428" i="36"/>
  <c r="L428" i="36"/>
  <c r="K428" i="36"/>
  <c r="J428" i="36"/>
  <c r="I428" i="36"/>
  <c r="H436" i="36"/>
  <c r="O436" i="36"/>
  <c r="G436" i="36"/>
  <c r="M436" i="36"/>
  <c r="K436" i="36"/>
  <c r="J436" i="36"/>
  <c r="I436" i="36"/>
  <c r="N436" i="36"/>
  <c r="L436" i="36"/>
  <c r="H444" i="36"/>
  <c r="O444" i="36"/>
  <c r="G444" i="36"/>
  <c r="N444" i="36"/>
  <c r="M444" i="36"/>
  <c r="J444" i="36"/>
  <c r="I444" i="36"/>
  <c r="K444" i="36"/>
  <c r="L444" i="36"/>
  <c r="H452" i="36"/>
  <c r="O452" i="36"/>
  <c r="G452" i="36"/>
  <c r="N452" i="36"/>
  <c r="M452" i="36"/>
  <c r="L452" i="36"/>
  <c r="K452" i="36"/>
  <c r="J452" i="36"/>
  <c r="I452" i="36"/>
  <c r="H460" i="36"/>
  <c r="O460" i="36"/>
  <c r="G460" i="36"/>
  <c r="N460" i="36"/>
  <c r="M460" i="36"/>
  <c r="J460" i="36"/>
  <c r="I460" i="36"/>
  <c r="L460" i="36"/>
  <c r="K460" i="36"/>
  <c r="H468" i="36"/>
  <c r="O468" i="36"/>
  <c r="G468" i="36"/>
  <c r="N468" i="36"/>
  <c r="M468" i="36"/>
  <c r="L468" i="36"/>
  <c r="K468" i="36"/>
  <c r="J468" i="36"/>
  <c r="I468" i="36"/>
  <c r="H476" i="36"/>
  <c r="O476" i="36"/>
  <c r="G476" i="36"/>
  <c r="N476" i="36"/>
  <c r="M476" i="36"/>
  <c r="J476" i="36"/>
  <c r="I476" i="36"/>
  <c r="K476" i="36"/>
  <c r="L476" i="36"/>
  <c r="H484" i="36"/>
  <c r="O484" i="36"/>
  <c r="G484" i="36"/>
  <c r="N484" i="36"/>
  <c r="M484" i="36"/>
  <c r="L484" i="36"/>
  <c r="K484" i="36"/>
  <c r="I484" i="36"/>
  <c r="J484" i="36"/>
  <c r="H8" i="36"/>
  <c r="I37" i="36"/>
  <c r="H37" i="36"/>
  <c r="O37" i="36"/>
  <c r="G37" i="36"/>
  <c r="N37" i="36"/>
  <c r="M37" i="36"/>
  <c r="L37" i="36"/>
  <c r="K37" i="36"/>
  <c r="J37" i="36"/>
  <c r="N117" i="36"/>
  <c r="M117" i="36"/>
  <c r="L117" i="36"/>
  <c r="J117" i="36"/>
  <c r="O117" i="36"/>
  <c r="G117" i="36"/>
  <c r="I117" i="36"/>
  <c r="H117" i="36"/>
  <c r="K117" i="36"/>
  <c r="N141" i="36"/>
  <c r="M141" i="36"/>
  <c r="L141" i="36"/>
  <c r="I141" i="36"/>
  <c r="K141" i="36"/>
  <c r="G141" i="36"/>
  <c r="O141" i="36"/>
  <c r="J141" i="36"/>
  <c r="H141" i="36"/>
  <c r="N173" i="36"/>
  <c r="M173" i="36"/>
  <c r="L173" i="36"/>
  <c r="I173" i="36"/>
  <c r="O173" i="36"/>
  <c r="K173" i="36"/>
  <c r="G173" i="36"/>
  <c r="J173" i="36"/>
  <c r="H173" i="36"/>
  <c r="N213" i="36"/>
  <c r="M213" i="36"/>
  <c r="L213" i="36"/>
  <c r="I213" i="36"/>
  <c r="K213" i="36"/>
  <c r="J213" i="36"/>
  <c r="H213" i="36"/>
  <c r="G213" i="36"/>
  <c r="O213" i="36"/>
  <c r="H14" i="36"/>
  <c r="O14" i="36"/>
  <c r="G14" i="36"/>
  <c r="N14" i="36"/>
  <c r="M14" i="36"/>
  <c r="L14" i="36"/>
  <c r="K14" i="36"/>
  <c r="I14" i="36"/>
  <c r="H22" i="36"/>
  <c r="O22" i="36"/>
  <c r="G22" i="36"/>
  <c r="N22" i="36"/>
  <c r="M22" i="36"/>
  <c r="L22" i="36"/>
  <c r="K22" i="36"/>
  <c r="I22" i="36"/>
  <c r="H30" i="36"/>
  <c r="O30" i="36"/>
  <c r="G30" i="36"/>
  <c r="N30" i="36"/>
  <c r="M30" i="36"/>
  <c r="L30" i="36"/>
  <c r="K30" i="36"/>
  <c r="J30" i="36"/>
  <c r="I30" i="36"/>
  <c r="H38" i="36"/>
  <c r="O38" i="36"/>
  <c r="G38" i="36"/>
  <c r="N38" i="36"/>
  <c r="M38" i="36"/>
  <c r="L38" i="36"/>
  <c r="K38" i="36"/>
  <c r="J38" i="36"/>
  <c r="I38" i="36"/>
  <c r="K46" i="36"/>
  <c r="I46" i="36"/>
  <c r="N46" i="36"/>
  <c r="O46" i="36"/>
  <c r="M46" i="36"/>
  <c r="L46" i="36"/>
  <c r="J46" i="36"/>
  <c r="H46" i="36"/>
  <c r="G46" i="36"/>
  <c r="K54" i="36"/>
  <c r="I54" i="36"/>
  <c r="N54" i="36"/>
  <c r="G54" i="36"/>
  <c r="O54" i="36"/>
  <c r="M54" i="36"/>
  <c r="L54" i="36"/>
  <c r="J54" i="36"/>
  <c r="H54" i="36"/>
  <c r="M62" i="36"/>
  <c r="L62" i="36"/>
  <c r="K62" i="36"/>
  <c r="I62" i="36"/>
  <c r="N62" i="36"/>
  <c r="O62" i="36"/>
  <c r="J62" i="36"/>
  <c r="H62" i="36"/>
  <c r="G62" i="36"/>
  <c r="M70" i="36"/>
  <c r="L70" i="36"/>
  <c r="K70" i="36"/>
  <c r="I70" i="36"/>
  <c r="N70" i="36"/>
  <c r="G70" i="36"/>
  <c r="O70" i="36"/>
  <c r="J70" i="36"/>
  <c r="H70" i="36"/>
  <c r="M78" i="36"/>
  <c r="L78" i="36"/>
  <c r="K78" i="36"/>
  <c r="I78" i="36"/>
  <c r="N78" i="36"/>
  <c r="O78" i="36"/>
  <c r="J78" i="36"/>
  <c r="H78" i="36"/>
  <c r="G78" i="36"/>
  <c r="M86" i="36"/>
  <c r="L86" i="36"/>
  <c r="K86" i="36"/>
  <c r="I86" i="36"/>
  <c r="N86" i="36"/>
  <c r="J86" i="36"/>
  <c r="H86" i="36"/>
  <c r="G86" i="36"/>
  <c r="O86" i="36"/>
  <c r="M94" i="36"/>
  <c r="L94" i="36"/>
  <c r="K94" i="36"/>
  <c r="I94" i="36"/>
  <c r="N94" i="36"/>
  <c r="O94" i="36"/>
  <c r="J94" i="36"/>
  <c r="H94" i="36"/>
  <c r="G94" i="36"/>
  <c r="M102" i="36"/>
  <c r="L102" i="36"/>
  <c r="K102" i="36"/>
  <c r="I102" i="36"/>
  <c r="N102" i="36"/>
  <c r="O102" i="36"/>
  <c r="J102" i="36"/>
  <c r="H102" i="36"/>
  <c r="G102" i="36"/>
  <c r="M110" i="36"/>
  <c r="L110" i="36"/>
  <c r="K110" i="36"/>
  <c r="I110" i="36"/>
  <c r="N110" i="36"/>
  <c r="H110" i="36"/>
  <c r="G110" i="36"/>
  <c r="O110" i="36"/>
  <c r="J110" i="36"/>
  <c r="M118" i="36"/>
  <c r="L118" i="36"/>
  <c r="K118" i="36"/>
  <c r="I118" i="36"/>
  <c r="N118" i="36"/>
  <c r="O118" i="36"/>
  <c r="J118" i="36"/>
  <c r="H118" i="36"/>
  <c r="G118" i="36"/>
  <c r="M126" i="36"/>
  <c r="L126" i="36"/>
  <c r="K126" i="36"/>
  <c r="I126" i="36"/>
  <c r="N126" i="36"/>
  <c r="O126" i="36"/>
  <c r="J126" i="36"/>
  <c r="H126" i="36"/>
  <c r="G126" i="36"/>
  <c r="M134" i="36"/>
  <c r="L134" i="36"/>
  <c r="K134" i="36"/>
  <c r="H134" i="36"/>
  <c r="O134" i="36"/>
  <c r="J134" i="36"/>
  <c r="I134" i="36"/>
  <c r="G134" i="36"/>
  <c r="N134" i="36"/>
  <c r="M142" i="36"/>
  <c r="L142" i="36"/>
  <c r="K142" i="36"/>
  <c r="H142" i="36"/>
  <c r="J142" i="36"/>
  <c r="I142" i="36"/>
  <c r="G142" i="36"/>
  <c r="N142" i="36"/>
  <c r="O142" i="36"/>
  <c r="M150" i="36"/>
  <c r="L150" i="36"/>
  <c r="K150" i="36"/>
  <c r="H150" i="36"/>
  <c r="O150" i="36"/>
  <c r="J150" i="36"/>
  <c r="N150" i="36"/>
  <c r="I150" i="36"/>
  <c r="G150" i="36"/>
  <c r="M158" i="36"/>
  <c r="L158" i="36"/>
  <c r="K158" i="36"/>
  <c r="H158" i="36"/>
  <c r="J158" i="36"/>
  <c r="I158" i="36"/>
  <c r="G158" i="36"/>
  <c r="N158" i="36"/>
  <c r="O158" i="36"/>
  <c r="M166" i="36"/>
  <c r="L166" i="36"/>
  <c r="K166" i="36"/>
  <c r="H166" i="36"/>
  <c r="O166" i="36"/>
  <c r="J166" i="36"/>
  <c r="N166" i="36"/>
  <c r="I166" i="36"/>
  <c r="G166" i="36"/>
  <c r="M174" i="36"/>
  <c r="L174" i="36"/>
  <c r="K174" i="36"/>
  <c r="H174" i="36"/>
  <c r="J174" i="36"/>
  <c r="I174" i="36"/>
  <c r="G174" i="36"/>
  <c r="N174" i="36"/>
  <c r="O174" i="36"/>
  <c r="M182" i="36"/>
  <c r="L182" i="36"/>
  <c r="K182" i="36"/>
  <c r="H182" i="36"/>
  <c r="O182" i="36"/>
  <c r="N182" i="36"/>
  <c r="J182" i="36"/>
  <c r="I182" i="36"/>
  <c r="G182" i="36"/>
  <c r="M190" i="36"/>
  <c r="L190" i="36"/>
  <c r="K190" i="36"/>
  <c r="H190" i="36"/>
  <c r="J190" i="36"/>
  <c r="I190" i="36"/>
  <c r="G190" i="36"/>
  <c r="N190" i="36"/>
  <c r="O190" i="36"/>
  <c r="M198" i="36"/>
  <c r="L198" i="36"/>
  <c r="K198" i="36"/>
  <c r="H198" i="36"/>
  <c r="O198" i="36"/>
  <c r="N198" i="36"/>
  <c r="J198" i="36"/>
  <c r="I198" i="36"/>
  <c r="G198" i="36"/>
  <c r="M206" i="36"/>
  <c r="L206" i="36"/>
  <c r="K206" i="36"/>
  <c r="H206" i="36"/>
  <c r="J206" i="36"/>
  <c r="I206" i="36"/>
  <c r="G206" i="36"/>
  <c r="N206" i="36"/>
  <c r="O206" i="36"/>
  <c r="M214" i="36"/>
  <c r="L214" i="36"/>
  <c r="K214" i="36"/>
  <c r="H214" i="36"/>
  <c r="O214" i="36"/>
  <c r="N214" i="36"/>
  <c r="J214" i="36"/>
  <c r="I214" i="36"/>
  <c r="G214" i="36"/>
  <c r="O222" i="36"/>
  <c r="G222" i="36"/>
  <c r="M222" i="36"/>
  <c r="L222" i="36"/>
  <c r="K222" i="36"/>
  <c r="H222" i="36"/>
  <c r="N222" i="36"/>
  <c r="J222" i="36"/>
  <c r="I222" i="36"/>
  <c r="O230" i="36"/>
  <c r="G230" i="36"/>
  <c r="M230" i="36"/>
  <c r="L230" i="36"/>
  <c r="K230" i="36"/>
  <c r="H230" i="36"/>
  <c r="I230" i="36"/>
  <c r="N230" i="36"/>
  <c r="J230" i="36"/>
  <c r="K238" i="36"/>
  <c r="I238" i="36"/>
  <c r="N238" i="36"/>
  <c r="O238" i="36"/>
  <c r="M238" i="36"/>
  <c r="L238" i="36"/>
  <c r="G238" i="36"/>
  <c r="J238" i="36"/>
  <c r="H238" i="36"/>
  <c r="K246" i="36"/>
  <c r="I246" i="36"/>
  <c r="N246" i="36"/>
  <c r="J246" i="36"/>
  <c r="G246" i="36"/>
  <c r="L246" i="36"/>
  <c r="M246" i="36"/>
  <c r="H246" i="36"/>
  <c r="O246" i="36"/>
  <c r="K254" i="36"/>
  <c r="I254" i="36"/>
  <c r="N254" i="36"/>
  <c r="O254" i="36"/>
  <c r="L254" i="36"/>
  <c r="J254" i="36"/>
  <c r="H254" i="36"/>
  <c r="G254" i="36"/>
  <c r="M254" i="36"/>
  <c r="L261" i="36"/>
  <c r="J261" i="36"/>
  <c r="O261" i="36"/>
  <c r="G261" i="36"/>
  <c r="M261" i="36"/>
  <c r="K261" i="36"/>
  <c r="I261" i="36"/>
  <c r="N261" i="36"/>
  <c r="H261" i="36"/>
  <c r="L269" i="36"/>
  <c r="J269" i="36"/>
  <c r="O269" i="36"/>
  <c r="G269" i="36"/>
  <c r="H269" i="36"/>
  <c r="N269" i="36"/>
  <c r="I269" i="36"/>
  <c r="K269" i="36"/>
  <c r="M269" i="36"/>
  <c r="L277" i="36"/>
  <c r="J277" i="36"/>
  <c r="O277" i="36"/>
  <c r="G277" i="36"/>
  <c r="M277" i="36"/>
  <c r="I277" i="36"/>
  <c r="H277" i="36"/>
  <c r="N277" i="36"/>
  <c r="K277" i="36"/>
  <c r="I285" i="36"/>
  <c r="H285" i="36"/>
  <c r="O285" i="36"/>
  <c r="G285" i="36"/>
  <c r="M285" i="36"/>
  <c r="K285" i="36"/>
  <c r="N285" i="36"/>
  <c r="J285" i="36"/>
  <c r="L285" i="36"/>
  <c r="I293" i="36"/>
  <c r="H293" i="36"/>
  <c r="O293" i="36"/>
  <c r="G293" i="36"/>
  <c r="M293" i="36"/>
  <c r="K293" i="36"/>
  <c r="L293" i="36"/>
  <c r="N293" i="36"/>
  <c r="J293" i="36"/>
  <c r="I301" i="36"/>
  <c r="H301" i="36"/>
  <c r="O301" i="36"/>
  <c r="G301" i="36"/>
  <c r="M301" i="36"/>
  <c r="K301" i="36"/>
  <c r="L301" i="36"/>
  <c r="J301" i="36"/>
  <c r="N301" i="36"/>
  <c r="I309" i="36"/>
  <c r="H309" i="36"/>
  <c r="O309" i="36"/>
  <c r="G309" i="36"/>
  <c r="M309" i="36"/>
  <c r="K309" i="36"/>
  <c r="L309" i="36"/>
  <c r="J309" i="36"/>
  <c r="N309" i="36"/>
  <c r="I317" i="36"/>
  <c r="H317" i="36"/>
  <c r="O317" i="36"/>
  <c r="G317" i="36"/>
  <c r="M317" i="36"/>
  <c r="K317" i="36"/>
  <c r="J317" i="36"/>
  <c r="N317" i="36"/>
  <c r="L317" i="36"/>
  <c r="I325" i="36"/>
  <c r="H325" i="36"/>
  <c r="O325" i="36"/>
  <c r="G325" i="36"/>
  <c r="M325" i="36"/>
  <c r="K325" i="36"/>
  <c r="J325" i="36"/>
  <c r="N325" i="36"/>
  <c r="L325" i="36"/>
  <c r="L333" i="36"/>
  <c r="K333" i="36"/>
  <c r="J333" i="36"/>
  <c r="I333" i="36"/>
  <c r="N333" i="36"/>
  <c r="H333" i="36"/>
  <c r="G333" i="36"/>
  <c r="O333" i="36"/>
  <c r="M333" i="36"/>
  <c r="L341" i="36"/>
  <c r="K341" i="36"/>
  <c r="J341" i="36"/>
  <c r="I341" i="36"/>
  <c r="N341" i="36"/>
  <c r="M341" i="36"/>
  <c r="H341" i="36"/>
  <c r="O341" i="36"/>
  <c r="G341" i="36"/>
  <c r="L349" i="36"/>
  <c r="K349" i="36"/>
  <c r="J349" i="36"/>
  <c r="I349" i="36"/>
  <c r="M349" i="36"/>
  <c r="O349" i="36"/>
  <c r="N349" i="36"/>
  <c r="G349" i="36"/>
  <c r="H349" i="36"/>
  <c r="L357" i="36"/>
  <c r="K357" i="36"/>
  <c r="J357" i="36"/>
  <c r="I357" i="36"/>
  <c r="M357" i="36"/>
  <c r="H357" i="36"/>
  <c r="G357" i="36"/>
  <c r="O357" i="36"/>
  <c r="N357" i="36"/>
  <c r="L365" i="36"/>
  <c r="K365" i="36"/>
  <c r="J365" i="36"/>
  <c r="I365" i="36"/>
  <c r="M365" i="36"/>
  <c r="N365" i="36"/>
  <c r="G365" i="36"/>
  <c r="H365" i="36"/>
  <c r="O365" i="36"/>
  <c r="L373" i="36"/>
  <c r="K373" i="36"/>
  <c r="J373" i="36"/>
  <c r="I373" i="36"/>
  <c r="M373" i="36"/>
  <c r="O373" i="36"/>
  <c r="N373" i="36"/>
  <c r="H373" i="36"/>
  <c r="G373" i="36"/>
  <c r="L381" i="36"/>
  <c r="K381" i="36"/>
  <c r="J381" i="36"/>
  <c r="I381" i="36"/>
  <c r="M381" i="36"/>
  <c r="G381" i="36"/>
  <c r="N381" i="36"/>
  <c r="O381" i="36"/>
  <c r="H381" i="36"/>
  <c r="I389" i="36"/>
  <c r="H389" i="36"/>
  <c r="O389" i="36"/>
  <c r="G389" i="36"/>
  <c r="N389" i="36"/>
  <c r="M389" i="36"/>
  <c r="L389" i="36"/>
  <c r="K389" i="36"/>
  <c r="J389" i="36"/>
  <c r="I397" i="36"/>
  <c r="H397" i="36"/>
  <c r="O397" i="36"/>
  <c r="G397" i="36"/>
  <c r="N397" i="36"/>
  <c r="J397" i="36"/>
  <c r="M397" i="36"/>
  <c r="K397" i="36"/>
  <c r="L397" i="36"/>
  <c r="I405" i="36"/>
  <c r="H405" i="36"/>
  <c r="O405" i="36"/>
  <c r="G405" i="36"/>
  <c r="N405" i="36"/>
  <c r="M405" i="36"/>
  <c r="L405" i="36"/>
  <c r="K405" i="36"/>
  <c r="J405" i="36"/>
  <c r="I413" i="36"/>
  <c r="H413" i="36"/>
  <c r="O413" i="36"/>
  <c r="G413" i="36"/>
  <c r="N413" i="36"/>
  <c r="J413" i="36"/>
  <c r="M413" i="36"/>
  <c r="K413" i="36"/>
  <c r="L413" i="36"/>
  <c r="O421" i="36"/>
  <c r="G421" i="36"/>
  <c r="N421" i="36"/>
  <c r="L421" i="36"/>
  <c r="M421" i="36"/>
  <c r="H421" i="36"/>
  <c r="K421" i="36"/>
  <c r="I421" i="36"/>
  <c r="J421" i="36"/>
  <c r="O429" i="36"/>
  <c r="G429" i="36"/>
  <c r="N429" i="36"/>
  <c r="L429" i="36"/>
  <c r="J429" i="36"/>
  <c r="I429" i="36"/>
  <c r="H429" i="36"/>
  <c r="K429" i="36"/>
  <c r="M429" i="36"/>
  <c r="O437" i="36"/>
  <c r="G437" i="36"/>
  <c r="N437" i="36"/>
  <c r="L437" i="36"/>
  <c r="M437" i="36"/>
  <c r="K437" i="36"/>
  <c r="J437" i="36"/>
  <c r="I437" i="36"/>
  <c r="H437" i="36"/>
  <c r="O445" i="36"/>
  <c r="G445" i="36"/>
  <c r="N445" i="36"/>
  <c r="M445" i="36"/>
  <c r="L445" i="36"/>
  <c r="K445" i="36"/>
  <c r="J445" i="36"/>
  <c r="I445" i="36"/>
  <c r="H445" i="36"/>
  <c r="O453" i="36"/>
  <c r="G453" i="36"/>
  <c r="N453" i="36"/>
  <c r="M453" i="36"/>
  <c r="L453" i="36"/>
  <c r="I453" i="36"/>
  <c r="H453" i="36"/>
  <c r="K453" i="36"/>
  <c r="J453" i="36"/>
  <c r="O461" i="36"/>
  <c r="G461" i="36"/>
  <c r="N461" i="36"/>
  <c r="M461" i="36"/>
  <c r="L461" i="36"/>
  <c r="K461" i="36"/>
  <c r="J461" i="36"/>
  <c r="I461" i="36"/>
  <c r="H461" i="36"/>
  <c r="O469" i="36"/>
  <c r="G469" i="36"/>
  <c r="N469" i="36"/>
  <c r="M469" i="36"/>
  <c r="L469" i="36"/>
  <c r="I469" i="36"/>
  <c r="H469" i="36"/>
  <c r="J469" i="36"/>
  <c r="K469" i="36"/>
  <c r="O477" i="36"/>
  <c r="G477" i="36"/>
  <c r="N477" i="36"/>
  <c r="M477" i="36"/>
  <c r="L477" i="36"/>
  <c r="K477" i="36"/>
  <c r="J477" i="36"/>
  <c r="I477" i="36"/>
  <c r="H477" i="36"/>
  <c r="O485" i="36"/>
  <c r="G485" i="36"/>
  <c r="N485" i="36"/>
  <c r="M485" i="36"/>
  <c r="L485" i="36"/>
  <c r="I485" i="36"/>
  <c r="H485" i="36"/>
  <c r="K485" i="36"/>
  <c r="J485" i="36"/>
  <c r="O493" i="36"/>
  <c r="G493" i="36"/>
  <c r="N493" i="36"/>
  <c r="M493" i="36"/>
  <c r="L493" i="36"/>
  <c r="K493" i="36"/>
  <c r="J493" i="36"/>
  <c r="H493" i="36"/>
  <c r="I493" i="36"/>
  <c r="G9" i="36"/>
  <c r="H16" i="36"/>
  <c r="I29" i="36"/>
  <c r="H29" i="36"/>
  <c r="O29" i="36"/>
  <c r="G29" i="36"/>
  <c r="N29" i="36"/>
  <c r="M29" i="36"/>
  <c r="L29" i="36"/>
  <c r="K29" i="36"/>
  <c r="J29" i="36"/>
  <c r="N109" i="36"/>
  <c r="M109" i="36"/>
  <c r="L109" i="36"/>
  <c r="J109" i="36"/>
  <c r="O109" i="36"/>
  <c r="G109" i="36"/>
  <c r="K109" i="36"/>
  <c r="I109" i="36"/>
  <c r="H109" i="36"/>
  <c r="N149" i="36"/>
  <c r="M149" i="36"/>
  <c r="L149" i="36"/>
  <c r="I149" i="36"/>
  <c r="K149" i="36"/>
  <c r="J149" i="36"/>
  <c r="H149" i="36"/>
  <c r="O149" i="36"/>
  <c r="G149" i="36"/>
  <c r="N181" i="36"/>
  <c r="M181" i="36"/>
  <c r="L181" i="36"/>
  <c r="I181" i="36"/>
  <c r="K181" i="36"/>
  <c r="J181" i="36"/>
  <c r="H181" i="36"/>
  <c r="G181" i="36"/>
  <c r="O181" i="36"/>
  <c r="N221" i="36"/>
  <c r="M221" i="36"/>
  <c r="L221" i="36"/>
  <c r="I221" i="36"/>
  <c r="O221" i="36"/>
  <c r="K221" i="36"/>
  <c r="G221" i="36"/>
  <c r="J221" i="36"/>
  <c r="H221" i="36"/>
  <c r="O7" i="36"/>
  <c r="G7" i="36"/>
  <c r="N7" i="36"/>
  <c r="M7" i="36"/>
  <c r="L7" i="36"/>
  <c r="K7" i="36"/>
  <c r="J7" i="36"/>
  <c r="H7" i="36"/>
  <c r="O15" i="36"/>
  <c r="G15" i="36"/>
  <c r="N15" i="36"/>
  <c r="M15" i="36"/>
  <c r="L15" i="36"/>
  <c r="K15" i="36"/>
  <c r="J15" i="36"/>
  <c r="H15" i="36"/>
  <c r="O23" i="36"/>
  <c r="G23" i="36"/>
  <c r="N23" i="36"/>
  <c r="M23" i="36"/>
  <c r="L23" i="36"/>
  <c r="K23" i="36"/>
  <c r="J23" i="36"/>
  <c r="H23" i="36"/>
  <c r="O31" i="36"/>
  <c r="G31" i="36"/>
  <c r="N31" i="36"/>
  <c r="M31" i="36"/>
  <c r="L31" i="36"/>
  <c r="K31" i="36"/>
  <c r="J31" i="36"/>
  <c r="I31" i="36"/>
  <c r="H31" i="36"/>
  <c r="O39" i="36"/>
  <c r="G39" i="36"/>
  <c r="N39" i="36"/>
  <c r="M39" i="36"/>
  <c r="L39" i="36"/>
  <c r="K39" i="36"/>
  <c r="J39" i="36"/>
  <c r="I39" i="36"/>
  <c r="H39" i="36"/>
  <c r="J47" i="36"/>
  <c r="H47" i="36"/>
  <c r="M47" i="36"/>
  <c r="O47" i="36"/>
  <c r="N47" i="36"/>
  <c r="L47" i="36"/>
  <c r="K47" i="36"/>
  <c r="I47" i="36"/>
  <c r="G47" i="36"/>
  <c r="J55" i="36"/>
  <c r="H55" i="36"/>
  <c r="M55" i="36"/>
  <c r="K55" i="36"/>
  <c r="I55" i="36"/>
  <c r="G55" i="36"/>
  <c r="O55" i="36"/>
  <c r="N55" i="36"/>
  <c r="L55" i="36"/>
  <c r="L63" i="36"/>
  <c r="K63" i="36"/>
  <c r="J63" i="36"/>
  <c r="H63" i="36"/>
  <c r="M63" i="36"/>
  <c r="O63" i="36"/>
  <c r="N63" i="36"/>
  <c r="I63" i="36"/>
  <c r="G63" i="36"/>
  <c r="L71" i="36"/>
  <c r="K71" i="36"/>
  <c r="J71" i="36"/>
  <c r="H71" i="36"/>
  <c r="M71" i="36"/>
  <c r="O71" i="36"/>
  <c r="N71" i="36"/>
  <c r="I71" i="36"/>
  <c r="G71" i="36"/>
  <c r="L79" i="36"/>
  <c r="K79" i="36"/>
  <c r="J79" i="36"/>
  <c r="H79" i="36"/>
  <c r="M79" i="36"/>
  <c r="I79" i="36"/>
  <c r="G79" i="36"/>
  <c r="O79" i="36"/>
  <c r="N79" i="36"/>
  <c r="L87" i="36"/>
  <c r="K87" i="36"/>
  <c r="J87" i="36"/>
  <c r="H87" i="36"/>
  <c r="M87" i="36"/>
  <c r="O87" i="36"/>
  <c r="N87" i="36"/>
  <c r="I87" i="36"/>
  <c r="G87" i="36"/>
  <c r="L95" i="36"/>
  <c r="K95" i="36"/>
  <c r="J95" i="36"/>
  <c r="H95" i="36"/>
  <c r="M95" i="36"/>
  <c r="O95" i="36"/>
  <c r="N95" i="36"/>
  <c r="I95" i="36"/>
  <c r="G95" i="36"/>
  <c r="L103" i="36"/>
  <c r="K103" i="36"/>
  <c r="J103" i="36"/>
  <c r="H103" i="36"/>
  <c r="M103" i="36"/>
  <c r="G103" i="36"/>
  <c r="O103" i="36"/>
  <c r="N103" i="36"/>
  <c r="I103" i="36"/>
  <c r="L111" i="36"/>
  <c r="K111" i="36"/>
  <c r="J111" i="36"/>
  <c r="H111" i="36"/>
  <c r="M111" i="36"/>
  <c r="O111" i="36"/>
  <c r="N111" i="36"/>
  <c r="I111" i="36"/>
  <c r="G111" i="36"/>
  <c r="L119" i="36"/>
  <c r="K119" i="36"/>
  <c r="J119" i="36"/>
  <c r="H119" i="36"/>
  <c r="M119" i="36"/>
  <c r="N119" i="36"/>
  <c r="I119" i="36"/>
  <c r="G119" i="36"/>
  <c r="O119" i="36"/>
  <c r="L127" i="36"/>
  <c r="K127" i="36"/>
  <c r="J127" i="36"/>
  <c r="H127" i="36"/>
  <c r="M127" i="36"/>
  <c r="O127" i="36"/>
  <c r="N127" i="36"/>
  <c r="I127" i="36"/>
  <c r="G127" i="36"/>
  <c r="L135" i="36"/>
  <c r="K135" i="36"/>
  <c r="J135" i="36"/>
  <c r="O135" i="36"/>
  <c r="G135" i="36"/>
  <c r="I135" i="36"/>
  <c r="H135" i="36"/>
  <c r="M135" i="36"/>
  <c r="N135" i="36"/>
  <c r="L143" i="36"/>
  <c r="K143" i="36"/>
  <c r="J143" i="36"/>
  <c r="O143" i="36"/>
  <c r="G143" i="36"/>
  <c r="N143" i="36"/>
  <c r="I143" i="36"/>
  <c r="M143" i="36"/>
  <c r="H143" i="36"/>
  <c r="L151" i="36"/>
  <c r="K151" i="36"/>
  <c r="J151" i="36"/>
  <c r="O151" i="36"/>
  <c r="G151" i="36"/>
  <c r="I151" i="36"/>
  <c r="H151" i="36"/>
  <c r="M151" i="36"/>
  <c r="N151" i="36"/>
  <c r="L159" i="36"/>
  <c r="K159" i="36"/>
  <c r="J159" i="36"/>
  <c r="O159" i="36"/>
  <c r="G159" i="36"/>
  <c r="N159" i="36"/>
  <c r="I159" i="36"/>
  <c r="M159" i="36"/>
  <c r="H159" i="36"/>
  <c r="L167" i="36"/>
  <c r="K167" i="36"/>
  <c r="J167" i="36"/>
  <c r="O167" i="36"/>
  <c r="G167" i="36"/>
  <c r="I167" i="36"/>
  <c r="H167" i="36"/>
  <c r="M167" i="36"/>
  <c r="N167" i="36"/>
  <c r="L175" i="36"/>
  <c r="K175" i="36"/>
  <c r="J175" i="36"/>
  <c r="O175" i="36"/>
  <c r="G175" i="36"/>
  <c r="N175" i="36"/>
  <c r="M175" i="36"/>
  <c r="I175" i="36"/>
  <c r="H175" i="36"/>
  <c r="L183" i="36"/>
  <c r="K183" i="36"/>
  <c r="J183" i="36"/>
  <c r="O183" i="36"/>
  <c r="G183" i="36"/>
  <c r="I183" i="36"/>
  <c r="H183" i="36"/>
  <c r="M183" i="36"/>
  <c r="N183" i="36"/>
  <c r="L191" i="36"/>
  <c r="K191" i="36"/>
  <c r="J191" i="36"/>
  <c r="O191" i="36"/>
  <c r="G191" i="36"/>
  <c r="N191" i="36"/>
  <c r="M191" i="36"/>
  <c r="I191" i="36"/>
  <c r="H191" i="36"/>
  <c r="L199" i="36"/>
  <c r="K199" i="36"/>
  <c r="J199" i="36"/>
  <c r="O199" i="36"/>
  <c r="G199" i="36"/>
  <c r="I199" i="36"/>
  <c r="H199" i="36"/>
  <c r="M199" i="36"/>
  <c r="N199" i="36"/>
  <c r="L207" i="36"/>
  <c r="K207" i="36"/>
  <c r="J207" i="36"/>
  <c r="O207" i="36"/>
  <c r="G207" i="36"/>
  <c r="N207" i="36"/>
  <c r="M207" i="36"/>
  <c r="I207" i="36"/>
  <c r="H207" i="36"/>
  <c r="L215" i="36"/>
  <c r="K215" i="36"/>
  <c r="J215" i="36"/>
  <c r="O215" i="36"/>
  <c r="G215" i="36"/>
  <c r="I215" i="36"/>
  <c r="H215" i="36"/>
  <c r="M215" i="36"/>
  <c r="N215" i="36"/>
  <c r="N223" i="36"/>
  <c r="L223" i="36"/>
  <c r="K223" i="36"/>
  <c r="J223" i="36"/>
  <c r="O223" i="36"/>
  <c r="G223" i="36"/>
  <c r="H223" i="36"/>
  <c r="M223" i="36"/>
  <c r="I223" i="36"/>
  <c r="N231" i="36"/>
  <c r="L231" i="36"/>
  <c r="K231" i="36"/>
  <c r="J231" i="36"/>
  <c r="O231" i="36"/>
  <c r="G231" i="36"/>
  <c r="M231" i="36"/>
  <c r="I231" i="36"/>
  <c r="H231" i="36"/>
  <c r="J239" i="36"/>
  <c r="H239" i="36"/>
  <c r="M239" i="36"/>
  <c r="I239" i="36"/>
  <c r="O239" i="36"/>
  <c r="K239" i="36"/>
  <c r="G239" i="36"/>
  <c r="L239" i="36"/>
  <c r="N239" i="36"/>
  <c r="J247" i="36"/>
  <c r="H247" i="36"/>
  <c r="M247" i="36"/>
  <c r="N247" i="36"/>
  <c r="K247" i="36"/>
  <c r="I247" i="36"/>
  <c r="G247" i="36"/>
  <c r="O247" i="36"/>
  <c r="L247" i="36"/>
  <c r="J255" i="36"/>
  <c r="H255" i="36"/>
  <c r="M255" i="36"/>
  <c r="O255" i="36"/>
  <c r="N255" i="36"/>
  <c r="L255" i="36"/>
  <c r="G255" i="36"/>
  <c r="K255" i="36"/>
  <c r="I255" i="36"/>
  <c r="K262" i="36"/>
  <c r="I262" i="36"/>
  <c r="N262" i="36"/>
  <c r="G262" i="36"/>
  <c r="O262" i="36"/>
  <c r="M262" i="36"/>
  <c r="H262" i="36"/>
  <c r="J262" i="36"/>
  <c r="L262" i="36"/>
  <c r="K270" i="36"/>
  <c r="I270" i="36"/>
  <c r="N270" i="36"/>
  <c r="L270" i="36"/>
  <c r="H270" i="36"/>
  <c r="G270" i="36"/>
  <c r="M270" i="36"/>
  <c r="O270" i="36"/>
  <c r="J270" i="36"/>
  <c r="O278" i="36"/>
  <c r="N278" i="36"/>
  <c r="J278" i="36"/>
  <c r="L278" i="36"/>
  <c r="I278" i="36"/>
  <c r="M278" i="36"/>
  <c r="K278" i="36"/>
  <c r="H278" i="36"/>
  <c r="G278" i="36"/>
  <c r="H286" i="36"/>
  <c r="O286" i="36"/>
  <c r="G286" i="36"/>
  <c r="N286" i="36"/>
  <c r="L286" i="36"/>
  <c r="J286" i="36"/>
  <c r="K286" i="36"/>
  <c r="I286" i="36"/>
  <c r="M286" i="36"/>
  <c r="H294" i="36"/>
  <c r="O294" i="36"/>
  <c r="G294" i="36"/>
  <c r="N294" i="36"/>
  <c r="L294" i="36"/>
  <c r="J294" i="36"/>
  <c r="K294" i="36"/>
  <c r="I294" i="36"/>
  <c r="M294" i="36"/>
  <c r="H302" i="36"/>
  <c r="O302" i="36"/>
  <c r="G302" i="36"/>
  <c r="N302" i="36"/>
  <c r="L302" i="36"/>
  <c r="J302" i="36"/>
  <c r="K302" i="36"/>
  <c r="M302" i="36"/>
  <c r="I302" i="36"/>
  <c r="H310" i="36"/>
  <c r="O310" i="36"/>
  <c r="G310" i="36"/>
  <c r="N310" i="36"/>
  <c r="L310" i="36"/>
  <c r="J310" i="36"/>
  <c r="I310" i="36"/>
  <c r="M310" i="36"/>
  <c r="K310" i="36"/>
  <c r="H318" i="36"/>
  <c r="O318" i="36"/>
  <c r="G318" i="36"/>
  <c r="N318" i="36"/>
  <c r="L318" i="36"/>
  <c r="J318" i="36"/>
  <c r="I318" i="36"/>
  <c r="M318" i="36"/>
  <c r="K318" i="36"/>
  <c r="H326" i="36"/>
  <c r="O326" i="36"/>
  <c r="G326" i="36"/>
  <c r="N326" i="36"/>
  <c r="L326" i="36"/>
  <c r="J326" i="36"/>
  <c r="M326" i="36"/>
  <c r="I326" i="36"/>
  <c r="K326" i="36"/>
  <c r="K334" i="36"/>
  <c r="J334" i="36"/>
  <c r="I334" i="36"/>
  <c r="H334" i="36"/>
  <c r="M334" i="36"/>
  <c r="L334" i="36"/>
  <c r="G334" i="36"/>
  <c r="O334" i="36"/>
  <c r="N334" i="36"/>
  <c r="K342" i="36"/>
  <c r="J342" i="36"/>
  <c r="I342" i="36"/>
  <c r="H342" i="36"/>
  <c r="O342" i="36"/>
  <c r="M342" i="36"/>
  <c r="G342" i="36"/>
  <c r="L342" i="36"/>
  <c r="N342" i="36"/>
  <c r="K350" i="36"/>
  <c r="J350" i="36"/>
  <c r="I350" i="36"/>
  <c r="H350" i="36"/>
  <c r="L350" i="36"/>
  <c r="G350" i="36"/>
  <c r="N350" i="36"/>
  <c r="M350" i="36"/>
  <c r="O350" i="36"/>
  <c r="K358" i="36"/>
  <c r="J358" i="36"/>
  <c r="I358" i="36"/>
  <c r="H358" i="36"/>
  <c r="L358" i="36"/>
  <c r="O358" i="36"/>
  <c r="M358" i="36"/>
  <c r="G358" i="36"/>
  <c r="N358" i="36"/>
  <c r="K366" i="36"/>
  <c r="J366" i="36"/>
  <c r="I366" i="36"/>
  <c r="H366" i="36"/>
  <c r="L366" i="36"/>
  <c r="N366" i="36"/>
  <c r="M366" i="36"/>
  <c r="G366" i="36"/>
  <c r="O366" i="36"/>
  <c r="K374" i="36"/>
  <c r="J374" i="36"/>
  <c r="I374" i="36"/>
  <c r="H374" i="36"/>
  <c r="L374" i="36"/>
  <c r="O374" i="36"/>
  <c r="M374" i="36"/>
  <c r="N374" i="36"/>
  <c r="G374" i="36"/>
  <c r="K382" i="36"/>
  <c r="J382" i="36"/>
  <c r="I382" i="36"/>
  <c r="H382" i="36"/>
  <c r="L382" i="36"/>
  <c r="O382" i="36"/>
  <c r="N382" i="36"/>
  <c r="G382" i="36"/>
  <c r="M382" i="36"/>
  <c r="H390" i="36"/>
  <c r="O390" i="36"/>
  <c r="G390" i="36"/>
  <c r="N390" i="36"/>
  <c r="M390" i="36"/>
  <c r="I390" i="36"/>
  <c r="J390" i="36"/>
  <c r="K390" i="36"/>
  <c r="L390" i="36"/>
  <c r="H398" i="36"/>
  <c r="O398" i="36"/>
  <c r="G398" i="36"/>
  <c r="N398" i="36"/>
  <c r="M398" i="36"/>
  <c r="L398" i="36"/>
  <c r="K398" i="36"/>
  <c r="J398" i="36"/>
  <c r="I398" i="36"/>
  <c r="H406" i="36"/>
  <c r="O406" i="36"/>
  <c r="G406" i="36"/>
  <c r="N406" i="36"/>
  <c r="M406" i="36"/>
  <c r="I406" i="36"/>
  <c r="L406" i="36"/>
  <c r="J406" i="36"/>
  <c r="K406" i="36"/>
  <c r="H414" i="36"/>
  <c r="O414" i="36"/>
  <c r="G414" i="36"/>
  <c r="N414" i="36"/>
  <c r="M414" i="36"/>
  <c r="L414" i="36"/>
  <c r="K414" i="36"/>
  <c r="J414" i="36"/>
  <c r="I414" i="36"/>
  <c r="N422" i="36"/>
  <c r="M422" i="36"/>
  <c r="K422" i="36"/>
  <c r="I422" i="36"/>
  <c r="H422" i="36"/>
  <c r="G422" i="36"/>
  <c r="O422" i="36"/>
  <c r="L422" i="36"/>
  <c r="J422" i="36"/>
  <c r="N430" i="36"/>
  <c r="M430" i="36"/>
  <c r="K430" i="36"/>
  <c r="O430" i="36"/>
  <c r="L430" i="36"/>
  <c r="J430" i="36"/>
  <c r="I430" i="36"/>
  <c r="H430" i="36"/>
  <c r="G430" i="36"/>
  <c r="N438" i="36"/>
  <c r="M438" i="36"/>
  <c r="K438" i="36"/>
  <c r="G438" i="36"/>
  <c r="O438" i="36"/>
  <c r="H438" i="36"/>
  <c r="L438" i="36"/>
  <c r="I438" i="36"/>
  <c r="J438" i="36"/>
  <c r="N446" i="36"/>
  <c r="M446" i="36"/>
  <c r="L446" i="36"/>
  <c r="K446" i="36"/>
  <c r="H446" i="36"/>
  <c r="G446" i="36"/>
  <c r="O446" i="36"/>
  <c r="J446" i="36"/>
  <c r="I446" i="36"/>
  <c r="N454" i="36"/>
  <c r="M454" i="36"/>
  <c r="L454" i="36"/>
  <c r="K454" i="36"/>
  <c r="O454" i="36"/>
  <c r="J454" i="36"/>
  <c r="I454" i="36"/>
  <c r="H454" i="36"/>
  <c r="G454" i="36"/>
  <c r="N462" i="36"/>
  <c r="M462" i="36"/>
  <c r="L462" i="36"/>
  <c r="K462" i="36"/>
  <c r="H462" i="36"/>
  <c r="G462" i="36"/>
  <c r="I462" i="36"/>
  <c r="J462" i="36"/>
  <c r="O462" i="36"/>
  <c r="N470" i="36"/>
  <c r="M470" i="36"/>
  <c r="L470" i="36"/>
  <c r="K470" i="36"/>
  <c r="O470" i="36"/>
  <c r="J470" i="36"/>
  <c r="I470" i="36"/>
  <c r="H470" i="36"/>
  <c r="G470" i="36"/>
  <c r="N478" i="36"/>
  <c r="M478" i="36"/>
  <c r="L478" i="36"/>
  <c r="K478" i="36"/>
  <c r="H478" i="36"/>
  <c r="G478" i="36"/>
  <c r="O478" i="36"/>
  <c r="J478" i="36"/>
  <c r="I478" i="36"/>
  <c r="N2" i="36"/>
  <c r="O9" i="36"/>
  <c r="G17" i="36"/>
  <c r="H24" i="36"/>
  <c r="H492" i="36"/>
  <c r="O492" i="36"/>
  <c r="G492" i="36"/>
  <c r="N492" i="36"/>
  <c r="M492" i="36"/>
  <c r="J492" i="36"/>
  <c r="I492" i="36"/>
  <c r="L492" i="36"/>
  <c r="K492" i="36"/>
  <c r="N486" i="36"/>
  <c r="M486" i="36"/>
  <c r="L486" i="36"/>
  <c r="K486" i="36"/>
  <c r="O486" i="36"/>
  <c r="J486" i="36"/>
  <c r="I486" i="36"/>
  <c r="G486" i="36"/>
  <c r="H486" i="36"/>
  <c r="M487" i="36"/>
  <c r="L487" i="36"/>
  <c r="K487" i="36"/>
  <c r="J487" i="36"/>
  <c r="G487" i="36"/>
  <c r="N487" i="36"/>
  <c r="O487" i="36"/>
  <c r="I487" i="36"/>
  <c r="H487" i="36"/>
  <c r="L488" i="36"/>
  <c r="K488" i="36"/>
  <c r="J488" i="36"/>
  <c r="I488" i="36"/>
  <c r="N488" i="36"/>
  <c r="M488" i="36"/>
  <c r="H488" i="36"/>
  <c r="G488" i="36"/>
  <c r="O488" i="36"/>
  <c r="K489" i="36"/>
  <c r="J489" i="36"/>
  <c r="I489" i="36"/>
  <c r="H489" i="36"/>
  <c r="O489" i="36"/>
  <c r="N489" i="36"/>
  <c r="L489" i="36"/>
  <c r="G489" i="36"/>
  <c r="M489" i="36"/>
  <c r="J490" i="36"/>
  <c r="I490" i="36"/>
  <c r="H490" i="36"/>
  <c r="O490" i="36"/>
  <c r="G490" i="36"/>
  <c r="L490" i="36"/>
  <c r="K490" i="36"/>
  <c r="N490" i="36"/>
  <c r="M490" i="36"/>
  <c r="I491" i="36"/>
  <c r="H491" i="36"/>
  <c r="O491" i="36"/>
  <c r="G491" i="36"/>
  <c r="N491" i="36"/>
  <c r="M491" i="36"/>
  <c r="L491" i="36"/>
  <c r="J491" i="36"/>
  <c r="K491" i="36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1" i="35"/>
  <c r="C10" i="35"/>
  <c r="C9" i="35"/>
  <c r="C8" i="35"/>
  <c r="C7" i="35"/>
  <c r="C6" i="35"/>
  <c r="C5" i="35"/>
  <c r="C4" i="35"/>
  <c r="C3" i="35"/>
  <c r="C2" i="35"/>
  <c r="I12" i="35" l="1"/>
  <c r="N12" i="35"/>
  <c r="O12" i="35"/>
  <c r="N24" i="35"/>
  <c r="N25" i="35"/>
  <c r="O25" i="35"/>
  <c r="H25" i="35"/>
  <c r="G25" i="35"/>
  <c r="F25" i="35"/>
  <c r="E25" i="35"/>
  <c r="J25" i="35"/>
  <c r="D25" i="35"/>
  <c r="I25" i="35"/>
  <c r="H12" i="35"/>
  <c r="G12" i="35"/>
  <c r="F12" i="35"/>
  <c r="E12" i="35"/>
  <c r="D12" i="35"/>
  <c r="J12" i="35"/>
  <c r="J24" i="35" l="1"/>
  <c r="O10" i="35"/>
  <c r="O19" i="35"/>
  <c r="O2" i="35"/>
  <c r="N16" i="35"/>
  <c r="O24" i="35"/>
  <c r="O6" i="35"/>
  <c r="N5" i="35"/>
  <c r="N14" i="35"/>
  <c r="O22" i="35"/>
  <c r="O5" i="35"/>
  <c r="O18" i="35"/>
  <c r="N23" i="35"/>
  <c r="O8" i="35"/>
  <c r="O14" i="35"/>
  <c r="M12" i="35"/>
  <c r="O16" i="35"/>
  <c r="N18" i="35"/>
  <c r="N21" i="35"/>
  <c r="N9" i="35"/>
  <c r="O21" i="35"/>
  <c r="N2" i="35"/>
  <c r="N7" i="35"/>
  <c r="N20" i="35"/>
  <c r="N10" i="35"/>
  <c r="N6" i="35"/>
  <c r="N8" i="35"/>
  <c r="N22" i="35"/>
  <c r="O20" i="35"/>
  <c r="N17" i="35"/>
  <c r="M25" i="35"/>
  <c r="O4" i="35"/>
  <c r="N3" i="35"/>
  <c r="N11" i="35"/>
  <c r="O17" i="35"/>
  <c r="O11" i="35"/>
  <c r="N19" i="35"/>
  <c r="N4" i="35"/>
  <c r="O3" i="35"/>
  <c r="N15" i="35"/>
  <c r="N13" i="35"/>
  <c r="O23" i="35"/>
  <c r="O9" i="35"/>
  <c r="O15" i="35"/>
  <c r="O13" i="35"/>
  <c r="O7" i="35"/>
  <c r="I16" i="35"/>
  <c r="I14" i="35"/>
  <c r="I20" i="35"/>
  <c r="I6" i="35"/>
  <c r="I18" i="35"/>
  <c r="I2" i="35"/>
  <c r="I4" i="35"/>
  <c r="I24" i="35"/>
  <c r="I17" i="35"/>
  <c r="I5" i="35"/>
  <c r="I3" i="35"/>
  <c r="I8" i="35"/>
  <c r="I7" i="35"/>
  <c r="I9" i="35"/>
  <c r="I11" i="35"/>
  <c r="I21" i="35"/>
  <c r="I15" i="35"/>
  <c r="I10" i="35"/>
  <c r="I19" i="35"/>
  <c r="I23" i="35"/>
  <c r="I13" i="35"/>
  <c r="I22" i="35"/>
  <c r="D21" i="35"/>
  <c r="E24" i="35"/>
  <c r="E17" i="35"/>
  <c r="E16" i="35"/>
  <c r="H23" i="35"/>
  <c r="E23" i="35"/>
  <c r="D16" i="35"/>
  <c r="E21" i="35"/>
  <c r="E15" i="35"/>
  <c r="D22" i="35"/>
  <c r="D18" i="35"/>
  <c r="E18" i="35"/>
  <c r="J8" i="35"/>
  <c r="G16" i="35"/>
  <c r="G2" i="35"/>
  <c r="H17" i="35"/>
  <c r="E3" i="35"/>
  <c r="G23" i="35"/>
  <c r="G15" i="35"/>
  <c r="D14" i="35"/>
  <c r="D20" i="35"/>
  <c r="E20" i="35"/>
  <c r="D15" i="35"/>
  <c r="G22" i="35"/>
  <c r="H9" i="35"/>
  <c r="F8" i="35"/>
  <c r="H3" i="35"/>
  <c r="G21" i="35"/>
  <c r="E13" i="35"/>
  <c r="G9" i="35"/>
  <c r="G3" i="35"/>
  <c r="D17" i="35"/>
  <c r="G18" i="35"/>
  <c r="H10" i="35"/>
  <c r="G13" i="35"/>
  <c r="G20" i="35"/>
  <c r="H15" i="35"/>
  <c r="G7" i="35"/>
  <c r="H18" i="35"/>
  <c r="H13" i="35"/>
  <c r="H20" i="35"/>
  <c r="H24" i="35"/>
  <c r="G5" i="35"/>
  <c r="G4" i="35"/>
  <c r="G14" i="35"/>
  <c r="H5" i="35"/>
  <c r="H21" i="35"/>
  <c r="G24" i="35"/>
  <c r="G10" i="35"/>
  <c r="G8" i="35"/>
  <c r="G17" i="35"/>
  <c r="G11" i="35"/>
  <c r="G19" i="35"/>
  <c r="G6" i="35"/>
  <c r="H14" i="35"/>
  <c r="H2" i="35"/>
  <c r="H11" i="35"/>
  <c r="F17" i="35"/>
  <c r="E5" i="35"/>
  <c r="E2" i="35"/>
  <c r="F3" i="35"/>
  <c r="J19" i="35"/>
  <c r="D8" i="35"/>
  <c r="F18" i="35"/>
  <c r="D4" i="35"/>
  <c r="H6" i="35"/>
  <c r="J14" i="35"/>
  <c r="F13" i="35"/>
  <c r="D24" i="35"/>
  <c r="J15" i="35"/>
  <c r="F5" i="35"/>
  <c r="H7" i="35"/>
  <c r="J10" i="35"/>
  <c r="J6" i="35"/>
  <c r="E8" i="35"/>
  <c r="E4" i="35"/>
  <c r="E14" i="35"/>
  <c r="J17" i="35"/>
  <c r="J11" i="35"/>
  <c r="F24" i="35"/>
  <c r="M24" i="35" s="1"/>
  <c r="D11" i="35"/>
  <c r="E19" i="35"/>
  <c r="D6" i="35"/>
  <c r="F14" i="35"/>
  <c r="F4" i="35"/>
  <c r="H16" i="35"/>
  <c r="E10" i="35"/>
  <c r="E11" i="35"/>
  <c r="J18" i="35"/>
  <c r="D9" i="35"/>
  <c r="F23" i="35"/>
  <c r="J7" i="35"/>
  <c r="J21" i="35"/>
  <c r="F16" i="35"/>
  <c r="F21" i="35"/>
  <c r="F15" i="35"/>
  <c r="J9" i="35"/>
  <c r="F11" i="35"/>
  <c r="J3" i="35"/>
  <c r="E6" i="35"/>
  <c r="J22" i="35"/>
  <c r="D19" i="35"/>
  <c r="F6" i="35"/>
  <c r="D23" i="35"/>
  <c r="J13" i="35"/>
  <c r="H19" i="35"/>
  <c r="H8" i="35"/>
  <c r="J2" i="35"/>
  <c r="F10" i="35"/>
  <c r="F22" i="35"/>
  <c r="D2" i="35"/>
  <c r="F20" i="35"/>
  <c r="E7" i="35"/>
  <c r="J20" i="35"/>
  <c r="D10" i="35"/>
  <c r="D13" i="35"/>
  <c r="H4" i="35"/>
  <c r="H22" i="35"/>
  <c r="F19" i="35"/>
  <c r="J5" i="35"/>
  <c r="E9" i="35"/>
  <c r="F2" i="35"/>
  <c r="E22" i="35"/>
  <c r="J16" i="35"/>
  <c r="J23" i="35"/>
  <c r="D7" i="35"/>
  <c r="F7" i="35"/>
  <c r="J4" i="35"/>
  <c r="D5" i="35"/>
  <c r="F9" i="35"/>
  <c r="D3" i="35"/>
  <c r="M6" i="35" l="1"/>
  <c r="M16" i="35"/>
  <c r="M2" i="35"/>
  <c r="M22" i="35"/>
  <c r="M9" i="35"/>
  <c r="M23" i="35"/>
  <c r="M11" i="35"/>
  <c r="M21" i="35"/>
  <c r="M13" i="35"/>
  <c r="M3" i="35"/>
  <c r="M4" i="35"/>
  <c r="M10" i="35"/>
  <c r="M18" i="35"/>
  <c r="M7" i="35"/>
  <c r="M19" i="35"/>
  <c r="M17" i="35"/>
  <c r="M14" i="35"/>
  <c r="M15" i="35"/>
  <c r="M20" i="35"/>
  <c r="M8" i="35"/>
  <c r="M5" i="35"/>
</calcChain>
</file>

<file path=xl/sharedStrings.xml><?xml version="1.0" encoding="utf-8"?>
<sst xmlns="http://schemas.openxmlformats.org/spreadsheetml/2006/main" count="5023" uniqueCount="326">
  <si>
    <t>Santarém (PA)</t>
  </si>
  <si>
    <t>Itaituba (PA)</t>
  </si>
  <si>
    <t>Santos (SP)</t>
  </si>
  <si>
    <t>São Simão (GO)</t>
  </si>
  <si>
    <t>Chapadão do Sul (MS)</t>
  </si>
  <si>
    <t>Alto Araguaia (MT)</t>
  </si>
  <si>
    <t>Vitória (ES)</t>
  </si>
  <si>
    <t>Araguari (MG)</t>
  </si>
  <si>
    <t>São Luís (MA)</t>
  </si>
  <si>
    <t>Palmeirante (TO)</t>
  </si>
  <si>
    <t>Pirapora (MG)</t>
  </si>
  <si>
    <t>Santa Luzia (MG)</t>
  </si>
  <si>
    <t>Paranaguá (PR)</t>
  </si>
  <si>
    <t>Rolândia (PR)</t>
  </si>
  <si>
    <t>Sarandi (PR)</t>
  </si>
  <si>
    <t>Rio Grande (RS)</t>
  </si>
  <si>
    <t>Santo Ângelo (RS)</t>
  </si>
  <si>
    <t>Júlio de Castilhos (RS)</t>
  </si>
  <si>
    <t>Rondonópolis (MT)</t>
  </si>
  <si>
    <t>São Francisco do Sul (SC)</t>
  </si>
  <si>
    <t>Maringá (PR)</t>
  </si>
  <si>
    <t>Porto Franco (MA)</t>
  </si>
  <si>
    <t>Uberaba (MG)</t>
  </si>
  <si>
    <t>Tupanciretã (RS)</t>
  </si>
  <si>
    <t>Itacoatiara (AM)</t>
  </si>
  <si>
    <t>Porto Velho (RO)</t>
  </si>
  <si>
    <t>Porto Nacional (TO)</t>
  </si>
  <si>
    <t>Londrina (PR)</t>
  </si>
  <si>
    <t>Ijuí (RS)</t>
  </si>
  <si>
    <t>Cruz Alta (RS)</t>
  </si>
  <si>
    <t>Cascavel (PR)</t>
  </si>
  <si>
    <t>Abelardo Luz (SC)</t>
  </si>
  <si>
    <t>Açailândia (MA)</t>
  </si>
  <si>
    <t>Acará (PA)</t>
  </si>
  <si>
    <t>Belém (PA)</t>
  </si>
  <si>
    <t>Aldeias Altas (MA)</t>
  </si>
  <si>
    <t>Alfenas (MG)</t>
  </si>
  <si>
    <t>Alta Floresta (MT)</t>
  </si>
  <si>
    <t>Altair (SP)</t>
  </si>
  <si>
    <t>Altamira (PA)</t>
  </si>
  <si>
    <t>Alto Alegre dos Parecis (RO)</t>
  </si>
  <si>
    <t>Alto Piquiri (PR)</t>
  </si>
  <si>
    <t>Andradina (SP)</t>
  </si>
  <si>
    <t>Andrelândia (MG)</t>
  </si>
  <si>
    <t>Anicuns (GO)</t>
  </si>
  <si>
    <t>Aparecida do Taboado (MS)</t>
  </si>
  <si>
    <t>Arapongas (PR)</t>
  </si>
  <si>
    <t>Araraquara (SP)</t>
  </si>
  <si>
    <t>Araras (SP)</t>
  </si>
  <si>
    <t>Arroio Grande (RS)</t>
  </si>
  <si>
    <t>Assaí (PR)</t>
  </si>
  <si>
    <t>Assis Chateaubriand (PR)</t>
  </si>
  <si>
    <t>Astorga (PR)</t>
  </si>
  <si>
    <t>Baixa Grande do Ribeiro (PI)</t>
  </si>
  <si>
    <t>Baldim (MG)</t>
  </si>
  <si>
    <t>Balsas (MA)</t>
  </si>
  <si>
    <t>Miguel Alves (PI)</t>
  </si>
  <si>
    <t>Fortaleza (CE)</t>
  </si>
  <si>
    <t>Bambuí (MG)</t>
  </si>
  <si>
    <t>Barra do Garças (MT)</t>
  </si>
  <si>
    <t>Anápolis (GO)</t>
  </si>
  <si>
    <t>Barracão (RS)</t>
  </si>
  <si>
    <t>Campos Novos (SC)</t>
  </si>
  <si>
    <t>Barretos (SP)</t>
  </si>
  <si>
    <t>Batatais (SP)</t>
  </si>
  <si>
    <t>Bela Vista de Goiás (GO)</t>
  </si>
  <si>
    <t>Bequimão (MA)</t>
  </si>
  <si>
    <t>Birigui (SP)</t>
  </si>
  <si>
    <t>Boa Vista (RR)</t>
  </si>
  <si>
    <t>Bom Jesus (PI)</t>
  </si>
  <si>
    <t>Bonfim (RR)</t>
  </si>
  <si>
    <t>Rancharia (SP)</t>
  </si>
  <si>
    <t>Bragança Paulista (SP)</t>
  </si>
  <si>
    <t>Brasiléia (AC)</t>
  </si>
  <si>
    <t>Brasília (DF)</t>
  </si>
  <si>
    <t>Brasnorte (MT)</t>
  </si>
  <si>
    <t>Mucajaí (RR)</t>
  </si>
  <si>
    <t>Brejo (MA)</t>
  </si>
  <si>
    <t>Brotas (SP)</t>
  </si>
  <si>
    <t>Buriticupu (MA)</t>
  </si>
  <si>
    <t>Buritizeiro (MG)</t>
  </si>
  <si>
    <t>Caçapava (SP)</t>
  </si>
  <si>
    <t>Cáceres (MT)</t>
  </si>
  <si>
    <t>Tartarugalzinho (AP)</t>
  </si>
  <si>
    <t>Cachoeira do Sul (RS)</t>
  </si>
  <si>
    <t>Caldas (MG)</t>
  </si>
  <si>
    <t>Camaquã (RS)</t>
  </si>
  <si>
    <t>Campo Belo do Sul (SC)</t>
  </si>
  <si>
    <t>Campo Erê (SC)</t>
  </si>
  <si>
    <t>Campo Novo do Parecis (MT)</t>
  </si>
  <si>
    <t>Cuiabá (MT)</t>
  </si>
  <si>
    <t>Campos Lindos (TO)</t>
  </si>
  <si>
    <t>Candeias (MG)</t>
  </si>
  <si>
    <t>Cândido Mota (SP)</t>
  </si>
  <si>
    <t>Canguçu (RS)</t>
  </si>
  <si>
    <t>Cantanhede (MA)</t>
  </si>
  <si>
    <t>Capão Bonito (SP)</t>
  </si>
  <si>
    <t>Capinópolis (MG)</t>
  </si>
  <si>
    <t>Piracicaba (SP)</t>
  </si>
  <si>
    <t>Capixaba (AC)</t>
  </si>
  <si>
    <t>Carandaí (MG)</t>
  </si>
  <si>
    <t>Cariacica (ES)</t>
  </si>
  <si>
    <t>Carolina (MA)</t>
  </si>
  <si>
    <t>Casa Branca (SP)</t>
  </si>
  <si>
    <t>Casa Grande (MG)</t>
  </si>
  <si>
    <t>Caseara (TO)</t>
  </si>
  <si>
    <t>Grajaú (MA)</t>
  </si>
  <si>
    <t>Castro (PR)</t>
  </si>
  <si>
    <t>Catalão (GO)</t>
  </si>
  <si>
    <t>Cerro Azul (PR)</t>
  </si>
  <si>
    <t>Chapada Gaúcha (MG)</t>
  </si>
  <si>
    <t>Cláudio (MG)</t>
  </si>
  <si>
    <t>Cocal (PI)</t>
  </si>
  <si>
    <t>Conceição do Rio Verde (MG)</t>
  </si>
  <si>
    <t>Coração de Jesus (MG)</t>
  </si>
  <si>
    <t>Coromandel (MG)</t>
  </si>
  <si>
    <t>Correntina (BA)</t>
  </si>
  <si>
    <t>Corumbiara (RO)</t>
  </si>
  <si>
    <t>Costa Rica (MS)</t>
  </si>
  <si>
    <t>Tupã (SP)</t>
  </si>
  <si>
    <t>Cristalina (GO)</t>
  </si>
  <si>
    <t>Cruz Machado (PR)</t>
  </si>
  <si>
    <t>Cumaru do Norte (PA)</t>
  </si>
  <si>
    <t>Cunha (SP)</t>
  </si>
  <si>
    <t>Curvelo (MG)</t>
  </si>
  <si>
    <t>Descalvado (SP)</t>
  </si>
  <si>
    <t>Dionísio Cerqueira (SC)</t>
  </si>
  <si>
    <t>Dom Pedrito (RS)</t>
  </si>
  <si>
    <t>São Sepé (RS)</t>
  </si>
  <si>
    <t>Doutor Maurício Cardoso (RS)</t>
  </si>
  <si>
    <t>Elias Fausto (SP)</t>
  </si>
  <si>
    <t>Ervália (MG)</t>
  </si>
  <si>
    <t>Faxinal (PR)</t>
  </si>
  <si>
    <t>Feira de Santana (BA)</t>
  </si>
  <si>
    <t>Salvador (BA)</t>
  </si>
  <si>
    <t>Fernandópolis (SP)</t>
  </si>
  <si>
    <t>Flórida Paulista (SP)</t>
  </si>
  <si>
    <t>Formiga (MG)</t>
  </si>
  <si>
    <t>Forquilhinha (SC)</t>
  </si>
  <si>
    <t>Gaspar (SC)</t>
  </si>
  <si>
    <t>General Salgado (SP)</t>
  </si>
  <si>
    <t>Goiatuba (GO)</t>
  </si>
  <si>
    <t>Guaramirim (SC)</t>
  </si>
  <si>
    <t>Guarani das Missões (RS)</t>
  </si>
  <si>
    <t>Guarapuava (PR)</t>
  </si>
  <si>
    <t>Guaraqueçaba (PR)</t>
  </si>
  <si>
    <t>Guaratinguetá (SP)</t>
  </si>
  <si>
    <t>Guiratinga (MT)</t>
  </si>
  <si>
    <t>Ibaiti (PR)</t>
  </si>
  <si>
    <t>Iguape (SP)</t>
  </si>
  <si>
    <t>Ilhéus (BA)</t>
  </si>
  <si>
    <t>Ilhota (SC)</t>
  </si>
  <si>
    <t>Iporá (GO)</t>
  </si>
  <si>
    <t>Irati (PR)</t>
  </si>
  <si>
    <t>Mafra (SC)</t>
  </si>
  <si>
    <t>Itaí (SP)</t>
  </si>
  <si>
    <t>Itapetininga (SP)</t>
  </si>
  <si>
    <t>Itapeva (SP)</t>
  </si>
  <si>
    <t>Itiquira (MT)</t>
  </si>
  <si>
    <t>Rio Verde (GO)</t>
  </si>
  <si>
    <t>Ituporanga (SC)</t>
  </si>
  <si>
    <t>Ituverava (SP)</t>
  </si>
  <si>
    <t>Jaboticabal (SP)</t>
  </si>
  <si>
    <t>Jaguaruna (SC)</t>
  </si>
  <si>
    <t>Jaíba (MG)</t>
  </si>
  <si>
    <t>Jaú (SP)</t>
  </si>
  <si>
    <t>Junqueirópolis (SP)</t>
  </si>
  <si>
    <t>Lagoa da Confusão (TO)</t>
  </si>
  <si>
    <t>Lambari D'Oeste (MT)</t>
  </si>
  <si>
    <t>Lençóis Paulista (SP)</t>
  </si>
  <si>
    <t>Leoberto Leal (SC)</t>
  </si>
  <si>
    <t>Lins (SP)</t>
  </si>
  <si>
    <t>Luís Antônio (SP)</t>
  </si>
  <si>
    <t>Luminárias (MG)</t>
  </si>
  <si>
    <t>Luz (MG)</t>
  </si>
  <si>
    <t>Macapá (AP)</t>
  </si>
  <si>
    <t>Madre de Deus de Minas (MG)</t>
  </si>
  <si>
    <t>Magalhães de Almeida (MA)</t>
  </si>
  <si>
    <t>Malhada (BA)</t>
  </si>
  <si>
    <t>Mamborê (PR)</t>
  </si>
  <si>
    <t>Mangueirinha (PR)</t>
  </si>
  <si>
    <t>Manoel Ribas (PR)</t>
  </si>
  <si>
    <t>Marabá (PA)</t>
  </si>
  <si>
    <t>Maracaju (MS)</t>
  </si>
  <si>
    <t>Marialva (PR)</t>
  </si>
  <si>
    <t>Matupá (MT)</t>
  </si>
  <si>
    <t>Mirador (MA)</t>
  </si>
  <si>
    <t>Mirante da Serra (RO)</t>
  </si>
  <si>
    <t>Mogi Guaçu (SP)</t>
  </si>
  <si>
    <t>Monte Aprazível (SP)</t>
  </si>
  <si>
    <t>Montes Claros de Goiás (GO)</t>
  </si>
  <si>
    <t>Morro Agudo (SP)</t>
  </si>
  <si>
    <t>Mostardas (RS)</t>
  </si>
  <si>
    <t>Muquém de São Francisco (BA)</t>
  </si>
  <si>
    <t>Naviraí (MS)</t>
  </si>
  <si>
    <t>Niquelândia (GO)</t>
  </si>
  <si>
    <t>Nova Andradina (MS)</t>
  </si>
  <si>
    <t>Nova Crixás (GO)</t>
  </si>
  <si>
    <t>Nova Marilândia (MT)</t>
  </si>
  <si>
    <t>Novo Horizonte (SP)</t>
  </si>
  <si>
    <t>Novo Progresso (PA)</t>
  </si>
  <si>
    <t>Paracatu (MG)</t>
  </si>
  <si>
    <t>Paragominas (PA)</t>
  </si>
  <si>
    <t>Paranatinga (MT)</t>
  </si>
  <si>
    <t>Parauapebas (PA)</t>
  </si>
  <si>
    <t>Paraúna (GO)</t>
  </si>
  <si>
    <t>Parnarama (MA)</t>
  </si>
  <si>
    <t>Passos (MG)</t>
  </si>
  <si>
    <t>Pato Branco (PR)</t>
  </si>
  <si>
    <t>Patos de Minas (MG)</t>
  </si>
  <si>
    <t>Peixe (TO)</t>
  </si>
  <si>
    <t>Pinheiro (MA)</t>
  </si>
  <si>
    <t>Pirassununga (SP)</t>
  </si>
  <si>
    <t>Piratini (RS)</t>
  </si>
  <si>
    <t>Pitanga (PR)</t>
  </si>
  <si>
    <t>Pompéia (SP)</t>
  </si>
  <si>
    <t>Pompéu (MG)</t>
  </si>
  <si>
    <t>Populina (SP)</t>
  </si>
  <si>
    <t>Porto dos Gaúchos (MT)</t>
  </si>
  <si>
    <t>Porto Feliz (SP)</t>
  </si>
  <si>
    <t>Porto Murtinho (MS)</t>
  </si>
  <si>
    <t>Pouso Alegre (MG)</t>
  </si>
  <si>
    <t>Primavera do Leste (MT)</t>
  </si>
  <si>
    <t>Prudentópolis (PR)</t>
  </si>
  <si>
    <t>Querência (MT)</t>
  </si>
  <si>
    <t>Quirinópolis (GO)</t>
  </si>
  <si>
    <t>Quitandinha (PR)</t>
  </si>
  <si>
    <t>Realeza (PR)</t>
  </si>
  <si>
    <t>Redenção (PA)</t>
  </si>
  <si>
    <t>Renascença (PR)</t>
  </si>
  <si>
    <t>Restinga Seca (RS)</t>
  </si>
  <si>
    <t>Rio Crespo (RO)</t>
  </si>
  <si>
    <t>Rio Negrinho (SC)</t>
  </si>
  <si>
    <t>Riolândia (SP)</t>
  </si>
  <si>
    <t>Rosário Oeste (MT)</t>
  </si>
  <si>
    <t>Sambaíba (MA)</t>
  </si>
  <si>
    <t>Santa Adélia (SP)</t>
  </si>
  <si>
    <t>Santa Cruz do Rio Pardo (SP)</t>
  </si>
  <si>
    <t>Santa Maria do Pará (PA)</t>
  </si>
  <si>
    <t>Santa Rita (MA)</t>
  </si>
  <si>
    <t>Santa Rita de Cássia (BA)</t>
  </si>
  <si>
    <t>Santa Rosa do Tocantins (TO)</t>
  </si>
  <si>
    <t>Santa Vitória do Palmar (RS)</t>
  </si>
  <si>
    <t>Santana do Araguaia (PA)</t>
  </si>
  <si>
    <t>Santo Antônio do Leverger (MT)</t>
  </si>
  <si>
    <t>São Borja (RS)</t>
  </si>
  <si>
    <t>São Desidério (BA)</t>
  </si>
  <si>
    <t>São Domingos do Maranhão (MA)</t>
  </si>
  <si>
    <t>São Félix do Araguaia (MT)</t>
  </si>
  <si>
    <t>São Francisco de Paula (MG)</t>
  </si>
  <si>
    <t>São Francisco do Guaporé (RO)</t>
  </si>
  <si>
    <t>São Gabriel (RS)</t>
  </si>
  <si>
    <t>São Gabriel do Oeste (MS)</t>
  </si>
  <si>
    <t>São Gonçalo do Sapucaí (MG)</t>
  </si>
  <si>
    <t>São José da Bela Vista (SP)</t>
  </si>
  <si>
    <t>São Luiz Gonzaga (RS)</t>
  </si>
  <si>
    <t>São Manuel (SP)</t>
  </si>
  <si>
    <t>São Mateus do Maranhão (MA)</t>
  </si>
  <si>
    <t>São Miguel Arcanjo (SP)</t>
  </si>
  <si>
    <t>São Miguel do Guaporé (RO)</t>
  </si>
  <si>
    <t>São Miguel do Iguaçu (PR)</t>
  </si>
  <si>
    <t>São Sebastião do Paraíso (MG)</t>
  </si>
  <si>
    <t>Sebastião Leal (PI)</t>
  </si>
  <si>
    <t>Serra do Ramalho (BA)</t>
  </si>
  <si>
    <t>Sertanópolis (PR)</t>
  </si>
  <si>
    <t>Silvânia (GO)</t>
  </si>
  <si>
    <t>Sinop (MT)</t>
  </si>
  <si>
    <t>Socorro (SP)</t>
  </si>
  <si>
    <t>Sorriso (MT)</t>
  </si>
  <si>
    <t>Lucas do Rio Verde (MT)</t>
  </si>
  <si>
    <t>Taió (SC)</t>
  </si>
  <si>
    <t>Tangará da Serra (MT)</t>
  </si>
  <si>
    <t>Tatuí (SP)</t>
  </si>
  <si>
    <t>Tibagi (PR)</t>
  </si>
  <si>
    <t>Três Corações (MG)</t>
  </si>
  <si>
    <t>Três de Maio (RS)</t>
  </si>
  <si>
    <t>Turiaçu (MA)</t>
  </si>
  <si>
    <t>Turvo (SC)</t>
  </si>
  <si>
    <t>Ubiratã (PR)</t>
  </si>
  <si>
    <t>Unaí (MG)</t>
  </si>
  <si>
    <t>Valparaíso (SP)</t>
  </si>
  <si>
    <t>Varre-Sai (RJ)</t>
  </si>
  <si>
    <t>Vila Bela da Santíssima Trindade (MT)</t>
  </si>
  <si>
    <t>Vilhena (RO)</t>
  </si>
  <si>
    <t>Viseu (PA)</t>
  </si>
  <si>
    <t>Ipameri (GO)</t>
  </si>
  <si>
    <t>Uruaçu (GO)</t>
  </si>
  <si>
    <t>Gurupi (TO)</t>
  </si>
  <si>
    <t>Eliseu Martins (PI)</t>
  </si>
  <si>
    <t>Guaraí (TO)</t>
  </si>
  <si>
    <t>Caetité (BA)</t>
  </si>
  <si>
    <t>Barreiras (BA)</t>
  </si>
  <si>
    <t>Guarantã do Norte (MT)</t>
  </si>
  <si>
    <t>Nova Santa Helena (MT)</t>
  </si>
  <si>
    <t>São José do Rio Preto (SP)</t>
  </si>
  <si>
    <t>Votuporanga (SP)</t>
  </si>
  <si>
    <t>Guará (SP)</t>
  </si>
  <si>
    <t>Mode</t>
  </si>
  <si>
    <t>Origin</t>
  </si>
  <si>
    <t>Destination</t>
  </si>
  <si>
    <t>Transshipment Terminal</t>
  </si>
  <si>
    <t>Planned</t>
  </si>
  <si>
    <t>Current</t>
  </si>
  <si>
    <t>Scenario</t>
  </si>
  <si>
    <t>Highway+Waterway</t>
  </si>
  <si>
    <t>Highway+Waterway+Railway</t>
  </si>
  <si>
    <t>Highway+Railway</t>
  </si>
  <si>
    <t>Highway</t>
  </si>
  <si>
    <t>-</t>
  </si>
  <si>
    <t>PAVED (100km/km^2)</t>
  </si>
  <si>
    <t>STORAGE (tonnes)</t>
  </si>
  <si>
    <t>Distance (km) (waterway + railway)</t>
  </si>
  <si>
    <t>Distance (km) (Highway-port + Highway-terminal)</t>
  </si>
  <si>
    <t>DISTANCE (km) (O-D)</t>
  </si>
  <si>
    <t>CO2 (kg/tonne)</t>
  </si>
  <si>
    <t>COST ($/tonne)</t>
  </si>
  <si>
    <t>EXPORT (tonne)</t>
  </si>
  <si>
    <t>PAVED (10^2 km/km^2)</t>
  </si>
  <si>
    <t>EXPORT (10^3 tonne)</t>
  </si>
  <si>
    <t>STORAGE (10^3 tonnes)</t>
  </si>
  <si>
    <t>Minimum Depth (meters)</t>
  </si>
  <si>
    <t>DEPTH (meters) (maximum)</t>
  </si>
  <si>
    <t>Waterway + Railway accidents</t>
  </si>
  <si>
    <t>Highway accidents</t>
  </si>
  <si>
    <t>Accidents per 10^2 km (O-D)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</si>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</sst>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0" borderId="0" xfId="1" applyFont="1"/>
    <xf numFmtId="43" fontId="0" fillId="0" borderId="0" xfId="0" applyNumberFormat="1"/>
    <xf numFmtId="164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6"/>
  <sheetViews>
    <sheetView tabSelected="1" workbookViewId="0"/>
  </sheetViews>
  <sheetFormatPr defaultRowHeight="14.4" x14ac:dyDescent="0.3"/>
  <cols>
    <col min="2" max="2" width="21.33203125" style="4" bestFit="1" customWidth="1"/>
    <col min="3" max="3" width="22.33203125" bestFit="1" customWidth="1"/>
    <col min="4" max="4" width="16.109375" bestFit="1" customWidth="1"/>
    <col min="5" max="5" width="17.6640625" bestFit="1" customWidth="1"/>
    <col min="6" max="6" width="10.109375" bestFit="1" customWidth="1"/>
    <col min="7" max="7" width="13.33203125" customWidth="1"/>
    <col min="8" max="8" width="15.109375" bestFit="1" customWidth="1"/>
    <col min="9" max="9" width="14.6640625" bestFit="1" customWidth="1"/>
    <col min="10" max="10" width="32.44140625" bestFit="1" customWidth="1"/>
    <col min="11" max="11" width="25.88671875" bestFit="1" customWidth="1"/>
    <col min="12" max="12" width="12.6640625" customWidth="1"/>
    <col min="13" max="13" width="15.5546875" bestFit="1" customWidth="1"/>
    <col min="14" max="14" width="10.33203125" bestFit="1" customWidth="1"/>
    <col min="15" max="15" width="9.6640625" customWidth="1"/>
  </cols>
  <sheetData>
    <row r="1" spans="1:18" x14ac:dyDescent="0.3">
      <c r="A1" t="s">
        <v>303</v>
      </c>
      <c r="B1" s="4" t="s">
        <v>299</v>
      </c>
      <c r="C1" s="4" t="s">
        <v>318</v>
      </c>
      <c r="D1" s="4" t="s">
        <v>315</v>
      </c>
      <c r="E1" s="4" t="s">
        <v>314</v>
      </c>
      <c r="F1" s="4" t="s">
        <v>313</v>
      </c>
      <c r="G1" s="4" t="s">
        <v>312</v>
      </c>
      <c r="H1" s="4" t="s">
        <v>311</v>
      </c>
      <c r="I1" s="4" t="s">
        <v>319</v>
      </c>
      <c r="J1" s="4" t="s">
        <v>317</v>
      </c>
      <c r="K1" s="4" t="s">
        <v>321</v>
      </c>
      <c r="L1" s="4" t="s">
        <v>320</v>
      </c>
      <c r="M1" s="4" t="s">
        <v>324</v>
      </c>
      <c r="N1" s="4" t="s">
        <v>323</v>
      </c>
      <c r="O1" s="4" t="s">
        <v>322</v>
      </c>
    </row>
    <row r="2" spans="1:18" x14ac:dyDescent="0.3">
      <c r="A2" t="s">
        <v>302</v>
      </c>
      <c r="B2" s="4" t="s">
        <v>19</v>
      </c>
      <c r="C2" s="7">
        <f>SUMIFS(Routes!F$2:F$494,Routes!$E$2:$E$494,Corridors!$B2,Routes!$A$2:$A$494,Corridors!$A2)/1000</f>
        <v>4422.1627593334206</v>
      </c>
      <c r="D2" s="7">
        <f>SUMIFS(Weighted!G$2:G$494,Weighted!$E$2:$E$494,Corridors!$B2,Weighted!$A$2:$A$494,Corridors!$A2)</f>
        <v>85.979866489459241</v>
      </c>
      <c r="E2" s="7">
        <f>SUMIFS(Weighted!H$2:H$494,Weighted!$E$2:$E$494,Corridors!$B2,Weighted!$A$2:$A$494,Corridors!$A2)</f>
        <v>15.65051278019321</v>
      </c>
      <c r="F2" s="7">
        <f>SUMIFS(Weighted!I$2:I$494,Weighted!$E$2:$E$494,Corridors!$B2,Weighted!$A$2:$A$494,Corridors!$A2)</f>
        <v>424.13313767461261</v>
      </c>
      <c r="G2" s="7">
        <f>SUMIFS(Weighted!J$2:J$494,Weighted!$E$2:$E$494,Corridors!$B2,Weighted!$A$2:$A$494,Corridors!$A2)</f>
        <v>424.13313767461261</v>
      </c>
      <c r="H2" s="7">
        <f>SUMIFS(Weighted!K$2:K$494,Weighted!$E$2:$E$494,Corridors!$B2,Weighted!$A$2:$A$494,Corridors!$A2)</f>
        <v>0</v>
      </c>
      <c r="I2" s="7">
        <f>SUMIFS(Weighted!L$2:L$494,Weighted!$E$2:$E$494,Corridors!$B2,Weighted!$A$2:$A$494,Corridors!$A2)/1000</f>
        <v>861.11446822869482</v>
      </c>
      <c r="J2" s="7">
        <f>SUMIFS(Weighted!M$2:M$494,Weighted!$E$2:$E$494,Corridors!$B2,Weighted!$A$2:$A$494,Corridors!$A2)</f>
        <v>2.230492582097626</v>
      </c>
      <c r="K2">
        <v>14</v>
      </c>
      <c r="L2">
        <v>14</v>
      </c>
      <c r="M2" s="6">
        <f>100*(N2+O2)/F2</f>
        <v>59.900000000000013</v>
      </c>
      <c r="N2" s="7">
        <f>SUMIFS(Weighted!N$2:N$494,Weighted!$E$2:$E$494,Corridors!$B2,Weighted!$A$2:$A$494,Corridors!$A2)</f>
        <v>254.05574946709299</v>
      </c>
      <c r="O2" s="7">
        <f>SUMIFS(Weighted!O$2:O$494,Weighted!$E$2:$E$494,Corridors!$B2,Weighted!$A$2:$A$494,Corridors!$A2)</f>
        <v>0</v>
      </c>
      <c r="Q2" s="7"/>
      <c r="R2" s="7"/>
    </row>
    <row r="3" spans="1:18" x14ac:dyDescent="0.3">
      <c r="A3" t="s">
        <v>302</v>
      </c>
      <c r="B3" s="4" t="s">
        <v>34</v>
      </c>
      <c r="C3" s="7">
        <f>SUMIFS(Routes!F$2:F$494,Routes!$E$2:$E$494,Corridors!$B3,Routes!$A$2:$A$494,Corridors!$A3)/1000</f>
        <v>3482.0209017039688</v>
      </c>
      <c r="D3" s="7">
        <f>SUMIFS(Weighted!G$2:G$494,Weighted!$E$2:$E$494,Corridors!$B3,Weighted!$A$2:$A$494,Corridors!$A3)</f>
        <v>164.71148156451372</v>
      </c>
      <c r="E3" s="7">
        <f>SUMIFS(Weighted!H$2:H$494,Weighted!$E$2:$E$494,Corridors!$B3,Weighted!$A$2:$A$494,Corridors!$A3)</f>
        <v>38.256429347118349</v>
      </c>
      <c r="F3" s="7">
        <f>SUMIFS(Weighted!I$2:I$494,Weighted!$E$2:$E$494,Corridors!$B3,Weighted!$A$2:$A$494,Corridors!$A3)</f>
        <v>1036.7596029029364</v>
      </c>
      <c r="G3" s="7">
        <f>SUMIFS(Weighted!J$2:J$494,Weighted!$E$2:$E$494,Corridors!$B3,Weighted!$A$2:$A$494,Corridors!$A3)</f>
        <v>1036.7596029029364</v>
      </c>
      <c r="H3" s="7">
        <f>SUMIFS(Weighted!K$2:K$494,Weighted!$E$2:$E$494,Corridors!$B3,Weighted!$A$2:$A$494,Corridors!$A3)</f>
        <v>0</v>
      </c>
      <c r="I3" s="7">
        <f>SUMIFS(Weighted!L$2:L$494,Weighted!$E$2:$E$494,Corridors!$B3,Weighted!$A$2:$A$494,Corridors!$A3)/1000</f>
        <v>1184.1071923402169</v>
      </c>
      <c r="J3" s="7">
        <f>SUMIFS(Weighted!M$2:M$494,Weighted!$E$2:$E$494,Corridors!$B3,Weighted!$A$2:$A$494,Corridors!$A3)</f>
        <v>0.36271814168552469</v>
      </c>
      <c r="K3">
        <v>10</v>
      </c>
      <c r="L3">
        <v>7</v>
      </c>
      <c r="M3" s="6">
        <f t="shared" ref="M3:M25" si="0">100*(N3+O3)/F3</f>
        <v>7.1999999999999984</v>
      </c>
      <c r="N3" s="7">
        <f>SUMIFS(Weighted!N$2:N$494,Weighted!$E$2:$E$494,Corridors!$B3,Weighted!$A$2:$A$494,Corridors!$A3)</f>
        <v>74.64669140901141</v>
      </c>
      <c r="O3" s="7">
        <f>SUMIFS(Weighted!O$2:O$494,Weighted!$E$2:$E$494,Corridors!$B3,Weighted!$A$2:$A$494,Corridors!$A3)</f>
        <v>0</v>
      </c>
      <c r="Q3" s="7"/>
      <c r="R3" s="7"/>
    </row>
    <row r="4" spans="1:18" x14ac:dyDescent="0.3">
      <c r="A4" t="s">
        <v>302</v>
      </c>
      <c r="B4" s="4" t="s">
        <v>8</v>
      </c>
      <c r="C4" s="7">
        <f>SUMIFS(Routes!F$2:F$494,Routes!$E$2:$E$494,Corridors!$B4,Routes!$A$2:$A$494,Corridors!$A4)/1000</f>
        <v>8289.6599005212211</v>
      </c>
      <c r="D4" s="7">
        <f>SUMIFS(Weighted!G$2:G$494,Weighted!$E$2:$E$494,Corridors!$B4,Weighted!$A$2:$A$494,Corridors!$A4)</f>
        <v>141.17899325692852</v>
      </c>
      <c r="E4" s="7">
        <f>SUMIFS(Weighted!H$2:H$494,Weighted!$E$2:$E$494,Corridors!$B4,Weighted!$A$2:$A$494,Corridors!$A4)</f>
        <v>25.176033224366364</v>
      </c>
      <c r="F4" s="7">
        <f>SUMIFS(Weighted!I$2:I$494,Weighted!$E$2:$E$494,Corridors!$B4,Weighted!$A$2:$A$494,Corridors!$A4)</f>
        <v>1103.330943822127</v>
      </c>
      <c r="G4" s="7">
        <f>SUMIFS(Weighted!J$2:J$494,Weighted!$E$2:$E$494,Corridors!$B4,Weighted!$A$2:$A$494,Corridors!$A4)</f>
        <v>520.99305534848622</v>
      </c>
      <c r="H4" s="7">
        <f>SUMIFS(Weighted!K$2:K$494,Weighted!$E$2:$E$494,Corridors!$B4,Weighted!$A$2:$A$494,Corridors!$A4)</f>
        <v>582.33788847364065</v>
      </c>
      <c r="I4" s="7">
        <f>SUMIFS(Weighted!L$2:L$494,Weighted!$E$2:$E$494,Corridors!$B4,Weighted!$A$2:$A$494,Corridors!$A4)/1000</f>
        <v>513.58014827677368</v>
      </c>
      <c r="J4" s="7">
        <f>SUMIFS(Weighted!M$2:M$494,Weighted!$E$2:$E$494,Corridors!$B4,Weighted!$A$2:$A$494,Corridors!$A4)</f>
        <v>0.77172124960141053</v>
      </c>
      <c r="K4">
        <v>18</v>
      </c>
      <c r="L4">
        <v>12</v>
      </c>
      <c r="M4" s="6">
        <f t="shared" si="0"/>
        <v>4.4388062869923797</v>
      </c>
      <c r="N4" s="7">
        <f>SUMIFS(Weighted!N$2:N$494,Weighted!$E$2:$E$494,Corridors!$B4,Weighted!$A$2:$A$494,Corridors!$A4)</f>
        <v>42.721430538575873</v>
      </c>
      <c r="O4" s="7">
        <f>SUMIFS(Weighted!O$2:O$494,Weighted!$E$2:$E$494,Corridors!$B4,Weighted!$A$2:$A$494,Corridors!$A4)</f>
        <v>6.2532927621330536</v>
      </c>
      <c r="Q4" s="7"/>
      <c r="R4" s="7"/>
    </row>
    <row r="5" spans="1:18" x14ac:dyDescent="0.3">
      <c r="A5" t="s">
        <v>302</v>
      </c>
      <c r="B5" s="4" t="s">
        <v>2</v>
      </c>
      <c r="C5" s="7">
        <f>SUMIFS(Routes!F$2:F$494,Routes!$E$2:$E$494,Corridors!$B5,Routes!$A$2:$A$494,Corridors!$A5)/1000</f>
        <v>30127.425325374425</v>
      </c>
      <c r="D5" s="7">
        <f>SUMIFS(Weighted!G$2:G$494,Weighted!$E$2:$E$494,Corridors!$B5,Weighted!$A$2:$A$494,Corridors!$A5)</f>
        <v>144.61609901963678</v>
      </c>
      <c r="E5" s="7">
        <f>SUMIFS(Weighted!H$2:H$494,Weighted!$E$2:$E$494,Corridors!$B5,Weighted!$A$2:$A$494,Corridors!$A5)</f>
        <v>33.334405634839747</v>
      </c>
      <c r="F5" s="7">
        <f>SUMIFS(Weighted!I$2:I$494,Weighted!$E$2:$E$494,Corridors!$B5,Weighted!$A$2:$A$494,Corridors!$A5)</f>
        <v>1254.4533003704325</v>
      </c>
      <c r="G5" s="7">
        <f>SUMIFS(Weighted!J$2:J$494,Weighted!$E$2:$E$494,Corridors!$B5,Weighted!$A$2:$A$494,Corridors!$A5)</f>
        <v>352.42719903789686</v>
      </c>
      <c r="H5" s="7">
        <f>SUMIFS(Weighted!K$2:K$494,Weighted!$E$2:$E$494,Corridors!$B5,Weighted!$A$2:$A$494,Corridors!$A5)</f>
        <v>902.02610133253586</v>
      </c>
      <c r="I5" s="7">
        <f>SUMIFS(Weighted!L$2:L$494,Weighted!$E$2:$E$494,Corridors!$B5,Weighted!$A$2:$A$494,Corridors!$A5)/1000</f>
        <v>1570.7441853285352</v>
      </c>
      <c r="J5" s="7">
        <f>SUMIFS(Weighted!M$2:M$494,Weighted!$E$2:$E$494,Corridors!$B5,Weighted!$A$2:$A$494,Corridors!$A5)</f>
        <v>0.73206497586272112</v>
      </c>
      <c r="K5">
        <v>14.5</v>
      </c>
      <c r="L5">
        <v>8.3000000000000007</v>
      </c>
      <c r="M5" s="6">
        <f t="shared" si="0"/>
        <v>22.263666949317695</v>
      </c>
      <c r="N5" s="7">
        <f>SUMIFS(Weighted!N$2:N$494,Weighted!$E$2:$E$494,Corridors!$B5,Weighted!$A$2:$A$494,Corridors!$A5)</f>
        <v>242.46991293807309</v>
      </c>
      <c r="O5" s="7">
        <f>SUMIFS(Weighted!O$2:O$494,Weighted!$E$2:$E$494,Corridors!$B5,Weighted!$A$2:$A$494,Corridors!$A5)</f>
        <v>36.817391891123918</v>
      </c>
      <c r="Q5" s="7"/>
      <c r="R5" s="7"/>
    </row>
    <row r="6" spans="1:18" x14ac:dyDescent="0.3">
      <c r="A6" t="s">
        <v>302</v>
      </c>
      <c r="B6" s="4" t="s">
        <v>0</v>
      </c>
      <c r="C6" s="7">
        <f>SUMIFS(Routes!F$2:F$494,Routes!$E$2:$E$494,Corridors!$B6,Routes!$A$2:$A$494,Corridors!$A6)/1000</f>
        <v>23295.559691253711</v>
      </c>
      <c r="D6" s="7">
        <f>SUMIFS(Weighted!G$2:G$494,Weighted!$E$2:$E$494,Corridors!$B6,Weighted!$A$2:$A$494,Corridors!$A6)</f>
        <v>200.98247329076932</v>
      </c>
      <c r="E6" s="7">
        <f>SUMIFS(Weighted!H$2:H$494,Weighted!$E$2:$E$494,Corridors!$B6,Weighted!$A$2:$A$494,Corridors!$A6)</f>
        <v>47.47206385279403</v>
      </c>
      <c r="F6" s="7">
        <f>SUMIFS(Weighted!I$2:I$494,Weighted!$E$2:$E$494,Corridors!$B6,Weighted!$A$2:$A$494,Corridors!$A6)</f>
        <v>1360.9847504784116</v>
      </c>
      <c r="G6" s="7">
        <f>SUMIFS(Weighted!J$2:J$494,Weighted!$E$2:$E$494,Corridors!$B6,Weighted!$A$2:$A$494,Corridors!$A6)</f>
        <v>1245.5660517537694</v>
      </c>
      <c r="H6" s="7">
        <f>SUMIFS(Weighted!K$2:K$494,Weighted!$E$2:$E$494,Corridors!$B6,Weighted!$A$2:$A$494,Corridors!$A6)</f>
        <v>115.41869872464221</v>
      </c>
      <c r="I6" s="7">
        <f>SUMIFS(Weighted!L$2:L$494,Weighted!$E$2:$E$494,Corridors!$B6,Weighted!$A$2:$A$494,Corridors!$A6)/1000</f>
        <v>2257.6269997016789</v>
      </c>
      <c r="J6" s="7">
        <f>SUMIFS(Weighted!M$2:M$494,Weighted!$E$2:$E$494,Corridors!$B6,Weighted!$A$2:$A$494,Corridors!$A6)</f>
        <v>0.44079780190827422</v>
      </c>
      <c r="K6">
        <v>22</v>
      </c>
      <c r="L6">
        <v>14</v>
      </c>
      <c r="M6" s="6">
        <f t="shared" si="0"/>
        <v>6.7765349774548884</v>
      </c>
      <c r="N6" s="7">
        <f>SUMIFS(Weighted!N$2:N$494,Weighted!$E$2:$E$494,Corridors!$B6,Weighted!$A$2:$A$494,Corridors!$A6)</f>
        <v>89.6807557262714</v>
      </c>
      <c r="O6" s="7">
        <f>SUMIFS(Weighted!O$2:O$494,Weighted!$E$2:$E$494,Corridors!$B6,Weighted!$A$2:$A$494,Corridors!$A6)</f>
        <v>2.5468519277253048</v>
      </c>
      <c r="Q6" s="7"/>
      <c r="R6" s="7"/>
    </row>
    <row r="7" spans="1:18" x14ac:dyDescent="0.3">
      <c r="A7" t="s">
        <v>302</v>
      </c>
      <c r="B7" s="4" t="s">
        <v>12</v>
      </c>
      <c r="C7" s="7">
        <f>SUMIFS(Routes!F$2:F$494,Routes!$E$2:$E$494,Corridors!$B7,Routes!$A$2:$A$494,Corridors!$A7)/1000</f>
        <v>17053.126841125068</v>
      </c>
      <c r="D7" s="7">
        <f>SUMIFS(Weighted!G$2:G$494,Weighted!$E$2:$E$494,Corridors!$B7,Weighted!$A$2:$A$494,Corridors!$A7)</f>
        <v>105.22283097711463</v>
      </c>
      <c r="E7" s="7">
        <f>SUMIFS(Weighted!H$2:H$494,Weighted!$E$2:$E$494,Corridors!$B7,Weighted!$A$2:$A$494,Corridors!$A7)</f>
        <v>19.619114616835734</v>
      </c>
      <c r="F7" s="7">
        <f>SUMIFS(Weighted!I$2:I$494,Weighted!$E$2:$E$494,Corridors!$B7,Weighted!$A$2:$A$494,Corridors!$A7)</f>
        <v>614.93362125054421</v>
      </c>
      <c r="G7" s="7">
        <f>SUMIFS(Weighted!J$2:J$494,Weighted!$E$2:$E$494,Corridors!$B7,Weighted!$A$2:$A$494,Corridors!$A7)</f>
        <v>405.47832013446168</v>
      </c>
      <c r="H7" s="7">
        <f>SUMIFS(Weighted!K$2:K$494,Weighted!$E$2:$E$494,Corridors!$B7,Weighted!$A$2:$A$494,Corridors!$A7)</f>
        <v>209.45530111608267</v>
      </c>
      <c r="I7" s="7">
        <f>SUMIFS(Weighted!L$2:L$494,Weighted!$E$2:$E$494,Corridors!$B7,Weighted!$A$2:$A$494,Corridors!$A7)/1000</f>
        <v>1328.3515043648681</v>
      </c>
      <c r="J7" s="7">
        <f>SUMIFS(Weighted!M$2:M$494,Weighted!$E$2:$E$494,Corridors!$B7,Weighted!$A$2:$A$494,Corridors!$A7)</f>
        <v>1.7073521245489109</v>
      </c>
      <c r="K7">
        <v>12.7</v>
      </c>
      <c r="L7">
        <v>8.6999999999999993</v>
      </c>
      <c r="M7" s="6">
        <f t="shared" si="0"/>
        <v>25.090876486260491</v>
      </c>
      <c r="N7" s="7">
        <f>SUMIFS(Weighted!N$2:N$494,Weighted!$E$2:$E$494,Corridors!$B7,Weighted!$A$2:$A$494,Corridors!$A7)</f>
        <v>147.99958684907847</v>
      </c>
      <c r="O7" s="7">
        <f>SUMIFS(Weighted!O$2:O$494,Weighted!$E$2:$E$494,Corridors!$B7,Weighted!$A$2:$A$494,Corridors!$A7)</f>
        <v>6.292648531384458</v>
      </c>
      <c r="Q7" s="7"/>
      <c r="R7" s="7"/>
    </row>
    <row r="8" spans="1:18" x14ac:dyDescent="0.3">
      <c r="A8" t="s">
        <v>302</v>
      </c>
      <c r="B8" s="4" t="s">
        <v>15</v>
      </c>
      <c r="C8" s="7">
        <f>SUMIFS(Routes!F$2:F$494,Routes!$E$2:$E$494,Corridors!$B8,Routes!$A$2:$A$494,Corridors!$A8)/1000</f>
        <v>13065.191877342817</v>
      </c>
      <c r="D8" s="7">
        <f>SUMIFS(Weighted!G$2:G$494,Weighted!$E$2:$E$494,Corridors!$B8,Weighted!$A$2:$A$494,Corridors!$A8)</f>
        <v>82.0387799784327</v>
      </c>
      <c r="E8" s="7">
        <f>SUMIFS(Weighted!H$2:H$494,Weighted!$E$2:$E$494,Corridors!$B8,Weighted!$A$2:$A$494,Corridors!$A8)</f>
        <v>15.06367944336403</v>
      </c>
      <c r="F8" s="7">
        <f>SUMIFS(Weighted!I$2:I$494,Weighted!$E$2:$E$494,Corridors!$B8,Weighted!$A$2:$A$494,Corridors!$A8)</f>
        <v>441.86730977734203</v>
      </c>
      <c r="G8" s="7">
        <f>SUMIFS(Weighted!J$2:J$494,Weighted!$E$2:$E$494,Corridors!$B8,Weighted!$A$2:$A$494,Corridors!$A8)</f>
        <v>347.09104721732848</v>
      </c>
      <c r="H8" s="7">
        <f>SUMIFS(Weighted!K$2:K$494,Weighted!$E$2:$E$494,Corridors!$B8,Weighted!$A$2:$A$494,Corridors!$A8)</f>
        <v>94.776262560013606</v>
      </c>
      <c r="I8" s="7">
        <f>SUMIFS(Weighted!L$2:L$494,Weighted!$E$2:$E$494,Corridors!$B8,Weighted!$A$2:$A$494,Corridors!$A8)/1000</f>
        <v>1872.6769999999999</v>
      </c>
      <c r="J8" s="7">
        <f>SUMIFS(Weighted!M$2:M$494,Weighted!$E$2:$E$494,Corridors!$B8,Weighted!$A$2:$A$494,Corridors!$A8)</f>
        <v>1.9968409470059987</v>
      </c>
      <c r="K8">
        <v>12.8</v>
      </c>
      <c r="L8">
        <v>4.5</v>
      </c>
      <c r="M8" s="6">
        <f t="shared" si="0"/>
        <v>11.720077959895482</v>
      </c>
      <c r="N8" s="7">
        <f>SUMIFS(Weighted!N$2:N$494,Weighted!$E$2:$E$494,Corridors!$B8,Weighted!$A$2:$A$494,Corridors!$A8)</f>
        <v>48.939837657643295</v>
      </c>
      <c r="O8" s="7">
        <f>SUMIFS(Weighted!O$2:O$494,Weighted!$E$2:$E$494,Corridors!$B8,Weighted!$A$2:$A$494,Corridors!$A8)</f>
        <v>2.8473555275540567</v>
      </c>
      <c r="Q8" s="7"/>
      <c r="R8" s="7"/>
    </row>
    <row r="9" spans="1:18" x14ac:dyDescent="0.3">
      <c r="A9" t="s">
        <v>302</v>
      </c>
      <c r="B9" s="4" t="s">
        <v>24</v>
      </c>
      <c r="C9" s="7">
        <f>SUMIFS(Routes!F$2:F$494,Routes!$E$2:$E$494,Corridors!$B9,Routes!$A$2:$A$494,Corridors!$A9)/1000</f>
        <v>2222.9327981070032</v>
      </c>
      <c r="D9" s="7">
        <f>SUMIFS(Weighted!G$2:G$494,Weighted!$E$2:$E$494,Corridors!$B9,Weighted!$A$2:$A$494,Corridors!$A9)</f>
        <v>172.63075189053876</v>
      </c>
      <c r="E9" s="7">
        <f>SUMIFS(Weighted!H$2:H$494,Weighted!$E$2:$E$494,Corridors!$B9,Weighted!$A$2:$A$494,Corridors!$A9)</f>
        <v>41.876376220435844</v>
      </c>
      <c r="F9" s="7">
        <f>SUMIFS(Weighted!I$2:I$494,Weighted!$E$2:$E$494,Corridors!$B9,Weighted!$A$2:$A$494,Corridors!$A9)</f>
        <v>1880.9173801952802</v>
      </c>
      <c r="G9" s="7">
        <f>SUMIFS(Weighted!J$2:J$494,Weighted!$E$2:$E$494,Corridors!$B9,Weighted!$A$2:$A$494,Corridors!$A9)</f>
        <v>728.3543339662682</v>
      </c>
      <c r="H9" s="7">
        <f>SUMIFS(Weighted!K$2:K$494,Weighted!$E$2:$E$494,Corridors!$B9,Weighted!$A$2:$A$494,Corridors!$A9)</f>
        <v>1152.5630462290121</v>
      </c>
      <c r="I9" s="7">
        <f>SUMIFS(Weighted!L$2:L$494,Weighted!$E$2:$E$494,Corridors!$B9,Weighted!$A$2:$A$494,Corridors!$A9)/1000</f>
        <v>564.16168389539519</v>
      </c>
      <c r="J9" s="7">
        <f>SUMIFS(Weighted!M$2:M$494,Weighted!$E$2:$E$494,Corridors!$B9,Weighted!$A$2:$A$494,Corridors!$A9)</f>
        <v>0.70878397170263008</v>
      </c>
      <c r="K9">
        <v>45</v>
      </c>
      <c r="L9">
        <v>25</v>
      </c>
      <c r="M9" s="6">
        <f t="shared" si="0"/>
        <v>1.3331325799204032</v>
      </c>
      <c r="N9" s="7">
        <f>SUMIFS(Weighted!N$2:N$494,Weighted!$E$2:$E$494,Corridors!$B9,Weighted!$A$2:$A$494,Corridors!$A9)</f>
        <v>18.937212683122972</v>
      </c>
      <c r="O9" s="7">
        <f>SUMIFS(Weighted!O$2:O$494,Weighted!$E$2:$E$494,Corridors!$B9,Weighted!$A$2:$A$494,Corridors!$A9)</f>
        <v>6.1379097136456267</v>
      </c>
      <c r="Q9" s="7"/>
      <c r="R9" s="7"/>
    </row>
    <row r="10" spans="1:18" x14ac:dyDescent="0.3">
      <c r="A10" t="s">
        <v>302</v>
      </c>
      <c r="B10" s="4" t="s">
        <v>6</v>
      </c>
      <c r="C10" s="7">
        <f>SUMIFS(Routes!F$2:F$494,Routes!$E$2:$E$494,Corridors!$B10,Routes!$A$2:$A$494,Corridors!$A10)/1000</f>
        <v>1062.4962589305242</v>
      </c>
      <c r="D10" s="7">
        <f>SUMIFS(Weighted!G$2:G$494,Weighted!$E$2:$E$494,Corridors!$B10,Weighted!$A$2:$A$494,Corridors!$A10)</f>
        <v>142.44871339211829</v>
      </c>
      <c r="E10" s="7">
        <f>SUMIFS(Weighted!H$2:H$494,Weighted!$E$2:$E$494,Corridors!$B10,Weighted!$A$2:$A$494,Corridors!$A10)</f>
        <v>27.877371051753457</v>
      </c>
      <c r="F10" s="7">
        <f>SUMIFS(Weighted!I$2:I$494,Weighted!$E$2:$E$494,Corridors!$B10,Weighted!$A$2:$A$494,Corridors!$A10)</f>
        <v>1150.570983130295</v>
      </c>
      <c r="G10" s="7">
        <f>SUMIFS(Weighted!J$2:J$494,Weighted!$E$2:$E$494,Corridors!$B10,Weighted!$A$2:$A$494,Corridors!$A10)</f>
        <v>273.31055134067321</v>
      </c>
      <c r="H10" s="7">
        <f>SUMIFS(Weighted!K$2:K$494,Weighted!$E$2:$E$494,Corridors!$B10,Weighted!$A$2:$A$494,Corridors!$A10)</f>
        <v>877.26043178962186</v>
      </c>
      <c r="I10" s="7">
        <f>SUMIFS(Weighted!L$2:L$494,Weighted!$E$2:$E$494,Corridors!$B10,Weighted!$A$2:$A$494,Corridors!$A10)/1000</f>
        <v>826.42914768204935</v>
      </c>
      <c r="J10" s="7">
        <f>SUMIFS(Weighted!M$2:M$494,Weighted!$E$2:$E$494,Corridors!$B10,Weighted!$A$2:$A$494,Corridors!$A10)</f>
        <v>1.3934227818997604</v>
      </c>
      <c r="K10">
        <v>10.7</v>
      </c>
      <c r="L10">
        <v>7</v>
      </c>
      <c r="M10" s="6">
        <f t="shared" si="0"/>
        <v>14.59011918998609</v>
      </c>
      <c r="N10" s="7">
        <f>SUMIFS(Weighted!N$2:N$494,Weighted!$E$2:$E$494,Corridors!$B10,Weighted!$A$2:$A$494,Corridors!$A10)</f>
        <v>140.20831283776536</v>
      </c>
      <c r="O10" s="7">
        <f>SUMIFS(Weighted!O$2:O$494,Weighted!$E$2:$E$494,Corridors!$B10,Weighted!$A$2:$A$494,Corridors!$A10)</f>
        <v>27.661364966339431</v>
      </c>
      <c r="Q10" s="7"/>
      <c r="R10" s="7"/>
    </row>
    <row r="11" spans="1:18" x14ac:dyDescent="0.3">
      <c r="A11" t="s">
        <v>302</v>
      </c>
      <c r="B11" s="4" t="s">
        <v>150</v>
      </c>
      <c r="C11" s="7">
        <f>SUMIFS(Routes!F$2:F$494,Routes!$E$2:$E$494,Corridors!$B11,Routes!$A$2:$A$494,Corridors!$A11)/1000</f>
        <v>957.50310401598574</v>
      </c>
      <c r="D11" s="7">
        <f>SUMIFS(Weighted!G$2:G$494,Weighted!$E$2:$E$494,Corridors!$B11,Weighted!$A$2:$A$494,Corridors!$A11)</f>
        <v>133.34776301400285</v>
      </c>
      <c r="E11" s="7">
        <f>SUMIFS(Weighted!H$2:H$494,Weighted!$E$2:$E$494,Corridors!$B11,Weighted!$A$2:$A$494,Corridors!$A11)</f>
        <v>29.251081189259793</v>
      </c>
      <c r="F11" s="7">
        <f>SUMIFS(Weighted!I$2:I$494,Weighted!$E$2:$E$494,Corridors!$B11,Weighted!$A$2:$A$494,Corridors!$A11)</f>
        <v>792.71222735121387</v>
      </c>
      <c r="G11" s="7">
        <f>SUMIFS(Weighted!J$2:J$494,Weighted!$E$2:$E$494,Corridors!$B11,Weighted!$A$2:$A$494,Corridors!$A11)</f>
        <v>792.71222735121387</v>
      </c>
      <c r="H11" s="7">
        <f>SUMIFS(Weighted!K$2:K$494,Weighted!$E$2:$E$494,Corridors!$B11,Weighted!$A$2:$A$494,Corridors!$A11)</f>
        <v>0</v>
      </c>
      <c r="I11" s="7">
        <f>SUMIFS(Weighted!L$2:L$494,Weighted!$E$2:$E$494,Corridors!$B11,Weighted!$A$2:$A$494,Corridors!$A11)/1000</f>
        <v>265.68013396367883</v>
      </c>
      <c r="J11" s="7">
        <f>SUMIFS(Weighted!M$2:M$494,Weighted!$E$2:$E$494,Corridors!$B11,Weighted!$A$2:$A$494,Corridors!$A11)</f>
        <v>1.1163826426487748</v>
      </c>
      <c r="K11">
        <v>9.3000000000000007</v>
      </c>
      <c r="L11">
        <v>9.3000000000000007</v>
      </c>
      <c r="M11" s="6">
        <f t="shared" si="0"/>
        <v>13.9</v>
      </c>
      <c r="N11" s="7">
        <f>SUMIFS(Weighted!N$2:N$494,Weighted!$E$2:$E$494,Corridors!$B11,Weighted!$A$2:$A$494,Corridors!$A11)</f>
        <v>110.18699960181873</v>
      </c>
      <c r="O11" s="7">
        <f>SUMIFS(Weighted!O$2:O$494,Weighted!$E$2:$E$494,Corridors!$B11,Weighted!$A$2:$A$494,Corridors!$A11)</f>
        <v>0</v>
      </c>
      <c r="Q11" s="7"/>
      <c r="R11" s="7"/>
    </row>
    <row r="12" spans="1:18" x14ac:dyDescent="0.3">
      <c r="A12" t="s">
        <v>302</v>
      </c>
      <c r="B12" s="4" t="s">
        <v>57</v>
      </c>
      <c r="C12" s="7">
        <f>SUMIFS(Routes!F$2:F$494,Routes!$E$2:$E$494,Corridors!$B12,Routes!$A$2:$A$494,Corridors!$A12)/1000</f>
        <v>2.7296583037679634</v>
      </c>
      <c r="D12" s="7">
        <f>SUMIFS(Weighted!G$2:G$494,Weighted!$E$2:$E$494,Corridors!$B12,Weighted!$A$2:$A$494,Corridors!$A12)</f>
        <v>83.129028331106582</v>
      </c>
      <c r="E12" s="7">
        <f>SUMIFS(Weighted!H$2:H$494,Weighted!$E$2:$E$494,Corridors!$B12,Weighted!$A$2:$A$494,Corridors!$A12)</f>
        <v>14.831962195500001</v>
      </c>
      <c r="F12" s="7">
        <f>SUMIFS(Weighted!I$2:I$494,Weighted!$E$2:$E$494,Corridors!$B12,Weighted!$A$2:$A$494,Corridors!$A12)</f>
        <v>401.95019500000001</v>
      </c>
      <c r="G12" s="7">
        <f>SUMIFS(Weighted!J$2:J$494,Weighted!$E$2:$E$494,Corridors!$B12,Weighted!$A$2:$A$494,Corridors!$A12)</f>
        <v>401.95019500000001</v>
      </c>
      <c r="H12" s="7">
        <f>SUMIFS(Weighted!K$2:K$494,Weighted!$E$2:$E$494,Corridors!$B12,Weighted!$A$2:$A$494,Corridors!$A12)</f>
        <v>0</v>
      </c>
      <c r="I12" s="7">
        <f>SUMIFS(Weighted!L$2:L$494,Weighted!$E$2:$E$494,Corridors!$B12,Weighted!$A$2:$A$494,Corridors!$A12)/1000</f>
        <v>3.2</v>
      </c>
      <c r="J12" s="7">
        <f>SUMIFS(Weighted!M$2:M$494,Weighted!$E$2:$E$494,Corridors!$B12,Weighted!$A$2:$A$494,Corridors!$A12)</f>
        <v>1.1056213182392738</v>
      </c>
      <c r="K12">
        <v>10</v>
      </c>
      <c r="L12">
        <v>3.6</v>
      </c>
      <c r="M12" s="6">
        <f t="shared" si="0"/>
        <v>14</v>
      </c>
      <c r="N12" s="7">
        <f>SUMIFS(Weighted!N$2:N$494,Weighted!$E$2:$E$494,Corridors!$B12,Weighted!$A$2:$A$494,Corridors!$A12)</f>
        <v>56.273027300000003</v>
      </c>
      <c r="O12" s="7">
        <f>SUMIFS(Weighted!O$2:O$494,Weighted!$E$2:$E$494,Corridors!$B12,Weighted!$A$2:$A$494,Corridors!$A12)</f>
        <v>0</v>
      </c>
      <c r="Q12" s="7"/>
      <c r="R12" s="7"/>
    </row>
    <row r="13" spans="1:18" x14ac:dyDescent="0.3">
      <c r="A13" t="s">
        <v>302</v>
      </c>
      <c r="B13" s="4" t="s">
        <v>134</v>
      </c>
      <c r="C13" s="7">
        <f>SUMIFS(Routes!F$2:F$494,Routes!$E$2:$E$494,Corridors!$B13,Routes!$A$2:$A$494,Corridors!$A13)/1000</f>
        <v>3189.2173606640554</v>
      </c>
      <c r="D13" s="7">
        <f>SUMIFS(Weighted!G$2:G$494,Weighted!$E$2:$E$494,Corridors!$B13,Weighted!$A$2:$A$494,Corridors!$A13)</f>
        <v>143.58431842613277</v>
      </c>
      <c r="E13" s="7">
        <f>SUMIFS(Weighted!H$2:H$494,Weighted!$E$2:$E$494,Corridors!$B13,Weighted!$A$2:$A$494,Corridors!$A13)</f>
        <v>32.190265370337698</v>
      </c>
      <c r="F13" s="7">
        <f>SUMIFS(Weighted!I$2:I$494,Weighted!$E$2:$E$494,Corridors!$B13,Weighted!$A$2:$A$494,Corridors!$A13)</f>
        <v>872.3649151853034</v>
      </c>
      <c r="G13" s="7">
        <f>SUMIFS(Weighted!J$2:J$494,Weighted!$E$2:$E$494,Corridors!$B13,Weighted!$A$2:$A$494,Corridors!$A13)</f>
        <v>872.3649151853034</v>
      </c>
      <c r="H13" s="7">
        <f>SUMIFS(Weighted!K$2:K$494,Weighted!$E$2:$E$494,Corridors!$B13,Weighted!$A$2:$A$494,Corridors!$A13)</f>
        <v>0</v>
      </c>
      <c r="I13" s="7">
        <f>SUMIFS(Weighted!L$2:L$494,Weighted!$E$2:$E$494,Corridors!$B13,Weighted!$A$2:$A$494,Corridors!$A13)/1000</f>
        <v>237.29999999999998</v>
      </c>
      <c r="J13" s="7">
        <f>SUMIFS(Weighted!M$2:M$494,Weighted!$E$2:$E$494,Corridors!$B13,Weighted!$A$2:$A$494,Corridors!$A13)</f>
        <v>1.102361647008411</v>
      </c>
      <c r="K13">
        <v>8</v>
      </c>
      <c r="L13">
        <v>8</v>
      </c>
      <c r="M13" s="6">
        <f t="shared" si="0"/>
        <v>13.899999999999999</v>
      </c>
      <c r="N13" s="7">
        <f>SUMIFS(Weighted!N$2:N$494,Weighted!$E$2:$E$494,Corridors!$B13,Weighted!$A$2:$A$494,Corridors!$A13)</f>
        <v>121.25872321075717</v>
      </c>
      <c r="O13" s="7">
        <f>SUMIFS(Weighted!O$2:O$494,Weighted!$E$2:$E$494,Corridors!$B13,Weighted!$A$2:$A$494,Corridors!$A13)</f>
        <v>0</v>
      </c>
      <c r="Q13" s="7"/>
      <c r="R13" s="7"/>
    </row>
    <row r="14" spans="1:18" x14ac:dyDescent="0.3">
      <c r="A14" t="s">
        <v>301</v>
      </c>
      <c r="B14" s="4" t="s">
        <v>19</v>
      </c>
      <c r="C14" s="7">
        <f>SUMIFS(Routes!F$2:F$494,Routes!$E$2:$E$494,Corridors!$B14,Routes!$A$2:$A$494,Corridors!$A14)/1000</f>
        <v>4422.1627593334206</v>
      </c>
      <c r="D14" s="7">
        <f>SUMIFS(Weighted!G$2:G$494,Weighted!$E$2:$E$494,Corridors!$B14,Weighted!$A$2:$A$494,Corridors!$A14)</f>
        <v>85.979866489459241</v>
      </c>
      <c r="E14" s="7">
        <f>SUMIFS(Weighted!H$2:H$494,Weighted!$E$2:$E$494,Corridors!$B14,Weighted!$A$2:$A$494,Corridors!$A14)</f>
        <v>15.65051278019321</v>
      </c>
      <c r="F14" s="7">
        <f>SUMIFS(Weighted!I$2:I$494,Weighted!$E$2:$E$494,Corridors!$B14,Weighted!$A$2:$A$494,Corridors!$A14)</f>
        <v>424.13313767461261</v>
      </c>
      <c r="G14" s="7">
        <f>SUMIFS(Weighted!J$2:J$494,Weighted!$E$2:$E$494,Corridors!$B14,Weighted!$A$2:$A$494,Corridors!$A14)</f>
        <v>424.13313767461261</v>
      </c>
      <c r="H14" s="7">
        <f>SUMIFS(Weighted!K$2:K$494,Weighted!$E$2:$E$494,Corridors!$B14,Weighted!$A$2:$A$494,Corridors!$A14)</f>
        <v>0</v>
      </c>
      <c r="I14" s="7">
        <f>SUMIFS(Weighted!L$2:L$494,Weighted!$E$2:$E$494,Corridors!$B14,Weighted!$A$2:$A$494,Corridors!$A14)/1000</f>
        <v>861.11446822869482</v>
      </c>
      <c r="J14" s="7">
        <f>SUMIFS(Weighted!M$2:M$494,Weighted!$E$2:$E$494,Corridors!$B14,Weighted!$A$2:$A$494,Corridors!$A14)</f>
        <v>2.230492582097626</v>
      </c>
      <c r="K14">
        <v>14</v>
      </c>
      <c r="L14">
        <v>14</v>
      </c>
      <c r="M14" s="6">
        <f t="shared" si="0"/>
        <v>59.900000000000013</v>
      </c>
      <c r="N14" s="7">
        <f>SUMIFS(Weighted!N$2:N$494,Weighted!$E$2:$E$494,Corridors!$B14,Weighted!$A$2:$A$494,Corridors!$A14)</f>
        <v>254.05574946709299</v>
      </c>
      <c r="O14" s="7">
        <f>SUMIFS(Weighted!O$2:O$494,Weighted!$E$2:$E$494,Corridors!$B14,Weighted!$A$2:$A$494,Corridors!$A14)</f>
        <v>0</v>
      </c>
      <c r="Q14" s="7"/>
      <c r="R14" s="7"/>
    </row>
    <row r="15" spans="1:18" x14ac:dyDescent="0.3">
      <c r="A15" t="s">
        <v>301</v>
      </c>
      <c r="B15" s="4" t="s">
        <v>34</v>
      </c>
      <c r="C15" s="7">
        <f>SUMIFS(Routes!F$2:F$494,Routes!$E$2:$E$494,Corridors!$B15,Routes!$A$2:$A$494,Corridors!$A15)/1000</f>
        <v>1403.435038027832</v>
      </c>
      <c r="D15" s="7">
        <f>SUMIFS(Weighted!G$2:G$494,Weighted!$E$2:$E$494,Corridors!$B15,Weighted!$A$2:$A$494,Corridors!$A15)</f>
        <v>76.018123290940693</v>
      </c>
      <c r="E15" s="7">
        <f>SUMIFS(Weighted!H$2:H$494,Weighted!$E$2:$E$494,Corridors!$B15,Weighted!$A$2:$A$494,Corridors!$A15)</f>
        <v>12.790234410542494</v>
      </c>
      <c r="F15" s="7">
        <f>SUMIFS(Weighted!I$2:I$494,Weighted!$E$2:$E$494,Corridors!$B15,Weighted!$A$2:$A$494,Corridors!$A15)</f>
        <v>346.61881871388874</v>
      </c>
      <c r="G15" s="7">
        <f>SUMIFS(Weighted!J$2:J$494,Weighted!$E$2:$E$494,Corridors!$B15,Weighted!$A$2:$A$494,Corridors!$A15)</f>
        <v>346.61881871388874</v>
      </c>
      <c r="H15" s="7">
        <f>SUMIFS(Weighted!K$2:K$494,Weighted!$E$2:$E$494,Corridors!$B15,Weighted!$A$2:$A$494,Corridors!$A15)</f>
        <v>0</v>
      </c>
      <c r="I15" s="7">
        <f>SUMIFS(Weighted!L$2:L$494,Weighted!$E$2:$E$494,Corridors!$B15,Weighted!$A$2:$A$494,Corridors!$A15)/1000</f>
        <v>92.886705265880991</v>
      </c>
      <c r="J15" s="7">
        <f>SUMIFS(Weighted!M$2:M$494,Weighted!$E$2:$E$494,Corridors!$B15,Weighted!$A$2:$A$494,Corridors!$A15)</f>
        <v>0.29844446128707691</v>
      </c>
      <c r="K15">
        <v>10</v>
      </c>
      <c r="L15">
        <v>7</v>
      </c>
      <c r="M15" s="6">
        <f t="shared" si="0"/>
        <v>7.2</v>
      </c>
      <c r="N15" s="7">
        <f>SUMIFS(Weighted!N$2:N$494,Weighted!$E$2:$E$494,Corridors!$B15,Weighted!$A$2:$A$494,Corridors!$A15)</f>
        <v>24.95655494739999</v>
      </c>
      <c r="O15" s="7">
        <f>SUMIFS(Weighted!O$2:O$494,Weighted!$E$2:$E$494,Corridors!$B15,Weighted!$A$2:$A$494,Corridors!$A15)</f>
        <v>0</v>
      </c>
      <c r="Q15" s="7"/>
      <c r="R15" s="7"/>
    </row>
    <row r="16" spans="1:18" x14ac:dyDescent="0.3">
      <c r="A16" t="s">
        <v>301</v>
      </c>
      <c r="B16" s="4" t="s">
        <v>8</v>
      </c>
      <c r="C16" s="7">
        <f>SUMIFS(Routes!F$2:F$494,Routes!$E$2:$E$494,Corridors!$B16,Routes!$A$2:$A$494,Corridors!$A16)/1000</f>
        <v>7584.2677352047158</v>
      </c>
      <c r="D16" s="7">
        <f>SUMIFS(Weighted!G$2:G$494,Weighted!$E$2:$E$494,Corridors!$B16,Weighted!$A$2:$A$494,Corridors!$A16)</f>
        <v>129.68926515718579</v>
      </c>
      <c r="E16" s="7">
        <f>SUMIFS(Weighted!H$2:H$494,Weighted!$E$2:$E$494,Corridors!$B16,Weighted!$A$2:$A$494,Corridors!$A16)</f>
        <v>21.633706303208282</v>
      </c>
      <c r="F16" s="7">
        <f>SUMIFS(Weighted!I$2:I$494,Weighted!$E$2:$E$494,Corridors!$B16,Weighted!$A$2:$A$494,Corridors!$A16)</f>
        <v>1098.1332737514531</v>
      </c>
      <c r="G16" s="7">
        <f>SUMIFS(Weighted!J$2:J$494,Weighted!$E$2:$E$494,Corridors!$B16,Weighted!$A$2:$A$494,Corridors!$A16)</f>
        <v>390.20699581263085</v>
      </c>
      <c r="H16" s="7">
        <f>SUMIFS(Weighted!K$2:K$494,Weighted!$E$2:$E$494,Corridors!$B16,Weighted!$A$2:$A$494,Corridors!$A16)</f>
        <v>707.92627793882218</v>
      </c>
      <c r="I16" s="7">
        <f>SUMIFS(Weighted!L$2:L$494,Weighted!$E$2:$E$494,Corridors!$B16,Weighted!$A$2:$A$494,Corridors!$A16)/1000</f>
        <v>501.25301764162799</v>
      </c>
      <c r="J16" s="7">
        <f>SUMIFS(Weighted!M$2:M$494,Weighted!$E$2:$E$494,Corridors!$B16,Weighted!$A$2:$A$494,Corridors!$A16)</f>
        <v>0.75789198865913421</v>
      </c>
      <c r="K16">
        <v>18</v>
      </c>
      <c r="L16">
        <v>12</v>
      </c>
      <c r="M16" s="6">
        <f t="shared" si="0"/>
        <v>3.606016457257649</v>
      </c>
      <c r="N16" s="7">
        <f>SUMIFS(Weighted!N$2:N$494,Weighted!$E$2:$E$494,Corridors!$B16,Weighted!$A$2:$A$494,Corridors!$A16)</f>
        <v>31.996973656635728</v>
      </c>
      <c r="O16" s="7">
        <f>SUMIFS(Weighted!O$2:O$494,Weighted!$E$2:$E$494,Corridors!$B16,Weighted!$A$2:$A$494,Corridors!$A16)</f>
        <v>7.6018929174638625</v>
      </c>
      <c r="Q16" s="7"/>
      <c r="R16" s="7"/>
    </row>
    <row r="17" spans="1:18" x14ac:dyDescent="0.3">
      <c r="A17" t="s">
        <v>301</v>
      </c>
      <c r="B17" s="4" t="s">
        <v>2</v>
      </c>
      <c r="C17" s="7">
        <f>SUMIFS(Routes!F$2:F$494,Routes!$E$2:$E$494,Corridors!$B17,Routes!$A$2:$A$494,Corridors!$A17)/1000</f>
        <v>22117.139432651697</v>
      </c>
      <c r="D17" s="7">
        <f>SUMIFS(Weighted!G$2:G$494,Weighted!$E$2:$E$494,Corridors!$B17,Weighted!$A$2:$A$494,Corridors!$A17)</f>
        <v>111.44010395073806</v>
      </c>
      <c r="E17" s="7">
        <f>SUMIFS(Weighted!H$2:H$494,Weighted!$E$2:$E$494,Corridors!$B17,Weighted!$A$2:$A$494,Corridors!$A17)</f>
        <v>22.256186406816319</v>
      </c>
      <c r="F17" s="7">
        <f>SUMIFS(Weighted!I$2:I$494,Weighted!$E$2:$E$494,Corridors!$B17,Weighted!$A$2:$A$494,Corridors!$A17)</f>
        <v>941.54689796726211</v>
      </c>
      <c r="G17" s="7">
        <f>SUMIFS(Weighted!J$2:J$494,Weighted!$E$2:$E$494,Corridors!$B17,Weighted!$A$2:$A$494,Corridors!$A17)</f>
        <v>188.88980229617397</v>
      </c>
      <c r="H17" s="7">
        <f>SUMIFS(Weighted!K$2:K$494,Weighted!$E$2:$E$494,Corridors!$B17,Weighted!$A$2:$A$494,Corridors!$A17)</f>
        <v>752.65709567108843</v>
      </c>
      <c r="I17" s="7">
        <f>SUMIFS(Weighted!L$2:L$494,Weighted!$E$2:$E$494,Corridors!$B17,Weighted!$A$2:$A$494,Corridors!$A17)/1000</f>
        <v>1074.6409916849973</v>
      </c>
      <c r="J17" s="7">
        <f>SUMIFS(Weighted!M$2:M$494,Weighted!$E$2:$E$494,Corridors!$B17,Weighted!$A$2:$A$494,Corridors!$A17)</f>
        <v>0.93934111739860116</v>
      </c>
      <c r="K17">
        <v>14.5</v>
      </c>
      <c r="L17">
        <v>8.3000000000000007</v>
      </c>
      <c r="M17" s="6">
        <f t="shared" si="0"/>
        <v>17.065202180491692</v>
      </c>
      <c r="N17" s="7">
        <f>SUMIFS(Weighted!N$2:N$494,Weighted!$E$2:$E$494,Corridors!$B17,Weighted!$A$2:$A$494,Corridors!$A17)</f>
        <v>129.9561839797677</v>
      </c>
      <c r="O17" s="7">
        <f>SUMIFS(Weighted!O$2:O$494,Weighted!$E$2:$E$494,Corridors!$B17,Weighted!$A$2:$A$494,Corridors!$A17)</f>
        <v>30.720697782493406</v>
      </c>
      <c r="Q17" s="7"/>
      <c r="R17" s="7"/>
    </row>
    <row r="18" spans="1:18" x14ac:dyDescent="0.3">
      <c r="A18" t="s">
        <v>301</v>
      </c>
      <c r="B18" s="4" t="s">
        <v>0</v>
      </c>
      <c r="C18" s="7">
        <f>SUMIFS(Routes!F$2:F$494,Routes!$E$2:$E$494,Corridors!$B18,Routes!$A$2:$A$494,Corridors!$A18)/1000</f>
        <v>36921.742706817073</v>
      </c>
      <c r="D18" s="7">
        <f>SUMIFS(Weighted!G$2:G$494,Weighted!$E$2:$E$494,Corridors!$B18,Weighted!$A$2:$A$494,Corridors!$A18)</f>
        <v>107.67083602104324</v>
      </c>
      <c r="E18" s="7">
        <f>SUMIFS(Weighted!H$2:H$494,Weighted!$E$2:$E$494,Corridors!$B18,Weighted!$A$2:$A$494,Corridors!$A18)</f>
        <v>28.269239760944586</v>
      </c>
      <c r="F18" s="7">
        <f>SUMIFS(Weighted!I$2:I$494,Weighted!$E$2:$E$494,Corridors!$B18,Weighted!$A$2:$A$494,Corridors!$A18)</f>
        <v>1432.3948409235438</v>
      </c>
      <c r="G18" s="7">
        <f>SUMIFS(Weighted!J$2:J$494,Weighted!$E$2:$E$494,Corridors!$B18,Weighted!$A$2:$A$494,Corridors!$A18)</f>
        <v>118.10813508670626</v>
      </c>
      <c r="H18" s="7">
        <f>SUMIFS(Weighted!K$2:K$494,Weighted!$E$2:$E$494,Corridors!$B18,Weighted!$A$2:$A$494,Corridors!$A18)</f>
        <v>1314.2867058368377</v>
      </c>
      <c r="I18" s="7">
        <f>SUMIFS(Weighted!L$2:L$494,Weighted!$E$2:$E$494,Corridors!$B18,Weighted!$A$2:$A$494,Corridors!$A18)/1000</f>
        <v>2277.5988656669929</v>
      </c>
      <c r="J18" s="7">
        <f>SUMIFS(Weighted!M$2:M$494,Weighted!$E$2:$E$494,Corridors!$B18,Weighted!$A$2:$A$494,Corridors!$A18)</f>
        <v>0.44285481569973695</v>
      </c>
      <c r="K18">
        <v>22</v>
      </c>
      <c r="L18">
        <v>14</v>
      </c>
      <c r="M18" s="6">
        <f t="shared" si="0"/>
        <v>2.6183490834733858</v>
      </c>
      <c r="N18" s="7">
        <f>SUMIFS(Weighted!N$2:N$494,Weighted!$E$2:$E$494,Corridors!$B18,Weighted!$A$2:$A$494,Corridors!$A18)</f>
        <v>8.5037857262428513</v>
      </c>
      <c r="O18" s="7">
        <f>SUMIFS(Weighted!O$2:O$494,Weighted!$E$2:$E$494,Corridors!$B18,Weighted!$A$2:$A$494,Corridors!$A18)</f>
        <v>29.001311462798821</v>
      </c>
      <c r="Q18" s="7"/>
      <c r="R18" s="7"/>
    </row>
    <row r="19" spans="1:18" x14ac:dyDescent="0.3">
      <c r="A19" t="s">
        <v>301</v>
      </c>
      <c r="B19" s="4" t="s">
        <v>12</v>
      </c>
      <c r="C19" s="7">
        <f>SUMIFS(Routes!F$2:F$494,Routes!$E$2:$E$494,Corridors!$B19,Routes!$A$2:$A$494,Corridors!$A19)/1000</f>
        <v>15611.518964873048</v>
      </c>
      <c r="D19" s="7">
        <f>SUMIFS(Weighted!G$2:G$494,Weighted!$E$2:$E$494,Corridors!$B19,Weighted!$A$2:$A$494,Corridors!$A19)</f>
        <v>95.335751278905207</v>
      </c>
      <c r="E19" s="7">
        <f>SUMIFS(Weighted!H$2:H$494,Weighted!$E$2:$E$494,Corridors!$B19,Weighted!$A$2:$A$494,Corridors!$A19)</f>
        <v>16.892216737550473</v>
      </c>
      <c r="F19" s="7">
        <f>SUMIFS(Weighted!I$2:I$494,Weighted!$E$2:$E$494,Corridors!$B19,Weighted!$A$2:$A$494,Corridors!$A19)</f>
        <v>595.76949375731783</v>
      </c>
      <c r="G19" s="7">
        <f>SUMIFS(Weighted!J$2:J$494,Weighted!$E$2:$E$494,Corridors!$B19,Weighted!$A$2:$A$494,Corridors!$A19)</f>
        <v>242.58653136712505</v>
      </c>
      <c r="H19" s="7">
        <f>SUMIFS(Weighted!K$2:K$494,Weighted!$E$2:$E$494,Corridors!$B19,Weighted!$A$2:$A$494,Corridors!$A19)</f>
        <v>353.18296239019287</v>
      </c>
      <c r="I19" s="7">
        <f>SUMIFS(Weighted!L$2:L$494,Weighted!$E$2:$E$494,Corridors!$B19,Weighted!$A$2:$A$494,Corridors!$A19)/1000</f>
        <v>1399.1911271586846</v>
      </c>
      <c r="J19" s="7">
        <f>SUMIFS(Weighted!M$2:M$494,Weighted!$E$2:$E$494,Corridors!$B19,Weighted!$A$2:$A$494,Corridors!$A19)</f>
        <v>1.7668290505198736</v>
      </c>
      <c r="K19">
        <v>12.7</v>
      </c>
      <c r="L19">
        <v>8.6999999999999993</v>
      </c>
      <c r="M19" s="6">
        <f t="shared" si="0"/>
        <v>16.643136637028238</v>
      </c>
      <c r="N19" s="7">
        <f>SUMIFS(Weighted!N$2:N$494,Weighted!$E$2:$E$494,Corridors!$B19,Weighted!$A$2:$A$494,Corridors!$A19)</f>
        <v>88.544083949000679</v>
      </c>
      <c r="O19" s="7">
        <f>SUMIFS(Weighted!O$2:O$494,Weighted!$E$2:$E$494,Corridors!$B19,Weighted!$A$2:$A$494,Corridors!$A19)</f>
        <v>10.610646938761159</v>
      </c>
      <c r="Q19" s="7"/>
      <c r="R19" s="7"/>
    </row>
    <row r="20" spans="1:18" x14ac:dyDescent="0.3">
      <c r="A20" t="s">
        <v>301</v>
      </c>
      <c r="B20" s="4" t="s">
        <v>15</v>
      </c>
      <c r="C20" s="7">
        <f>SUMIFS(Routes!F$2:F$494,Routes!$E$2:$E$494,Corridors!$B20,Routes!$A$2:$A$494,Corridors!$A20)/1000</f>
        <v>13065.191877342815</v>
      </c>
      <c r="D20" s="7">
        <f>SUMIFS(Weighted!G$2:G$494,Weighted!$E$2:$E$494,Corridors!$B20,Weighted!$A$2:$A$494,Corridors!$A20)</f>
        <v>74.809014467870213</v>
      </c>
      <c r="E20" s="7">
        <f>SUMIFS(Weighted!H$2:H$494,Weighted!$E$2:$E$494,Corridors!$B20,Weighted!$A$2:$A$494,Corridors!$A20)</f>
        <v>12.879578906808085</v>
      </c>
      <c r="F20" s="7">
        <f>SUMIFS(Weighted!I$2:I$494,Weighted!$E$2:$E$494,Corridors!$B20,Weighted!$A$2:$A$494,Corridors!$A20)</f>
        <v>470.81566601464471</v>
      </c>
      <c r="G20" s="7">
        <f>SUMIFS(Weighted!J$2:J$494,Weighted!$E$2:$E$494,Corridors!$B20,Weighted!$A$2:$A$494,Corridors!$A20)</f>
        <v>143.98267076319107</v>
      </c>
      <c r="H20" s="7">
        <f>SUMIFS(Weighted!K$2:K$494,Weighted!$E$2:$E$494,Corridors!$B20,Weighted!$A$2:$A$494,Corridors!$A20)</f>
        <v>326.83299525145367</v>
      </c>
      <c r="I20" s="7">
        <f>SUMIFS(Weighted!L$2:L$494,Weighted!$E$2:$E$494,Corridors!$B20,Weighted!$A$2:$A$494,Corridors!$A20)/1000</f>
        <v>1872.6769999999999</v>
      </c>
      <c r="J20" s="7">
        <f>SUMIFS(Weighted!M$2:M$494,Weighted!$E$2:$E$494,Corridors!$B20,Weighted!$A$2:$A$494,Corridors!$A20)</f>
        <v>1.9968409470059993</v>
      </c>
      <c r="K20">
        <v>12.8</v>
      </c>
      <c r="L20">
        <v>4.5</v>
      </c>
      <c r="M20" s="6">
        <f t="shared" si="0"/>
        <v>6.3975300264105535</v>
      </c>
      <c r="N20" s="7">
        <f>SUMIFS(Weighted!N$2:N$494,Weighted!$E$2:$E$494,Corridors!$B20,Weighted!$A$2:$A$494,Corridors!$A20)</f>
        <v>20.301556577609944</v>
      </c>
      <c r="O20" s="7">
        <f>SUMIFS(Weighted!O$2:O$494,Weighted!$E$2:$E$494,Corridors!$B20,Weighted!$A$2:$A$494,Corridors!$A20)</f>
        <v>9.8190170247217825</v>
      </c>
      <c r="Q20" s="7"/>
      <c r="R20" s="7"/>
    </row>
    <row r="21" spans="1:18" x14ac:dyDescent="0.3">
      <c r="A21" t="s">
        <v>301</v>
      </c>
      <c r="B21" s="4" t="s">
        <v>24</v>
      </c>
      <c r="C21" s="7">
        <f>SUMIFS(Routes!F$2:F$494,Routes!$E$2:$E$494,Corridors!$B21,Routes!$A$2:$A$494,Corridors!$A21)/1000</f>
        <v>1226.6595958335595</v>
      </c>
      <c r="D21" s="7">
        <f>SUMIFS(Weighted!G$2:G$494,Weighted!$E$2:$E$494,Corridors!$B21,Weighted!$A$2:$A$494,Corridors!$A21)</f>
        <v>151.64461345237527</v>
      </c>
      <c r="E21" s="7">
        <f>SUMIFS(Weighted!H$2:H$494,Weighted!$E$2:$E$494,Corridors!$B21,Weighted!$A$2:$A$494,Corridors!$A21)</f>
        <v>36.36035311784196</v>
      </c>
      <c r="F21" s="7">
        <f>SUMIFS(Weighted!I$2:I$494,Weighted!$E$2:$E$494,Corridors!$B21,Weighted!$A$2:$A$494,Corridors!$A21)</f>
        <v>1728.6363402921261</v>
      </c>
      <c r="G21" s="7">
        <f>SUMIFS(Weighted!J$2:J$494,Weighted!$E$2:$E$494,Corridors!$B21,Weighted!$A$2:$A$494,Corridors!$A21)</f>
        <v>578.05254873609852</v>
      </c>
      <c r="H21" s="7">
        <f>SUMIFS(Weighted!K$2:K$494,Weighted!$E$2:$E$494,Corridors!$B21,Weighted!$A$2:$A$494,Corridors!$A21)</f>
        <v>1150.5837915560273</v>
      </c>
      <c r="I21" s="7">
        <f>SUMIFS(Weighted!L$2:L$494,Weighted!$E$2:$E$494,Corridors!$B21,Weighted!$A$2:$A$494,Corridors!$A21)/1000</f>
        <v>16.616513497525151</v>
      </c>
      <c r="J21" s="7">
        <f>SUMIFS(Weighted!M$2:M$494,Weighted!$E$2:$E$494,Corridors!$B21,Weighted!$A$2:$A$494,Corridors!$A21)</f>
        <v>0.79179980288336316</v>
      </c>
      <c r="K21">
        <v>45</v>
      </c>
      <c r="L21">
        <v>25</v>
      </c>
      <c r="M21" s="6">
        <f t="shared" si="0"/>
        <v>2.338165394919181</v>
      </c>
      <c r="N21" s="7">
        <f>SUMIFS(Weighted!N$2:N$494,Weighted!$E$2:$E$494,Corridors!$B21,Weighted!$A$2:$A$494,Corridors!$A21)</f>
        <v>15.029366267138561</v>
      </c>
      <c r="O21" s="7">
        <f>SUMIFS(Weighted!O$2:O$494,Weighted!$E$2:$E$494,Corridors!$B21,Weighted!$A$2:$A$494,Corridors!$A21)</f>
        <v>25.389010445569305</v>
      </c>
      <c r="Q21" s="7"/>
      <c r="R21" s="7"/>
    </row>
    <row r="22" spans="1:18" x14ac:dyDescent="0.3">
      <c r="A22" t="s">
        <v>301</v>
      </c>
      <c r="B22" s="4" t="s">
        <v>6</v>
      </c>
      <c r="C22" s="7">
        <f>SUMIFS(Routes!F$2:F$494,Routes!$E$2:$E$494,Corridors!$B22,Routes!$A$2:$A$494,Corridors!$A22)/1000</f>
        <v>130.46811313094545</v>
      </c>
      <c r="D22" s="7">
        <f>SUMIFS(Weighted!G$2:G$494,Weighted!$E$2:$E$494,Corridors!$B22,Weighted!$A$2:$A$494,Corridors!$A22)</f>
        <v>110.06269835920369</v>
      </c>
      <c r="E22" s="7">
        <f>SUMIFS(Weighted!H$2:H$494,Weighted!$E$2:$E$494,Corridors!$B22,Weighted!$A$2:$A$494,Corridors!$A22)</f>
        <v>18.834123038898731</v>
      </c>
      <c r="F22" s="7">
        <f>SUMIFS(Weighted!I$2:I$494,Weighted!$E$2:$E$494,Corridors!$B22,Weighted!$A$2:$A$494,Corridors!$A22)</f>
        <v>860.30774035180605</v>
      </c>
      <c r="G22" s="7">
        <f>SUMIFS(Weighted!J$2:J$494,Weighted!$E$2:$E$494,Corridors!$B22,Weighted!$A$2:$A$494,Corridors!$A22)</f>
        <v>52.288337349716336</v>
      </c>
      <c r="H22" s="7">
        <f>SUMIFS(Weighted!K$2:K$494,Weighted!$E$2:$E$494,Corridors!$B22,Weighted!$A$2:$A$494,Corridors!$A22)</f>
        <v>808.0194030020898</v>
      </c>
      <c r="I22" s="7">
        <f>SUMIFS(Weighted!L$2:L$494,Weighted!$E$2:$E$494,Corridors!$B22,Weighted!$A$2:$A$494,Corridors!$A22)/1000</f>
        <v>826.41591523449085</v>
      </c>
      <c r="J22" s="7">
        <f>SUMIFS(Weighted!M$2:M$494,Weighted!$E$2:$E$494,Corridors!$B22,Weighted!$A$2:$A$494,Corridors!$A22)</f>
        <v>1.3934607449566243</v>
      </c>
      <c r="K22">
        <v>10.7</v>
      </c>
      <c r="L22">
        <v>7</v>
      </c>
      <c r="M22" s="6">
        <f t="shared" si="0"/>
        <v>6.0794531876310058</v>
      </c>
      <c r="N22" s="7">
        <f>SUMIFS(Weighted!N$2:N$494,Weighted!$E$2:$E$494,Corridors!$B22,Weighted!$A$2:$A$494,Corridors!$A22)</f>
        <v>26.823917060404476</v>
      </c>
      <c r="O22" s="7">
        <f>SUMIFS(Weighted!O$2:O$494,Weighted!$E$2:$E$494,Corridors!$B22,Weighted!$A$2:$A$494,Corridors!$A22)</f>
        <v>25.478089283849677</v>
      </c>
      <c r="Q22" s="7"/>
      <c r="R22" s="7"/>
    </row>
    <row r="23" spans="1:18" x14ac:dyDescent="0.3">
      <c r="A23" t="s">
        <v>301</v>
      </c>
      <c r="B23" s="4" t="s">
        <v>150</v>
      </c>
      <c r="C23" s="7">
        <f>SUMIFS(Routes!F$2:F$494,Routes!$E$2:$E$494,Corridors!$B23,Routes!$A$2:$A$494,Corridors!$A23)/1000</f>
        <v>4146.6672080546023</v>
      </c>
      <c r="D23" s="7">
        <f>SUMIFS(Weighted!G$2:G$494,Weighted!$E$2:$E$494,Corridors!$B23,Weighted!$A$2:$A$494,Corridors!$A23)</f>
        <v>104.37466817873974</v>
      </c>
      <c r="E23" s="7">
        <f>SUMIFS(Weighted!H$2:H$494,Weighted!$E$2:$E$494,Corridors!$B23,Weighted!$A$2:$A$494,Corridors!$A23)</f>
        <v>19.177896574950864</v>
      </c>
      <c r="F23" s="7">
        <f>SUMIFS(Weighted!I$2:I$494,Weighted!$E$2:$E$494,Corridors!$B23,Weighted!$A$2:$A$494,Corridors!$A23)</f>
        <v>913.02390058301637</v>
      </c>
      <c r="G23" s="7">
        <f>SUMIFS(Weighted!J$2:J$494,Weighted!$E$2:$E$494,Corridors!$B23,Weighted!$A$2:$A$494,Corridors!$A23)</f>
        <v>26.896970598248846</v>
      </c>
      <c r="H23" s="7">
        <f>SUMIFS(Weighted!K$2:K$494,Weighted!$E$2:$E$494,Corridors!$B23,Weighted!$A$2:$A$494,Corridors!$A23)</f>
        <v>886.12692998476746</v>
      </c>
      <c r="I23" s="7">
        <f>SUMIFS(Weighted!L$2:L$494,Weighted!$E$2:$E$494,Corridors!$B23,Weighted!$A$2:$A$494,Corridors!$A23)/1000</f>
        <v>243.8532305823405</v>
      </c>
      <c r="J23" s="7">
        <f>SUMIFS(Weighted!M$2:M$494,Weighted!$E$2:$E$494,Corridors!$B23,Weighted!$A$2:$A$494,Corridors!$A23)</f>
        <v>1.105599222191914</v>
      </c>
      <c r="K23">
        <v>9.3000000000000007</v>
      </c>
      <c r="L23">
        <v>9.3000000000000007</v>
      </c>
      <c r="M23" s="6">
        <f t="shared" si="0"/>
        <v>0.40948313738219067</v>
      </c>
      <c r="N23" s="7">
        <f>SUMIFS(Weighted!N$2:N$494,Weighted!$E$2:$E$494,Corridors!$B23,Weighted!$A$2:$A$494,Corridors!$A23)</f>
        <v>3.7386789131565887</v>
      </c>
      <c r="O23" s="7">
        <f>SUMIFS(Weighted!O$2:O$494,Weighted!$E$2:$E$494,Corridors!$B23,Weighted!$A$2:$A$494,Corridors!$A23)</f>
        <v>0</v>
      </c>
      <c r="Q23" s="7"/>
      <c r="R23" s="7"/>
    </row>
    <row r="24" spans="1:18" x14ac:dyDescent="0.3">
      <c r="A24" t="s">
        <v>301</v>
      </c>
      <c r="B24" s="4" t="s">
        <v>57</v>
      </c>
      <c r="C24" s="7">
        <f>SUMIFS(Routes!F$2:F$494,Routes!$E$2:$E$494,Corridors!$B24,Routes!$A$2:$A$494,Corridors!$A24)/1000</f>
        <v>540.71978878091045</v>
      </c>
      <c r="D24" s="7">
        <f>SUMIFS(Weighted!G$2:G$494,Weighted!$E$2:$E$494,Corridors!$B24,Weighted!$A$2:$A$494,Corridors!$A24)</f>
        <v>126.72763630943757</v>
      </c>
      <c r="E24" s="7">
        <f>SUMIFS(Weighted!H$2:H$494,Weighted!$E$2:$E$494,Corridors!$B24,Weighted!$A$2:$A$494,Corridors!$A24)</f>
        <v>38.074316221409276</v>
      </c>
      <c r="F24" s="7">
        <f>SUMIFS(Weighted!I$2:I$494,Weighted!$E$2:$E$494,Corridors!$B24,Weighted!$A$2:$A$494,Corridors!$A24)</f>
        <v>1044.0199298297446</v>
      </c>
      <c r="G24" s="7">
        <f>SUMIFS(Weighted!J$2:J$494,Weighted!$E$2:$E$494,Corridors!$B24,Weighted!$A$2:$A$494,Corridors!$A24)</f>
        <v>143.98155121315486</v>
      </c>
      <c r="H24" s="7">
        <f>SUMIFS(Weighted!K$2:K$494,Weighted!$E$2:$E$494,Corridors!$B24,Weighted!$A$2:$A$494,Corridors!$A24)</f>
        <v>900.03837861658974</v>
      </c>
      <c r="I24" s="7">
        <f>SUMIFS(Weighted!L$2:L$494,Weighted!$E$2:$E$494,Corridors!$B24,Weighted!$A$2:$A$494,Corridors!$A24)/1000</f>
        <v>3.2</v>
      </c>
      <c r="J24" s="7">
        <f>SUMIFS(Weighted!M$2:M$494,Weighted!$E$2:$E$494,Corridors!$B24,Weighted!$A$2:$A$494,Corridors!$A24)</f>
        <v>1.105621318239274</v>
      </c>
      <c r="K24">
        <v>10</v>
      </c>
      <c r="L24">
        <v>3.6</v>
      </c>
      <c r="M24" s="6">
        <f t="shared" si="0"/>
        <v>1.9307502274529271</v>
      </c>
      <c r="N24" s="7">
        <f>SUMIFS(Weighted!N$2:N$494,Weighted!$E$2:$E$494,Corridors!$B24,Weighted!$A$2:$A$494,Corridors!$A24)</f>
        <v>20.157417169841683</v>
      </c>
      <c r="O24" s="7">
        <f>SUMIFS(Weighted!O$2:O$494,Weighted!$E$2:$E$494,Corridors!$B24,Weighted!$A$2:$A$494,Corridors!$A24)</f>
        <v>0</v>
      </c>
      <c r="Q24" s="7"/>
      <c r="R24" s="7"/>
    </row>
    <row r="25" spans="1:18" x14ac:dyDescent="0.3">
      <c r="A25" t="s">
        <v>301</v>
      </c>
      <c r="B25" s="4" t="s">
        <v>134</v>
      </c>
      <c r="C25" s="7">
        <f>SUMIFS(Routes!F$2:F$494,Routes!$E$2:$E$494,Corridors!$B25,Routes!$A$2:$A$494,Corridors!$A25)/1000</f>
        <v>5.3261625439374898E-2</v>
      </c>
      <c r="D25" s="7">
        <f>SUMIFS(Weighted!G$2:G$494,Weighted!$E$2:$E$494,Corridors!$B25,Weighted!$A$2:$A$494,Corridors!$A25)</f>
        <v>46.63316910643357</v>
      </c>
      <c r="E25" s="7">
        <f>SUMIFS(Weighted!H$2:H$494,Weighted!$E$2:$E$494,Corridors!$B25,Weighted!$A$2:$A$494,Corridors!$A25)</f>
        <v>4.3530415245</v>
      </c>
      <c r="F25" s="7">
        <f>SUMIFS(Weighted!I$2:I$494,Weighted!$E$2:$E$494,Corridors!$B25,Weighted!$A$2:$A$494,Corridors!$A25)</f>
        <v>117.968605</v>
      </c>
      <c r="G25" s="7">
        <f>SUMIFS(Weighted!J$2:J$494,Weighted!$E$2:$E$494,Corridors!$B25,Weighted!$A$2:$A$494,Corridors!$A25)</f>
        <v>117.968605</v>
      </c>
      <c r="H25" s="7">
        <f>SUMIFS(Weighted!K$2:K$494,Weighted!$E$2:$E$494,Corridors!$B25,Weighted!$A$2:$A$494,Corridors!$A25)</f>
        <v>0</v>
      </c>
      <c r="I25" s="7">
        <f>SUMIFS(Weighted!L$2:L$494,Weighted!$E$2:$E$494,Corridors!$B25,Weighted!$A$2:$A$494,Corridors!$A25)/1000</f>
        <v>237.3</v>
      </c>
      <c r="J25" s="7">
        <f>SUMIFS(Weighted!M$2:M$494,Weighted!$E$2:$E$494,Corridors!$B25,Weighted!$A$2:$A$494,Corridors!$A25)</f>
        <v>1.102361647008411</v>
      </c>
      <c r="K25">
        <v>8</v>
      </c>
      <c r="L25">
        <v>8</v>
      </c>
      <c r="M25" s="6">
        <f t="shared" si="0"/>
        <v>13.9</v>
      </c>
      <c r="N25" s="7">
        <f>SUMIFS(Weighted!N$2:N$494,Weighted!$E$2:$E$494,Corridors!$B25,Weighted!$A$2:$A$494,Corridors!$A25)</f>
        <v>16.397636094999999</v>
      </c>
      <c r="O25" s="7">
        <f>SUMIFS(Weighted!O$2:O$494,Weighted!$E$2:$E$494,Corridors!$B25,Weighted!$A$2:$A$494,Corridors!$A25)</f>
        <v>0</v>
      </c>
      <c r="Q25" s="7"/>
      <c r="R25" s="7"/>
    </row>
    <row r="26" spans="1:18" x14ac:dyDescent="0.3">
      <c r="B26"/>
      <c r="C26" s="6"/>
      <c r="D26" s="7"/>
      <c r="E26" s="7"/>
      <c r="F26" s="7"/>
      <c r="G26" s="7"/>
      <c r="H26" s="7"/>
      <c r="I26" s="7"/>
      <c r="J26" s="7"/>
    </row>
    <row r="27" spans="1:18" x14ac:dyDescent="0.3">
      <c r="B27"/>
      <c r="C27" s="6"/>
      <c r="D27" s="7"/>
      <c r="E27" s="7"/>
      <c r="F27" s="7"/>
      <c r="G27" s="7"/>
      <c r="H27" s="7"/>
      <c r="I27" s="7"/>
      <c r="J27" s="7"/>
    </row>
    <row r="28" spans="1:18" x14ac:dyDescent="0.3">
      <c r="B28"/>
      <c r="C28" s="6"/>
      <c r="D28" s="7"/>
      <c r="E28" s="7"/>
      <c r="F28" s="7"/>
      <c r="G28" s="7"/>
      <c r="H28" s="7"/>
      <c r="I28" s="7"/>
      <c r="J28" s="7"/>
      <c r="M28" s="6"/>
      <c r="N28" s="6"/>
      <c r="O28" s="6"/>
    </row>
    <row r="29" spans="1:18" x14ac:dyDescent="0.3">
      <c r="B29"/>
      <c r="C29" s="6"/>
      <c r="D29" s="7"/>
      <c r="E29" s="7"/>
      <c r="F29" s="7"/>
      <c r="G29" s="7"/>
      <c r="H29" s="7"/>
      <c r="I29" s="7"/>
      <c r="J29" s="7"/>
      <c r="M29" s="6"/>
      <c r="N29" s="6"/>
      <c r="O29" s="6"/>
    </row>
    <row r="30" spans="1:18" x14ac:dyDescent="0.3">
      <c r="B30"/>
      <c r="C30" s="6"/>
      <c r="D30" s="7"/>
      <c r="E30" s="7"/>
      <c r="F30" s="7"/>
      <c r="G30" s="7"/>
      <c r="H30" s="7"/>
      <c r="I30" s="7"/>
      <c r="J30" s="7"/>
      <c r="M30" s="6"/>
      <c r="N30" s="6"/>
      <c r="O30" s="6"/>
    </row>
    <row r="31" spans="1:18" x14ac:dyDescent="0.3">
      <c r="B31"/>
      <c r="C31" s="6"/>
      <c r="D31" s="7"/>
      <c r="E31" s="7"/>
      <c r="F31" s="7"/>
      <c r="G31" s="7"/>
      <c r="H31" s="7"/>
      <c r="I31" s="7"/>
      <c r="J31" s="7"/>
      <c r="M31" s="6"/>
      <c r="N31" s="6"/>
      <c r="O31" s="6"/>
    </row>
    <row r="32" spans="1:18" x14ac:dyDescent="0.3">
      <c r="B32"/>
      <c r="C32" s="6"/>
      <c r="D32" s="7"/>
      <c r="E32" s="7"/>
      <c r="F32" s="7"/>
      <c r="G32" s="7"/>
      <c r="H32" s="7"/>
      <c r="I32" s="7"/>
      <c r="J32" s="7"/>
      <c r="M32" s="6"/>
      <c r="N32" s="6"/>
      <c r="O32" s="6"/>
    </row>
    <row r="33" spans="2:15" x14ac:dyDescent="0.3">
      <c r="B33"/>
      <c r="C33" s="6"/>
      <c r="D33" s="7"/>
      <c r="E33" s="7"/>
      <c r="F33" s="7"/>
      <c r="G33" s="7"/>
      <c r="H33" s="7"/>
      <c r="I33" s="7"/>
      <c r="J33" s="7"/>
      <c r="M33" s="6"/>
      <c r="N33" s="6"/>
      <c r="O33" s="6"/>
    </row>
    <row r="34" spans="2:15" x14ac:dyDescent="0.3">
      <c r="B34"/>
      <c r="C34" s="6"/>
      <c r="D34" s="7"/>
      <c r="E34" s="7"/>
      <c r="F34" s="7"/>
      <c r="G34" s="7"/>
      <c r="H34" s="7"/>
      <c r="I34" s="7"/>
      <c r="J34" s="7"/>
      <c r="M34" s="6"/>
      <c r="N34" s="6"/>
      <c r="O34" s="6"/>
    </row>
    <row r="35" spans="2:15" x14ac:dyDescent="0.3">
      <c r="B35"/>
      <c r="C35" s="6"/>
      <c r="D35" s="7"/>
      <c r="E35" s="7"/>
      <c r="F35" s="7"/>
      <c r="G35" s="7"/>
      <c r="H35" s="7"/>
      <c r="I35" s="7"/>
      <c r="J35" s="7"/>
      <c r="M35" s="6"/>
      <c r="N35" s="6"/>
      <c r="O35" s="6"/>
    </row>
    <row r="36" spans="2:15" x14ac:dyDescent="0.3">
      <c r="B36"/>
      <c r="C36" s="6"/>
      <c r="D36" s="7"/>
      <c r="E36" s="7"/>
      <c r="F36" s="7"/>
      <c r="G36" s="7"/>
      <c r="H36" s="7"/>
      <c r="I36" s="7"/>
      <c r="J36" s="7"/>
      <c r="M36" s="6"/>
      <c r="N36" s="6"/>
      <c r="O36" s="6"/>
    </row>
    <row r="37" spans="2:15" x14ac:dyDescent="0.3">
      <c r="B37"/>
      <c r="C37" s="6"/>
      <c r="D37" s="7"/>
      <c r="E37" s="7"/>
      <c r="F37" s="7"/>
      <c r="G37" s="7"/>
      <c r="H37" s="7"/>
      <c r="I37" s="7"/>
      <c r="J37" s="7"/>
      <c r="M37" s="6"/>
      <c r="N37" s="6"/>
      <c r="O37" s="6"/>
    </row>
    <row r="38" spans="2:15" x14ac:dyDescent="0.3">
      <c r="B38"/>
      <c r="C38" s="6"/>
      <c r="D38" s="7"/>
      <c r="E38" s="7"/>
      <c r="F38" s="7"/>
      <c r="G38" s="7"/>
      <c r="H38" s="7"/>
      <c r="I38" s="7"/>
      <c r="J38" s="7"/>
      <c r="M38" s="6"/>
      <c r="N38" s="6"/>
      <c r="O38" s="6"/>
    </row>
    <row r="39" spans="2:15" x14ac:dyDescent="0.3">
      <c r="B39"/>
      <c r="C39" s="6"/>
      <c r="D39" s="7"/>
      <c r="E39" s="7"/>
      <c r="F39" s="7"/>
      <c r="G39" s="7"/>
      <c r="H39" s="7"/>
      <c r="I39" s="7"/>
      <c r="J39" s="7"/>
      <c r="M39" s="6"/>
      <c r="N39" s="6"/>
      <c r="O39" s="6"/>
    </row>
    <row r="40" spans="2:15" x14ac:dyDescent="0.3">
      <c r="B40"/>
      <c r="C40" s="6"/>
      <c r="D40" s="7"/>
      <c r="E40" s="7"/>
      <c r="F40" s="7"/>
      <c r="G40" s="7"/>
      <c r="H40" s="7"/>
      <c r="I40" s="7"/>
      <c r="J40" s="7"/>
      <c r="M40" s="6"/>
      <c r="N40" s="6"/>
      <c r="O40" s="6"/>
    </row>
    <row r="41" spans="2:15" x14ac:dyDescent="0.3">
      <c r="B41"/>
      <c r="C41" s="6"/>
      <c r="D41" s="7"/>
      <c r="E41" s="7"/>
      <c r="F41" s="7"/>
      <c r="G41" s="7"/>
      <c r="H41" s="7"/>
      <c r="I41" s="7"/>
      <c r="J41" s="7"/>
      <c r="M41" s="6"/>
      <c r="N41" s="6"/>
      <c r="O41" s="6"/>
    </row>
    <row r="42" spans="2:15" x14ac:dyDescent="0.3">
      <c r="B42"/>
      <c r="C42" s="6"/>
      <c r="D42" s="7"/>
      <c r="E42" s="7"/>
      <c r="F42" s="7"/>
      <c r="G42" s="7"/>
      <c r="H42" s="7"/>
      <c r="I42" s="7"/>
      <c r="J42" s="7"/>
      <c r="M42" s="6"/>
      <c r="N42" s="6"/>
      <c r="O42" s="6"/>
    </row>
    <row r="43" spans="2:15" x14ac:dyDescent="0.3">
      <c r="B43"/>
      <c r="C43" s="6"/>
      <c r="D43" s="7"/>
      <c r="E43" s="7"/>
      <c r="F43" s="7"/>
      <c r="G43" s="7"/>
      <c r="H43" s="7"/>
      <c r="I43" s="7"/>
      <c r="J43" s="7"/>
      <c r="M43" s="6"/>
      <c r="N43" s="6"/>
      <c r="O43" s="6"/>
    </row>
    <row r="44" spans="2:15" x14ac:dyDescent="0.3">
      <c r="B44"/>
      <c r="C44" s="6"/>
      <c r="D44" s="7"/>
      <c r="E44" s="7"/>
      <c r="F44" s="7"/>
      <c r="G44" s="7"/>
      <c r="H44" s="7"/>
      <c r="I44" s="7"/>
      <c r="J44" s="7"/>
      <c r="M44" s="6"/>
      <c r="N44" s="6"/>
      <c r="O44" s="6"/>
    </row>
    <row r="45" spans="2:15" x14ac:dyDescent="0.3">
      <c r="B45"/>
      <c r="C45" s="6"/>
      <c r="D45" s="7"/>
      <c r="E45" s="7"/>
      <c r="F45" s="7"/>
      <c r="G45" s="7"/>
      <c r="H45" s="7"/>
      <c r="I45" s="7"/>
      <c r="J45" s="7"/>
      <c r="M45" s="6"/>
      <c r="N45" s="6"/>
      <c r="O45" s="6"/>
    </row>
    <row r="46" spans="2:15" x14ac:dyDescent="0.3">
      <c r="B46"/>
      <c r="C46" s="6"/>
      <c r="D46" s="7"/>
      <c r="E46" s="7"/>
      <c r="F46" s="7"/>
      <c r="G46" s="7"/>
      <c r="H46" s="7"/>
      <c r="I46" s="7"/>
      <c r="J46" s="7"/>
      <c r="M46" s="6"/>
      <c r="N46" s="6"/>
      <c r="O46" s="6"/>
    </row>
    <row r="47" spans="2:15" x14ac:dyDescent="0.3">
      <c r="B47"/>
      <c r="C47" s="6"/>
      <c r="D47" s="7"/>
      <c r="E47" s="7"/>
      <c r="F47" s="7"/>
      <c r="G47" s="7"/>
      <c r="H47" s="7"/>
      <c r="I47" s="7"/>
      <c r="J47" s="7"/>
      <c r="M47" s="6"/>
      <c r="N47" s="6"/>
      <c r="O47" s="6"/>
    </row>
    <row r="48" spans="2:15" x14ac:dyDescent="0.3">
      <c r="B48"/>
      <c r="C48" s="6"/>
      <c r="D48" s="7"/>
      <c r="E48" s="7"/>
      <c r="F48" s="7"/>
      <c r="G48" s="7"/>
      <c r="H48" s="7"/>
      <c r="I48" s="7"/>
      <c r="J48" s="7"/>
      <c r="M48" s="6"/>
      <c r="N48" s="6"/>
      <c r="O48" s="6"/>
    </row>
    <row r="49" spans="2:15" x14ac:dyDescent="0.3">
      <c r="B49"/>
      <c r="C49" s="6"/>
      <c r="D49" s="7"/>
      <c r="E49" s="7"/>
      <c r="F49" s="7"/>
      <c r="G49" s="7"/>
      <c r="H49" s="7"/>
      <c r="I49" s="7"/>
      <c r="J49" s="7"/>
      <c r="M49" s="6"/>
      <c r="N49" s="6"/>
      <c r="O49" s="6"/>
    </row>
    <row r="50" spans="2:15" x14ac:dyDescent="0.3">
      <c r="B50"/>
      <c r="C50" s="6"/>
      <c r="D50" s="7"/>
      <c r="E50" s="7"/>
      <c r="F50" s="7"/>
      <c r="G50" s="7"/>
      <c r="H50" s="7"/>
      <c r="I50" s="7"/>
      <c r="J50" s="7"/>
      <c r="M50" s="6"/>
      <c r="N50" s="6"/>
      <c r="O50" s="6"/>
    </row>
    <row r="51" spans="2:15" x14ac:dyDescent="0.3">
      <c r="B51"/>
      <c r="M51" s="6"/>
      <c r="N51" s="6"/>
      <c r="O51" s="6"/>
    </row>
    <row r="52" spans="2:15" x14ac:dyDescent="0.3">
      <c r="B52"/>
      <c r="M52" s="6"/>
    </row>
    <row r="53" spans="2:15" x14ac:dyDescent="0.3">
      <c r="B53"/>
      <c r="M53" s="6"/>
    </row>
    <row r="54" spans="2:15" x14ac:dyDescent="0.3">
      <c r="B54"/>
      <c r="M54" s="6"/>
    </row>
    <row r="55" spans="2:15" x14ac:dyDescent="0.3">
      <c r="B55"/>
      <c r="M55" s="6"/>
    </row>
    <row r="56" spans="2:15" x14ac:dyDescent="0.3">
      <c r="B56"/>
      <c r="M56" s="6"/>
    </row>
    <row r="57" spans="2:15" x14ac:dyDescent="0.3">
      <c r="B57"/>
      <c r="M57" s="6"/>
    </row>
    <row r="58" spans="2:15" x14ac:dyDescent="0.3">
      <c r="B58"/>
      <c r="M58" s="6"/>
    </row>
    <row r="59" spans="2:15" x14ac:dyDescent="0.3">
      <c r="B59"/>
      <c r="M59" s="6"/>
    </row>
    <row r="60" spans="2:15" x14ac:dyDescent="0.3">
      <c r="B60"/>
      <c r="M60" s="6"/>
    </row>
    <row r="61" spans="2:15" x14ac:dyDescent="0.3">
      <c r="B61"/>
      <c r="M61" s="6"/>
    </row>
    <row r="62" spans="2:15" x14ac:dyDescent="0.3">
      <c r="B62"/>
      <c r="M62" s="6"/>
    </row>
    <row r="63" spans="2:15" x14ac:dyDescent="0.3">
      <c r="B63"/>
      <c r="M63" s="6"/>
    </row>
    <row r="64" spans="2:15" x14ac:dyDescent="0.3">
      <c r="B64"/>
      <c r="M64" s="6"/>
    </row>
    <row r="65" spans="2:13" x14ac:dyDescent="0.3">
      <c r="B65"/>
      <c r="M65" s="6"/>
    </row>
    <row r="66" spans="2:13" x14ac:dyDescent="0.3">
      <c r="B66"/>
      <c r="M66" s="6"/>
    </row>
    <row r="67" spans="2:13" x14ac:dyDescent="0.3">
      <c r="B67"/>
      <c r="M67" s="6"/>
    </row>
    <row r="68" spans="2:13" x14ac:dyDescent="0.3">
      <c r="B68"/>
      <c r="M68" s="6"/>
    </row>
    <row r="69" spans="2:13" x14ac:dyDescent="0.3">
      <c r="B69"/>
      <c r="M69" s="6"/>
    </row>
    <row r="70" spans="2:13" x14ac:dyDescent="0.3">
      <c r="B70"/>
      <c r="M70" s="6"/>
    </row>
    <row r="71" spans="2:13" x14ac:dyDescent="0.3">
      <c r="B71"/>
      <c r="M71" s="6"/>
    </row>
    <row r="72" spans="2:13" x14ac:dyDescent="0.3">
      <c r="B72"/>
      <c r="M72" s="6"/>
    </row>
    <row r="73" spans="2:13" x14ac:dyDescent="0.3">
      <c r="B73"/>
      <c r="M73" s="6"/>
    </row>
    <row r="74" spans="2:13" x14ac:dyDescent="0.3">
      <c r="B74"/>
      <c r="M74" s="6"/>
    </row>
    <row r="75" spans="2:13" x14ac:dyDescent="0.3">
      <c r="B75"/>
      <c r="M75" s="6"/>
    </row>
    <row r="76" spans="2:13" x14ac:dyDescent="0.3">
      <c r="B76"/>
      <c r="M76" s="6"/>
    </row>
    <row r="77" spans="2:13" x14ac:dyDescent="0.3">
      <c r="B77"/>
      <c r="M77" s="6"/>
    </row>
    <row r="78" spans="2:13" x14ac:dyDescent="0.3">
      <c r="B78"/>
      <c r="M78" s="6"/>
    </row>
    <row r="79" spans="2:13" x14ac:dyDescent="0.3">
      <c r="B79"/>
      <c r="M79" s="6"/>
    </row>
    <row r="80" spans="2:13" x14ac:dyDescent="0.3">
      <c r="B80"/>
      <c r="M80" s="6"/>
    </row>
    <row r="81" spans="2:13" x14ac:dyDescent="0.3">
      <c r="B81"/>
      <c r="M81" s="6"/>
    </row>
    <row r="82" spans="2:13" x14ac:dyDescent="0.3">
      <c r="B82"/>
      <c r="M82" s="6"/>
    </row>
    <row r="83" spans="2:13" x14ac:dyDescent="0.3">
      <c r="B83"/>
      <c r="M83" s="6"/>
    </row>
    <row r="84" spans="2:13" x14ac:dyDescent="0.3">
      <c r="B84"/>
      <c r="M84" s="6"/>
    </row>
    <row r="85" spans="2:13" x14ac:dyDescent="0.3">
      <c r="B85"/>
      <c r="M85" s="6"/>
    </row>
    <row r="86" spans="2:13" x14ac:dyDescent="0.3">
      <c r="B86"/>
      <c r="M86" s="6"/>
    </row>
    <row r="87" spans="2:13" x14ac:dyDescent="0.3">
      <c r="B87"/>
      <c r="M87" s="6"/>
    </row>
    <row r="88" spans="2:13" x14ac:dyDescent="0.3">
      <c r="B88"/>
      <c r="M88" s="6"/>
    </row>
    <row r="89" spans="2:13" x14ac:dyDescent="0.3">
      <c r="B89"/>
      <c r="M89" s="6"/>
    </row>
    <row r="90" spans="2:13" x14ac:dyDescent="0.3">
      <c r="B90"/>
      <c r="M90" s="6"/>
    </row>
    <row r="91" spans="2:13" x14ac:dyDescent="0.3">
      <c r="B91"/>
      <c r="M91" s="6"/>
    </row>
    <row r="92" spans="2:13" x14ac:dyDescent="0.3">
      <c r="B92"/>
      <c r="M92" s="6"/>
    </row>
    <row r="93" spans="2:13" x14ac:dyDescent="0.3">
      <c r="B93"/>
      <c r="M93" s="6"/>
    </row>
    <row r="94" spans="2:13" x14ac:dyDescent="0.3">
      <c r="B94"/>
      <c r="M94" s="6"/>
    </row>
    <row r="95" spans="2:13" x14ac:dyDescent="0.3">
      <c r="B95"/>
      <c r="M95" s="6"/>
    </row>
    <row r="96" spans="2:13" x14ac:dyDescent="0.3">
      <c r="B96"/>
      <c r="M96" s="6"/>
    </row>
    <row r="97" spans="2:13" x14ac:dyDescent="0.3">
      <c r="B97"/>
      <c r="M97" s="6"/>
    </row>
    <row r="98" spans="2:13" x14ac:dyDescent="0.3">
      <c r="B98"/>
      <c r="M98" s="6"/>
    </row>
    <row r="99" spans="2:13" x14ac:dyDescent="0.3">
      <c r="B99"/>
      <c r="M99" s="6"/>
    </row>
    <row r="100" spans="2:13" x14ac:dyDescent="0.3">
      <c r="B100"/>
      <c r="M100" s="6"/>
    </row>
    <row r="101" spans="2:13" x14ac:dyDescent="0.3">
      <c r="B101"/>
      <c r="M101" s="6"/>
    </row>
    <row r="102" spans="2:13" x14ac:dyDescent="0.3">
      <c r="B102"/>
      <c r="M102" s="6"/>
    </row>
    <row r="103" spans="2:13" x14ac:dyDescent="0.3">
      <c r="B103"/>
      <c r="M103" s="6"/>
    </row>
    <row r="104" spans="2:13" x14ac:dyDescent="0.3">
      <c r="B104"/>
      <c r="M104" s="6"/>
    </row>
    <row r="105" spans="2:13" x14ac:dyDescent="0.3">
      <c r="B105"/>
      <c r="M105" s="6"/>
    </row>
    <row r="106" spans="2:13" x14ac:dyDescent="0.3">
      <c r="B106"/>
      <c r="M106" s="6"/>
    </row>
    <row r="107" spans="2:13" x14ac:dyDescent="0.3">
      <c r="B107"/>
      <c r="M107" s="6"/>
    </row>
    <row r="108" spans="2:13" x14ac:dyDescent="0.3">
      <c r="B108"/>
      <c r="M108" s="6"/>
    </row>
    <row r="109" spans="2:13" x14ac:dyDescent="0.3">
      <c r="B109"/>
      <c r="M109" s="6"/>
    </row>
    <row r="110" spans="2:13" x14ac:dyDescent="0.3">
      <c r="B110"/>
      <c r="M110" s="6"/>
    </row>
    <row r="111" spans="2:13" x14ac:dyDescent="0.3">
      <c r="B111"/>
      <c r="M111" s="6"/>
    </row>
    <row r="112" spans="2:13" x14ac:dyDescent="0.3">
      <c r="B112"/>
      <c r="M112" s="6"/>
    </row>
    <row r="113" spans="2:13" x14ac:dyDescent="0.3">
      <c r="B113"/>
      <c r="M113" s="6"/>
    </row>
    <row r="114" spans="2:13" x14ac:dyDescent="0.3">
      <c r="B114"/>
      <c r="M114" s="6"/>
    </row>
    <row r="115" spans="2:13" x14ac:dyDescent="0.3">
      <c r="B115"/>
      <c r="M115" s="6"/>
    </row>
    <row r="116" spans="2:13" x14ac:dyDescent="0.3">
      <c r="B116"/>
      <c r="M116" s="6"/>
    </row>
    <row r="117" spans="2:13" x14ac:dyDescent="0.3">
      <c r="B117"/>
      <c r="M117" s="6"/>
    </row>
    <row r="118" spans="2:13" x14ac:dyDescent="0.3">
      <c r="B118"/>
      <c r="M118" s="6"/>
    </row>
    <row r="119" spans="2:13" x14ac:dyDescent="0.3">
      <c r="B119"/>
      <c r="M119" s="6"/>
    </row>
    <row r="120" spans="2:13" x14ac:dyDescent="0.3">
      <c r="B120"/>
      <c r="M120" s="6"/>
    </row>
    <row r="121" spans="2:13" x14ac:dyDescent="0.3">
      <c r="B121"/>
      <c r="M121" s="6"/>
    </row>
    <row r="122" spans="2:13" x14ac:dyDescent="0.3">
      <c r="B122"/>
      <c r="M122" s="6"/>
    </row>
    <row r="123" spans="2:13" x14ac:dyDescent="0.3">
      <c r="B123"/>
      <c r="M123" s="6"/>
    </row>
    <row r="124" spans="2:13" x14ac:dyDescent="0.3">
      <c r="B124"/>
      <c r="M124" s="6"/>
    </row>
    <row r="125" spans="2:13" x14ac:dyDescent="0.3">
      <c r="B125"/>
      <c r="M125" s="6"/>
    </row>
    <row r="126" spans="2:13" x14ac:dyDescent="0.3">
      <c r="B126"/>
      <c r="M126" s="6"/>
    </row>
    <row r="127" spans="2:13" x14ac:dyDescent="0.3">
      <c r="B127"/>
      <c r="M127" s="6"/>
    </row>
    <row r="128" spans="2:13" x14ac:dyDescent="0.3">
      <c r="B128"/>
      <c r="M128" s="6"/>
    </row>
    <row r="129" spans="2:13" x14ac:dyDescent="0.3">
      <c r="B129"/>
      <c r="M129" s="6"/>
    </row>
    <row r="130" spans="2:13" x14ac:dyDescent="0.3">
      <c r="B130"/>
      <c r="M130" s="6"/>
    </row>
    <row r="131" spans="2:13" x14ac:dyDescent="0.3">
      <c r="B131"/>
      <c r="M131" s="6"/>
    </row>
    <row r="132" spans="2:13" x14ac:dyDescent="0.3">
      <c r="B132"/>
      <c r="M132" s="6"/>
    </row>
    <row r="133" spans="2:13" x14ac:dyDescent="0.3">
      <c r="B133"/>
      <c r="M133" s="6"/>
    </row>
    <row r="134" spans="2:13" x14ac:dyDescent="0.3">
      <c r="B134"/>
      <c r="M134" s="6"/>
    </row>
    <row r="135" spans="2:13" x14ac:dyDescent="0.3">
      <c r="B135"/>
      <c r="M135" s="6"/>
    </row>
    <row r="136" spans="2:13" x14ac:dyDescent="0.3">
      <c r="B136"/>
      <c r="M136" s="6"/>
    </row>
    <row r="137" spans="2:13" x14ac:dyDescent="0.3">
      <c r="B137"/>
      <c r="M137" s="6"/>
    </row>
    <row r="138" spans="2:13" x14ac:dyDescent="0.3">
      <c r="B138"/>
      <c r="M138" s="6"/>
    </row>
    <row r="139" spans="2:13" x14ac:dyDescent="0.3">
      <c r="B139"/>
      <c r="M139" s="6"/>
    </row>
    <row r="140" spans="2:13" x14ac:dyDescent="0.3">
      <c r="B140"/>
      <c r="M140" s="6"/>
    </row>
    <row r="141" spans="2:13" x14ac:dyDescent="0.3">
      <c r="B141"/>
      <c r="M141" s="6"/>
    </row>
    <row r="142" spans="2:13" x14ac:dyDescent="0.3">
      <c r="B142"/>
      <c r="M142" s="6"/>
    </row>
    <row r="143" spans="2:13" x14ac:dyDescent="0.3">
      <c r="B143"/>
      <c r="M143" s="6"/>
    </row>
    <row r="144" spans="2:13" x14ac:dyDescent="0.3">
      <c r="B144"/>
      <c r="M144" s="6"/>
    </row>
    <row r="145" spans="2:13" x14ac:dyDescent="0.3">
      <c r="B145"/>
      <c r="M145" s="6"/>
    </row>
    <row r="146" spans="2:13" x14ac:dyDescent="0.3">
      <c r="B146"/>
      <c r="M146" s="6"/>
    </row>
    <row r="147" spans="2:13" x14ac:dyDescent="0.3">
      <c r="B147"/>
      <c r="M147" s="6"/>
    </row>
    <row r="148" spans="2:13" x14ac:dyDescent="0.3">
      <c r="B148"/>
      <c r="M148" s="6"/>
    </row>
    <row r="149" spans="2:13" x14ac:dyDescent="0.3">
      <c r="B149"/>
      <c r="M149" s="6"/>
    </row>
    <row r="150" spans="2:13" x14ac:dyDescent="0.3">
      <c r="B150"/>
      <c r="M150" s="6"/>
    </row>
    <row r="151" spans="2:13" x14ac:dyDescent="0.3">
      <c r="B151"/>
      <c r="M151" s="6"/>
    </row>
    <row r="152" spans="2:13" x14ac:dyDescent="0.3">
      <c r="B152"/>
      <c r="M152" s="6"/>
    </row>
    <row r="153" spans="2:13" x14ac:dyDescent="0.3">
      <c r="B153"/>
      <c r="M153" s="6"/>
    </row>
    <row r="154" spans="2:13" x14ac:dyDescent="0.3">
      <c r="B154"/>
      <c r="M154" s="6"/>
    </row>
    <row r="155" spans="2:13" x14ac:dyDescent="0.3">
      <c r="B155"/>
      <c r="M155" s="6"/>
    </row>
    <row r="156" spans="2:13" x14ac:dyDescent="0.3">
      <c r="B156"/>
      <c r="M156" s="6"/>
    </row>
    <row r="157" spans="2:13" x14ac:dyDescent="0.3">
      <c r="B157"/>
      <c r="M157" s="6"/>
    </row>
    <row r="158" spans="2:13" x14ac:dyDescent="0.3">
      <c r="B158"/>
      <c r="M158" s="6"/>
    </row>
    <row r="159" spans="2:13" x14ac:dyDescent="0.3">
      <c r="B159"/>
      <c r="M159" s="6"/>
    </row>
    <row r="160" spans="2:13" x14ac:dyDescent="0.3">
      <c r="B160"/>
      <c r="M160" s="6"/>
    </row>
    <row r="161" spans="2:13" x14ac:dyDescent="0.3">
      <c r="B161"/>
      <c r="M161" s="6"/>
    </row>
    <row r="162" spans="2:13" x14ac:dyDescent="0.3">
      <c r="B162"/>
      <c r="M162" s="6"/>
    </row>
    <row r="163" spans="2:13" x14ac:dyDescent="0.3">
      <c r="B163"/>
      <c r="M163" s="6"/>
    </row>
    <row r="164" spans="2:13" x14ac:dyDescent="0.3">
      <c r="B164"/>
      <c r="M164" s="6"/>
    </row>
    <row r="165" spans="2:13" x14ac:dyDescent="0.3">
      <c r="B165"/>
      <c r="M165" s="6"/>
    </row>
    <row r="166" spans="2:13" x14ac:dyDescent="0.3">
      <c r="B166"/>
      <c r="M166" s="6"/>
    </row>
    <row r="167" spans="2:13" x14ac:dyDescent="0.3">
      <c r="B167"/>
      <c r="M167" s="6"/>
    </row>
    <row r="168" spans="2:13" x14ac:dyDescent="0.3">
      <c r="B168"/>
      <c r="M168" s="6"/>
    </row>
    <row r="169" spans="2:13" x14ac:dyDescent="0.3">
      <c r="B169"/>
      <c r="M169" s="6"/>
    </row>
    <row r="170" spans="2:13" x14ac:dyDescent="0.3">
      <c r="B170"/>
      <c r="M170" s="6"/>
    </row>
    <row r="171" spans="2:13" x14ac:dyDescent="0.3">
      <c r="B171"/>
      <c r="M171" s="6"/>
    </row>
    <row r="172" spans="2:13" x14ac:dyDescent="0.3">
      <c r="B172"/>
      <c r="M172" s="6"/>
    </row>
    <row r="173" spans="2:13" x14ac:dyDescent="0.3">
      <c r="B173"/>
      <c r="M173" s="6"/>
    </row>
    <row r="174" spans="2:13" x14ac:dyDescent="0.3">
      <c r="B174"/>
      <c r="M174" s="6"/>
    </row>
    <row r="175" spans="2:13" x14ac:dyDescent="0.3">
      <c r="B175"/>
      <c r="M175" s="6"/>
    </row>
    <row r="176" spans="2:13" x14ac:dyDescent="0.3">
      <c r="B176"/>
      <c r="M176" s="6"/>
    </row>
    <row r="177" spans="2:13" x14ac:dyDescent="0.3">
      <c r="B177"/>
      <c r="M177" s="6"/>
    </row>
    <row r="178" spans="2:13" x14ac:dyDescent="0.3">
      <c r="B178"/>
      <c r="M178" s="6"/>
    </row>
    <row r="179" spans="2:13" x14ac:dyDescent="0.3">
      <c r="B179"/>
      <c r="M179" s="6"/>
    </row>
    <row r="180" spans="2:13" x14ac:dyDescent="0.3">
      <c r="B180"/>
      <c r="M180" s="6"/>
    </row>
    <row r="181" spans="2:13" x14ac:dyDescent="0.3">
      <c r="B181"/>
      <c r="M181" s="6"/>
    </row>
    <row r="182" spans="2:13" x14ac:dyDescent="0.3">
      <c r="B182"/>
      <c r="M182" s="6"/>
    </row>
    <row r="183" spans="2:13" x14ac:dyDescent="0.3">
      <c r="B183"/>
      <c r="M183" s="6"/>
    </row>
    <row r="184" spans="2:13" x14ac:dyDescent="0.3">
      <c r="B184"/>
      <c r="M184" s="6"/>
    </row>
    <row r="185" spans="2:13" x14ac:dyDescent="0.3">
      <c r="B185"/>
      <c r="M185" s="6"/>
    </row>
    <row r="186" spans="2:13" x14ac:dyDescent="0.3">
      <c r="B186"/>
      <c r="M186" s="6"/>
    </row>
    <row r="187" spans="2:13" x14ac:dyDescent="0.3">
      <c r="B187"/>
      <c r="M187" s="6"/>
    </row>
    <row r="188" spans="2:13" x14ac:dyDescent="0.3">
      <c r="B188"/>
      <c r="M188" s="6"/>
    </row>
    <row r="189" spans="2:13" x14ac:dyDescent="0.3">
      <c r="B189"/>
      <c r="M189" s="6"/>
    </row>
    <row r="190" spans="2:13" x14ac:dyDescent="0.3">
      <c r="B190"/>
      <c r="M190" s="6"/>
    </row>
    <row r="191" spans="2:13" x14ac:dyDescent="0.3">
      <c r="B191"/>
      <c r="M191" s="6"/>
    </row>
    <row r="192" spans="2:13" x14ac:dyDescent="0.3">
      <c r="B192"/>
      <c r="M192" s="6"/>
    </row>
    <row r="193" spans="2:13" x14ac:dyDescent="0.3">
      <c r="B193"/>
      <c r="M193" s="6"/>
    </row>
    <row r="194" spans="2:13" x14ac:dyDescent="0.3">
      <c r="B194"/>
      <c r="M194" s="6"/>
    </row>
    <row r="195" spans="2:13" x14ac:dyDescent="0.3">
      <c r="B195"/>
      <c r="M195" s="6"/>
    </row>
    <row r="196" spans="2:13" x14ac:dyDescent="0.3">
      <c r="B196"/>
      <c r="M196" s="6"/>
    </row>
    <row r="197" spans="2:13" x14ac:dyDescent="0.3">
      <c r="B197"/>
      <c r="M197" s="6"/>
    </row>
    <row r="198" spans="2:13" x14ac:dyDescent="0.3">
      <c r="B198"/>
      <c r="M198" s="6"/>
    </row>
    <row r="199" spans="2:13" x14ac:dyDescent="0.3">
      <c r="B199"/>
      <c r="M199" s="6"/>
    </row>
    <row r="200" spans="2:13" x14ac:dyDescent="0.3">
      <c r="B200"/>
      <c r="M200" s="6"/>
    </row>
    <row r="201" spans="2:13" x14ac:dyDescent="0.3">
      <c r="B201"/>
      <c r="M201" s="6"/>
    </row>
    <row r="202" spans="2:13" x14ac:dyDescent="0.3">
      <c r="B202"/>
      <c r="M202" s="6"/>
    </row>
    <row r="203" spans="2:13" x14ac:dyDescent="0.3">
      <c r="B203"/>
      <c r="M203" s="6"/>
    </row>
    <row r="204" spans="2:13" x14ac:dyDescent="0.3">
      <c r="B204"/>
      <c r="M204" s="6"/>
    </row>
    <row r="205" spans="2:13" x14ac:dyDescent="0.3">
      <c r="B205"/>
      <c r="M205" s="6"/>
    </row>
    <row r="206" spans="2:13" x14ac:dyDescent="0.3">
      <c r="B206"/>
      <c r="M206" s="6"/>
    </row>
    <row r="207" spans="2:13" x14ac:dyDescent="0.3">
      <c r="B207"/>
      <c r="M207" s="6"/>
    </row>
    <row r="208" spans="2:13" x14ac:dyDescent="0.3">
      <c r="B208"/>
      <c r="M208" s="6"/>
    </row>
    <row r="209" spans="2:13" x14ac:dyDescent="0.3">
      <c r="B209"/>
      <c r="M209" s="6"/>
    </row>
    <row r="210" spans="2:13" x14ac:dyDescent="0.3">
      <c r="B210"/>
      <c r="M210" s="6"/>
    </row>
    <row r="211" spans="2:13" x14ac:dyDescent="0.3">
      <c r="B211"/>
      <c r="M211" s="6"/>
    </row>
    <row r="212" spans="2:13" x14ac:dyDescent="0.3">
      <c r="B212"/>
      <c r="M212" s="6"/>
    </row>
    <row r="213" spans="2:13" x14ac:dyDescent="0.3">
      <c r="B213"/>
      <c r="M213" s="6"/>
    </row>
    <row r="214" spans="2:13" x14ac:dyDescent="0.3">
      <c r="B214"/>
      <c r="M214" s="6"/>
    </row>
    <row r="215" spans="2:13" x14ac:dyDescent="0.3">
      <c r="B215"/>
      <c r="M215" s="6"/>
    </row>
    <row r="216" spans="2:13" x14ac:dyDescent="0.3">
      <c r="B216"/>
      <c r="M216" s="6"/>
    </row>
    <row r="217" spans="2:13" x14ac:dyDescent="0.3">
      <c r="B217"/>
      <c r="M217" s="6"/>
    </row>
    <row r="218" spans="2:13" x14ac:dyDescent="0.3">
      <c r="B218"/>
      <c r="M218" s="6"/>
    </row>
    <row r="219" spans="2:13" x14ac:dyDescent="0.3">
      <c r="B219"/>
      <c r="M219" s="6"/>
    </row>
    <row r="220" spans="2:13" x14ac:dyDescent="0.3">
      <c r="B220"/>
      <c r="M220" s="6"/>
    </row>
    <row r="221" spans="2:13" x14ac:dyDescent="0.3">
      <c r="B221"/>
      <c r="M221" s="6"/>
    </row>
    <row r="222" spans="2:13" x14ac:dyDescent="0.3">
      <c r="B222"/>
      <c r="M222" s="6"/>
    </row>
    <row r="223" spans="2:13" x14ac:dyDescent="0.3">
      <c r="B223"/>
      <c r="M223" s="6"/>
    </row>
    <row r="224" spans="2:13" x14ac:dyDescent="0.3">
      <c r="B224"/>
      <c r="M224" s="6"/>
    </row>
    <row r="225" spans="2:13" x14ac:dyDescent="0.3">
      <c r="B225"/>
      <c r="M225" s="6"/>
    </row>
    <row r="226" spans="2:13" x14ac:dyDescent="0.3">
      <c r="B226"/>
      <c r="M226" s="6"/>
    </row>
    <row r="227" spans="2:13" x14ac:dyDescent="0.3">
      <c r="B227"/>
      <c r="M227" s="6"/>
    </row>
    <row r="228" spans="2:13" x14ac:dyDescent="0.3">
      <c r="B228"/>
      <c r="M228" s="6"/>
    </row>
    <row r="229" spans="2:13" x14ac:dyDescent="0.3">
      <c r="B229"/>
      <c r="M229" s="6"/>
    </row>
    <row r="230" spans="2:13" x14ac:dyDescent="0.3">
      <c r="B230"/>
      <c r="M230" s="6"/>
    </row>
    <row r="231" spans="2:13" x14ac:dyDescent="0.3">
      <c r="B231"/>
      <c r="M231" s="6"/>
    </row>
    <row r="232" spans="2:13" x14ac:dyDescent="0.3">
      <c r="B232"/>
      <c r="M232" s="6"/>
    </row>
    <row r="233" spans="2:13" x14ac:dyDescent="0.3">
      <c r="B233"/>
      <c r="M233" s="6"/>
    </row>
    <row r="234" spans="2:13" x14ac:dyDescent="0.3">
      <c r="B234"/>
      <c r="M234" s="6"/>
    </row>
    <row r="235" spans="2:13" x14ac:dyDescent="0.3">
      <c r="B235"/>
      <c r="M235" s="6"/>
    </row>
    <row r="236" spans="2:13" x14ac:dyDescent="0.3">
      <c r="B236"/>
      <c r="M236" s="6"/>
    </row>
    <row r="237" spans="2:13" x14ac:dyDescent="0.3">
      <c r="B237"/>
      <c r="M237" s="6"/>
    </row>
    <row r="238" spans="2:13" x14ac:dyDescent="0.3">
      <c r="B238"/>
      <c r="M238" s="6"/>
    </row>
    <row r="239" spans="2:13" x14ac:dyDescent="0.3">
      <c r="B239"/>
      <c r="M239" s="6"/>
    </row>
    <row r="240" spans="2:13" x14ac:dyDescent="0.3">
      <c r="B240"/>
      <c r="M240" s="6"/>
    </row>
    <row r="241" spans="1:16" x14ac:dyDescent="0.3">
      <c r="B241"/>
      <c r="M241" s="6"/>
    </row>
    <row r="242" spans="1:16" x14ac:dyDescent="0.3">
      <c r="B242"/>
      <c r="M242" s="6"/>
    </row>
    <row r="243" spans="1:16" x14ac:dyDescent="0.3">
      <c r="B243"/>
      <c r="M243" s="6"/>
    </row>
    <row r="244" spans="1:16" x14ac:dyDescent="0.3">
      <c r="B244"/>
      <c r="M244" s="6"/>
    </row>
    <row r="245" spans="1:16" x14ac:dyDescent="0.3">
      <c r="B245"/>
      <c r="M245" s="6"/>
    </row>
    <row r="246" spans="1:16" x14ac:dyDescent="0.3">
      <c r="B246"/>
      <c r="M246" s="6"/>
    </row>
    <row r="247" spans="1:16" x14ac:dyDescent="0.3">
      <c r="B247"/>
      <c r="M247" s="6"/>
    </row>
    <row r="248" spans="1:16" x14ac:dyDescent="0.3">
      <c r="B248"/>
      <c r="M248" s="6"/>
    </row>
    <row r="249" spans="1:16" x14ac:dyDescent="0.3">
      <c r="B249"/>
      <c r="M249" s="6"/>
    </row>
    <row r="250" spans="1:16" x14ac:dyDescent="0.3">
      <c r="B250"/>
      <c r="M250" s="6"/>
    </row>
    <row r="251" spans="1:16" x14ac:dyDescent="0.3">
      <c r="B251"/>
      <c r="M251" s="6"/>
    </row>
    <row r="252" spans="1:16" x14ac:dyDescent="0.3">
      <c r="B252"/>
      <c r="M252" s="6"/>
    </row>
    <row r="253" spans="1:16" x14ac:dyDescent="0.3">
      <c r="B253"/>
      <c r="M253" s="6"/>
    </row>
    <row r="254" spans="1:16" x14ac:dyDescent="0.3">
      <c r="B254"/>
      <c r="M254" s="6"/>
    </row>
    <row r="255" spans="1:16" x14ac:dyDescent="0.3">
      <c r="B255"/>
      <c r="M255" s="6"/>
      <c r="P255" s="3"/>
    </row>
    <row r="256" spans="1:16" s="3" customFormat="1" x14ac:dyDescent="0.3">
      <c r="A256"/>
      <c r="B256"/>
      <c r="C256"/>
      <c r="D256"/>
      <c r="E256"/>
      <c r="F256"/>
      <c r="G256"/>
      <c r="H256"/>
      <c r="I256"/>
      <c r="J256"/>
      <c r="K256"/>
      <c r="L256"/>
    </row>
    <row r="257" spans="1:12" s="3" customFormat="1" x14ac:dyDescent="0.3">
      <c r="A257"/>
      <c r="B257"/>
      <c r="C257"/>
      <c r="D257"/>
      <c r="E257"/>
      <c r="F257"/>
      <c r="G257"/>
      <c r="H257"/>
      <c r="I257"/>
      <c r="J257"/>
      <c r="K257"/>
      <c r="L257"/>
    </row>
    <row r="258" spans="1:12" s="3" customFormat="1" x14ac:dyDescent="0.3">
      <c r="A258"/>
      <c r="B258"/>
      <c r="C258"/>
      <c r="D258"/>
      <c r="E258"/>
      <c r="F258"/>
      <c r="G258"/>
      <c r="H258"/>
      <c r="I258"/>
      <c r="J258"/>
      <c r="K258"/>
      <c r="L258"/>
    </row>
    <row r="259" spans="1:12" s="3" customFormat="1" x14ac:dyDescent="0.3">
      <c r="A259"/>
      <c r="B259"/>
      <c r="C259"/>
      <c r="D259"/>
      <c r="E259"/>
      <c r="F259"/>
      <c r="G259"/>
      <c r="H259"/>
      <c r="I259"/>
      <c r="J259"/>
      <c r="K259"/>
      <c r="L259"/>
    </row>
    <row r="260" spans="1:12" s="3" customFormat="1" x14ac:dyDescent="0.3">
      <c r="A260"/>
      <c r="B260"/>
      <c r="C260"/>
      <c r="D260"/>
      <c r="E260"/>
      <c r="F260"/>
      <c r="G260"/>
      <c r="H260"/>
      <c r="I260"/>
      <c r="J260"/>
      <c r="K260"/>
      <c r="L260"/>
    </row>
    <row r="261" spans="1:12" s="3" customFormat="1" x14ac:dyDescent="0.3">
      <c r="A261"/>
      <c r="B261"/>
      <c r="C261"/>
      <c r="D261"/>
      <c r="E261"/>
      <c r="F261"/>
      <c r="G261"/>
      <c r="H261"/>
      <c r="I261"/>
      <c r="J261"/>
      <c r="K261"/>
      <c r="L261"/>
    </row>
    <row r="262" spans="1:12" s="3" customFormat="1" x14ac:dyDescent="0.3">
      <c r="A262"/>
      <c r="B262"/>
      <c r="C262"/>
      <c r="D262"/>
      <c r="E262"/>
      <c r="F262"/>
      <c r="G262"/>
      <c r="H262"/>
      <c r="I262"/>
      <c r="J262"/>
      <c r="K262"/>
      <c r="L262"/>
    </row>
    <row r="263" spans="1:12" s="3" customFormat="1" x14ac:dyDescent="0.3">
      <c r="A263"/>
      <c r="B263"/>
      <c r="C263"/>
      <c r="D263"/>
      <c r="E263"/>
      <c r="F263"/>
      <c r="G263"/>
      <c r="H263"/>
      <c r="I263"/>
      <c r="J263"/>
      <c r="K263"/>
      <c r="L263"/>
    </row>
    <row r="264" spans="1:12" s="3" customFormat="1" x14ac:dyDescent="0.3">
      <c r="A264"/>
      <c r="B264"/>
      <c r="C264"/>
      <c r="D264"/>
      <c r="E264"/>
      <c r="F264"/>
      <c r="G264"/>
      <c r="H264"/>
      <c r="I264"/>
      <c r="J264"/>
      <c r="K264"/>
      <c r="L264"/>
    </row>
    <row r="265" spans="1:12" s="3" customFormat="1" x14ac:dyDescent="0.3">
      <c r="A265"/>
      <c r="B265"/>
      <c r="C265"/>
      <c r="D265"/>
      <c r="E265"/>
      <c r="F265"/>
      <c r="G265"/>
      <c r="H265"/>
      <c r="I265"/>
      <c r="J265"/>
      <c r="K265"/>
      <c r="L265"/>
    </row>
    <row r="266" spans="1:12" s="3" customFormat="1" x14ac:dyDescent="0.3">
      <c r="A266"/>
      <c r="B266"/>
      <c r="C266"/>
      <c r="D266"/>
      <c r="E266"/>
      <c r="F266"/>
      <c r="G266"/>
      <c r="H266"/>
      <c r="I266"/>
      <c r="J266"/>
      <c r="K266"/>
      <c r="L266"/>
    </row>
    <row r="267" spans="1:12" s="3" customFormat="1" x14ac:dyDescent="0.3">
      <c r="A267"/>
      <c r="B267"/>
      <c r="C267"/>
      <c r="D267"/>
      <c r="E267"/>
      <c r="F267"/>
      <c r="G267"/>
      <c r="H267"/>
      <c r="I267"/>
      <c r="J267"/>
      <c r="K267"/>
      <c r="L267"/>
    </row>
    <row r="268" spans="1:12" s="3" customFormat="1" x14ac:dyDescent="0.3">
      <c r="A268"/>
      <c r="B268"/>
      <c r="C268"/>
      <c r="D268"/>
      <c r="E268"/>
      <c r="F268"/>
      <c r="G268"/>
      <c r="H268"/>
      <c r="I268"/>
      <c r="J268"/>
      <c r="K268"/>
      <c r="L268"/>
    </row>
    <row r="269" spans="1:12" s="3" customFormat="1" x14ac:dyDescent="0.3">
      <c r="A269"/>
      <c r="B269"/>
      <c r="C269"/>
      <c r="D269"/>
      <c r="E269"/>
      <c r="F269"/>
      <c r="G269"/>
      <c r="H269"/>
      <c r="I269"/>
      <c r="J269"/>
      <c r="K269"/>
      <c r="L269"/>
    </row>
    <row r="270" spans="1:12" s="3" customFormat="1" x14ac:dyDescent="0.3">
      <c r="A270"/>
      <c r="B270"/>
      <c r="C270"/>
      <c r="D270"/>
      <c r="E270"/>
      <c r="F270"/>
      <c r="G270"/>
      <c r="H270"/>
      <c r="I270"/>
      <c r="J270"/>
      <c r="K270"/>
      <c r="L270"/>
    </row>
    <row r="271" spans="1:12" s="3" customFormat="1" x14ac:dyDescent="0.3">
      <c r="A271"/>
      <c r="B271"/>
      <c r="C271"/>
      <c r="D271"/>
      <c r="E271"/>
      <c r="F271"/>
      <c r="G271"/>
      <c r="H271"/>
      <c r="I271"/>
      <c r="J271"/>
      <c r="K271"/>
      <c r="L271"/>
    </row>
    <row r="272" spans="1:12" s="3" customFormat="1" x14ac:dyDescent="0.3">
      <c r="A272"/>
      <c r="B272"/>
      <c r="C272"/>
      <c r="D272"/>
      <c r="E272"/>
      <c r="F272"/>
      <c r="G272"/>
      <c r="H272"/>
      <c r="I272"/>
      <c r="J272"/>
      <c r="K272"/>
      <c r="L272"/>
    </row>
    <row r="273" spans="1:16" s="3" customFormat="1" x14ac:dyDescent="0.3">
      <c r="A273"/>
      <c r="B273"/>
      <c r="C273"/>
      <c r="D273"/>
      <c r="E273"/>
      <c r="F273"/>
      <c r="G273"/>
      <c r="H273"/>
      <c r="I273"/>
      <c r="J273"/>
      <c r="K273"/>
      <c r="L273"/>
    </row>
    <row r="274" spans="1:16" s="3" customFormat="1" x14ac:dyDescent="0.3">
      <c r="A274"/>
      <c r="B274"/>
      <c r="C274"/>
      <c r="D274"/>
      <c r="E274"/>
      <c r="F274"/>
      <c r="G274"/>
      <c r="H274"/>
      <c r="I274"/>
      <c r="J274"/>
      <c r="K274"/>
      <c r="L274"/>
    </row>
    <row r="275" spans="1:16" s="3" customFormat="1" x14ac:dyDescent="0.3">
      <c r="A275"/>
      <c r="B275"/>
      <c r="C275"/>
      <c r="D275"/>
      <c r="E275"/>
      <c r="F275"/>
      <c r="G275"/>
      <c r="H275"/>
      <c r="I275"/>
      <c r="J275"/>
      <c r="K275"/>
      <c r="L275"/>
    </row>
    <row r="276" spans="1:16" s="3" customFormat="1" x14ac:dyDescent="0.3">
      <c r="A276"/>
      <c r="B276"/>
      <c r="C276"/>
      <c r="D276"/>
      <c r="E276"/>
      <c r="F276"/>
      <c r="G276"/>
      <c r="H276"/>
      <c r="I276"/>
      <c r="J276"/>
      <c r="K276"/>
      <c r="L276"/>
    </row>
    <row r="277" spans="1:16" s="3" customFormat="1" x14ac:dyDescent="0.3">
      <c r="A277"/>
      <c r="B277"/>
      <c r="C277"/>
      <c r="D277"/>
      <c r="E277"/>
      <c r="F277"/>
      <c r="G277"/>
      <c r="H277"/>
      <c r="I277"/>
      <c r="J277"/>
      <c r="K277"/>
      <c r="L277"/>
    </row>
    <row r="278" spans="1:16" s="3" customFormat="1" x14ac:dyDescent="0.3">
      <c r="A278"/>
      <c r="B278"/>
      <c r="C278"/>
      <c r="D278"/>
      <c r="E278"/>
      <c r="F278"/>
      <c r="G278"/>
      <c r="H278"/>
      <c r="I278"/>
      <c r="J278"/>
      <c r="K278"/>
      <c r="L278"/>
      <c r="P278"/>
    </row>
    <row r="279" spans="1:16" x14ac:dyDescent="0.3">
      <c r="B279"/>
    </row>
    <row r="280" spans="1:16" x14ac:dyDescent="0.3">
      <c r="B280"/>
    </row>
    <row r="281" spans="1:16" x14ac:dyDescent="0.3">
      <c r="B281"/>
    </row>
    <row r="282" spans="1:16" x14ac:dyDescent="0.3">
      <c r="B282"/>
    </row>
    <row r="283" spans="1:16" x14ac:dyDescent="0.3">
      <c r="B283"/>
    </row>
    <row r="284" spans="1:16" x14ac:dyDescent="0.3">
      <c r="B284"/>
    </row>
    <row r="285" spans="1:16" x14ac:dyDescent="0.3">
      <c r="B285"/>
    </row>
    <row r="286" spans="1:16" x14ac:dyDescent="0.3">
      <c r="B286"/>
    </row>
    <row r="287" spans="1:16" x14ac:dyDescent="0.3">
      <c r="B287"/>
    </row>
    <row r="288" spans="1:16" x14ac:dyDescent="0.3">
      <c r="B288"/>
    </row>
    <row r="289" spans="2:2" x14ac:dyDescent="0.3">
      <c r="B289"/>
    </row>
    <row r="290" spans="2:2" x14ac:dyDescent="0.3">
      <c r="B290"/>
    </row>
    <row r="291" spans="2:2" x14ac:dyDescent="0.3">
      <c r="B291"/>
    </row>
    <row r="292" spans="2:2" x14ac:dyDescent="0.3">
      <c r="B292"/>
    </row>
    <row r="293" spans="2:2" x14ac:dyDescent="0.3">
      <c r="B293"/>
    </row>
    <row r="294" spans="2:2" x14ac:dyDescent="0.3">
      <c r="B294"/>
    </row>
    <row r="295" spans="2:2" x14ac:dyDescent="0.3">
      <c r="B295"/>
    </row>
    <row r="296" spans="2:2" x14ac:dyDescent="0.3">
      <c r="B296"/>
    </row>
    <row r="297" spans="2:2" x14ac:dyDescent="0.3">
      <c r="B297"/>
    </row>
    <row r="298" spans="2:2" x14ac:dyDescent="0.3">
      <c r="B298"/>
    </row>
    <row r="299" spans="2:2" x14ac:dyDescent="0.3">
      <c r="B299"/>
    </row>
    <row r="300" spans="2:2" x14ac:dyDescent="0.3">
      <c r="B300"/>
    </row>
    <row r="301" spans="2:2" x14ac:dyDescent="0.3">
      <c r="B301"/>
    </row>
    <row r="302" spans="2:2" x14ac:dyDescent="0.3">
      <c r="B302"/>
    </row>
    <row r="303" spans="2:2" x14ac:dyDescent="0.3">
      <c r="B303"/>
    </row>
    <row r="304" spans="2:2" x14ac:dyDescent="0.3">
      <c r="B304"/>
    </row>
    <row r="305" spans="2:2" x14ac:dyDescent="0.3">
      <c r="B305"/>
    </row>
    <row r="306" spans="2:2" x14ac:dyDescent="0.3">
      <c r="B306"/>
    </row>
    <row r="307" spans="2:2" x14ac:dyDescent="0.3">
      <c r="B307"/>
    </row>
    <row r="308" spans="2:2" x14ac:dyDescent="0.3">
      <c r="B308"/>
    </row>
    <row r="309" spans="2:2" x14ac:dyDescent="0.3">
      <c r="B309"/>
    </row>
    <row r="310" spans="2:2" x14ac:dyDescent="0.3">
      <c r="B310"/>
    </row>
    <row r="311" spans="2:2" x14ac:dyDescent="0.3">
      <c r="B311"/>
    </row>
    <row r="312" spans="2:2" x14ac:dyDescent="0.3">
      <c r="B312"/>
    </row>
    <row r="313" spans="2:2" x14ac:dyDescent="0.3">
      <c r="B313"/>
    </row>
    <row r="314" spans="2:2" x14ac:dyDescent="0.3">
      <c r="B314"/>
    </row>
    <row r="315" spans="2:2" x14ac:dyDescent="0.3">
      <c r="B315"/>
    </row>
    <row r="316" spans="2:2" x14ac:dyDescent="0.3">
      <c r="B316"/>
    </row>
    <row r="317" spans="2:2" x14ac:dyDescent="0.3">
      <c r="B317"/>
    </row>
    <row r="318" spans="2:2" x14ac:dyDescent="0.3">
      <c r="B318"/>
    </row>
    <row r="319" spans="2:2" x14ac:dyDescent="0.3">
      <c r="B319"/>
    </row>
    <row r="320" spans="2:2" x14ac:dyDescent="0.3">
      <c r="B320"/>
    </row>
    <row r="321" spans="2:2" x14ac:dyDescent="0.3">
      <c r="B321"/>
    </row>
    <row r="322" spans="2:2" x14ac:dyDescent="0.3">
      <c r="B322"/>
    </row>
    <row r="323" spans="2:2" x14ac:dyDescent="0.3">
      <c r="B323"/>
    </row>
    <row r="324" spans="2:2" x14ac:dyDescent="0.3">
      <c r="B324"/>
    </row>
    <row r="325" spans="2:2" x14ac:dyDescent="0.3">
      <c r="B325"/>
    </row>
    <row r="326" spans="2:2" x14ac:dyDescent="0.3">
      <c r="B326"/>
    </row>
    <row r="327" spans="2:2" x14ac:dyDescent="0.3">
      <c r="B327"/>
    </row>
    <row r="328" spans="2:2" x14ac:dyDescent="0.3">
      <c r="B328"/>
    </row>
    <row r="329" spans="2:2" x14ac:dyDescent="0.3">
      <c r="B329"/>
    </row>
    <row r="330" spans="2:2" x14ac:dyDescent="0.3">
      <c r="B330"/>
    </row>
    <row r="331" spans="2:2" x14ac:dyDescent="0.3">
      <c r="B331"/>
    </row>
    <row r="332" spans="2:2" x14ac:dyDescent="0.3">
      <c r="B332"/>
    </row>
    <row r="333" spans="2:2" x14ac:dyDescent="0.3">
      <c r="B333"/>
    </row>
    <row r="334" spans="2:2" x14ac:dyDescent="0.3">
      <c r="B334"/>
    </row>
    <row r="335" spans="2:2" x14ac:dyDescent="0.3">
      <c r="B335"/>
    </row>
    <row r="336" spans="2:2" x14ac:dyDescent="0.3">
      <c r="B336"/>
    </row>
    <row r="337" spans="2:2" x14ac:dyDescent="0.3">
      <c r="B337"/>
    </row>
    <row r="338" spans="2:2" x14ac:dyDescent="0.3">
      <c r="B338"/>
    </row>
    <row r="339" spans="2:2" x14ac:dyDescent="0.3">
      <c r="B339"/>
    </row>
    <row r="340" spans="2:2" x14ac:dyDescent="0.3">
      <c r="B340"/>
    </row>
    <row r="341" spans="2:2" x14ac:dyDescent="0.3">
      <c r="B341"/>
    </row>
    <row r="342" spans="2:2" x14ac:dyDescent="0.3">
      <c r="B342"/>
    </row>
    <row r="343" spans="2:2" x14ac:dyDescent="0.3">
      <c r="B343"/>
    </row>
    <row r="344" spans="2:2" x14ac:dyDescent="0.3">
      <c r="B344"/>
    </row>
    <row r="345" spans="2:2" x14ac:dyDescent="0.3">
      <c r="B345"/>
    </row>
    <row r="346" spans="2:2" x14ac:dyDescent="0.3">
      <c r="B346"/>
    </row>
    <row r="347" spans="2:2" x14ac:dyDescent="0.3">
      <c r="B347"/>
    </row>
    <row r="348" spans="2:2" x14ac:dyDescent="0.3">
      <c r="B348"/>
    </row>
    <row r="349" spans="2:2" x14ac:dyDescent="0.3">
      <c r="B349"/>
    </row>
    <row r="350" spans="2:2" x14ac:dyDescent="0.3">
      <c r="B350"/>
    </row>
    <row r="351" spans="2:2" x14ac:dyDescent="0.3">
      <c r="B351"/>
    </row>
    <row r="352" spans="2:2" x14ac:dyDescent="0.3">
      <c r="B352"/>
    </row>
    <row r="353" spans="2:2" x14ac:dyDescent="0.3">
      <c r="B353"/>
    </row>
    <row r="354" spans="2:2" x14ac:dyDescent="0.3">
      <c r="B354"/>
    </row>
    <row r="355" spans="2:2" x14ac:dyDescent="0.3">
      <c r="B355"/>
    </row>
    <row r="356" spans="2:2" x14ac:dyDescent="0.3">
      <c r="B356"/>
    </row>
    <row r="357" spans="2:2" x14ac:dyDescent="0.3">
      <c r="B357"/>
    </row>
    <row r="358" spans="2:2" x14ac:dyDescent="0.3">
      <c r="B358"/>
    </row>
    <row r="359" spans="2:2" x14ac:dyDescent="0.3">
      <c r="B359"/>
    </row>
    <row r="360" spans="2:2" x14ac:dyDescent="0.3">
      <c r="B360"/>
    </row>
    <row r="361" spans="2:2" x14ac:dyDescent="0.3">
      <c r="B361"/>
    </row>
    <row r="362" spans="2:2" x14ac:dyDescent="0.3">
      <c r="B362"/>
    </row>
    <row r="363" spans="2:2" x14ac:dyDescent="0.3">
      <c r="B363"/>
    </row>
    <row r="364" spans="2:2" x14ac:dyDescent="0.3">
      <c r="B364"/>
    </row>
    <row r="365" spans="2:2" x14ac:dyDescent="0.3">
      <c r="B365"/>
    </row>
    <row r="366" spans="2:2" x14ac:dyDescent="0.3">
      <c r="B366"/>
    </row>
    <row r="367" spans="2:2" x14ac:dyDescent="0.3">
      <c r="B367"/>
    </row>
    <row r="368" spans="2:2" x14ac:dyDescent="0.3">
      <c r="B368"/>
    </row>
    <row r="369" spans="2:2" x14ac:dyDescent="0.3">
      <c r="B369"/>
    </row>
    <row r="370" spans="2:2" x14ac:dyDescent="0.3">
      <c r="B370"/>
    </row>
    <row r="371" spans="2:2" x14ac:dyDescent="0.3">
      <c r="B371"/>
    </row>
    <row r="372" spans="2:2" x14ac:dyDescent="0.3">
      <c r="B372"/>
    </row>
    <row r="373" spans="2:2" x14ac:dyDescent="0.3">
      <c r="B373"/>
    </row>
    <row r="374" spans="2:2" x14ac:dyDescent="0.3">
      <c r="B374"/>
    </row>
    <row r="375" spans="2:2" x14ac:dyDescent="0.3">
      <c r="B375"/>
    </row>
    <row r="376" spans="2:2" x14ac:dyDescent="0.3">
      <c r="B376"/>
    </row>
    <row r="377" spans="2:2" x14ac:dyDescent="0.3">
      <c r="B377"/>
    </row>
    <row r="378" spans="2:2" x14ac:dyDescent="0.3">
      <c r="B378"/>
    </row>
    <row r="379" spans="2:2" x14ac:dyDescent="0.3">
      <c r="B379"/>
    </row>
    <row r="380" spans="2:2" x14ac:dyDescent="0.3">
      <c r="B380"/>
    </row>
    <row r="381" spans="2:2" x14ac:dyDescent="0.3">
      <c r="B381"/>
    </row>
    <row r="382" spans="2:2" x14ac:dyDescent="0.3">
      <c r="B382"/>
    </row>
    <row r="383" spans="2:2" x14ac:dyDescent="0.3">
      <c r="B383"/>
    </row>
    <row r="384" spans="2:2" x14ac:dyDescent="0.3">
      <c r="B384"/>
    </row>
    <row r="385" spans="2:2" x14ac:dyDescent="0.3">
      <c r="B385"/>
    </row>
    <row r="386" spans="2:2" x14ac:dyDescent="0.3">
      <c r="B386"/>
    </row>
    <row r="387" spans="2:2" x14ac:dyDescent="0.3">
      <c r="B387"/>
    </row>
    <row r="388" spans="2:2" x14ac:dyDescent="0.3">
      <c r="B388"/>
    </row>
    <row r="389" spans="2:2" x14ac:dyDescent="0.3">
      <c r="B389"/>
    </row>
    <row r="390" spans="2:2" x14ac:dyDescent="0.3">
      <c r="B390"/>
    </row>
    <row r="391" spans="2:2" x14ac:dyDescent="0.3">
      <c r="B391"/>
    </row>
    <row r="392" spans="2:2" x14ac:dyDescent="0.3">
      <c r="B392"/>
    </row>
    <row r="393" spans="2:2" x14ac:dyDescent="0.3">
      <c r="B393"/>
    </row>
    <row r="394" spans="2:2" x14ac:dyDescent="0.3">
      <c r="B394"/>
    </row>
    <row r="395" spans="2:2" x14ac:dyDescent="0.3">
      <c r="B395"/>
    </row>
    <row r="396" spans="2:2" x14ac:dyDescent="0.3">
      <c r="B396"/>
    </row>
    <row r="397" spans="2:2" x14ac:dyDescent="0.3">
      <c r="B397"/>
    </row>
    <row r="398" spans="2:2" x14ac:dyDescent="0.3">
      <c r="B398"/>
    </row>
    <row r="399" spans="2:2" x14ac:dyDescent="0.3">
      <c r="B399"/>
    </row>
    <row r="400" spans="2:2" x14ac:dyDescent="0.3">
      <c r="B400"/>
    </row>
    <row r="401" spans="2:2" x14ac:dyDescent="0.3">
      <c r="B401"/>
    </row>
    <row r="402" spans="2:2" x14ac:dyDescent="0.3">
      <c r="B402"/>
    </row>
    <row r="403" spans="2:2" x14ac:dyDescent="0.3">
      <c r="B403"/>
    </row>
    <row r="404" spans="2:2" x14ac:dyDescent="0.3">
      <c r="B404"/>
    </row>
    <row r="405" spans="2:2" x14ac:dyDescent="0.3">
      <c r="B405"/>
    </row>
    <row r="406" spans="2:2" x14ac:dyDescent="0.3">
      <c r="B406"/>
    </row>
    <row r="407" spans="2:2" x14ac:dyDescent="0.3">
      <c r="B407"/>
    </row>
    <row r="408" spans="2:2" x14ac:dyDescent="0.3">
      <c r="B408"/>
    </row>
    <row r="409" spans="2:2" x14ac:dyDescent="0.3">
      <c r="B409"/>
    </row>
    <row r="410" spans="2:2" x14ac:dyDescent="0.3">
      <c r="B410"/>
    </row>
    <row r="411" spans="2:2" x14ac:dyDescent="0.3">
      <c r="B411"/>
    </row>
    <row r="412" spans="2:2" x14ac:dyDescent="0.3">
      <c r="B412"/>
    </row>
    <row r="413" spans="2:2" x14ac:dyDescent="0.3">
      <c r="B413"/>
    </row>
    <row r="414" spans="2:2" x14ac:dyDescent="0.3">
      <c r="B414"/>
    </row>
    <row r="415" spans="2:2" x14ac:dyDescent="0.3">
      <c r="B415"/>
    </row>
    <row r="416" spans="2:2" x14ac:dyDescent="0.3">
      <c r="B416"/>
    </row>
    <row r="417" spans="2:2" x14ac:dyDescent="0.3">
      <c r="B417"/>
    </row>
    <row r="418" spans="2:2" x14ac:dyDescent="0.3">
      <c r="B418"/>
    </row>
    <row r="419" spans="2:2" x14ac:dyDescent="0.3">
      <c r="B419"/>
    </row>
    <row r="420" spans="2:2" x14ac:dyDescent="0.3">
      <c r="B420"/>
    </row>
    <row r="421" spans="2:2" x14ac:dyDescent="0.3">
      <c r="B421"/>
    </row>
    <row r="422" spans="2:2" x14ac:dyDescent="0.3">
      <c r="B422"/>
    </row>
    <row r="423" spans="2:2" x14ac:dyDescent="0.3">
      <c r="B423"/>
    </row>
    <row r="424" spans="2:2" x14ac:dyDescent="0.3">
      <c r="B424"/>
    </row>
    <row r="425" spans="2:2" x14ac:dyDescent="0.3">
      <c r="B425"/>
    </row>
    <row r="426" spans="2:2" x14ac:dyDescent="0.3">
      <c r="B426"/>
    </row>
    <row r="427" spans="2:2" x14ac:dyDescent="0.3">
      <c r="B427"/>
    </row>
    <row r="428" spans="2:2" x14ac:dyDescent="0.3">
      <c r="B428"/>
    </row>
    <row r="429" spans="2:2" x14ac:dyDescent="0.3">
      <c r="B429"/>
    </row>
    <row r="430" spans="2:2" x14ac:dyDescent="0.3">
      <c r="B430"/>
    </row>
    <row r="431" spans="2:2" x14ac:dyDescent="0.3">
      <c r="B431"/>
    </row>
    <row r="432" spans="2:2" x14ac:dyDescent="0.3">
      <c r="B432"/>
    </row>
    <row r="433" spans="2:2" x14ac:dyDescent="0.3">
      <c r="B433"/>
    </row>
    <row r="434" spans="2:2" x14ac:dyDescent="0.3">
      <c r="B434"/>
    </row>
    <row r="435" spans="2:2" x14ac:dyDescent="0.3">
      <c r="B435"/>
    </row>
    <row r="436" spans="2:2" x14ac:dyDescent="0.3">
      <c r="B436"/>
    </row>
    <row r="437" spans="2:2" x14ac:dyDescent="0.3">
      <c r="B437"/>
    </row>
    <row r="438" spans="2:2" x14ac:dyDescent="0.3">
      <c r="B438"/>
    </row>
    <row r="439" spans="2:2" x14ac:dyDescent="0.3">
      <c r="B439"/>
    </row>
    <row r="440" spans="2:2" x14ac:dyDescent="0.3">
      <c r="B440"/>
    </row>
    <row r="441" spans="2:2" x14ac:dyDescent="0.3">
      <c r="B441"/>
    </row>
    <row r="442" spans="2:2" x14ac:dyDescent="0.3">
      <c r="B442"/>
    </row>
    <row r="443" spans="2:2" x14ac:dyDescent="0.3">
      <c r="B443"/>
    </row>
    <row r="444" spans="2:2" x14ac:dyDescent="0.3">
      <c r="B444"/>
    </row>
    <row r="445" spans="2:2" x14ac:dyDescent="0.3">
      <c r="B445"/>
    </row>
    <row r="446" spans="2:2" x14ac:dyDescent="0.3">
      <c r="B446"/>
    </row>
    <row r="447" spans="2:2" x14ac:dyDescent="0.3">
      <c r="B447"/>
    </row>
    <row r="448" spans="2:2" x14ac:dyDescent="0.3">
      <c r="B448"/>
    </row>
    <row r="449" spans="2:2" x14ac:dyDescent="0.3">
      <c r="B449"/>
    </row>
    <row r="450" spans="2:2" x14ac:dyDescent="0.3">
      <c r="B450"/>
    </row>
    <row r="451" spans="2:2" x14ac:dyDescent="0.3">
      <c r="B451"/>
    </row>
    <row r="452" spans="2:2" x14ac:dyDescent="0.3">
      <c r="B452"/>
    </row>
    <row r="453" spans="2:2" x14ac:dyDescent="0.3">
      <c r="B453"/>
    </row>
    <row r="454" spans="2:2" x14ac:dyDescent="0.3">
      <c r="B454"/>
    </row>
    <row r="455" spans="2:2" x14ac:dyDescent="0.3">
      <c r="B455"/>
    </row>
    <row r="456" spans="2:2" x14ac:dyDescent="0.3">
      <c r="B456"/>
    </row>
    <row r="457" spans="2:2" x14ac:dyDescent="0.3">
      <c r="B457"/>
    </row>
    <row r="458" spans="2:2" x14ac:dyDescent="0.3">
      <c r="B458"/>
    </row>
    <row r="459" spans="2:2" x14ac:dyDescent="0.3">
      <c r="B459"/>
    </row>
    <row r="460" spans="2:2" x14ac:dyDescent="0.3">
      <c r="B460"/>
    </row>
    <row r="461" spans="2:2" x14ac:dyDescent="0.3">
      <c r="B461"/>
    </row>
    <row r="462" spans="2:2" x14ac:dyDescent="0.3">
      <c r="B462"/>
    </row>
    <row r="463" spans="2:2" x14ac:dyDescent="0.3">
      <c r="B463"/>
    </row>
    <row r="464" spans="2:2" x14ac:dyDescent="0.3">
      <c r="B464"/>
    </row>
    <row r="465" spans="2:2" x14ac:dyDescent="0.3">
      <c r="B465"/>
    </row>
    <row r="466" spans="2:2" x14ac:dyDescent="0.3">
      <c r="B466"/>
    </row>
    <row r="467" spans="2:2" x14ac:dyDescent="0.3">
      <c r="B467"/>
    </row>
    <row r="468" spans="2:2" x14ac:dyDescent="0.3">
      <c r="B468"/>
    </row>
    <row r="469" spans="2:2" x14ac:dyDescent="0.3">
      <c r="B469"/>
    </row>
    <row r="470" spans="2:2" x14ac:dyDescent="0.3">
      <c r="B470"/>
    </row>
    <row r="471" spans="2:2" x14ac:dyDescent="0.3">
      <c r="B471"/>
    </row>
    <row r="472" spans="2:2" x14ac:dyDescent="0.3">
      <c r="B472"/>
    </row>
    <row r="473" spans="2:2" x14ac:dyDescent="0.3">
      <c r="B473"/>
    </row>
    <row r="474" spans="2:2" x14ac:dyDescent="0.3">
      <c r="B474"/>
    </row>
    <row r="475" spans="2:2" x14ac:dyDescent="0.3">
      <c r="B475"/>
    </row>
    <row r="476" spans="2:2" x14ac:dyDescent="0.3">
      <c r="B476"/>
    </row>
    <row r="477" spans="2:2" x14ac:dyDescent="0.3">
      <c r="B477"/>
    </row>
    <row r="478" spans="2:2" x14ac:dyDescent="0.3">
      <c r="B478"/>
    </row>
    <row r="479" spans="2:2" x14ac:dyDescent="0.3">
      <c r="B479"/>
    </row>
    <row r="480" spans="2:2" x14ac:dyDescent="0.3">
      <c r="B480"/>
    </row>
    <row r="481" spans="2:2" x14ac:dyDescent="0.3">
      <c r="B481"/>
    </row>
    <row r="482" spans="2:2" x14ac:dyDescent="0.3">
      <c r="B482"/>
    </row>
    <row r="483" spans="2:2" x14ac:dyDescent="0.3">
      <c r="B483"/>
    </row>
    <row r="484" spans="2:2" x14ac:dyDescent="0.3">
      <c r="B484"/>
    </row>
    <row r="485" spans="2:2" x14ac:dyDescent="0.3">
      <c r="B485"/>
    </row>
    <row r="486" spans="2:2" x14ac:dyDescent="0.3">
      <c r="B486"/>
    </row>
    <row r="487" spans="2:2" x14ac:dyDescent="0.3">
      <c r="B487"/>
    </row>
    <row r="488" spans="2:2" x14ac:dyDescent="0.3">
      <c r="B488"/>
    </row>
    <row r="489" spans="2:2" x14ac:dyDescent="0.3">
      <c r="B489"/>
    </row>
    <row r="490" spans="2:2" x14ac:dyDescent="0.3">
      <c r="B490"/>
    </row>
    <row r="491" spans="2:2" x14ac:dyDescent="0.3">
      <c r="B491"/>
    </row>
    <row r="492" spans="2:2" x14ac:dyDescent="0.3">
      <c r="B492"/>
    </row>
    <row r="493" spans="2:2" x14ac:dyDescent="0.3">
      <c r="B493"/>
    </row>
    <row r="494" spans="2:2" x14ac:dyDescent="0.3">
      <c r="B494"/>
    </row>
    <row r="495" spans="2:2" x14ac:dyDescent="0.3">
      <c r="B495"/>
    </row>
    <row r="496" spans="2:2" x14ac:dyDescent="0.3">
      <c r="B496"/>
    </row>
    <row r="497" spans="2:2" x14ac:dyDescent="0.3">
      <c r="B497"/>
    </row>
    <row r="498" spans="2:2" x14ac:dyDescent="0.3">
      <c r="B498"/>
    </row>
    <row r="499" spans="2:2" x14ac:dyDescent="0.3">
      <c r="B499"/>
    </row>
    <row r="500" spans="2:2" x14ac:dyDescent="0.3">
      <c r="B500"/>
    </row>
    <row r="501" spans="2:2" x14ac:dyDescent="0.3">
      <c r="B501"/>
    </row>
    <row r="502" spans="2:2" x14ac:dyDescent="0.3">
      <c r="B502"/>
    </row>
    <row r="503" spans="2:2" x14ac:dyDescent="0.3">
      <c r="B503"/>
    </row>
    <row r="504" spans="2:2" x14ac:dyDescent="0.3">
      <c r="B504"/>
    </row>
    <row r="505" spans="2:2" x14ac:dyDescent="0.3">
      <c r="B505"/>
    </row>
    <row r="506" spans="2:2" x14ac:dyDescent="0.3">
      <c r="B506"/>
    </row>
    <row r="507" spans="2:2" x14ac:dyDescent="0.3">
      <c r="B507"/>
    </row>
    <row r="508" spans="2:2" x14ac:dyDescent="0.3">
      <c r="B508"/>
    </row>
    <row r="509" spans="2:2" x14ac:dyDescent="0.3">
      <c r="B509"/>
    </row>
    <row r="510" spans="2:2" x14ac:dyDescent="0.3">
      <c r="B510"/>
    </row>
    <row r="511" spans="2:2" x14ac:dyDescent="0.3">
      <c r="B511"/>
    </row>
    <row r="512" spans="2:2" x14ac:dyDescent="0.3">
      <c r="B512"/>
    </row>
    <row r="513" spans="1:16" x14ac:dyDescent="0.3">
      <c r="B513"/>
    </row>
    <row r="514" spans="1:16" x14ac:dyDescent="0.3">
      <c r="B514"/>
    </row>
    <row r="515" spans="1:16" x14ac:dyDescent="0.3">
      <c r="B515"/>
    </row>
    <row r="516" spans="1:16" x14ac:dyDescent="0.3">
      <c r="B516"/>
    </row>
    <row r="517" spans="1:16" x14ac:dyDescent="0.3">
      <c r="B517"/>
    </row>
    <row r="518" spans="1:16" x14ac:dyDescent="0.3">
      <c r="B518"/>
      <c r="P518" s="3"/>
    </row>
    <row r="519" spans="1:16" s="3" customFormat="1" x14ac:dyDescent="0.3">
      <c r="A519"/>
      <c r="B519"/>
      <c r="C519"/>
      <c r="D519"/>
      <c r="E519"/>
      <c r="F519"/>
      <c r="G519"/>
      <c r="H519"/>
      <c r="I519"/>
      <c r="J519"/>
      <c r="K519"/>
      <c r="L519"/>
    </row>
    <row r="520" spans="1:16" s="3" customFormat="1" x14ac:dyDescent="0.3">
      <c r="A520"/>
      <c r="B520"/>
      <c r="C520"/>
      <c r="D520"/>
      <c r="E520"/>
      <c r="F520"/>
      <c r="G520"/>
      <c r="H520"/>
      <c r="I520"/>
      <c r="J520"/>
      <c r="K520"/>
      <c r="L520"/>
    </row>
    <row r="521" spans="1:16" s="3" customFormat="1" x14ac:dyDescent="0.3">
      <c r="A521"/>
      <c r="B521"/>
      <c r="C521"/>
      <c r="D521"/>
      <c r="E521"/>
      <c r="F521"/>
      <c r="G521"/>
      <c r="H521"/>
      <c r="I521"/>
      <c r="J521"/>
      <c r="K521"/>
      <c r="L521"/>
    </row>
    <row r="522" spans="1:16" s="3" customFormat="1" x14ac:dyDescent="0.3">
      <c r="A522"/>
      <c r="B522"/>
      <c r="C522"/>
      <c r="D522"/>
      <c r="E522"/>
      <c r="F522"/>
      <c r="G522"/>
      <c r="H522"/>
      <c r="I522"/>
      <c r="J522"/>
      <c r="K522"/>
      <c r="L522"/>
    </row>
    <row r="523" spans="1:16" s="3" customFormat="1" x14ac:dyDescent="0.3">
      <c r="A523"/>
      <c r="B523"/>
      <c r="C523"/>
      <c r="D523"/>
      <c r="E523"/>
      <c r="F523"/>
      <c r="G523"/>
      <c r="H523"/>
      <c r="I523"/>
      <c r="J523"/>
      <c r="K523"/>
      <c r="L523"/>
    </row>
    <row r="524" spans="1:16" s="3" customFormat="1" x14ac:dyDescent="0.3">
      <c r="A524"/>
      <c r="B524"/>
      <c r="C524"/>
      <c r="D524"/>
      <c r="E524"/>
      <c r="F524"/>
      <c r="G524"/>
      <c r="H524"/>
      <c r="I524"/>
      <c r="J524"/>
      <c r="K524"/>
      <c r="L524"/>
    </row>
    <row r="525" spans="1:16" s="3" customFormat="1" x14ac:dyDescent="0.3">
      <c r="A525"/>
      <c r="B525"/>
      <c r="C525"/>
      <c r="D525"/>
      <c r="E525"/>
      <c r="F525"/>
      <c r="G525"/>
      <c r="H525"/>
      <c r="I525"/>
      <c r="J525"/>
      <c r="K525"/>
      <c r="L525"/>
    </row>
    <row r="526" spans="1:16" s="3" customFormat="1" x14ac:dyDescent="0.3">
      <c r="A526"/>
      <c r="B526"/>
      <c r="C526"/>
      <c r="D526"/>
      <c r="E526"/>
      <c r="F526"/>
      <c r="G526"/>
      <c r="H526"/>
      <c r="I526"/>
      <c r="J526"/>
      <c r="K526"/>
      <c r="L526"/>
    </row>
    <row r="527" spans="1:16" s="3" customFormat="1" x14ac:dyDescent="0.3">
      <c r="A527"/>
      <c r="B527"/>
      <c r="C527"/>
      <c r="D527"/>
      <c r="E527"/>
      <c r="F527"/>
      <c r="G527"/>
      <c r="H527"/>
      <c r="I527"/>
      <c r="J527"/>
      <c r="K527"/>
      <c r="L527"/>
    </row>
    <row r="528" spans="1:16" s="3" customFormat="1" x14ac:dyDescent="0.3">
      <c r="A528"/>
      <c r="B528"/>
      <c r="C528"/>
      <c r="D528"/>
      <c r="E528"/>
      <c r="F528"/>
      <c r="G528"/>
      <c r="H528"/>
      <c r="I528"/>
      <c r="J528"/>
      <c r="K528"/>
      <c r="L528"/>
    </row>
    <row r="529" spans="1:12" s="3" customFormat="1" x14ac:dyDescent="0.3">
      <c r="A529"/>
      <c r="B529"/>
      <c r="C529"/>
      <c r="D529"/>
      <c r="E529"/>
      <c r="F529"/>
      <c r="G529"/>
      <c r="H529"/>
      <c r="I529"/>
      <c r="J529"/>
      <c r="K529"/>
      <c r="L529"/>
    </row>
    <row r="530" spans="1:12" s="3" customFormat="1" x14ac:dyDescent="0.3">
      <c r="A530"/>
      <c r="B530"/>
      <c r="C530"/>
      <c r="D530"/>
      <c r="E530"/>
      <c r="F530"/>
      <c r="G530"/>
      <c r="H530"/>
      <c r="I530"/>
      <c r="J530"/>
      <c r="K530"/>
      <c r="L530"/>
    </row>
    <row r="531" spans="1:12" s="3" customFormat="1" x14ac:dyDescent="0.3">
      <c r="A531"/>
      <c r="B531"/>
      <c r="C531"/>
      <c r="D531"/>
      <c r="E531"/>
      <c r="F531"/>
      <c r="G531"/>
      <c r="H531"/>
      <c r="I531"/>
      <c r="J531"/>
      <c r="K531"/>
      <c r="L531"/>
    </row>
    <row r="532" spans="1:12" s="3" customFormat="1" x14ac:dyDescent="0.3">
      <c r="A532"/>
      <c r="B532"/>
      <c r="C532"/>
      <c r="D532"/>
      <c r="E532"/>
      <c r="F532"/>
      <c r="G532"/>
      <c r="H532"/>
      <c r="I532"/>
      <c r="J532"/>
      <c r="K532"/>
      <c r="L532"/>
    </row>
    <row r="533" spans="1:12" s="3" customFormat="1" x14ac:dyDescent="0.3">
      <c r="A533"/>
      <c r="B533"/>
      <c r="C533"/>
      <c r="D533"/>
      <c r="E533"/>
      <c r="F533"/>
      <c r="G533"/>
      <c r="H533"/>
      <c r="I533"/>
      <c r="J533"/>
      <c r="K533"/>
      <c r="L533"/>
    </row>
    <row r="534" spans="1:12" s="3" customFormat="1" x14ac:dyDescent="0.3">
      <c r="A534"/>
      <c r="B534"/>
      <c r="C534"/>
      <c r="D534"/>
      <c r="E534"/>
      <c r="F534"/>
      <c r="G534"/>
      <c r="H534"/>
      <c r="I534"/>
      <c r="J534"/>
      <c r="K534"/>
      <c r="L534"/>
    </row>
    <row r="535" spans="1:12" s="3" customFormat="1" x14ac:dyDescent="0.3">
      <c r="A535"/>
      <c r="B535"/>
      <c r="C535"/>
      <c r="D535"/>
      <c r="E535"/>
      <c r="F535"/>
      <c r="G535"/>
      <c r="H535"/>
      <c r="I535"/>
      <c r="J535"/>
      <c r="K535"/>
      <c r="L535"/>
    </row>
    <row r="536" spans="1:12" s="3" customFormat="1" x14ac:dyDescent="0.3">
      <c r="A536"/>
      <c r="B536"/>
      <c r="C536"/>
      <c r="D536"/>
      <c r="E536"/>
      <c r="F536"/>
      <c r="G536"/>
      <c r="H536"/>
      <c r="I536"/>
      <c r="J536"/>
      <c r="K536"/>
      <c r="L536"/>
    </row>
    <row r="537" spans="1:12" s="3" customFormat="1" x14ac:dyDescent="0.3">
      <c r="A537"/>
      <c r="B537"/>
      <c r="C537"/>
      <c r="D537"/>
      <c r="E537"/>
      <c r="F537"/>
      <c r="G537"/>
      <c r="H537"/>
      <c r="I537"/>
      <c r="J537"/>
      <c r="K537"/>
      <c r="L537"/>
    </row>
    <row r="538" spans="1:12" s="3" customFormat="1" x14ac:dyDescent="0.3">
      <c r="A538"/>
      <c r="B538"/>
      <c r="C538"/>
      <c r="D538"/>
      <c r="E538"/>
      <c r="F538"/>
      <c r="G538"/>
      <c r="H538"/>
      <c r="I538"/>
      <c r="J538"/>
      <c r="K538"/>
      <c r="L538"/>
    </row>
    <row r="539" spans="1:12" s="3" customFormat="1" x14ac:dyDescent="0.3">
      <c r="A539"/>
      <c r="B539"/>
      <c r="C539"/>
      <c r="D539"/>
      <c r="E539"/>
      <c r="F539"/>
      <c r="G539"/>
      <c r="H539"/>
      <c r="I539"/>
      <c r="J539"/>
      <c r="K539"/>
      <c r="L539"/>
    </row>
    <row r="540" spans="1:12" s="3" customFormat="1" x14ac:dyDescent="0.3">
      <c r="A540"/>
      <c r="B540"/>
      <c r="C540"/>
      <c r="D540"/>
      <c r="E540"/>
      <c r="F540"/>
      <c r="G540"/>
      <c r="H540"/>
      <c r="I540"/>
      <c r="J540"/>
      <c r="K540"/>
      <c r="L540"/>
    </row>
    <row r="541" spans="1:12" s="3" customFormat="1" x14ac:dyDescent="0.3">
      <c r="A541"/>
      <c r="B541"/>
      <c r="C541"/>
      <c r="D541"/>
      <c r="E541"/>
      <c r="F541"/>
      <c r="G541"/>
      <c r="H541"/>
      <c r="I541"/>
      <c r="J541"/>
      <c r="K541"/>
      <c r="L541"/>
    </row>
    <row r="542" spans="1:12" s="3" customFormat="1" x14ac:dyDescent="0.3">
      <c r="A542"/>
      <c r="B542"/>
      <c r="C542"/>
      <c r="D542"/>
      <c r="E542"/>
      <c r="F542"/>
      <c r="G542"/>
      <c r="H542"/>
      <c r="I542"/>
      <c r="J542"/>
      <c r="K542"/>
      <c r="L542"/>
    </row>
    <row r="543" spans="1:12" s="3" customFormat="1" x14ac:dyDescent="0.3">
      <c r="A543"/>
      <c r="B543"/>
      <c r="C543"/>
      <c r="D543"/>
      <c r="E543"/>
      <c r="F543"/>
      <c r="G543"/>
      <c r="H543"/>
      <c r="I543"/>
      <c r="J543"/>
      <c r="K543"/>
      <c r="L543"/>
    </row>
    <row r="544" spans="1:12" s="3" customFormat="1" x14ac:dyDescent="0.3">
      <c r="A544"/>
      <c r="B544"/>
      <c r="C544"/>
      <c r="D544"/>
      <c r="E544"/>
      <c r="F544"/>
      <c r="G544"/>
      <c r="H544"/>
      <c r="I544"/>
      <c r="J544"/>
      <c r="K544"/>
      <c r="L544"/>
    </row>
    <row r="545" spans="1:12" s="3" customFormat="1" x14ac:dyDescent="0.3">
      <c r="A545"/>
      <c r="B545"/>
      <c r="C545"/>
      <c r="D545"/>
      <c r="E545"/>
      <c r="F545"/>
      <c r="G545"/>
      <c r="H545"/>
      <c r="I545"/>
      <c r="J545"/>
      <c r="K545"/>
      <c r="L545"/>
    </row>
    <row r="546" spans="1:12" s="3" customFormat="1" x14ac:dyDescent="0.3">
      <c r="A546"/>
      <c r="B546"/>
      <c r="C546"/>
      <c r="D546"/>
      <c r="E546"/>
      <c r="F546"/>
      <c r="G546"/>
      <c r="H546"/>
      <c r="I546"/>
      <c r="J546"/>
      <c r="K546"/>
      <c r="L546"/>
    </row>
    <row r="547" spans="1:12" s="3" customFormat="1" x14ac:dyDescent="0.3">
      <c r="A547"/>
      <c r="B547"/>
      <c r="C547"/>
      <c r="D547"/>
      <c r="E547"/>
      <c r="F547"/>
      <c r="G547"/>
      <c r="H547"/>
      <c r="I547"/>
      <c r="J547"/>
      <c r="K547"/>
      <c r="L547"/>
    </row>
    <row r="548" spans="1:12" s="3" customFormat="1" x14ac:dyDescent="0.3">
      <c r="A548"/>
      <c r="B548"/>
      <c r="C548"/>
      <c r="D548"/>
      <c r="E548"/>
      <c r="F548"/>
      <c r="G548"/>
      <c r="H548"/>
      <c r="I548"/>
      <c r="J548"/>
      <c r="K548"/>
      <c r="L548"/>
    </row>
    <row r="549" spans="1:12" s="3" customFormat="1" x14ac:dyDescent="0.3">
      <c r="A549"/>
      <c r="B549"/>
      <c r="C549"/>
      <c r="D549"/>
      <c r="E549"/>
      <c r="F549"/>
      <c r="G549"/>
      <c r="H549"/>
      <c r="I549"/>
      <c r="J549"/>
      <c r="K549"/>
      <c r="L549"/>
    </row>
    <row r="550" spans="1:12" s="3" customFormat="1" x14ac:dyDescent="0.3">
      <c r="A550"/>
      <c r="B550"/>
      <c r="C550"/>
      <c r="D550"/>
      <c r="E550"/>
      <c r="F550"/>
      <c r="G550"/>
      <c r="H550"/>
      <c r="I550"/>
      <c r="J550"/>
      <c r="K550"/>
      <c r="L550"/>
    </row>
    <row r="551" spans="1:12" s="3" customFormat="1" x14ac:dyDescent="0.3">
      <c r="A551"/>
      <c r="B551"/>
      <c r="C551"/>
      <c r="D551"/>
      <c r="E551"/>
      <c r="F551"/>
      <c r="G551"/>
      <c r="H551"/>
      <c r="I551"/>
      <c r="J551"/>
      <c r="K551"/>
      <c r="L551"/>
    </row>
    <row r="552" spans="1:12" s="3" customFormat="1" x14ac:dyDescent="0.3">
      <c r="A552"/>
      <c r="B552"/>
      <c r="C552"/>
      <c r="D552"/>
      <c r="E552"/>
      <c r="F552"/>
      <c r="G552"/>
      <c r="H552"/>
      <c r="I552"/>
      <c r="J552"/>
      <c r="K552"/>
      <c r="L552"/>
    </row>
    <row r="553" spans="1:12" s="3" customFormat="1" x14ac:dyDescent="0.3">
      <c r="A553"/>
      <c r="B553"/>
      <c r="C553"/>
      <c r="D553"/>
      <c r="E553"/>
      <c r="F553"/>
      <c r="G553"/>
      <c r="H553"/>
      <c r="I553"/>
      <c r="J553"/>
      <c r="K553"/>
      <c r="L553"/>
    </row>
    <row r="554" spans="1:12" s="3" customFormat="1" x14ac:dyDescent="0.3">
      <c r="A554"/>
      <c r="B554"/>
      <c r="C554"/>
      <c r="D554"/>
      <c r="E554"/>
      <c r="F554"/>
      <c r="G554"/>
      <c r="H554"/>
      <c r="I554"/>
      <c r="J554"/>
      <c r="K554"/>
      <c r="L554"/>
    </row>
    <row r="555" spans="1:12" s="3" customFormat="1" x14ac:dyDescent="0.3">
      <c r="A555"/>
      <c r="B555"/>
      <c r="C555"/>
      <c r="D555"/>
      <c r="E555"/>
      <c r="F555"/>
      <c r="G555"/>
      <c r="H555"/>
      <c r="I555"/>
      <c r="J555"/>
      <c r="K555"/>
      <c r="L555"/>
    </row>
    <row r="556" spans="1:12" s="3" customFormat="1" x14ac:dyDescent="0.3">
      <c r="A556"/>
      <c r="B556"/>
      <c r="C556"/>
      <c r="D556"/>
      <c r="E556"/>
      <c r="F556"/>
      <c r="G556"/>
      <c r="H556"/>
      <c r="I556"/>
      <c r="J556"/>
      <c r="K556"/>
      <c r="L556"/>
    </row>
    <row r="557" spans="1:12" s="3" customFormat="1" x14ac:dyDescent="0.3">
      <c r="A557"/>
      <c r="B557"/>
      <c r="C557"/>
      <c r="D557"/>
      <c r="E557"/>
      <c r="F557"/>
      <c r="G557"/>
      <c r="H557"/>
      <c r="I557"/>
      <c r="J557"/>
      <c r="K557"/>
      <c r="L557"/>
    </row>
    <row r="558" spans="1:12" s="3" customFormat="1" x14ac:dyDescent="0.3">
      <c r="A558"/>
      <c r="B558"/>
      <c r="C558"/>
      <c r="D558"/>
      <c r="E558"/>
      <c r="F558"/>
      <c r="G558"/>
      <c r="H558"/>
      <c r="I558"/>
      <c r="J558"/>
      <c r="K558"/>
      <c r="L558"/>
    </row>
    <row r="559" spans="1:12" s="3" customFormat="1" x14ac:dyDescent="0.3">
      <c r="A559"/>
      <c r="B559"/>
      <c r="C559"/>
      <c r="D559"/>
      <c r="E559"/>
      <c r="F559"/>
      <c r="G559"/>
      <c r="H559"/>
      <c r="I559"/>
      <c r="J559"/>
      <c r="K559"/>
      <c r="L559"/>
    </row>
    <row r="560" spans="1:12" s="3" customFormat="1" x14ac:dyDescent="0.3">
      <c r="A560"/>
      <c r="B560"/>
      <c r="C560"/>
      <c r="D560"/>
      <c r="E560"/>
      <c r="F560"/>
      <c r="G560"/>
      <c r="H560"/>
      <c r="I560"/>
      <c r="J560"/>
      <c r="K560"/>
      <c r="L560"/>
    </row>
    <row r="561" spans="1:16" s="3" customFormat="1" x14ac:dyDescent="0.3">
      <c r="A561"/>
      <c r="B561"/>
      <c r="C561"/>
      <c r="D561"/>
      <c r="E561"/>
      <c r="F561"/>
      <c r="G561"/>
      <c r="H561"/>
      <c r="I561"/>
      <c r="J561"/>
      <c r="K561"/>
      <c r="L561"/>
    </row>
    <row r="562" spans="1:16" s="3" customFormat="1" x14ac:dyDescent="0.3">
      <c r="A562"/>
      <c r="B562"/>
      <c r="C562"/>
      <c r="D562"/>
      <c r="E562"/>
      <c r="F562"/>
      <c r="G562"/>
      <c r="H562"/>
      <c r="I562"/>
      <c r="J562"/>
      <c r="K562"/>
      <c r="L562"/>
    </row>
    <row r="563" spans="1:16" s="3" customFormat="1" x14ac:dyDescent="0.3">
      <c r="A563"/>
      <c r="B563"/>
      <c r="C563"/>
      <c r="D563"/>
      <c r="E563"/>
      <c r="F563"/>
      <c r="G563"/>
      <c r="H563"/>
      <c r="I563"/>
      <c r="J563"/>
      <c r="K563"/>
      <c r="L563"/>
    </row>
    <row r="564" spans="1:16" s="3" customFormat="1" x14ac:dyDescent="0.3">
      <c r="A564"/>
      <c r="B564"/>
      <c r="C564"/>
      <c r="D564"/>
      <c r="E564"/>
      <c r="F564"/>
      <c r="G564"/>
      <c r="H564"/>
      <c r="I564"/>
      <c r="J564"/>
      <c r="K564"/>
      <c r="L564"/>
    </row>
    <row r="565" spans="1:16" s="3" customFormat="1" x14ac:dyDescent="0.3">
      <c r="A565"/>
      <c r="B565"/>
      <c r="C565"/>
      <c r="D565"/>
      <c r="E565"/>
      <c r="F565"/>
      <c r="G565"/>
      <c r="H565"/>
      <c r="I565"/>
      <c r="J565"/>
      <c r="K565"/>
      <c r="L565"/>
    </row>
    <row r="566" spans="1:16" s="3" customFormat="1" x14ac:dyDescent="0.3">
      <c r="A566"/>
      <c r="B566"/>
      <c r="C566"/>
      <c r="D566"/>
      <c r="E566"/>
      <c r="F566"/>
      <c r="G566"/>
      <c r="H566"/>
      <c r="I566"/>
      <c r="J566"/>
      <c r="K566"/>
      <c r="L566"/>
      <c r="P56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1"/>
  <sheetViews>
    <sheetView workbookViewId="0"/>
  </sheetViews>
  <sheetFormatPr defaultRowHeight="14.4" x14ac:dyDescent="0.3"/>
  <cols>
    <col min="2" max="2" width="11.5546875" style="4" bestFit="1" customWidth="1"/>
    <col min="3" max="3" width="34.6640625" style="4" bestFit="1" customWidth="1"/>
    <col min="4" max="4" width="23.77734375" style="4" customWidth="1"/>
    <col min="5" max="5" width="14.44140625" style="4" customWidth="1"/>
    <col min="6" max="6" width="22.109375" bestFit="1" customWidth="1"/>
    <col min="7" max="7" width="15.88671875" bestFit="1" customWidth="1"/>
    <col min="8" max="8" width="17.44140625" bestFit="1" customWidth="1"/>
    <col min="10" max="10" width="13.33203125" customWidth="1"/>
    <col min="11" max="11" width="14.88671875" bestFit="1" customWidth="1"/>
    <col min="12" max="12" width="12.6640625" bestFit="1" customWidth="1"/>
    <col min="13" max="13" width="32.21875" bestFit="1" customWidth="1"/>
    <col min="14" max="16" width="15.5546875" customWidth="1"/>
    <col min="19" max="19" width="10.33203125" bestFit="1" customWidth="1"/>
    <col min="20" max="20" width="9.33203125" bestFit="1" customWidth="1"/>
  </cols>
  <sheetData>
    <row r="1" spans="1:20" x14ac:dyDescent="0.3">
      <c r="A1" t="s">
        <v>303</v>
      </c>
      <c r="B1" s="4" t="s">
        <v>297</v>
      </c>
      <c r="C1" s="4" t="s">
        <v>298</v>
      </c>
      <c r="D1" s="4" t="s">
        <v>300</v>
      </c>
      <c r="E1" s="4" t="s">
        <v>299</v>
      </c>
      <c r="F1" s="4" t="s">
        <v>316</v>
      </c>
      <c r="G1" s="4" t="s">
        <v>315</v>
      </c>
      <c r="H1" s="4" t="s">
        <v>314</v>
      </c>
      <c r="I1" s="4" t="s">
        <v>313</v>
      </c>
      <c r="J1" s="4" t="s">
        <v>312</v>
      </c>
      <c r="K1" s="4" t="s">
        <v>311</v>
      </c>
      <c r="L1" s="4" t="s">
        <v>310</v>
      </c>
      <c r="M1" s="4" t="s">
        <v>317</v>
      </c>
      <c r="N1" s="4" t="s">
        <v>323</v>
      </c>
      <c r="O1" s="4" t="s">
        <v>322</v>
      </c>
    </row>
    <row r="2" spans="1:20" x14ac:dyDescent="0.3">
      <c r="A2" t="s">
        <v>302</v>
      </c>
      <c r="B2" s="4" t="s">
        <v>307</v>
      </c>
      <c r="C2" s="4" t="s">
        <v>32</v>
      </c>
      <c r="D2" s="4" t="s">
        <v>308</v>
      </c>
      <c r="E2" s="4" t="s">
        <v>34</v>
      </c>
      <c r="F2" s="1">
        <v>143729.90973761963</v>
      </c>
      <c r="G2" s="2">
        <v>99.280322281338499</v>
      </c>
      <c r="H2">
        <v>19.469423311200003</v>
      </c>
      <c r="I2">
        <v>527.62664800000005</v>
      </c>
      <c r="J2" s="1">
        <v>527.62664800000005</v>
      </c>
      <c r="K2" s="1">
        <v>0</v>
      </c>
      <c r="L2" s="5">
        <v>99660</v>
      </c>
      <c r="M2" s="5">
        <v>0.9556331472538464</v>
      </c>
      <c r="N2" s="6">
        <v>37.989118656000002</v>
      </c>
      <c r="O2" s="6">
        <v>0</v>
      </c>
      <c r="P2" s="6"/>
      <c r="R2" s="6"/>
      <c r="S2" s="6"/>
      <c r="T2" s="6"/>
    </row>
    <row r="3" spans="1:20" x14ac:dyDescent="0.3">
      <c r="A3" t="s">
        <v>302</v>
      </c>
      <c r="B3" s="4" t="s">
        <v>307</v>
      </c>
      <c r="C3" s="4" t="s">
        <v>33</v>
      </c>
      <c r="D3" s="4" t="s">
        <v>308</v>
      </c>
      <c r="E3" s="4" t="s">
        <v>34</v>
      </c>
      <c r="F3" s="1">
        <v>8322.1289749023272</v>
      </c>
      <c r="G3" s="2">
        <v>46.945572066475734</v>
      </c>
      <c r="H3">
        <v>4.4427406275000001</v>
      </c>
      <c r="I3">
        <v>120.399475</v>
      </c>
      <c r="J3" s="1">
        <v>120.399475</v>
      </c>
      <c r="K3" s="1">
        <v>0</v>
      </c>
      <c r="L3" s="5">
        <v>96750</v>
      </c>
      <c r="M3" s="5">
        <v>0.21823703579055334</v>
      </c>
      <c r="N3" s="6">
        <v>8.6687621999999998</v>
      </c>
      <c r="O3" s="6">
        <v>0</v>
      </c>
      <c r="P3" s="6"/>
      <c r="R3" s="6"/>
      <c r="S3" s="6"/>
      <c r="T3" s="6"/>
    </row>
    <row r="4" spans="1:20" x14ac:dyDescent="0.3">
      <c r="A4" t="s">
        <v>302</v>
      </c>
      <c r="B4" s="4" t="s">
        <v>307</v>
      </c>
      <c r="C4" s="4" t="s">
        <v>122</v>
      </c>
      <c r="D4" s="4" t="s">
        <v>308</v>
      </c>
      <c r="E4" s="4" t="s">
        <v>34</v>
      </c>
      <c r="F4" s="1">
        <v>39106.238861664366</v>
      </c>
      <c r="G4" s="2">
        <v>149.5748046159612</v>
      </c>
      <c r="H4">
        <v>33.910291447200002</v>
      </c>
      <c r="I4">
        <v>918.97808799999996</v>
      </c>
      <c r="J4" s="1">
        <v>918.97808799999996</v>
      </c>
      <c r="K4" s="1">
        <v>0</v>
      </c>
      <c r="L4" s="5">
        <v>96750</v>
      </c>
      <c r="M4" s="5">
        <v>0.21823703579055334</v>
      </c>
      <c r="N4" s="6">
        <v>66.166422335999997</v>
      </c>
      <c r="O4" s="6">
        <v>0</v>
      </c>
      <c r="P4" s="6"/>
      <c r="R4" s="6"/>
      <c r="S4" s="6"/>
      <c r="T4" s="6"/>
    </row>
    <row r="5" spans="1:20" x14ac:dyDescent="0.3">
      <c r="A5" t="s">
        <v>302</v>
      </c>
      <c r="B5" s="4" t="s">
        <v>307</v>
      </c>
      <c r="C5" s="4" t="s">
        <v>175</v>
      </c>
      <c r="D5" s="4" t="s">
        <v>308</v>
      </c>
      <c r="E5" s="4" t="s">
        <v>34</v>
      </c>
      <c r="F5" s="1">
        <v>56709.206069377768</v>
      </c>
      <c r="G5" s="2">
        <v>101.03253755793304</v>
      </c>
      <c r="H5">
        <v>19.972530383400002</v>
      </c>
      <c r="I5">
        <v>541.260986</v>
      </c>
      <c r="J5" s="1">
        <v>541.260986</v>
      </c>
      <c r="K5" s="1">
        <v>0</v>
      </c>
      <c r="L5" s="5">
        <v>0</v>
      </c>
      <c r="M5" s="5">
        <v>0.32724446716003053</v>
      </c>
      <c r="N5" s="6">
        <v>38.970790992000005</v>
      </c>
      <c r="O5" s="6">
        <v>0</v>
      </c>
      <c r="P5" s="6"/>
      <c r="R5" s="6"/>
      <c r="S5" s="6"/>
      <c r="T5" s="6"/>
    </row>
    <row r="6" spans="1:20" x14ac:dyDescent="0.3">
      <c r="A6" t="s">
        <v>302</v>
      </c>
      <c r="B6" s="4" t="s">
        <v>307</v>
      </c>
      <c r="C6" s="4" t="s">
        <v>182</v>
      </c>
      <c r="D6" s="4" t="s">
        <v>308</v>
      </c>
      <c r="E6" s="4" t="s">
        <v>34</v>
      </c>
      <c r="F6" s="1">
        <v>2962.6779150652287</v>
      </c>
      <c r="G6" s="2">
        <v>96.787287363437571</v>
      </c>
      <c r="H6">
        <v>18.7536074436</v>
      </c>
      <c r="I6">
        <v>508.227844</v>
      </c>
      <c r="J6" s="1">
        <v>508.227844</v>
      </c>
      <c r="K6" s="1">
        <v>0</v>
      </c>
      <c r="L6" s="5">
        <v>96750</v>
      </c>
      <c r="M6" s="5">
        <v>0.21823703579055334</v>
      </c>
      <c r="N6" s="6">
        <v>36.592404768000002</v>
      </c>
      <c r="O6" s="6">
        <v>0</v>
      </c>
      <c r="P6" s="6"/>
      <c r="R6" s="6"/>
      <c r="S6" s="6"/>
      <c r="T6" s="6"/>
    </row>
    <row r="7" spans="1:20" x14ac:dyDescent="0.3">
      <c r="A7" t="s">
        <v>302</v>
      </c>
      <c r="B7" s="4" t="s">
        <v>307</v>
      </c>
      <c r="C7" s="4" t="s">
        <v>202</v>
      </c>
      <c r="D7" s="4" t="s">
        <v>308</v>
      </c>
      <c r="E7" s="4" t="s">
        <v>34</v>
      </c>
      <c r="F7" s="1">
        <v>1181019.9536411089</v>
      </c>
      <c r="G7" s="2">
        <v>71.899601653825727</v>
      </c>
      <c r="H7">
        <v>11.6076985713</v>
      </c>
      <c r="I7">
        <v>314.571777</v>
      </c>
      <c r="J7" s="1">
        <v>314.571777</v>
      </c>
      <c r="K7" s="1">
        <v>0</v>
      </c>
      <c r="L7" s="5">
        <v>96750</v>
      </c>
      <c r="M7" s="5">
        <v>0.21823703579055334</v>
      </c>
      <c r="N7" s="6">
        <v>22.649167944000002</v>
      </c>
      <c r="O7" s="6">
        <v>0</v>
      </c>
      <c r="P7" s="6"/>
      <c r="R7" s="6"/>
      <c r="S7" s="6"/>
      <c r="T7" s="6"/>
    </row>
    <row r="8" spans="1:20" x14ac:dyDescent="0.3">
      <c r="A8" t="s">
        <v>302</v>
      </c>
      <c r="B8" s="4" t="s">
        <v>307</v>
      </c>
      <c r="C8" s="4" t="s">
        <v>204</v>
      </c>
      <c r="D8" s="4" t="s">
        <v>308</v>
      </c>
      <c r="E8" s="4" t="s">
        <v>34</v>
      </c>
      <c r="F8" s="1">
        <v>2962.6779150652287</v>
      </c>
      <c r="G8" s="2">
        <v>116.81543371643244</v>
      </c>
      <c r="H8">
        <v>24.504214807800004</v>
      </c>
      <c r="I8">
        <v>664.07086200000003</v>
      </c>
      <c r="J8" s="1">
        <v>664.07086200000003</v>
      </c>
      <c r="K8" s="1">
        <v>0</v>
      </c>
      <c r="L8" s="5">
        <v>96750</v>
      </c>
      <c r="M8" s="5">
        <v>0.21823703579055334</v>
      </c>
      <c r="N8" s="6">
        <v>47.813102064000006</v>
      </c>
      <c r="O8" s="6">
        <v>0</v>
      </c>
      <c r="P8" s="6"/>
      <c r="R8" s="6"/>
      <c r="S8" s="6"/>
      <c r="T8" s="6"/>
    </row>
    <row r="9" spans="1:20" x14ac:dyDescent="0.3">
      <c r="A9" t="s">
        <v>302</v>
      </c>
      <c r="B9" s="4" t="s">
        <v>307</v>
      </c>
      <c r="C9" s="4" t="s">
        <v>224</v>
      </c>
      <c r="D9" s="4" t="s">
        <v>308</v>
      </c>
      <c r="E9" s="4" t="s">
        <v>34</v>
      </c>
      <c r="F9" s="1">
        <v>1723311.9585031637</v>
      </c>
      <c r="G9" s="2">
        <v>236.72970548463107</v>
      </c>
      <c r="H9">
        <v>58.934754816300007</v>
      </c>
      <c r="I9">
        <v>1597.147827</v>
      </c>
      <c r="J9" s="1">
        <v>1597.147827</v>
      </c>
      <c r="K9" s="1">
        <v>0</v>
      </c>
      <c r="L9" s="5">
        <v>2296945</v>
      </c>
      <c r="M9" s="5">
        <v>0.44484738190279466</v>
      </c>
      <c r="N9" s="6">
        <v>114.99464354400001</v>
      </c>
      <c r="O9" s="6">
        <v>0</v>
      </c>
      <c r="P9" s="6"/>
      <c r="R9" s="6"/>
      <c r="S9" s="6"/>
      <c r="T9" s="6"/>
    </row>
    <row r="10" spans="1:20" x14ac:dyDescent="0.3">
      <c r="A10" t="s">
        <v>302</v>
      </c>
      <c r="B10" s="4" t="s">
        <v>307</v>
      </c>
      <c r="C10" s="4" t="s">
        <v>228</v>
      </c>
      <c r="D10" s="4" t="s">
        <v>308</v>
      </c>
      <c r="E10" s="4" t="s">
        <v>34</v>
      </c>
      <c r="F10" s="1">
        <v>20322.638956711482</v>
      </c>
      <c r="G10" s="2">
        <v>140.46657163722352</v>
      </c>
      <c r="H10">
        <v>31.295078300700002</v>
      </c>
      <c r="I10">
        <v>848.10510299999999</v>
      </c>
      <c r="J10" s="1">
        <v>848.10510299999999</v>
      </c>
      <c r="K10" s="1">
        <v>0</v>
      </c>
      <c r="L10" s="5">
        <v>96750</v>
      </c>
      <c r="M10" s="5">
        <v>0.21823703579055334</v>
      </c>
      <c r="N10" s="6">
        <v>61.063567415999998</v>
      </c>
      <c r="O10" s="6">
        <v>0</v>
      </c>
      <c r="P10" s="6"/>
      <c r="R10" s="6"/>
      <c r="S10" s="6"/>
      <c r="T10" s="6"/>
    </row>
    <row r="11" spans="1:20" x14ac:dyDescent="0.3">
      <c r="A11" t="s">
        <v>302</v>
      </c>
      <c r="B11" s="4" t="s">
        <v>307</v>
      </c>
      <c r="C11" s="4" t="s">
        <v>238</v>
      </c>
      <c r="D11" s="4" t="s">
        <v>308</v>
      </c>
      <c r="E11" s="4" t="s">
        <v>34</v>
      </c>
      <c r="F11" s="1">
        <v>719.0319434315611</v>
      </c>
      <c r="G11" s="2">
        <v>46.273122082920089</v>
      </c>
      <c r="H11">
        <v>4.2496625582999998</v>
      </c>
      <c r="I11">
        <v>115.167007</v>
      </c>
      <c r="J11" s="1">
        <v>115.167007</v>
      </c>
      <c r="K11" s="1">
        <v>0</v>
      </c>
      <c r="L11" s="5">
        <v>96750</v>
      </c>
      <c r="M11" s="5">
        <v>0.21823703579055334</v>
      </c>
      <c r="N11" s="6">
        <v>8.2920245040000005</v>
      </c>
      <c r="O11" s="6">
        <v>0</v>
      </c>
      <c r="P11" s="6"/>
      <c r="R11" s="6"/>
      <c r="S11" s="6"/>
      <c r="T11" s="6"/>
    </row>
    <row r="12" spans="1:20" x14ac:dyDescent="0.3">
      <c r="A12" t="s">
        <v>302</v>
      </c>
      <c r="B12" s="4" t="s">
        <v>307</v>
      </c>
      <c r="C12" s="4" t="s">
        <v>243</v>
      </c>
      <c r="D12" s="4" t="s">
        <v>308</v>
      </c>
      <c r="E12" s="4" t="s">
        <v>34</v>
      </c>
      <c r="F12" s="1">
        <v>295845.02735459781</v>
      </c>
      <c r="G12" s="2">
        <v>169.61323434390155</v>
      </c>
      <c r="H12">
        <v>39.663851438700007</v>
      </c>
      <c r="I12">
        <v>1074.9011230000001</v>
      </c>
      <c r="J12" s="1">
        <v>1074.9011230000001</v>
      </c>
      <c r="K12" s="1">
        <v>0</v>
      </c>
      <c r="L12" s="5">
        <v>96750</v>
      </c>
      <c r="M12" s="5">
        <v>0.21823703579055334</v>
      </c>
      <c r="N12" s="6">
        <v>77.392880856000005</v>
      </c>
      <c r="O12" s="6">
        <v>0</v>
      </c>
      <c r="P12" s="6"/>
      <c r="R12" s="6"/>
      <c r="S12" s="6"/>
      <c r="T12" s="6"/>
    </row>
    <row r="13" spans="1:20" x14ac:dyDescent="0.3">
      <c r="A13" t="s">
        <v>302</v>
      </c>
      <c r="B13" s="4" t="s">
        <v>307</v>
      </c>
      <c r="C13" s="4" t="s">
        <v>83</v>
      </c>
      <c r="D13" s="4" t="s">
        <v>308</v>
      </c>
      <c r="E13" s="4" t="s">
        <v>34</v>
      </c>
      <c r="F13" s="1">
        <v>3653.9694285804485</v>
      </c>
      <c r="G13" s="2">
        <v>130.1859696572636</v>
      </c>
      <c r="H13">
        <v>28.343247192000003</v>
      </c>
      <c r="I13">
        <v>768.10968000000003</v>
      </c>
      <c r="J13" s="1">
        <v>768.10968000000003</v>
      </c>
      <c r="K13" s="1">
        <v>0</v>
      </c>
      <c r="L13" s="5">
        <v>0</v>
      </c>
      <c r="M13" s="5">
        <v>0.32724446716003053</v>
      </c>
      <c r="N13" s="6">
        <v>55.303896960000003</v>
      </c>
      <c r="O13" s="6">
        <v>0</v>
      </c>
      <c r="P13" s="6"/>
      <c r="R13" s="6"/>
      <c r="S13" s="6"/>
      <c r="T13" s="6"/>
    </row>
    <row r="14" spans="1:20" x14ac:dyDescent="0.3">
      <c r="A14" t="s">
        <v>302</v>
      </c>
      <c r="B14" s="4" t="s">
        <v>307</v>
      </c>
      <c r="C14" s="4" t="s">
        <v>284</v>
      </c>
      <c r="D14" s="4" t="s">
        <v>308</v>
      </c>
      <c r="E14" s="4" t="s">
        <v>34</v>
      </c>
      <c r="F14" s="1">
        <v>3355.4824026806186</v>
      </c>
      <c r="G14" s="2">
        <v>71.559371367378645</v>
      </c>
      <c r="H14">
        <v>11.5100095113</v>
      </c>
      <c r="I14">
        <v>311.92437699999999</v>
      </c>
      <c r="J14" s="1">
        <v>311.92437699999999</v>
      </c>
      <c r="K14" s="1">
        <v>0</v>
      </c>
      <c r="L14" s="5">
        <v>96750</v>
      </c>
      <c r="M14" s="5">
        <v>0.21823703579055334</v>
      </c>
      <c r="N14" s="6">
        <v>22.458555144000002</v>
      </c>
      <c r="O14" s="6">
        <v>0</v>
      </c>
      <c r="P14" s="6"/>
      <c r="R14" s="6"/>
      <c r="S14" s="6"/>
      <c r="T14" s="6"/>
    </row>
    <row r="15" spans="1:20" x14ac:dyDescent="0.3">
      <c r="A15" t="s">
        <v>302</v>
      </c>
      <c r="B15" s="4" t="s">
        <v>307</v>
      </c>
      <c r="C15" s="4" t="s">
        <v>112</v>
      </c>
      <c r="D15" s="4" t="s">
        <v>308</v>
      </c>
      <c r="E15" s="4" t="s">
        <v>57</v>
      </c>
      <c r="F15" s="1">
        <v>2729.6583037679634</v>
      </c>
      <c r="G15" s="2">
        <v>83.129028331106582</v>
      </c>
      <c r="H15">
        <v>14.831962195500001</v>
      </c>
      <c r="I15">
        <v>401.95019500000001</v>
      </c>
      <c r="J15" s="1">
        <v>401.95019500000001</v>
      </c>
      <c r="K15" s="1">
        <v>0</v>
      </c>
      <c r="L15" s="5">
        <v>3200</v>
      </c>
      <c r="M15" s="5">
        <v>1.1056213182392738</v>
      </c>
      <c r="N15" s="6">
        <v>56.273027300000003</v>
      </c>
      <c r="O15" s="6">
        <v>0</v>
      </c>
      <c r="P15" s="6"/>
      <c r="R15" s="6"/>
      <c r="S15" s="6"/>
      <c r="T15" s="6"/>
    </row>
    <row r="16" spans="1:20" x14ac:dyDescent="0.3">
      <c r="A16" t="s">
        <v>302</v>
      </c>
      <c r="B16" s="4" t="s">
        <v>307</v>
      </c>
      <c r="C16" s="4" t="s">
        <v>110</v>
      </c>
      <c r="D16" s="4" t="s">
        <v>308</v>
      </c>
      <c r="E16" s="4" t="s">
        <v>150</v>
      </c>
      <c r="F16" s="1">
        <v>46070.196387862634</v>
      </c>
      <c r="G16" s="2">
        <v>152.94058612257058</v>
      </c>
      <c r="H16">
        <v>34.876695805200001</v>
      </c>
      <c r="I16">
        <v>945.16790800000001</v>
      </c>
      <c r="J16" s="1">
        <v>945.16790800000001</v>
      </c>
      <c r="K16" s="1">
        <v>0</v>
      </c>
      <c r="L16" s="5">
        <v>826431</v>
      </c>
      <c r="M16" s="5">
        <v>1.393417467716471</v>
      </c>
      <c r="N16" s="6">
        <v>131.37833921200001</v>
      </c>
      <c r="O16" s="6">
        <v>0</v>
      </c>
      <c r="P16" s="6"/>
      <c r="R16" s="6"/>
      <c r="S16" s="6"/>
      <c r="T16" s="6"/>
    </row>
    <row r="17" spans="1:20" x14ac:dyDescent="0.3">
      <c r="A17" t="s">
        <v>302</v>
      </c>
      <c r="B17" s="4" t="s">
        <v>307</v>
      </c>
      <c r="C17" s="4" t="s">
        <v>116</v>
      </c>
      <c r="D17" s="4" t="s">
        <v>308</v>
      </c>
      <c r="E17" s="4" t="s">
        <v>150</v>
      </c>
      <c r="F17" s="1">
        <v>906217.70680385083</v>
      </c>
      <c r="G17" s="2">
        <v>132.42747345789542</v>
      </c>
      <c r="H17">
        <v>28.986841863000002</v>
      </c>
      <c r="I17">
        <v>785.55127000000005</v>
      </c>
      <c r="J17" s="1">
        <v>785.55127000000005</v>
      </c>
      <c r="K17" s="1">
        <v>0</v>
      </c>
      <c r="L17" s="5">
        <v>237300</v>
      </c>
      <c r="M17" s="5">
        <v>1.102361647008411</v>
      </c>
      <c r="N17" s="6">
        <v>109.19162653000001</v>
      </c>
      <c r="O17" s="6">
        <v>0</v>
      </c>
      <c r="P17" s="6"/>
      <c r="R17" s="6"/>
      <c r="S17" s="6"/>
      <c r="T17" s="6"/>
    </row>
    <row r="18" spans="1:20" x14ac:dyDescent="0.3">
      <c r="A18" t="s">
        <v>302</v>
      </c>
      <c r="B18" s="4" t="s">
        <v>307</v>
      </c>
      <c r="C18" s="4" t="s">
        <v>164</v>
      </c>
      <c r="D18" s="4" t="s">
        <v>308</v>
      </c>
      <c r="E18" s="4" t="s">
        <v>150</v>
      </c>
      <c r="F18" s="1">
        <v>55.480859832682185</v>
      </c>
      <c r="G18" s="2">
        <v>127.9184084371185</v>
      </c>
      <c r="H18">
        <v>27.692170750800003</v>
      </c>
      <c r="I18">
        <v>750.46533199999999</v>
      </c>
      <c r="J18" s="1">
        <v>750.46533199999999</v>
      </c>
      <c r="K18" s="1">
        <v>0</v>
      </c>
      <c r="L18" s="5">
        <v>826431</v>
      </c>
      <c r="M18" s="5">
        <v>1.393417467716471</v>
      </c>
      <c r="N18" s="6">
        <v>104.31468114800001</v>
      </c>
      <c r="O18" s="6">
        <v>0</v>
      </c>
      <c r="P18" s="6"/>
      <c r="R18" s="6"/>
      <c r="S18" s="6"/>
      <c r="T18" s="6"/>
    </row>
    <row r="19" spans="1:20" x14ac:dyDescent="0.3">
      <c r="A19" t="s">
        <v>302</v>
      </c>
      <c r="B19" s="4" t="s">
        <v>307</v>
      </c>
      <c r="C19" s="4" t="s">
        <v>178</v>
      </c>
      <c r="D19" s="4" t="s">
        <v>308</v>
      </c>
      <c r="E19" s="4" t="s">
        <v>150</v>
      </c>
      <c r="F19" s="1">
        <v>1428.0773320932394</v>
      </c>
      <c r="G19" s="2">
        <v>115.26057937964607</v>
      </c>
      <c r="H19">
        <v>24.057775250100001</v>
      </c>
      <c r="I19">
        <v>651.97222899999997</v>
      </c>
      <c r="J19" s="1">
        <v>651.97222899999997</v>
      </c>
      <c r="K19" s="1">
        <v>0</v>
      </c>
      <c r="L19" s="5">
        <v>237300</v>
      </c>
      <c r="M19" s="5">
        <v>1.102361647008411</v>
      </c>
      <c r="N19" s="6">
        <v>90.624139830999994</v>
      </c>
      <c r="O19" s="6">
        <v>0</v>
      </c>
      <c r="P19" s="6"/>
      <c r="R19" s="6"/>
      <c r="S19" s="6"/>
      <c r="T19" s="6"/>
    </row>
    <row r="20" spans="1:20" x14ac:dyDescent="0.3">
      <c r="A20" t="s">
        <v>302</v>
      </c>
      <c r="B20" s="4" t="s">
        <v>307</v>
      </c>
      <c r="C20" s="4" t="s">
        <v>263</v>
      </c>
      <c r="D20" s="4" t="s">
        <v>308</v>
      </c>
      <c r="E20" s="4" t="s">
        <v>150</v>
      </c>
      <c r="F20" s="1">
        <v>3731.6426323462038</v>
      </c>
      <c r="G20" s="2">
        <v>121.95026350679399</v>
      </c>
      <c r="H20">
        <v>25.978559436899999</v>
      </c>
      <c r="I20">
        <v>704.02600099999995</v>
      </c>
      <c r="J20" s="1">
        <v>704.02600099999995</v>
      </c>
      <c r="K20" s="1">
        <v>0</v>
      </c>
      <c r="L20" s="5">
        <v>237300</v>
      </c>
      <c r="M20" s="5">
        <v>1.102361647008411</v>
      </c>
      <c r="N20" s="6">
        <v>97.859614139000001</v>
      </c>
      <c r="O20" s="6">
        <v>0</v>
      </c>
      <c r="P20" s="6"/>
      <c r="R20" s="6"/>
      <c r="S20" s="6"/>
      <c r="T20" s="6"/>
    </row>
    <row r="21" spans="1:20" x14ac:dyDescent="0.3">
      <c r="A21" t="s">
        <v>302</v>
      </c>
      <c r="B21" s="4" t="s">
        <v>307</v>
      </c>
      <c r="C21" s="4" t="s">
        <v>68</v>
      </c>
      <c r="D21" s="4" t="s">
        <v>308</v>
      </c>
      <c r="E21" s="4" t="s">
        <v>24</v>
      </c>
      <c r="F21" s="1">
        <v>3046.8599317559542</v>
      </c>
      <c r="G21" s="2">
        <v>155.80154808220806</v>
      </c>
      <c r="H21">
        <v>35.698153199400004</v>
      </c>
      <c r="I21">
        <v>967.42962599999998</v>
      </c>
      <c r="J21" s="1">
        <v>967.42962599999998</v>
      </c>
      <c r="K21" s="1">
        <v>0</v>
      </c>
      <c r="L21" s="5">
        <v>30000</v>
      </c>
      <c r="M21" s="5">
        <v>0.4674522182246178</v>
      </c>
      <c r="N21" s="6">
        <v>25.153170276000001</v>
      </c>
      <c r="O21" s="6">
        <v>0</v>
      </c>
      <c r="P21" s="6"/>
      <c r="R21" s="6"/>
      <c r="S21" s="6"/>
      <c r="T21" s="6"/>
    </row>
    <row r="22" spans="1:20" x14ac:dyDescent="0.3">
      <c r="A22" t="s">
        <v>302</v>
      </c>
      <c r="B22" s="4" t="s">
        <v>307</v>
      </c>
      <c r="C22" s="4" t="s">
        <v>76</v>
      </c>
      <c r="D22" s="4" t="s">
        <v>308</v>
      </c>
      <c r="E22" s="4" t="s">
        <v>24</v>
      </c>
      <c r="F22" s="1">
        <v>1643.3430682440462</v>
      </c>
      <c r="G22" s="2">
        <v>148.64640543068094</v>
      </c>
      <c r="H22">
        <v>33.643723633199997</v>
      </c>
      <c r="I22">
        <v>911.75402799999995</v>
      </c>
      <c r="J22" s="1">
        <v>911.75402799999995</v>
      </c>
      <c r="K22" s="1">
        <v>0</v>
      </c>
      <c r="L22" s="5">
        <v>30000</v>
      </c>
      <c r="M22" s="5">
        <v>0.4674522182246178</v>
      </c>
      <c r="N22" s="6">
        <v>23.705604727999997</v>
      </c>
      <c r="O22" s="6">
        <v>0</v>
      </c>
      <c r="P22" s="6"/>
      <c r="R22" s="6"/>
      <c r="S22" s="6"/>
      <c r="T22" s="6"/>
    </row>
    <row r="23" spans="1:20" x14ac:dyDescent="0.3">
      <c r="A23" t="s">
        <v>302</v>
      </c>
      <c r="B23" s="4" t="s">
        <v>304</v>
      </c>
      <c r="C23" s="4" t="s">
        <v>40</v>
      </c>
      <c r="D23" s="4" t="s">
        <v>25</v>
      </c>
      <c r="E23" s="4" t="s">
        <v>24</v>
      </c>
      <c r="F23" s="1">
        <v>43884.250510454956</v>
      </c>
      <c r="G23" s="2">
        <v>149.86626050919085</v>
      </c>
      <c r="H23">
        <v>34.712587871400004</v>
      </c>
      <c r="I23">
        <v>1690.2185060000002</v>
      </c>
      <c r="J23" s="1">
        <v>535.21850600000005</v>
      </c>
      <c r="K23" s="1">
        <v>1155</v>
      </c>
      <c r="L23" s="5">
        <v>16600</v>
      </c>
      <c r="M23" s="5">
        <v>0.79321186408576083</v>
      </c>
      <c r="N23" s="6">
        <v>13.915681156000003</v>
      </c>
      <c r="O23" s="6">
        <v>6.1508875739644973</v>
      </c>
      <c r="P23" s="6"/>
      <c r="R23" s="6"/>
      <c r="S23" s="6"/>
      <c r="T23" s="6"/>
    </row>
    <row r="24" spans="1:20" x14ac:dyDescent="0.3">
      <c r="A24" t="s">
        <v>302</v>
      </c>
      <c r="B24" s="4" t="s">
        <v>304</v>
      </c>
      <c r="C24" s="4" t="s">
        <v>73</v>
      </c>
      <c r="D24" s="4" t="s">
        <v>25</v>
      </c>
      <c r="E24" s="4" t="s">
        <v>24</v>
      </c>
      <c r="F24" s="1">
        <v>2560</v>
      </c>
      <c r="G24" s="2">
        <v>171.4405699948428</v>
      </c>
      <c r="H24">
        <v>40.907139320100001</v>
      </c>
      <c r="I24">
        <v>1858.092529</v>
      </c>
      <c r="J24" s="1">
        <v>703.09252900000001</v>
      </c>
      <c r="K24" s="1">
        <v>1155</v>
      </c>
      <c r="L24" s="5">
        <v>0</v>
      </c>
      <c r="M24" s="5">
        <v>0.71361113311357949</v>
      </c>
      <c r="N24" s="6">
        <v>18.280405754</v>
      </c>
      <c r="O24" s="6">
        <v>6.1508875739644973</v>
      </c>
      <c r="P24" s="6"/>
      <c r="R24" s="6"/>
      <c r="S24" s="6"/>
      <c r="T24" s="6"/>
    </row>
    <row r="25" spans="1:20" x14ac:dyDescent="0.3">
      <c r="A25" t="s">
        <v>302</v>
      </c>
      <c r="B25" s="4" t="s">
        <v>304</v>
      </c>
      <c r="C25" s="4" t="s">
        <v>75</v>
      </c>
      <c r="D25" s="4" t="s">
        <v>25</v>
      </c>
      <c r="E25" s="4" t="s">
        <v>24</v>
      </c>
      <c r="F25" s="1">
        <v>324130.20281501138</v>
      </c>
      <c r="G25" s="2">
        <v>220.6716828359713</v>
      </c>
      <c r="H25">
        <v>55.042686118200002</v>
      </c>
      <c r="I25">
        <v>2241.1696780000002</v>
      </c>
      <c r="J25" s="1">
        <v>1086.169678</v>
      </c>
      <c r="K25" s="1">
        <v>1155</v>
      </c>
      <c r="L25" s="5">
        <v>2296945</v>
      </c>
      <c r="M25" s="5">
        <v>0.44484738190279466</v>
      </c>
      <c r="N25" s="6">
        <v>28.240411628</v>
      </c>
      <c r="O25" s="6">
        <v>6.1508875739644973</v>
      </c>
      <c r="P25" s="6"/>
      <c r="R25" s="6"/>
      <c r="S25" s="6"/>
      <c r="T25" s="6"/>
    </row>
    <row r="26" spans="1:20" x14ac:dyDescent="0.3">
      <c r="A26" t="s">
        <v>302</v>
      </c>
      <c r="B26" s="4" t="s">
        <v>304</v>
      </c>
      <c r="C26" s="4" t="s">
        <v>99</v>
      </c>
      <c r="D26" s="4" t="s">
        <v>25</v>
      </c>
      <c r="E26" s="4" t="s">
        <v>24</v>
      </c>
      <c r="F26" s="1">
        <v>5.8</v>
      </c>
      <c r="G26" s="2">
        <v>152.25767729986248</v>
      </c>
      <c r="H26">
        <v>35.399226503100003</v>
      </c>
      <c r="I26">
        <v>1708.826599</v>
      </c>
      <c r="J26" s="1">
        <v>553.82659899999999</v>
      </c>
      <c r="K26" s="1">
        <v>1155</v>
      </c>
      <c r="L26" s="5">
        <v>0</v>
      </c>
      <c r="M26" s="5">
        <v>0.71361113311357949</v>
      </c>
      <c r="N26" s="6">
        <v>14.399491574000001</v>
      </c>
      <c r="O26" s="6">
        <v>6.1508875739644973</v>
      </c>
      <c r="P26" s="6"/>
    </row>
    <row r="27" spans="1:20" x14ac:dyDescent="0.3">
      <c r="A27" t="s">
        <v>302</v>
      </c>
      <c r="B27" s="4" t="s">
        <v>304</v>
      </c>
      <c r="C27" s="4" t="s">
        <v>117</v>
      </c>
      <c r="D27" s="4" t="s">
        <v>25</v>
      </c>
      <c r="E27" s="4" t="s">
        <v>24</v>
      </c>
      <c r="F27" s="1">
        <v>781694.72042790661</v>
      </c>
      <c r="G27" s="2">
        <v>173.69220025375478</v>
      </c>
      <c r="H27">
        <v>41.553641563500008</v>
      </c>
      <c r="I27">
        <v>1875.6129150000002</v>
      </c>
      <c r="J27" s="1">
        <v>720.61291500000004</v>
      </c>
      <c r="K27" s="1">
        <v>1155</v>
      </c>
      <c r="L27" s="5">
        <v>16600</v>
      </c>
      <c r="M27" s="5">
        <v>0.79321186408576083</v>
      </c>
      <c r="N27" s="6">
        <v>18.735935789999999</v>
      </c>
      <c r="O27" s="6">
        <v>6.1508875739644973</v>
      </c>
      <c r="P27" s="6"/>
    </row>
    <row r="28" spans="1:20" x14ac:dyDescent="0.3">
      <c r="A28" t="s">
        <v>302</v>
      </c>
      <c r="B28" s="4" t="s">
        <v>304</v>
      </c>
      <c r="C28" s="4" t="s">
        <v>187</v>
      </c>
      <c r="D28" s="4" t="s">
        <v>25</v>
      </c>
      <c r="E28" s="4" t="s">
        <v>24</v>
      </c>
      <c r="F28" s="1">
        <v>1830.8683744785121</v>
      </c>
      <c r="G28" s="2">
        <v>131.03482271856521</v>
      </c>
      <c r="H28">
        <v>29.305586997300004</v>
      </c>
      <c r="I28">
        <v>1543.6873169999999</v>
      </c>
      <c r="J28" s="1">
        <v>388.68731700000001</v>
      </c>
      <c r="K28" s="1">
        <v>1155</v>
      </c>
      <c r="L28" s="5">
        <v>16600</v>
      </c>
      <c r="M28" s="5">
        <v>0.79321186408576083</v>
      </c>
      <c r="N28" s="6">
        <v>10.105870242000002</v>
      </c>
      <c r="O28" s="6">
        <v>6.1508875739644973</v>
      </c>
      <c r="P28" s="6"/>
    </row>
    <row r="29" spans="1:20" x14ac:dyDescent="0.3">
      <c r="A29" t="s">
        <v>302</v>
      </c>
      <c r="B29" s="4" t="s">
        <v>304</v>
      </c>
      <c r="C29" s="4" t="s">
        <v>25</v>
      </c>
      <c r="D29" s="4" t="s">
        <v>25</v>
      </c>
      <c r="E29" s="4" t="s">
        <v>24</v>
      </c>
      <c r="F29" s="1">
        <v>137848.00501964855</v>
      </c>
      <c r="G29" s="2">
        <v>49.610271527691602</v>
      </c>
      <c r="H29">
        <v>16.070025000000001</v>
      </c>
      <c r="I29">
        <v>1155</v>
      </c>
      <c r="J29" s="1">
        <v>0</v>
      </c>
      <c r="K29" s="1">
        <v>1155</v>
      </c>
      <c r="L29" s="5">
        <v>16600</v>
      </c>
      <c r="M29" s="5">
        <v>0.79321186408576083</v>
      </c>
      <c r="N29" s="6">
        <v>0</v>
      </c>
      <c r="O29" s="6">
        <v>6.1508875739644973</v>
      </c>
      <c r="P29" s="6"/>
    </row>
    <row r="30" spans="1:20" x14ac:dyDescent="0.3">
      <c r="A30" t="s">
        <v>302</v>
      </c>
      <c r="B30" s="4" t="s">
        <v>304</v>
      </c>
      <c r="C30" s="4" t="s">
        <v>231</v>
      </c>
      <c r="D30" s="4" t="s">
        <v>25</v>
      </c>
      <c r="E30" s="4" t="s">
        <v>24</v>
      </c>
      <c r="F30" s="1">
        <v>100211.74826418387</v>
      </c>
      <c r="G30" s="2">
        <v>106.49379149709229</v>
      </c>
      <c r="H30">
        <v>22.259211742200002</v>
      </c>
      <c r="I30">
        <v>1352.728638</v>
      </c>
      <c r="J30" s="1">
        <v>197.72863799999999</v>
      </c>
      <c r="K30" s="1">
        <v>1155</v>
      </c>
      <c r="L30" s="5">
        <v>16600</v>
      </c>
      <c r="M30" s="5">
        <v>0.79321186408576083</v>
      </c>
      <c r="N30" s="6">
        <v>5.140944588</v>
      </c>
      <c r="O30" s="6">
        <v>6.1508875739644973</v>
      </c>
      <c r="P30" s="6"/>
    </row>
    <row r="31" spans="1:20" x14ac:dyDescent="0.3">
      <c r="A31" t="s">
        <v>302</v>
      </c>
      <c r="B31" s="4" t="s">
        <v>304</v>
      </c>
      <c r="C31" s="4" t="s">
        <v>250</v>
      </c>
      <c r="D31" s="4" t="s">
        <v>25</v>
      </c>
      <c r="E31" s="4" t="s">
        <v>24</v>
      </c>
      <c r="F31" s="1">
        <v>2330.1961129726519</v>
      </c>
      <c r="G31" s="2">
        <v>159.23804164583933</v>
      </c>
      <c r="H31">
        <v>37.403472622800003</v>
      </c>
      <c r="I31">
        <v>1763.142212</v>
      </c>
      <c r="J31" s="1">
        <v>608.14221199999997</v>
      </c>
      <c r="K31" s="1">
        <v>1155</v>
      </c>
      <c r="L31" s="5">
        <v>16600</v>
      </c>
      <c r="M31" s="5">
        <v>0.79321186408576083</v>
      </c>
      <c r="N31" s="6">
        <v>15.811697512</v>
      </c>
      <c r="O31" s="6">
        <v>6.1508875739644973</v>
      </c>
      <c r="P31" s="6"/>
    </row>
    <row r="32" spans="1:20" x14ac:dyDescent="0.3">
      <c r="A32" t="s">
        <v>302</v>
      </c>
      <c r="B32" s="4" t="s">
        <v>304</v>
      </c>
      <c r="C32" s="4" t="s">
        <v>259</v>
      </c>
      <c r="D32" s="4" t="s">
        <v>25</v>
      </c>
      <c r="E32" s="4" t="s">
        <v>24</v>
      </c>
      <c r="F32" s="1">
        <v>43315.016888571634</v>
      </c>
      <c r="G32" s="2">
        <v>144.09459413552628</v>
      </c>
      <c r="H32">
        <v>33.055390716600002</v>
      </c>
      <c r="I32">
        <v>1645.308014</v>
      </c>
      <c r="J32" s="1">
        <v>490.30801400000001</v>
      </c>
      <c r="K32" s="1">
        <v>1155</v>
      </c>
      <c r="L32" s="5">
        <v>16600</v>
      </c>
      <c r="M32" s="5">
        <v>0.79321186408576083</v>
      </c>
      <c r="N32" s="6">
        <v>12.748008364</v>
      </c>
      <c r="O32" s="6">
        <v>6.1508875739644973</v>
      </c>
      <c r="P32" s="6"/>
    </row>
    <row r="33" spans="1:16" x14ac:dyDescent="0.3">
      <c r="A33" t="s">
        <v>302</v>
      </c>
      <c r="B33" s="4" t="s">
        <v>304</v>
      </c>
      <c r="C33" s="4" t="s">
        <v>282</v>
      </c>
      <c r="D33" s="4" t="s">
        <v>25</v>
      </c>
      <c r="E33" s="4" t="s">
        <v>24</v>
      </c>
      <c r="F33" s="1">
        <v>209636.64811218294</v>
      </c>
      <c r="G33" s="2">
        <v>221.82398680938402</v>
      </c>
      <c r="H33">
        <v>55.373542883400006</v>
      </c>
      <c r="I33">
        <v>2250.1359860000002</v>
      </c>
      <c r="J33" s="1">
        <v>1095.135986</v>
      </c>
      <c r="K33" s="1">
        <v>1155</v>
      </c>
      <c r="L33" s="5">
        <v>2296945</v>
      </c>
      <c r="M33" s="5">
        <v>0.44484738190279466</v>
      </c>
      <c r="N33" s="6">
        <v>28.473535636000001</v>
      </c>
      <c r="O33" s="6">
        <v>6.1508875739644973</v>
      </c>
      <c r="P33" s="6"/>
    </row>
    <row r="34" spans="1:16" x14ac:dyDescent="0.3">
      <c r="A34" t="s">
        <v>302</v>
      </c>
      <c r="B34" s="4" t="s">
        <v>304</v>
      </c>
      <c r="C34" s="4" t="s">
        <v>283</v>
      </c>
      <c r="D34" s="4" t="s">
        <v>25</v>
      </c>
      <c r="E34" s="4" t="s">
        <v>24</v>
      </c>
      <c r="F34" s="1">
        <v>570795.13858159247</v>
      </c>
      <c r="G34" s="2">
        <v>171.41866193517637</v>
      </c>
      <c r="H34">
        <v>40.900848940200007</v>
      </c>
      <c r="I34">
        <v>1857.9220580000001</v>
      </c>
      <c r="J34" s="1">
        <v>702.92205799999999</v>
      </c>
      <c r="K34" s="1">
        <v>1155</v>
      </c>
      <c r="L34" s="5">
        <v>16600</v>
      </c>
      <c r="M34" s="5">
        <v>0.79321186408576083</v>
      </c>
      <c r="N34" s="6">
        <v>18.275973508</v>
      </c>
      <c r="O34" s="6">
        <v>6.1508875739644973</v>
      </c>
      <c r="P34" s="6"/>
    </row>
    <row r="35" spans="1:16" x14ac:dyDescent="0.3">
      <c r="A35" t="s">
        <v>302</v>
      </c>
      <c r="B35" s="4" t="s">
        <v>307</v>
      </c>
      <c r="C35" s="4" t="s">
        <v>46</v>
      </c>
      <c r="D35" s="4" t="s">
        <v>308</v>
      </c>
      <c r="E35" s="4" t="s">
        <v>12</v>
      </c>
      <c r="F35" s="1">
        <v>174409.02830804259</v>
      </c>
      <c r="G35" s="2">
        <v>92.921298837321302</v>
      </c>
      <c r="H35">
        <v>17.643580499700001</v>
      </c>
      <c r="I35">
        <v>478.14581299999998</v>
      </c>
      <c r="J35" s="1">
        <v>478.14581299999998</v>
      </c>
      <c r="K35" s="1">
        <v>0</v>
      </c>
      <c r="L35" s="5">
        <v>1594584</v>
      </c>
      <c r="M35" s="5">
        <v>1.9308808477331567</v>
      </c>
      <c r="N35" s="6">
        <v>174.52322174499997</v>
      </c>
      <c r="O35" s="6">
        <v>0</v>
      </c>
      <c r="P35" s="6"/>
    </row>
    <row r="36" spans="1:16" x14ac:dyDescent="0.3">
      <c r="A36" t="s">
        <v>302</v>
      </c>
      <c r="B36" s="4" t="s">
        <v>307</v>
      </c>
      <c r="C36" s="4" t="s">
        <v>50</v>
      </c>
      <c r="D36" s="4" t="s">
        <v>308</v>
      </c>
      <c r="E36" s="4" t="s">
        <v>12</v>
      </c>
      <c r="F36" s="1">
        <v>414920.26796189364</v>
      </c>
      <c r="G36" s="2">
        <v>93.033337593385156</v>
      </c>
      <c r="H36">
        <v>17.675749772100001</v>
      </c>
      <c r="I36">
        <v>479.01760899999999</v>
      </c>
      <c r="J36" s="1">
        <v>479.01760899999999</v>
      </c>
      <c r="K36" s="1">
        <v>0</v>
      </c>
      <c r="L36" s="5">
        <v>1594584</v>
      </c>
      <c r="M36" s="5">
        <v>1.9308808477331567</v>
      </c>
      <c r="N36" s="6">
        <v>174.84142728499998</v>
      </c>
      <c r="O36" s="6">
        <v>0</v>
      </c>
      <c r="P36" s="6"/>
    </row>
    <row r="37" spans="1:16" x14ac:dyDescent="0.3">
      <c r="A37" t="s">
        <v>302</v>
      </c>
      <c r="B37" s="4" t="s">
        <v>307</v>
      </c>
      <c r="C37" s="4" t="s">
        <v>30</v>
      </c>
      <c r="D37" s="4" t="s">
        <v>308</v>
      </c>
      <c r="E37" s="4" t="s">
        <v>12</v>
      </c>
      <c r="F37" s="1">
        <v>1016096.8278637191</v>
      </c>
      <c r="G37" s="2">
        <v>108.20582329727809</v>
      </c>
      <c r="H37">
        <v>22.032169307100002</v>
      </c>
      <c r="I37">
        <v>597.07775900000001</v>
      </c>
      <c r="J37" s="1">
        <v>597.07775900000001</v>
      </c>
      <c r="K37" s="1">
        <v>0</v>
      </c>
      <c r="L37" s="5">
        <v>1594584</v>
      </c>
      <c r="M37" s="5">
        <v>1.9308808477331567</v>
      </c>
      <c r="N37" s="6">
        <v>217.93338203499999</v>
      </c>
      <c r="O37" s="6">
        <v>0</v>
      </c>
      <c r="P37" s="6"/>
    </row>
    <row r="38" spans="1:16" x14ac:dyDescent="0.3">
      <c r="A38" t="s">
        <v>302</v>
      </c>
      <c r="B38" s="4" t="s">
        <v>307</v>
      </c>
      <c r="C38" s="4" t="s">
        <v>107</v>
      </c>
      <c r="D38" s="4" t="s">
        <v>308</v>
      </c>
      <c r="E38" s="4" t="s">
        <v>12</v>
      </c>
      <c r="F38" s="1">
        <v>672048.71790899173</v>
      </c>
      <c r="G38" s="2">
        <v>64.508047017782033</v>
      </c>
      <c r="H38">
        <v>9.4853889089999992</v>
      </c>
      <c r="I38">
        <v>257.05660999999998</v>
      </c>
      <c r="J38" s="1">
        <v>257.05660999999998</v>
      </c>
      <c r="K38" s="1">
        <v>0</v>
      </c>
      <c r="L38" s="5">
        <v>1594584</v>
      </c>
      <c r="M38" s="5">
        <v>1.9308808477331567</v>
      </c>
      <c r="N38" s="6">
        <v>93.825662649999998</v>
      </c>
      <c r="O38" s="6">
        <v>0</v>
      </c>
      <c r="P38" s="6"/>
    </row>
    <row r="39" spans="1:16" x14ac:dyDescent="0.3">
      <c r="A39" t="s">
        <v>302</v>
      </c>
      <c r="B39" s="4" t="s">
        <v>307</v>
      </c>
      <c r="C39" s="4" t="s">
        <v>109</v>
      </c>
      <c r="D39" s="4" t="s">
        <v>308</v>
      </c>
      <c r="E39" s="4" t="s">
        <v>12</v>
      </c>
      <c r="F39" s="1">
        <v>88905.91930533314</v>
      </c>
      <c r="G39" s="2">
        <v>53.905744154914423</v>
      </c>
      <c r="H39">
        <v>6.4411890192000003</v>
      </c>
      <c r="I39">
        <v>174.55796799999999</v>
      </c>
      <c r="J39" s="1">
        <v>174.55796799999999</v>
      </c>
      <c r="K39" s="1">
        <v>0</v>
      </c>
      <c r="L39" s="5">
        <v>1594584</v>
      </c>
      <c r="M39" s="5">
        <v>1.9308808477331567</v>
      </c>
      <c r="N39" s="6">
        <v>63.713658319999993</v>
      </c>
      <c r="O39" s="6">
        <v>0</v>
      </c>
      <c r="P39" s="6"/>
    </row>
    <row r="40" spans="1:16" x14ac:dyDescent="0.3">
      <c r="A40" t="s">
        <v>302</v>
      </c>
      <c r="B40" s="4" t="s">
        <v>307</v>
      </c>
      <c r="C40" s="4" t="s">
        <v>132</v>
      </c>
      <c r="D40" s="4" t="s">
        <v>308</v>
      </c>
      <c r="E40" s="4" t="s">
        <v>12</v>
      </c>
      <c r="F40" s="1">
        <v>208307.32671059188</v>
      </c>
      <c r="G40" s="2">
        <v>86.277156527280084</v>
      </c>
      <c r="H40">
        <v>15.735872565900001</v>
      </c>
      <c r="I40">
        <v>426.44641100000001</v>
      </c>
      <c r="J40" s="1">
        <v>426.44641100000001</v>
      </c>
      <c r="K40" s="1">
        <v>0</v>
      </c>
      <c r="L40" s="5">
        <v>1594584</v>
      </c>
      <c r="M40" s="5">
        <v>1.9308808477331567</v>
      </c>
      <c r="N40" s="6">
        <v>155.65294001500001</v>
      </c>
      <c r="O40" s="6">
        <v>0</v>
      </c>
      <c r="P40" s="6"/>
    </row>
    <row r="41" spans="1:16" x14ac:dyDescent="0.3">
      <c r="A41" t="s">
        <v>302</v>
      </c>
      <c r="B41" s="4" t="s">
        <v>307</v>
      </c>
      <c r="C41" s="4" t="s">
        <v>144</v>
      </c>
      <c r="D41" s="4" t="s">
        <v>308</v>
      </c>
      <c r="E41" s="4" t="s">
        <v>12</v>
      </c>
      <c r="F41" s="1">
        <v>686111.69975840102</v>
      </c>
      <c r="G41" s="2">
        <v>77.111274473350093</v>
      </c>
      <c r="H41">
        <v>13.104106854300001</v>
      </c>
      <c r="I41">
        <v>355.12484699999999</v>
      </c>
      <c r="J41" s="1">
        <v>355.12484699999999</v>
      </c>
      <c r="K41" s="1">
        <v>0</v>
      </c>
      <c r="L41" s="5">
        <v>1594584</v>
      </c>
      <c r="M41" s="5">
        <v>1.9308808477331567</v>
      </c>
      <c r="N41" s="6">
        <v>129.620569155</v>
      </c>
      <c r="O41" s="6">
        <v>0</v>
      </c>
      <c r="P41" s="6"/>
    </row>
    <row r="42" spans="1:16" x14ac:dyDescent="0.3">
      <c r="A42" t="s">
        <v>302</v>
      </c>
      <c r="B42" s="4" t="s">
        <v>307</v>
      </c>
      <c r="C42" s="4" t="s">
        <v>145</v>
      </c>
      <c r="D42" s="4" t="s">
        <v>308</v>
      </c>
      <c r="E42" s="4" t="s">
        <v>12</v>
      </c>
      <c r="F42" s="1">
        <v>116.97541710073881</v>
      </c>
      <c r="G42" s="2">
        <v>50.199150060948426</v>
      </c>
      <c r="H42">
        <v>5.3769284073000003</v>
      </c>
      <c r="I42">
        <v>145.716217</v>
      </c>
      <c r="J42" s="1">
        <v>145.716217</v>
      </c>
      <c r="K42" s="1">
        <v>0</v>
      </c>
      <c r="L42" s="5">
        <v>1594584</v>
      </c>
      <c r="M42" s="5">
        <v>1.9308808477331567</v>
      </c>
      <c r="N42" s="6">
        <v>53.186419205</v>
      </c>
      <c r="O42" s="6">
        <v>0</v>
      </c>
      <c r="P42" s="6"/>
    </row>
    <row r="43" spans="1:16" x14ac:dyDescent="0.3">
      <c r="A43" t="s">
        <v>302</v>
      </c>
      <c r="B43" s="4" t="s">
        <v>307</v>
      </c>
      <c r="C43" s="4" t="s">
        <v>148</v>
      </c>
      <c r="D43" s="4" t="s">
        <v>308</v>
      </c>
      <c r="E43" s="4" t="s">
        <v>12</v>
      </c>
      <c r="F43" s="1">
        <v>82418.223722681258</v>
      </c>
      <c r="G43" s="2">
        <v>81.934076952656142</v>
      </c>
      <c r="H43">
        <v>14.488860239100001</v>
      </c>
      <c r="I43">
        <v>392.652039</v>
      </c>
      <c r="J43" s="1">
        <v>392.652039</v>
      </c>
      <c r="K43" s="1">
        <v>0</v>
      </c>
      <c r="L43" s="5">
        <v>1594584</v>
      </c>
      <c r="M43" s="5">
        <v>1.9308808477331567</v>
      </c>
      <c r="N43" s="6">
        <v>143.31799423500001</v>
      </c>
      <c r="O43" s="6">
        <v>0</v>
      </c>
      <c r="P43" s="6"/>
    </row>
    <row r="44" spans="1:16" x14ac:dyDescent="0.3">
      <c r="A44" t="s">
        <v>302</v>
      </c>
      <c r="B44" s="4" t="s">
        <v>307</v>
      </c>
      <c r="C44" s="4" t="s">
        <v>153</v>
      </c>
      <c r="D44" s="4" t="s">
        <v>308</v>
      </c>
      <c r="E44" s="4" t="s">
        <v>12</v>
      </c>
      <c r="F44" s="1">
        <v>321539.32316030958</v>
      </c>
      <c r="G44" s="2">
        <v>64.225908925824569</v>
      </c>
      <c r="H44">
        <v>9.4043796453000006</v>
      </c>
      <c r="I44">
        <v>254.86123699999999</v>
      </c>
      <c r="J44" s="1">
        <v>254.86123699999999</v>
      </c>
      <c r="K44" s="1">
        <v>0</v>
      </c>
      <c r="L44" s="5">
        <v>1594584</v>
      </c>
      <c r="M44" s="5">
        <v>1.9308808477331567</v>
      </c>
      <c r="N44" s="6">
        <v>93.024351504999998</v>
      </c>
      <c r="O44" s="6">
        <v>0</v>
      </c>
      <c r="P44" s="6"/>
    </row>
    <row r="45" spans="1:16" x14ac:dyDescent="0.3">
      <c r="A45" t="s">
        <v>302</v>
      </c>
      <c r="B45" s="4" t="s">
        <v>307</v>
      </c>
      <c r="C45" s="4" t="s">
        <v>27</v>
      </c>
      <c r="D45" s="4" t="s">
        <v>308</v>
      </c>
      <c r="E45" s="4" t="s">
        <v>12</v>
      </c>
      <c r="F45" s="1">
        <v>284730.38254141645</v>
      </c>
      <c r="G45" s="2">
        <v>93.79308837573771</v>
      </c>
      <c r="H45">
        <v>17.893894195800002</v>
      </c>
      <c r="I45">
        <v>484.92938199999998</v>
      </c>
      <c r="J45" s="1">
        <v>484.92938199999998</v>
      </c>
      <c r="K45" s="1">
        <v>0</v>
      </c>
      <c r="L45" s="5">
        <v>1594584</v>
      </c>
      <c r="M45" s="5">
        <v>1.9308808477331567</v>
      </c>
      <c r="N45" s="6">
        <v>176.99922443</v>
      </c>
      <c r="O45" s="6">
        <v>0</v>
      </c>
      <c r="P45" s="6"/>
    </row>
    <row r="46" spans="1:16" x14ac:dyDescent="0.3">
      <c r="A46" t="s">
        <v>302</v>
      </c>
      <c r="B46" s="4" t="s">
        <v>307</v>
      </c>
      <c r="C46" s="4" t="s">
        <v>179</v>
      </c>
      <c r="D46" s="4" t="s">
        <v>308</v>
      </c>
      <c r="E46" s="4" t="s">
        <v>12</v>
      </c>
      <c r="F46" s="1">
        <v>1064899.5632870819</v>
      </c>
      <c r="G46" s="2">
        <v>107.08973468780376</v>
      </c>
      <c r="H46">
        <v>21.711710924999998</v>
      </c>
      <c r="I46">
        <v>588.39324999999997</v>
      </c>
      <c r="J46" s="1">
        <v>588.39324999999997</v>
      </c>
      <c r="K46" s="1">
        <v>0</v>
      </c>
      <c r="L46" s="5">
        <v>1594584</v>
      </c>
      <c r="M46" s="5">
        <v>1.9308808477331567</v>
      </c>
      <c r="N46" s="6">
        <v>214.76353624999999</v>
      </c>
      <c r="O46" s="6">
        <v>0</v>
      </c>
      <c r="P46" s="6"/>
    </row>
    <row r="47" spans="1:16" x14ac:dyDescent="0.3">
      <c r="A47" t="s">
        <v>302</v>
      </c>
      <c r="B47" s="4" t="s">
        <v>307</v>
      </c>
      <c r="C47" s="4" t="s">
        <v>180</v>
      </c>
      <c r="D47" s="4" t="s">
        <v>308</v>
      </c>
      <c r="E47" s="4" t="s">
        <v>12</v>
      </c>
      <c r="F47" s="1">
        <v>598318.90784200456</v>
      </c>
      <c r="G47" s="2">
        <v>97.006638869463501</v>
      </c>
      <c r="H47">
        <v>18.816589027800003</v>
      </c>
      <c r="I47">
        <v>509.934662</v>
      </c>
      <c r="J47" s="1">
        <v>509.934662</v>
      </c>
      <c r="K47" s="1">
        <v>0</v>
      </c>
      <c r="L47" s="5">
        <v>1594584</v>
      </c>
      <c r="M47" s="5">
        <v>1.9308808477331567</v>
      </c>
      <c r="N47" s="6">
        <v>186.12615162999998</v>
      </c>
      <c r="O47" s="6">
        <v>0</v>
      </c>
      <c r="P47" s="6"/>
    </row>
    <row r="48" spans="1:16" x14ac:dyDescent="0.3">
      <c r="A48" t="s">
        <v>302</v>
      </c>
      <c r="B48" s="4" t="s">
        <v>307</v>
      </c>
      <c r="C48" s="4" t="s">
        <v>181</v>
      </c>
      <c r="D48" s="4" t="s">
        <v>308</v>
      </c>
      <c r="E48" s="4" t="s">
        <v>12</v>
      </c>
      <c r="F48" s="1">
        <v>525969.64738579362</v>
      </c>
      <c r="G48" s="2">
        <v>87.235841143025425</v>
      </c>
      <c r="H48">
        <v>16.011136123200004</v>
      </c>
      <c r="I48">
        <v>433.90612800000002</v>
      </c>
      <c r="J48" s="1">
        <v>433.90612800000002</v>
      </c>
      <c r="K48" s="1">
        <v>0</v>
      </c>
      <c r="L48" s="5">
        <v>1594584</v>
      </c>
      <c r="M48" s="5">
        <v>1.9308808477331567</v>
      </c>
      <c r="N48" s="6">
        <v>158.37573671999999</v>
      </c>
      <c r="O48" s="6">
        <v>0</v>
      </c>
      <c r="P48" s="6"/>
    </row>
    <row r="49" spans="1:16" x14ac:dyDescent="0.3">
      <c r="A49" t="s">
        <v>302</v>
      </c>
      <c r="B49" s="4" t="s">
        <v>307</v>
      </c>
      <c r="C49" s="4" t="s">
        <v>214</v>
      </c>
      <c r="D49" s="4" t="s">
        <v>308</v>
      </c>
      <c r="E49" s="4" t="s">
        <v>12</v>
      </c>
      <c r="F49" s="1">
        <v>354902.18341209472</v>
      </c>
      <c r="G49" s="2">
        <v>87.765737540995985</v>
      </c>
      <c r="H49">
        <v>16.163283310200001</v>
      </c>
      <c r="I49">
        <v>438.029358</v>
      </c>
      <c r="J49" s="1">
        <v>438.029358</v>
      </c>
      <c r="K49" s="1">
        <v>0</v>
      </c>
      <c r="L49" s="5">
        <v>1594584</v>
      </c>
      <c r="M49" s="5">
        <v>1.9308808477331567</v>
      </c>
      <c r="N49" s="6">
        <v>159.88071567</v>
      </c>
      <c r="O49" s="6">
        <v>0</v>
      </c>
      <c r="P49" s="6"/>
    </row>
    <row r="50" spans="1:16" x14ac:dyDescent="0.3">
      <c r="A50" t="s">
        <v>302</v>
      </c>
      <c r="B50" s="4" t="s">
        <v>307</v>
      </c>
      <c r="C50" s="4" t="s">
        <v>223</v>
      </c>
      <c r="D50" s="4" t="s">
        <v>308</v>
      </c>
      <c r="E50" s="4" t="s">
        <v>12</v>
      </c>
      <c r="F50" s="1">
        <v>598444.29458522634</v>
      </c>
      <c r="G50" s="2">
        <v>70.302790165408197</v>
      </c>
      <c r="H50">
        <v>11.1492120123</v>
      </c>
      <c r="I50">
        <v>302.14666699999998</v>
      </c>
      <c r="J50" s="1">
        <v>302.14666699999998</v>
      </c>
      <c r="K50" s="1">
        <v>0</v>
      </c>
      <c r="L50" s="5">
        <v>1594584</v>
      </c>
      <c r="M50" s="5">
        <v>1.9308808477331567</v>
      </c>
      <c r="N50" s="6">
        <v>110.283533455</v>
      </c>
      <c r="O50" s="6">
        <v>0</v>
      </c>
      <c r="P50" s="6"/>
    </row>
    <row r="51" spans="1:16" x14ac:dyDescent="0.3">
      <c r="A51" t="s">
        <v>302</v>
      </c>
      <c r="B51" s="4" t="s">
        <v>307</v>
      </c>
      <c r="C51" s="4" t="s">
        <v>226</v>
      </c>
      <c r="D51" s="4" t="s">
        <v>308</v>
      </c>
      <c r="E51" s="4" t="s">
        <v>12</v>
      </c>
      <c r="F51" s="1">
        <v>135332.24215546835</v>
      </c>
      <c r="G51" s="2">
        <v>50.348404283726651</v>
      </c>
      <c r="H51">
        <v>5.4197832186000001</v>
      </c>
      <c r="I51">
        <v>146.87759399999999</v>
      </c>
      <c r="J51" s="1">
        <v>146.87759399999999</v>
      </c>
      <c r="K51" s="1">
        <v>0</v>
      </c>
      <c r="L51" s="5">
        <v>1594584</v>
      </c>
      <c r="M51" s="5">
        <v>1.9308808477331567</v>
      </c>
      <c r="N51" s="6">
        <v>53.610321809999995</v>
      </c>
      <c r="O51" s="6">
        <v>0</v>
      </c>
      <c r="P51" s="6"/>
    </row>
    <row r="52" spans="1:16" x14ac:dyDescent="0.3">
      <c r="A52" t="s">
        <v>302</v>
      </c>
      <c r="B52" s="4" t="s">
        <v>307</v>
      </c>
      <c r="C52" s="4" t="s">
        <v>227</v>
      </c>
      <c r="D52" s="4" t="s">
        <v>308</v>
      </c>
      <c r="E52" s="4" t="s">
        <v>12</v>
      </c>
      <c r="F52" s="1">
        <v>50152.417712931463</v>
      </c>
      <c r="G52" s="2">
        <v>114.3062482053729</v>
      </c>
      <c r="H52">
        <v>23.7837616803</v>
      </c>
      <c r="I52">
        <v>644.54638699999998</v>
      </c>
      <c r="J52" s="1">
        <v>644.54638699999998</v>
      </c>
      <c r="K52" s="1">
        <v>0</v>
      </c>
      <c r="L52" s="5">
        <v>1594584</v>
      </c>
      <c r="M52" s="5">
        <v>1.9308808477331567</v>
      </c>
      <c r="N52" s="6">
        <v>235.25943125499998</v>
      </c>
      <c r="O52" s="6">
        <v>0</v>
      </c>
      <c r="P52" s="6"/>
    </row>
    <row r="53" spans="1:16" x14ac:dyDescent="0.3">
      <c r="A53" t="s">
        <v>302</v>
      </c>
      <c r="B53" s="4" t="s">
        <v>307</v>
      </c>
      <c r="C53" s="4" t="s">
        <v>260</v>
      </c>
      <c r="D53" s="4" t="s">
        <v>308</v>
      </c>
      <c r="E53" s="4" t="s">
        <v>12</v>
      </c>
      <c r="F53" s="1">
        <v>514049.77741082036</v>
      </c>
      <c r="G53" s="2">
        <v>120.66504417805707</v>
      </c>
      <c r="H53">
        <v>25.609539178800002</v>
      </c>
      <c r="I53">
        <v>694.02545199999997</v>
      </c>
      <c r="J53" s="1">
        <v>694.02545199999997</v>
      </c>
      <c r="K53" s="1">
        <v>0</v>
      </c>
      <c r="L53" s="5">
        <v>1594584</v>
      </c>
      <c r="M53" s="5">
        <v>1.9308808477331567</v>
      </c>
      <c r="N53" s="6">
        <v>253.31928998000001</v>
      </c>
      <c r="O53" s="6">
        <v>0</v>
      </c>
      <c r="P53" s="6"/>
    </row>
    <row r="54" spans="1:16" x14ac:dyDescent="0.3">
      <c r="A54" t="s">
        <v>302</v>
      </c>
      <c r="B54" s="4" t="s">
        <v>307</v>
      </c>
      <c r="C54" s="4" t="s">
        <v>273</v>
      </c>
      <c r="D54" s="4" t="s">
        <v>308</v>
      </c>
      <c r="E54" s="4" t="s">
        <v>12</v>
      </c>
      <c r="F54" s="1">
        <v>1216394.4465900583</v>
      </c>
      <c r="G54" s="2">
        <v>71.467664178980073</v>
      </c>
      <c r="H54">
        <v>11.4836779665</v>
      </c>
      <c r="I54">
        <v>311.21078499999999</v>
      </c>
      <c r="J54" s="1">
        <v>311.21078499999999</v>
      </c>
      <c r="K54" s="1">
        <v>0</v>
      </c>
      <c r="L54" s="5">
        <v>1594584</v>
      </c>
      <c r="M54" s="5">
        <v>1.9308808477331567</v>
      </c>
      <c r="N54" s="6">
        <v>113.59193652499999</v>
      </c>
      <c r="O54" s="6">
        <v>0</v>
      </c>
      <c r="P54" s="6"/>
    </row>
    <row r="55" spans="1:16" x14ac:dyDescent="0.3">
      <c r="A55" t="s">
        <v>302</v>
      </c>
      <c r="B55" s="4" t="s">
        <v>307</v>
      </c>
      <c r="C55" s="4" t="s">
        <v>278</v>
      </c>
      <c r="D55" s="4" t="s">
        <v>308</v>
      </c>
      <c r="E55" s="4" t="s">
        <v>12</v>
      </c>
      <c r="F55" s="1">
        <v>1219259.5814721868</v>
      </c>
      <c r="G55" s="2">
        <v>109.47231916501072</v>
      </c>
      <c r="H55">
        <v>22.395813567300003</v>
      </c>
      <c r="I55">
        <v>606.93261700000005</v>
      </c>
      <c r="J55" s="1">
        <v>606.93261700000005</v>
      </c>
      <c r="K55" s="1">
        <v>0</v>
      </c>
      <c r="L55" s="5">
        <v>1594584</v>
      </c>
      <c r="M55" s="5">
        <v>1.9308808477331567</v>
      </c>
      <c r="N55" s="6">
        <v>221.53040520500002</v>
      </c>
      <c r="O55" s="6">
        <v>0</v>
      </c>
      <c r="P55" s="6"/>
    </row>
    <row r="56" spans="1:16" x14ac:dyDescent="0.3">
      <c r="A56" t="s">
        <v>302</v>
      </c>
      <c r="B56" s="4" t="s">
        <v>306</v>
      </c>
      <c r="C56" s="4" t="s">
        <v>41</v>
      </c>
      <c r="D56" s="4" t="s">
        <v>20</v>
      </c>
      <c r="E56" s="4" t="s">
        <v>12</v>
      </c>
      <c r="F56" s="1">
        <v>522402.22809855215</v>
      </c>
      <c r="G56" s="2">
        <v>116.40951628765362</v>
      </c>
      <c r="H56">
        <v>18.7983566624</v>
      </c>
      <c r="I56">
        <v>723.61789599999997</v>
      </c>
      <c r="J56" s="1">
        <v>200.230896</v>
      </c>
      <c r="K56" s="1">
        <v>523.38699999999994</v>
      </c>
      <c r="L56" s="5">
        <v>1594584</v>
      </c>
      <c r="M56" s="5">
        <v>1.9308808477331567</v>
      </c>
      <c r="N56" s="6">
        <v>73.084277040000003</v>
      </c>
      <c r="O56" s="6">
        <v>15.724072961373389</v>
      </c>
      <c r="P56" s="6"/>
    </row>
    <row r="57" spans="1:16" x14ac:dyDescent="0.3">
      <c r="A57" t="s">
        <v>302</v>
      </c>
      <c r="B57" s="4" t="s">
        <v>306</v>
      </c>
      <c r="C57" s="4" t="s">
        <v>46</v>
      </c>
      <c r="D57" s="4" t="s">
        <v>13</v>
      </c>
      <c r="E57" s="4" t="s">
        <v>12</v>
      </c>
      <c r="F57" s="1">
        <v>209091.95440942445</v>
      </c>
      <c r="G57" s="2">
        <v>91.636140324505021</v>
      </c>
      <c r="H57">
        <v>12.135598199999999</v>
      </c>
      <c r="I57">
        <v>520.8732</v>
      </c>
      <c r="J57" s="1">
        <v>14.9742</v>
      </c>
      <c r="K57" s="1">
        <v>505.899</v>
      </c>
      <c r="L57" s="5">
        <v>1594584</v>
      </c>
      <c r="M57" s="5">
        <v>1.9308808477331567</v>
      </c>
      <c r="N57" s="6">
        <v>5.4655830000000005</v>
      </c>
      <c r="O57" s="6">
        <v>15.198682403433478</v>
      </c>
      <c r="P57" s="6"/>
    </row>
    <row r="58" spans="1:16" x14ac:dyDescent="0.3">
      <c r="A58" t="s">
        <v>302</v>
      </c>
      <c r="B58" s="4" t="s">
        <v>306</v>
      </c>
      <c r="C58" s="4" t="s">
        <v>52</v>
      </c>
      <c r="D58" s="4" t="s">
        <v>20</v>
      </c>
      <c r="E58" s="4" t="s">
        <v>12</v>
      </c>
      <c r="F58" s="1">
        <v>59033.347901447676</v>
      </c>
      <c r="G58" s="2">
        <v>96.049460600979131</v>
      </c>
      <c r="H58">
        <v>12.952449402499999</v>
      </c>
      <c r="I58">
        <v>565.19222499999989</v>
      </c>
      <c r="J58" s="1">
        <v>41.805225</v>
      </c>
      <c r="K58" s="1">
        <v>523.38699999999994</v>
      </c>
      <c r="L58" s="5">
        <v>1594584</v>
      </c>
      <c r="M58" s="5">
        <v>1.9308808477331567</v>
      </c>
      <c r="N58" s="6">
        <v>15.258907125</v>
      </c>
      <c r="O58" s="6">
        <v>15.724072961373389</v>
      </c>
      <c r="P58" s="6"/>
    </row>
    <row r="59" spans="1:16" x14ac:dyDescent="0.3">
      <c r="A59" t="s">
        <v>302</v>
      </c>
      <c r="B59" s="4" t="s">
        <v>306</v>
      </c>
      <c r="C59" s="4" t="s">
        <v>30</v>
      </c>
      <c r="D59" s="4" t="s">
        <v>30</v>
      </c>
      <c r="E59" s="4" t="s">
        <v>12</v>
      </c>
      <c r="F59" s="1">
        <v>435298</v>
      </c>
      <c r="G59" s="2">
        <v>63.073764140985176</v>
      </c>
      <c r="H59">
        <v>14.112553</v>
      </c>
      <c r="I59">
        <v>596.58500000000004</v>
      </c>
      <c r="J59" s="1">
        <v>0</v>
      </c>
      <c r="K59" s="1">
        <v>596.58500000000004</v>
      </c>
      <c r="L59" s="5">
        <v>1594584</v>
      </c>
      <c r="M59" s="5">
        <v>1.9308808477331567</v>
      </c>
      <c r="N59" s="6">
        <v>0</v>
      </c>
      <c r="O59" s="6">
        <v>17.923154506437768</v>
      </c>
      <c r="P59" s="6"/>
    </row>
    <row r="60" spans="1:16" x14ac:dyDescent="0.3">
      <c r="A60" t="s">
        <v>302</v>
      </c>
      <c r="B60" s="4" t="s">
        <v>306</v>
      </c>
      <c r="C60" s="4" t="s">
        <v>27</v>
      </c>
      <c r="D60" s="4" t="s">
        <v>27</v>
      </c>
      <c r="E60" s="4" t="s">
        <v>12</v>
      </c>
      <c r="F60" s="1">
        <v>675485</v>
      </c>
      <c r="G60" s="2">
        <v>57.254439162052101</v>
      </c>
      <c r="H60">
        <v>11.753466</v>
      </c>
      <c r="I60">
        <v>488.37</v>
      </c>
      <c r="J60" s="1">
        <v>0</v>
      </c>
      <c r="K60" s="1">
        <v>488.37</v>
      </c>
      <c r="L60" s="5">
        <v>1594584</v>
      </c>
      <c r="M60" s="5">
        <v>1.9308808477331567</v>
      </c>
      <c r="N60" s="6">
        <v>0</v>
      </c>
      <c r="O60" s="6">
        <v>14.672060085836911</v>
      </c>
      <c r="P60" s="6"/>
    </row>
    <row r="61" spans="1:16" x14ac:dyDescent="0.3">
      <c r="A61" t="s">
        <v>302</v>
      </c>
      <c r="B61" s="4" t="s">
        <v>306</v>
      </c>
      <c r="C61" s="4" t="s">
        <v>183</v>
      </c>
      <c r="D61" s="4" t="s">
        <v>20</v>
      </c>
      <c r="E61" s="4" t="s">
        <v>12</v>
      </c>
      <c r="F61" s="1">
        <v>3754126.6172994613</v>
      </c>
      <c r="G61" s="2">
        <v>156.18569835239185</v>
      </c>
      <c r="H61">
        <v>30.219144261499999</v>
      </c>
      <c r="I61">
        <v>1033.124335</v>
      </c>
      <c r="J61" s="1">
        <v>509.73733499999997</v>
      </c>
      <c r="K61" s="1">
        <v>523.38699999999994</v>
      </c>
      <c r="L61" s="5">
        <v>573185</v>
      </c>
      <c r="M61" s="5">
        <v>1.0733145548319174</v>
      </c>
      <c r="N61" s="6">
        <v>186.05412727499998</v>
      </c>
      <c r="O61" s="6">
        <v>15.724072961373389</v>
      </c>
      <c r="P61" s="6"/>
    </row>
    <row r="62" spans="1:16" x14ac:dyDescent="0.3">
      <c r="A62" t="s">
        <v>302</v>
      </c>
      <c r="B62" s="4" t="s">
        <v>306</v>
      </c>
      <c r="C62" s="4" t="s">
        <v>184</v>
      </c>
      <c r="D62" s="4" t="s">
        <v>14</v>
      </c>
      <c r="E62" s="4" t="s">
        <v>12</v>
      </c>
      <c r="F62" s="1">
        <v>287383.08661291713</v>
      </c>
      <c r="G62" s="2">
        <v>91.710688280958365</v>
      </c>
      <c r="H62">
        <v>12.375768800000001</v>
      </c>
      <c r="I62">
        <v>527.72389700000008</v>
      </c>
      <c r="J62" s="1">
        <v>10.807897000000001</v>
      </c>
      <c r="K62" s="1">
        <v>516.91600000000005</v>
      </c>
      <c r="L62" s="5">
        <v>1594584</v>
      </c>
      <c r="M62" s="5">
        <v>1.9308808477331567</v>
      </c>
      <c r="N62" s="6">
        <v>3.944882405</v>
      </c>
      <c r="O62" s="6">
        <v>15.529665236051505</v>
      </c>
      <c r="P62" s="6"/>
    </row>
    <row r="63" spans="1:16" x14ac:dyDescent="0.3">
      <c r="A63" t="s">
        <v>302</v>
      </c>
      <c r="B63" s="4" t="s">
        <v>306</v>
      </c>
      <c r="C63" s="4" t="s">
        <v>194</v>
      </c>
      <c r="D63" s="4" t="s">
        <v>20</v>
      </c>
      <c r="E63" s="4" t="s">
        <v>12</v>
      </c>
      <c r="F63" s="1">
        <v>255769.18755087792</v>
      </c>
      <c r="G63" s="2">
        <v>131.91105469653118</v>
      </c>
      <c r="H63">
        <v>23.249255879899998</v>
      </c>
      <c r="I63">
        <v>844.23847099999989</v>
      </c>
      <c r="J63" s="1">
        <v>320.851471</v>
      </c>
      <c r="K63" s="1">
        <v>523.38699999999994</v>
      </c>
      <c r="L63" s="5">
        <v>573185</v>
      </c>
      <c r="M63" s="5">
        <v>1.0733145548319174</v>
      </c>
      <c r="N63" s="6">
        <v>117.11078691500001</v>
      </c>
      <c r="O63" s="6">
        <v>15.724072961373389</v>
      </c>
      <c r="P63" s="6"/>
    </row>
    <row r="64" spans="1:16" x14ac:dyDescent="0.3">
      <c r="A64" t="s">
        <v>302</v>
      </c>
      <c r="B64" s="4" t="s">
        <v>306</v>
      </c>
      <c r="C64" s="4" t="s">
        <v>196</v>
      </c>
      <c r="D64" s="4" t="s">
        <v>20</v>
      </c>
      <c r="E64" s="4" t="s">
        <v>12</v>
      </c>
      <c r="F64" s="1">
        <v>435082.61914966081</v>
      </c>
      <c r="G64" s="2">
        <v>122.96737936365844</v>
      </c>
      <c r="H64">
        <v>20.681291559799998</v>
      </c>
      <c r="I64">
        <v>774.64594199999988</v>
      </c>
      <c r="J64" s="1">
        <v>251.25894199999999</v>
      </c>
      <c r="K64" s="1">
        <v>523.38699999999994</v>
      </c>
      <c r="L64" s="5">
        <v>573185</v>
      </c>
      <c r="M64" s="5">
        <v>1.0733145548319174</v>
      </c>
      <c r="N64" s="6">
        <v>91.709513829999992</v>
      </c>
      <c r="O64" s="6">
        <v>15.724072961373389</v>
      </c>
      <c r="P64" s="6"/>
    </row>
    <row r="65" spans="1:16" x14ac:dyDescent="0.3">
      <c r="A65" t="s">
        <v>302</v>
      </c>
      <c r="B65" s="4" t="s">
        <v>306</v>
      </c>
      <c r="C65" s="4" t="s">
        <v>264</v>
      </c>
      <c r="D65" s="4" t="s">
        <v>13</v>
      </c>
      <c r="E65" s="4" t="s">
        <v>12</v>
      </c>
      <c r="F65" s="1">
        <v>192127.04559057555</v>
      </c>
      <c r="G65" s="2">
        <v>96.841326355592273</v>
      </c>
      <c r="H65">
        <v>13.0756919355</v>
      </c>
      <c r="I65">
        <v>561.37579500000004</v>
      </c>
      <c r="J65" s="1">
        <v>55.476795000000003</v>
      </c>
      <c r="K65" s="1">
        <v>505.899</v>
      </c>
      <c r="L65" s="5">
        <v>1594584</v>
      </c>
      <c r="M65" s="5">
        <v>1.9308808477331567</v>
      </c>
      <c r="N65" s="6">
        <v>20.249030175000001</v>
      </c>
      <c r="O65" s="6">
        <v>15.198682403433478</v>
      </c>
      <c r="P65" s="6"/>
    </row>
    <row r="66" spans="1:16" x14ac:dyDescent="0.3">
      <c r="A66" t="s">
        <v>302</v>
      </c>
      <c r="B66" s="4" t="s">
        <v>307</v>
      </c>
      <c r="C66" s="4" t="s">
        <v>49</v>
      </c>
      <c r="D66" s="4" t="s">
        <v>308</v>
      </c>
      <c r="E66" s="4" t="s">
        <v>15</v>
      </c>
      <c r="F66" s="1">
        <v>339731.78191556863</v>
      </c>
      <c r="G66" s="2">
        <v>50.697205998437269</v>
      </c>
      <c r="H66">
        <v>5.5199333610000005</v>
      </c>
      <c r="I66">
        <v>149.59169</v>
      </c>
      <c r="J66" s="1">
        <v>149.59169</v>
      </c>
      <c r="K66" s="1">
        <v>0</v>
      </c>
      <c r="L66" s="5">
        <v>1872677</v>
      </c>
      <c r="M66" s="5">
        <v>1.9968409470059991</v>
      </c>
      <c r="N66" s="6">
        <v>21.092428289999997</v>
      </c>
      <c r="O66" s="6">
        <v>0</v>
      </c>
      <c r="P66" s="6"/>
    </row>
    <row r="67" spans="1:16" x14ac:dyDescent="0.3">
      <c r="A67" t="s">
        <v>302</v>
      </c>
      <c r="B67" s="4" t="s">
        <v>307</v>
      </c>
      <c r="C67" s="4" t="s">
        <v>84</v>
      </c>
      <c r="D67" s="4" t="s">
        <v>308</v>
      </c>
      <c r="E67" s="4" t="s">
        <v>15</v>
      </c>
      <c r="F67" s="1">
        <v>777516.53701558465</v>
      </c>
      <c r="G67" s="2">
        <v>76.287929003516865</v>
      </c>
      <c r="H67">
        <v>12.867702723900001</v>
      </c>
      <c r="I67">
        <v>348.718231</v>
      </c>
      <c r="J67" s="1">
        <v>348.718231</v>
      </c>
      <c r="K67" s="1">
        <v>0</v>
      </c>
      <c r="L67" s="5">
        <v>1872677</v>
      </c>
      <c r="M67" s="5">
        <v>1.9968409470059991</v>
      </c>
      <c r="N67" s="6">
        <v>49.169270570999998</v>
      </c>
      <c r="O67" s="6">
        <v>0</v>
      </c>
      <c r="P67" s="6"/>
    </row>
    <row r="68" spans="1:16" x14ac:dyDescent="0.3">
      <c r="A68" t="s">
        <v>302</v>
      </c>
      <c r="B68" s="4" t="s">
        <v>307</v>
      </c>
      <c r="C68" s="4" t="s">
        <v>86</v>
      </c>
      <c r="D68" s="4" t="s">
        <v>308</v>
      </c>
      <c r="E68" s="4" t="s">
        <v>15</v>
      </c>
      <c r="F68" s="1">
        <v>152731.03979899749</v>
      </c>
      <c r="G68" s="2">
        <v>56.135382048400373</v>
      </c>
      <c r="H68">
        <v>7.0813766763000006</v>
      </c>
      <c r="I68">
        <v>191.90722700000001</v>
      </c>
      <c r="J68" s="1">
        <v>191.90722700000001</v>
      </c>
      <c r="K68" s="1">
        <v>0</v>
      </c>
      <c r="L68" s="5">
        <v>1872677</v>
      </c>
      <c r="M68" s="5">
        <v>1.9968409470059991</v>
      </c>
      <c r="N68" s="6">
        <v>27.058919006999997</v>
      </c>
      <c r="O68" s="6">
        <v>0</v>
      </c>
      <c r="P68" s="6"/>
    </row>
    <row r="69" spans="1:16" x14ac:dyDescent="0.3">
      <c r="A69" t="s">
        <v>302</v>
      </c>
      <c r="B69" s="4" t="s">
        <v>307</v>
      </c>
      <c r="C69" s="4" t="s">
        <v>94</v>
      </c>
      <c r="D69" s="4" t="s">
        <v>308</v>
      </c>
      <c r="E69" s="4" t="s">
        <v>15</v>
      </c>
      <c r="F69" s="1">
        <v>474291.15818945173</v>
      </c>
      <c r="G69" s="2">
        <v>46.174284760608117</v>
      </c>
      <c r="H69">
        <v>4.2212837646000008</v>
      </c>
      <c r="I69">
        <v>114.39793400000001</v>
      </c>
      <c r="J69" s="1">
        <v>114.39793400000001</v>
      </c>
      <c r="K69" s="1">
        <v>0</v>
      </c>
      <c r="L69" s="5">
        <v>1872677</v>
      </c>
      <c r="M69" s="5">
        <v>1.9968409470059991</v>
      </c>
      <c r="N69" s="6">
        <v>16.130108693999997</v>
      </c>
      <c r="O69" s="6">
        <v>0</v>
      </c>
      <c r="P69" s="6"/>
    </row>
    <row r="70" spans="1:16" x14ac:dyDescent="0.3">
      <c r="A70" t="s">
        <v>302</v>
      </c>
      <c r="B70" s="4" t="s">
        <v>307</v>
      </c>
      <c r="C70" s="4" t="s">
        <v>29</v>
      </c>
      <c r="D70" s="4" t="s">
        <v>308</v>
      </c>
      <c r="E70" s="4" t="s">
        <v>15</v>
      </c>
      <c r="F70" s="1">
        <v>104388.26034991257</v>
      </c>
      <c r="G70" s="2">
        <v>93.188400174562659</v>
      </c>
      <c r="H70">
        <v>17.720272315799999</v>
      </c>
      <c r="I70">
        <v>480.22418199999998</v>
      </c>
      <c r="J70" s="1">
        <v>480.22418199999998</v>
      </c>
      <c r="K70" s="1">
        <v>0</v>
      </c>
      <c r="L70" s="5">
        <v>1872677</v>
      </c>
      <c r="M70" s="5">
        <v>1.9968409470059991</v>
      </c>
      <c r="N70" s="6">
        <v>67.711609661999987</v>
      </c>
      <c r="O70" s="6">
        <v>0</v>
      </c>
      <c r="P70" s="6"/>
    </row>
    <row r="71" spans="1:16" x14ac:dyDescent="0.3">
      <c r="A71" t="s">
        <v>302</v>
      </c>
      <c r="B71" s="4" t="s">
        <v>307</v>
      </c>
      <c r="C71" s="4" t="s">
        <v>127</v>
      </c>
      <c r="D71" s="4" t="s">
        <v>308</v>
      </c>
      <c r="E71" s="4" t="s">
        <v>15</v>
      </c>
      <c r="F71" s="1">
        <v>485793.73754655517</v>
      </c>
      <c r="G71" s="2">
        <v>71.125786717349271</v>
      </c>
      <c r="H71">
        <v>11.385515959200001</v>
      </c>
      <c r="I71">
        <v>308.550568</v>
      </c>
      <c r="J71" s="1">
        <v>308.550568</v>
      </c>
      <c r="K71" s="1">
        <v>0</v>
      </c>
      <c r="L71" s="5">
        <v>1872677</v>
      </c>
      <c r="M71" s="5">
        <v>1.9968409470059991</v>
      </c>
      <c r="N71" s="6">
        <v>43.50563008799999</v>
      </c>
      <c r="O71" s="6">
        <v>0</v>
      </c>
      <c r="P71" s="6"/>
    </row>
    <row r="72" spans="1:16" x14ac:dyDescent="0.3">
      <c r="A72" t="s">
        <v>302</v>
      </c>
      <c r="B72" s="4" t="s">
        <v>307</v>
      </c>
      <c r="C72" s="4" t="s">
        <v>129</v>
      </c>
      <c r="D72" s="4" t="s">
        <v>308</v>
      </c>
      <c r="E72" s="4" t="s">
        <v>15</v>
      </c>
      <c r="F72" s="1">
        <v>528585.01511830627</v>
      </c>
      <c r="G72" s="2">
        <v>113.37396620010155</v>
      </c>
      <c r="H72">
        <v>23.516079006600002</v>
      </c>
      <c r="I72">
        <v>637.29211399999997</v>
      </c>
      <c r="J72" s="1">
        <v>637.29211399999997</v>
      </c>
      <c r="K72" s="1">
        <v>0</v>
      </c>
      <c r="L72" s="5">
        <v>1872677</v>
      </c>
      <c r="M72" s="5">
        <v>1.9968409470059991</v>
      </c>
      <c r="N72" s="6">
        <v>89.858188073999997</v>
      </c>
      <c r="O72" s="6">
        <v>0</v>
      </c>
      <c r="P72" s="6"/>
    </row>
    <row r="73" spans="1:16" x14ac:dyDescent="0.3">
      <c r="A73" t="s">
        <v>302</v>
      </c>
      <c r="B73" s="4" t="s">
        <v>307</v>
      </c>
      <c r="C73" s="4" t="s">
        <v>28</v>
      </c>
      <c r="D73" s="4" t="s">
        <v>308</v>
      </c>
      <c r="E73" s="4" t="s">
        <v>15</v>
      </c>
      <c r="F73" s="1">
        <v>928358.63628570433</v>
      </c>
      <c r="G73" s="2">
        <v>98.79991323572591</v>
      </c>
      <c r="H73">
        <v>19.331485244100001</v>
      </c>
      <c r="I73">
        <v>523.88848900000005</v>
      </c>
      <c r="J73" s="1">
        <v>523.88848900000005</v>
      </c>
      <c r="K73" s="1">
        <v>0</v>
      </c>
      <c r="L73" s="5">
        <v>1872677</v>
      </c>
      <c r="M73" s="5">
        <v>1.9968409470059991</v>
      </c>
      <c r="N73" s="6">
        <v>73.868276948999991</v>
      </c>
      <c r="O73" s="6">
        <v>0</v>
      </c>
      <c r="P73" s="6"/>
    </row>
    <row r="74" spans="1:16" x14ac:dyDescent="0.3">
      <c r="A74" t="s">
        <v>302</v>
      </c>
      <c r="B74" s="4" t="s">
        <v>307</v>
      </c>
      <c r="C74" s="4" t="s">
        <v>192</v>
      </c>
      <c r="D74" s="4" t="s">
        <v>308</v>
      </c>
      <c r="E74" s="4" t="s">
        <v>15</v>
      </c>
      <c r="F74" s="1">
        <v>65764.792011268146</v>
      </c>
      <c r="G74" s="2">
        <v>52.065941619861221</v>
      </c>
      <c r="H74">
        <v>5.9129333424000006</v>
      </c>
      <c r="I74">
        <v>160.242096</v>
      </c>
      <c r="J74" s="1">
        <v>160.242096</v>
      </c>
      <c r="K74" s="1">
        <v>0</v>
      </c>
      <c r="L74" s="5">
        <v>1872677</v>
      </c>
      <c r="M74" s="5">
        <v>1.9968409470059991</v>
      </c>
      <c r="N74" s="6">
        <v>22.594135536</v>
      </c>
      <c r="O74" s="6">
        <v>0</v>
      </c>
      <c r="P74" s="6"/>
    </row>
    <row r="75" spans="1:16" x14ac:dyDescent="0.3">
      <c r="A75" t="s">
        <v>302</v>
      </c>
      <c r="B75" s="4" t="s">
        <v>307</v>
      </c>
      <c r="C75" s="4" t="s">
        <v>213</v>
      </c>
      <c r="D75" s="4" t="s">
        <v>308</v>
      </c>
      <c r="E75" s="4" t="s">
        <v>15</v>
      </c>
      <c r="F75" s="1">
        <v>503269.09877665341</v>
      </c>
      <c r="G75" s="2">
        <v>51.050084590603873</v>
      </c>
      <c r="H75">
        <v>5.621254082100001</v>
      </c>
      <c r="I75">
        <v>152.33750900000001</v>
      </c>
      <c r="J75" s="1">
        <v>152.33750900000001</v>
      </c>
      <c r="K75" s="1">
        <v>0</v>
      </c>
      <c r="L75" s="5">
        <v>1872677</v>
      </c>
      <c r="M75" s="5">
        <v>1.9968409470059991</v>
      </c>
      <c r="N75" s="6">
        <v>21.479588768999996</v>
      </c>
      <c r="O75" s="6">
        <v>0</v>
      </c>
      <c r="P75" s="6"/>
    </row>
    <row r="76" spans="1:16" x14ac:dyDescent="0.3">
      <c r="A76" t="s">
        <v>302</v>
      </c>
      <c r="B76" s="4" t="s">
        <v>307</v>
      </c>
      <c r="C76" s="4" t="s">
        <v>230</v>
      </c>
      <c r="D76" s="4" t="s">
        <v>308</v>
      </c>
      <c r="E76" s="4" t="s">
        <v>15</v>
      </c>
      <c r="F76" s="1">
        <v>165951.01907992898</v>
      </c>
      <c r="G76" s="2">
        <v>76.127591400681325</v>
      </c>
      <c r="H76">
        <v>12.821665582800001</v>
      </c>
      <c r="I76">
        <v>347.47061200000002</v>
      </c>
      <c r="J76" s="1">
        <v>347.47061200000002</v>
      </c>
      <c r="K76" s="1">
        <v>0</v>
      </c>
      <c r="L76" s="5">
        <v>1872677</v>
      </c>
      <c r="M76" s="5">
        <v>1.9968409470059991</v>
      </c>
      <c r="N76" s="6">
        <v>48.993356292000001</v>
      </c>
      <c r="O76" s="6">
        <v>0</v>
      </c>
      <c r="P76" s="6"/>
    </row>
    <row r="77" spans="1:16" x14ac:dyDescent="0.3">
      <c r="A77" t="s">
        <v>302</v>
      </c>
      <c r="B77" s="4" t="s">
        <v>307</v>
      </c>
      <c r="C77" s="4" t="s">
        <v>242</v>
      </c>
      <c r="D77" s="4" t="s">
        <v>308</v>
      </c>
      <c r="E77" s="4" t="s">
        <v>15</v>
      </c>
      <c r="F77" s="1">
        <v>48820.135206335886</v>
      </c>
      <c r="G77" s="2">
        <v>60.335270732162158</v>
      </c>
      <c r="H77">
        <v>8.2872751337999997</v>
      </c>
      <c r="I77">
        <v>224.587402</v>
      </c>
      <c r="J77" s="1">
        <v>224.587402</v>
      </c>
      <c r="K77" s="1">
        <v>0</v>
      </c>
      <c r="L77" s="5">
        <v>1872677</v>
      </c>
      <c r="M77" s="5">
        <v>1.9968409470059991</v>
      </c>
      <c r="N77" s="6">
        <v>31.666823681999993</v>
      </c>
      <c r="O77" s="6">
        <v>0</v>
      </c>
      <c r="P77" s="6"/>
    </row>
    <row r="78" spans="1:16" x14ac:dyDescent="0.3">
      <c r="A78" t="s">
        <v>302</v>
      </c>
      <c r="B78" s="4" t="s">
        <v>307</v>
      </c>
      <c r="C78" s="4" t="s">
        <v>245</v>
      </c>
      <c r="D78" s="4" t="s">
        <v>308</v>
      </c>
      <c r="E78" s="4" t="s">
        <v>15</v>
      </c>
      <c r="F78" s="1">
        <v>815368.90844503045</v>
      </c>
      <c r="G78" s="2">
        <v>113.8977522297109</v>
      </c>
      <c r="H78">
        <v>23.666471746200003</v>
      </c>
      <c r="I78">
        <v>641.36779799999999</v>
      </c>
      <c r="J78" s="1">
        <v>641.36779799999999</v>
      </c>
      <c r="K78" s="1">
        <v>0</v>
      </c>
      <c r="L78" s="5">
        <v>1872677</v>
      </c>
      <c r="M78" s="5">
        <v>1.9968409470059991</v>
      </c>
      <c r="N78" s="6">
        <v>90.432859517999987</v>
      </c>
      <c r="O78" s="6">
        <v>0</v>
      </c>
      <c r="P78" s="6"/>
    </row>
    <row r="79" spans="1:16" x14ac:dyDescent="0.3">
      <c r="A79" t="s">
        <v>302</v>
      </c>
      <c r="B79" s="4" t="s">
        <v>307</v>
      </c>
      <c r="C79" s="4" t="s">
        <v>251</v>
      </c>
      <c r="D79" s="4" t="s">
        <v>308</v>
      </c>
      <c r="E79" s="4" t="s">
        <v>15</v>
      </c>
      <c r="F79" s="1">
        <v>628487.18018462381</v>
      </c>
      <c r="G79" s="2">
        <v>77.151623646835162</v>
      </c>
      <c r="H79">
        <v>13.1156921628</v>
      </c>
      <c r="I79">
        <v>355.43881199999998</v>
      </c>
      <c r="J79" s="1">
        <v>355.43881199999998</v>
      </c>
      <c r="K79" s="1">
        <v>0</v>
      </c>
      <c r="L79" s="5">
        <v>1872677</v>
      </c>
      <c r="M79" s="5">
        <v>1.9968409470059991</v>
      </c>
      <c r="N79" s="6">
        <v>50.116872491999992</v>
      </c>
      <c r="O79" s="6">
        <v>0</v>
      </c>
      <c r="P79" s="6"/>
    </row>
    <row r="80" spans="1:16" x14ac:dyDescent="0.3">
      <c r="A80" t="s">
        <v>302</v>
      </c>
      <c r="B80" s="4" t="s">
        <v>307</v>
      </c>
      <c r="C80" s="4" t="s">
        <v>255</v>
      </c>
      <c r="D80" s="4" t="s">
        <v>308</v>
      </c>
      <c r="E80" s="4" t="s">
        <v>15</v>
      </c>
      <c r="F80" s="1">
        <v>1835057.1793958796</v>
      </c>
      <c r="G80" s="2">
        <v>107.87939833599179</v>
      </c>
      <c r="H80">
        <v>21.938444118900001</v>
      </c>
      <c r="I80">
        <v>594.537781</v>
      </c>
      <c r="J80" s="1">
        <v>594.537781</v>
      </c>
      <c r="K80" s="1">
        <v>0</v>
      </c>
      <c r="L80" s="5">
        <v>1872677</v>
      </c>
      <c r="M80" s="5">
        <v>1.9968409470059991</v>
      </c>
      <c r="N80" s="6">
        <v>83.82982712099998</v>
      </c>
      <c r="O80" s="6">
        <v>0</v>
      </c>
      <c r="P80" s="6"/>
    </row>
    <row r="81" spans="1:16" x14ac:dyDescent="0.3">
      <c r="A81" t="s">
        <v>302</v>
      </c>
      <c r="B81" s="4" t="s">
        <v>307</v>
      </c>
      <c r="C81" s="4" t="s">
        <v>128</v>
      </c>
      <c r="D81" s="4" t="s">
        <v>308</v>
      </c>
      <c r="E81" s="4" t="s">
        <v>15</v>
      </c>
      <c r="F81" s="1">
        <v>849904.6340736784</v>
      </c>
      <c r="G81" s="2">
        <v>69.155235716319822</v>
      </c>
      <c r="H81">
        <v>10.819718960399999</v>
      </c>
      <c r="I81">
        <v>293.21731599999998</v>
      </c>
      <c r="J81" s="1">
        <v>293.21731599999998</v>
      </c>
      <c r="K81" s="1">
        <v>0</v>
      </c>
      <c r="L81" s="5">
        <v>1872677</v>
      </c>
      <c r="M81" s="5">
        <v>1.9968409470059991</v>
      </c>
      <c r="N81" s="6">
        <v>41.343641555999994</v>
      </c>
      <c r="O81" s="6">
        <v>0</v>
      </c>
      <c r="P81" s="6"/>
    </row>
    <row r="82" spans="1:16" x14ac:dyDescent="0.3">
      <c r="A82" t="s">
        <v>302</v>
      </c>
      <c r="B82" s="4" t="s">
        <v>307</v>
      </c>
      <c r="C82" s="4" t="s">
        <v>275</v>
      </c>
      <c r="D82" s="4" t="s">
        <v>308</v>
      </c>
      <c r="E82" s="4" t="s">
        <v>15</v>
      </c>
      <c r="F82" s="1">
        <v>490697.13593856763</v>
      </c>
      <c r="G82" s="2">
        <v>108.90653678673257</v>
      </c>
      <c r="H82">
        <v>22.233362571900003</v>
      </c>
      <c r="I82">
        <v>602.53015100000005</v>
      </c>
      <c r="J82" s="1">
        <v>602.53015100000005</v>
      </c>
      <c r="K82" s="1">
        <v>0</v>
      </c>
      <c r="L82" s="5">
        <v>1872677</v>
      </c>
      <c r="M82" s="5">
        <v>1.9968409470059991</v>
      </c>
      <c r="N82" s="6">
        <v>84.956751291000003</v>
      </c>
      <c r="O82" s="6">
        <v>0</v>
      </c>
      <c r="P82" s="6"/>
    </row>
    <row r="83" spans="1:16" x14ac:dyDescent="0.3">
      <c r="A83" t="s">
        <v>302</v>
      </c>
      <c r="B83" s="4" t="s">
        <v>307</v>
      </c>
      <c r="C83" s="4" t="s">
        <v>23</v>
      </c>
      <c r="D83" s="4" t="s">
        <v>308</v>
      </c>
      <c r="E83" s="4" t="s">
        <v>15</v>
      </c>
      <c r="F83" s="1">
        <v>1271821.6280107677</v>
      </c>
      <c r="G83" s="2">
        <v>87.683466557471007</v>
      </c>
      <c r="H83">
        <v>16.1396611479</v>
      </c>
      <c r="I83">
        <v>437.38919099999998</v>
      </c>
      <c r="J83" s="1">
        <v>437.38919099999998</v>
      </c>
      <c r="K83" s="1">
        <v>0</v>
      </c>
      <c r="L83" s="5">
        <v>1872677</v>
      </c>
      <c r="M83" s="5">
        <v>1.9968409470059991</v>
      </c>
      <c r="N83" s="6">
        <v>61.671875930999988</v>
      </c>
      <c r="O83" s="6">
        <v>0</v>
      </c>
      <c r="P83" s="6"/>
    </row>
    <row r="84" spans="1:16" x14ac:dyDescent="0.3">
      <c r="A84" t="s">
        <v>302</v>
      </c>
      <c r="B84" s="4" t="s">
        <v>306</v>
      </c>
      <c r="C84" s="4" t="s">
        <v>29</v>
      </c>
      <c r="D84" s="4" t="s">
        <v>29</v>
      </c>
      <c r="E84" s="4" t="s">
        <v>15</v>
      </c>
      <c r="F84" s="1">
        <v>2001633</v>
      </c>
      <c r="G84" s="2">
        <v>56.906020687569253</v>
      </c>
      <c r="H84">
        <v>11.619940999999999</v>
      </c>
      <c r="I84">
        <v>482.245</v>
      </c>
      <c r="J84" s="1">
        <v>0</v>
      </c>
      <c r="K84" s="1">
        <v>482.245</v>
      </c>
      <c r="L84" s="5">
        <v>1872677</v>
      </c>
      <c r="M84" s="5">
        <v>1.9968409470059991</v>
      </c>
      <c r="N84" s="6">
        <v>0</v>
      </c>
      <c r="O84" s="6">
        <v>14.488047210300426</v>
      </c>
      <c r="P84" s="6"/>
    </row>
    <row r="85" spans="1:16" x14ac:dyDescent="0.3">
      <c r="A85" t="s">
        <v>302</v>
      </c>
      <c r="B85" s="4" t="s">
        <v>306</v>
      </c>
      <c r="C85" s="4" t="s">
        <v>143</v>
      </c>
      <c r="D85" s="4" t="s">
        <v>16</v>
      </c>
      <c r="E85" s="4" t="s">
        <v>15</v>
      </c>
      <c r="F85" s="1">
        <v>89848</v>
      </c>
      <c r="G85" s="2">
        <v>98.303337791102109</v>
      </c>
      <c r="H85">
        <v>13.881237871300002</v>
      </c>
      <c r="I85">
        <v>608.31977700000004</v>
      </c>
      <c r="J85" s="1">
        <v>41.050776999999997</v>
      </c>
      <c r="K85" s="1">
        <v>567.26900000000001</v>
      </c>
      <c r="L85" s="5">
        <v>1872677</v>
      </c>
      <c r="M85" s="5">
        <v>1.9968409470059991</v>
      </c>
      <c r="N85" s="6">
        <v>5.7881595569999993</v>
      </c>
      <c r="O85" s="6">
        <v>17.042416309012872</v>
      </c>
      <c r="P85" s="6"/>
    </row>
    <row r="86" spans="1:16" x14ac:dyDescent="0.3">
      <c r="A86" t="s">
        <v>302</v>
      </c>
      <c r="B86" s="4" t="s">
        <v>306</v>
      </c>
      <c r="C86" s="4" t="s">
        <v>28</v>
      </c>
      <c r="D86" s="4" t="s">
        <v>28</v>
      </c>
      <c r="E86" s="4" t="s">
        <v>15</v>
      </c>
      <c r="F86" s="1">
        <v>53126</v>
      </c>
      <c r="G86" s="2">
        <v>59.350243617251834</v>
      </c>
      <c r="H86">
        <v>12.575020800000003</v>
      </c>
      <c r="I86">
        <v>526.05600000000004</v>
      </c>
      <c r="J86" s="1">
        <v>0</v>
      </c>
      <c r="K86" s="1">
        <v>526.05600000000004</v>
      </c>
      <c r="L86" s="5">
        <v>1872677</v>
      </c>
      <c r="M86" s="5">
        <v>1.9968409470059991</v>
      </c>
      <c r="N86" s="6">
        <v>0</v>
      </c>
      <c r="O86" s="6">
        <v>15.804257510729613</v>
      </c>
      <c r="P86" s="6"/>
    </row>
    <row r="87" spans="1:16" x14ac:dyDescent="0.3">
      <c r="A87" t="s">
        <v>302</v>
      </c>
      <c r="B87" s="4" t="s">
        <v>306</v>
      </c>
      <c r="C87" s="4" t="s">
        <v>23</v>
      </c>
      <c r="D87" s="4" t="s">
        <v>23</v>
      </c>
      <c r="E87" s="4" t="s">
        <v>15</v>
      </c>
      <c r="F87" s="1">
        <v>140413</v>
      </c>
      <c r="G87" s="2">
        <v>55.477941175169605</v>
      </c>
      <c r="H87">
        <v>11.0817426</v>
      </c>
      <c r="I87">
        <v>457.55700000000002</v>
      </c>
      <c r="J87" s="1">
        <v>0</v>
      </c>
      <c r="K87" s="1">
        <v>457.55700000000002</v>
      </c>
      <c r="L87" s="5">
        <v>1872677</v>
      </c>
      <c r="M87" s="5">
        <v>1.9968409470059991</v>
      </c>
      <c r="N87" s="6">
        <v>0</v>
      </c>
      <c r="O87" s="6">
        <v>13.746347639484977</v>
      </c>
      <c r="P87" s="6"/>
    </row>
    <row r="88" spans="1:16" x14ac:dyDescent="0.3">
      <c r="A88" t="s">
        <v>302</v>
      </c>
      <c r="B88" s="4" t="s">
        <v>306</v>
      </c>
      <c r="C88" s="4" t="s">
        <v>23</v>
      </c>
      <c r="D88" s="4" t="s">
        <v>17</v>
      </c>
      <c r="E88" s="4" t="s">
        <v>15</v>
      </c>
      <c r="F88" s="1">
        <v>313634</v>
      </c>
      <c r="G88" s="2">
        <v>87.616652819494789</v>
      </c>
      <c r="H88">
        <v>10.131219</v>
      </c>
      <c r="I88">
        <v>439.54918099999998</v>
      </c>
      <c r="J88" s="1">
        <v>25.594180999999999</v>
      </c>
      <c r="K88" s="1">
        <v>413.95499999999998</v>
      </c>
      <c r="L88" s="5">
        <v>1872677</v>
      </c>
      <c r="M88" s="5">
        <v>1.9968409470059991</v>
      </c>
      <c r="N88" s="6">
        <v>3.6087795209999998</v>
      </c>
      <c r="O88" s="6">
        <v>12.436416309012873</v>
      </c>
      <c r="P88" s="6"/>
    </row>
    <row r="89" spans="1:16" x14ac:dyDescent="0.3">
      <c r="A89" t="s">
        <v>302</v>
      </c>
      <c r="B89" s="4" t="s">
        <v>307</v>
      </c>
      <c r="C89" s="4" t="s">
        <v>133</v>
      </c>
      <c r="D89" s="4" t="s">
        <v>308</v>
      </c>
      <c r="E89" s="4" t="s">
        <v>134</v>
      </c>
      <c r="F89" s="1">
        <v>53.261625439374896</v>
      </c>
      <c r="G89" s="2">
        <v>46.63316910643357</v>
      </c>
      <c r="H89">
        <v>4.3530415245</v>
      </c>
      <c r="I89">
        <v>117.968605</v>
      </c>
      <c r="J89" s="1">
        <v>117.968605</v>
      </c>
      <c r="K89" s="1">
        <v>0</v>
      </c>
      <c r="L89" s="5">
        <v>237300</v>
      </c>
      <c r="M89" s="5">
        <v>1.102361647008411</v>
      </c>
      <c r="N89" s="6">
        <v>16.397636094999999</v>
      </c>
      <c r="O89" s="6">
        <v>0</v>
      </c>
      <c r="P89" s="6"/>
    </row>
    <row r="90" spans="1:16" x14ac:dyDescent="0.3">
      <c r="A90" t="s">
        <v>302</v>
      </c>
      <c r="B90" s="4" t="s">
        <v>307</v>
      </c>
      <c r="C90" s="4" t="s">
        <v>193</v>
      </c>
      <c r="D90" s="4" t="s">
        <v>308</v>
      </c>
      <c r="E90" s="4" t="s">
        <v>134</v>
      </c>
      <c r="F90" s="1">
        <v>122.0578916319008</v>
      </c>
      <c r="G90" s="2">
        <v>123.5162875856353</v>
      </c>
      <c r="H90">
        <v>26.428206121200002</v>
      </c>
      <c r="I90">
        <v>716.21154799999999</v>
      </c>
      <c r="J90" s="1">
        <v>716.21154799999999</v>
      </c>
      <c r="K90" s="1">
        <v>0</v>
      </c>
      <c r="L90" s="5">
        <v>237300</v>
      </c>
      <c r="M90" s="5">
        <v>1.102361647008411</v>
      </c>
      <c r="N90" s="6">
        <v>99.553405171999998</v>
      </c>
      <c r="O90" s="6">
        <v>0</v>
      </c>
      <c r="P90" s="6"/>
    </row>
    <row r="91" spans="1:16" x14ac:dyDescent="0.3">
      <c r="A91" t="s">
        <v>302</v>
      </c>
      <c r="B91" s="4" t="s">
        <v>307</v>
      </c>
      <c r="C91" s="4" t="s">
        <v>240</v>
      </c>
      <c r="D91" s="4" t="s">
        <v>308</v>
      </c>
      <c r="E91" s="4" t="s">
        <v>134</v>
      </c>
      <c r="F91" s="1">
        <v>5417.1511540630881</v>
      </c>
      <c r="G91" s="2">
        <v>142.74369462127743</v>
      </c>
      <c r="H91">
        <v>31.9489001757</v>
      </c>
      <c r="I91">
        <v>865.82385299999999</v>
      </c>
      <c r="J91" s="1">
        <v>865.82385299999999</v>
      </c>
      <c r="K91" s="1">
        <v>0</v>
      </c>
      <c r="L91" s="5">
        <v>237300</v>
      </c>
      <c r="M91" s="5">
        <v>1.102361647008411</v>
      </c>
      <c r="N91" s="6">
        <v>120.349515567</v>
      </c>
      <c r="O91" s="6">
        <v>0</v>
      </c>
      <c r="P91" s="6"/>
    </row>
    <row r="92" spans="1:16" x14ac:dyDescent="0.3">
      <c r="A92" t="s">
        <v>302</v>
      </c>
      <c r="B92" s="4" t="s">
        <v>307</v>
      </c>
      <c r="C92" s="4" t="s">
        <v>246</v>
      </c>
      <c r="D92" s="4" t="s">
        <v>308</v>
      </c>
      <c r="E92" s="4" t="s">
        <v>134</v>
      </c>
      <c r="F92" s="1">
        <v>3183624.8899929207</v>
      </c>
      <c r="G92" s="2">
        <v>143.58814017774284</v>
      </c>
      <c r="H92">
        <v>32.191362695700001</v>
      </c>
      <c r="I92">
        <v>872.39465299999995</v>
      </c>
      <c r="J92" s="1">
        <v>872.39465299999995</v>
      </c>
      <c r="K92" s="1">
        <v>0</v>
      </c>
      <c r="L92" s="5">
        <v>237300</v>
      </c>
      <c r="M92" s="5">
        <v>1.102361647008411</v>
      </c>
      <c r="N92" s="6">
        <v>121.26285676699999</v>
      </c>
      <c r="O92" s="6">
        <v>0</v>
      </c>
      <c r="P92" s="6"/>
    </row>
    <row r="93" spans="1:16" x14ac:dyDescent="0.3">
      <c r="A93" t="s">
        <v>302</v>
      </c>
      <c r="B93" s="4" t="s">
        <v>307</v>
      </c>
      <c r="C93" s="4" t="s">
        <v>39</v>
      </c>
      <c r="D93" s="4" t="s">
        <v>308</v>
      </c>
      <c r="E93" s="4" t="s">
        <v>0</v>
      </c>
      <c r="F93" s="1">
        <v>7989.243815906234</v>
      </c>
      <c r="G93" s="2">
        <v>99.98120052686582</v>
      </c>
      <c r="H93">
        <v>19.670663881800003</v>
      </c>
      <c r="I93">
        <v>533.08032200000002</v>
      </c>
      <c r="J93" s="1">
        <v>533.08032200000002</v>
      </c>
      <c r="K93" s="1">
        <v>0</v>
      </c>
      <c r="L93" s="5">
        <v>96750</v>
      </c>
      <c r="M93" s="5">
        <v>0.21823703579055334</v>
      </c>
      <c r="N93" s="6">
        <v>38.381783184</v>
      </c>
      <c r="O93" s="6">
        <v>0</v>
      </c>
      <c r="P93" s="6"/>
    </row>
    <row r="94" spans="1:16" x14ac:dyDescent="0.3">
      <c r="A94" t="s">
        <v>302</v>
      </c>
      <c r="B94" s="4" t="s">
        <v>307</v>
      </c>
      <c r="C94" s="4" t="s">
        <v>185</v>
      </c>
      <c r="D94" s="4" t="s">
        <v>308</v>
      </c>
      <c r="E94" s="4" t="s">
        <v>0</v>
      </c>
      <c r="F94" s="1">
        <v>934817.20928488253</v>
      </c>
      <c r="G94" s="2">
        <v>168.85485224499337</v>
      </c>
      <c r="H94">
        <v>39.446100000000001</v>
      </c>
      <c r="I94">
        <v>1069</v>
      </c>
      <c r="J94" s="1">
        <v>1069</v>
      </c>
      <c r="K94" s="1">
        <v>0</v>
      </c>
      <c r="L94" s="5">
        <v>2296945</v>
      </c>
      <c r="M94" s="5">
        <v>0.44484738190279466</v>
      </c>
      <c r="N94" s="6">
        <v>76.968000000000004</v>
      </c>
      <c r="O94" s="6">
        <v>0</v>
      </c>
      <c r="P94" s="6"/>
    </row>
    <row r="95" spans="1:16" x14ac:dyDescent="0.3">
      <c r="A95" t="s">
        <v>302</v>
      </c>
      <c r="B95" s="4" t="s">
        <v>307</v>
      </c>
      <c r="C95" s="4" t="s">
        <v>0</v>
      </c>
      <c r="D95" s="4" t="s">
        <v>308</v>
      </c>
      <c r="E95" s="4" t="s">
        <v>0</v>
      </c>
      <c r="F95" s="1">
        <v>324650.05754369521</v>
      </c>
      <c r="G95" s="2">
        <v>0</v>
      </c>
      <c r="H95">
        <v>1.107</v>
      </c>
      <c r="I95">
        <v>0</v>
      </c>
      <c r="J95" s="1">
        <v>0</v>
      </c>
      <c r="K95" s="1">
        <v>0</v>
      </c>
      <c r="L95" s="5">
        <v>96750</v>
      </c>
      <c r="M95" s="5">
        <v>0.21823703579055334</v>
      </c>
      <c r="N95" s="6">
        <v>0</v>
      </c>
      <c r="O95" s="6">
        <v>0</v>
      </c>
      <c r="P95" s="6"/>
    </row>
    <row r="96" spans="1:16" x14ac:dyDescent="0.3">
      <c r="A96" t="s">
        <v>302</v>
      </c>
      <c r="B96" s="4" t="s">
        <v>307</v>
      </c>
      <c r="C96" s="4" t="s">
        <v>266</v>
      </c>
      <c r="D96" s="4" t="s">
        <v>308</v>
      </c>
      <c r="E96" s="4" t="s">
        <v>0</v>
      </c>
      <c r="F96" s="1">
        <v>5157074.7017153446</v>
      </c>
      <c r="G96" s="2">
        <v>196.76909313298978</v>
      </c>
      <c r="H96">
        <v>47.461012433100002</v>
      </c>
      <c r="I96">
        <v>1286.2062989999999</v>
      </c>
      <c r="J96" s="1">
        <v>1286.2062989999999</v>
      </c>
      <c r="K96" s="1">
        <v>0</v>
      </c>
      <c r="L96" s="5">
        <v>2296945</v>
      </c>
      <c r="M96" s="5">
        <v>0.44484738190279466</v>
      </c>
      <c r="N96" s="6">
        <v>92.606853527999988</v>
      </c>
      <c r="O96" s="6">
        <v>0</v>
      </c>
      <c r="P96" s="6"/>
    </row>
    <row r="97" spans="1:16" x14ac:dyDescent="0.3">
      <c r="A97" t="s">
        <v>302</v>
      </c>
      <c r="B97" s="4" t="s">
        <v>307</v>
      </c>
      <c r="C97" s="4" t="s">
        <v>268</v>
      </c>
      <c r="D97" s="4" t="s">
        <v>308</v>
      </c>
      <c r="E97" s="4" t="s">
        <v>0</v>
      </c>
      <c r="F97" s="1">
        <v>9577108.3598938826</v>
      </c>
      <c r="G97" s="2">
        <v>207.05944502263907</v>
      </c>
      <c r="H97">
        <v>50.415642997200003</v>
      </c>
      <c r="I97">
        <v>1366.2775879999999</v>
      </c>
      <c r="J97" s="1">
        <v>1366.2775879999999</v>
      </c>
      <c r="K97" s="1">
        <v>0</v>
      </c>
      <c r="L97" s="5">
        <v>2296945</v>
      </c>
      <c r="M97" s="5">
        <v>0.44484738190279466</v>
      </c>
      <c r="N97" s="6">
        <v>98.371986335999992</v>
      </c>
      <c r="O97" s="6">
        <v>0</v>
      </c>
      <c r="P97" s="6"/>
    </row>
    <row r="98" spans="1:16" x14ac:dyDescent="0.3">
      <c r="A98" t="s">
        <v>302</v>
      </c>
      <c r="B98" s="4" t="s">
        <v>304</v>
      </c>
      <c r="C98" s="4" t="s">
        <v>37</v>
      </c>
      <c r="D98" s="4" t="s">
        <v>1</v>
      </c>
      <c r="E98" s="4" t="s">
        <v>0</v>
      </c>
      <c r="F98" s="1">
        <v>168340.29443920066</v>
      </c>
      <c r="G98" s="2">
        <v>179.93816231237045</v>
      </c>
      <c r="H98">
        <v>38.348409233400005</v>
      </c>
      <c r="I98">
        <v>1278.4608860000001</v>
      </c>
      <c r="J98" s="1">
        <v>909.83288600000003</v>
      </c>
      <c r="K98" s="1">
        <v>368.62799999999999</v>
      </c>
      <c r="L98" s="5">
        <v>2296945</v>
      </c>
      <c r="M98" s="5">
        <v>0.44484738190279466</v>
      </c>
      <c r="N98" s="6">
        <v>65.507967792000002</v>
      </c>
      <c r="O98" s="6">
        <v>8.1342186559679028</v>
      </c>
      <c r="P98" s="6"/>
    </row>
    <row r="99" spans="1:16" x14ac:dyDescent="0.3">
      <c r="A99" t="s">
        <v>302</v>
      </c>
      <c r="B99" s="4" t="s">
        <v>304</v>
      </c>
      <c r="C99" s="4" t="s">
        <v>200</v>
      </c>
      <c r="D99" s="4" t="s">
        <v>1</v>
      </c>
      <c r="E99" s="4" t="s">
        <v>0</v>
      </c>
      <c r="F99" s="1">
        <v>83657.80998292935</v>
      </c>
      <c r="G99" s="2">
        <v>116.16447018588789</v>
      </c>
      <c r="H99">
        <v>20.037305593500001</v>
      </c>
      <c r="I99">
        <v>782.22501499999998</v>
      </c>
      <c r="J99" s="1">
        <v>413.597015</v>
      </c>
      <c r="K99" s="1">
        <v>368.62799999999999</v>
      </c>
      <c r="L99" s="5">
        <v>96750</v>
      </c>
      <c r="M99" s="5">
        <v>0.21823703579055334</v>
      </c>
      <c r="N99" s="6">
        <v>29.778985080000002</v>
      </c>
      <c r="O99" s="6">
        <v>8.1342186559679028</v>
      </c>
      <c r="P99" s="6"/>
    </row>
    <row r="100" spans="1:16" x14ac:dyDescent="0.3">
      <c r="A100" t="s">
        <v>302</v>
      </c>
      <c r="B100" s="4" t="s">
        <v>304</v>
      </c>
      <c r="C100" s="4" t="s">
        <v>218</v>
      </c>
      <c r="D100" s="4" t="s">
        <v>1</v>
      </c>
      <c r="E100" s="4" t="s">
        <v>0</v>
      </c>
      <c r="F100" s="1">
        <v>4277579.6584556475</v>
      </c>
      <c r="G100" s="2">
        <v>217.40561431559044</v>
      </c>
      <c r="H100">
        <v>49.106299734600007</v>
      </c>
      <c r="I100">
        <v>1570.0026339999999</v>
      </c>
      <c r="J100" s="1">
        <v>1201.374634</v>
      </c>
      <c r="K100" s="1">
        <v>368.62799999999999</v>
      </c>
      <c r="L100" s="5">
        <v>2296945</v>
      </c>
      <c r="M100" s="5">
        <v>0.44484738190279466</v>
      </c>
      <c r="N100" s="6">
        <v>86.498973648000003</v>
      </c>
      <c r="O100" s="6">
        <v>8.1342186559679028</v>
      </c>
      <c r="P100" s="6"/>
    </row>
    <row r="101" spans="1:16" x14ac:dyDescent="0.3">
      <c r="A101" t="s">
        <v>302</v>
      </c>
      <c r="B101" s="4" t="s">
        <v>304</v>
      </c>
      <c r="C101" s="4" t="s">
        <v>268</v>
      </c>
      <c r="D101" s="4" t="s">
        <v>1</v>
      </c>
      <c r="E101" s="4" t="s">
        <v>0</v>
      </c>
      <c r="F101" s="1">
        <v>2764342.3561222213</v>
      </c>
      <c r="G101" s="2">
        <v>200.98437165249337</v>
      </c>
      <c r="H101">
        <v>44.391329246399998</v>
      </c>
      <c r="I101">
        <v>1442.2256559999998</v>
      </c>
      <c r="J101" s="1">
        <v>1073.5976559999999</v>
      </c>
      <c r="K101" s="1">
        <v>368.62799999999999</v>
      </c>
      <c r="L101" s="5">
        <v>2296945</v>
      </c>
      <c r="M101" s="5">
        <v>0.44484738190279466</v>
      </c>
      <c r="N101" s="6">
        <v>77.299031232000004</v>
      </c>
      <c r="O101" s="6">
        <v>8.1342186559679028</v>
      </c>
      <c r="P101" s="6"/>
    </row>
    <row r="102" spans="1:16" x14ac:dyDescent="0.3">
      <c r="A102" t="s">
        <v>302</v>
      </c>
      <c r="B102" s="4" t="s">
        <v>307</v>
      </c>
      <c r="C102" s="4" t="s">
        <v>36</v>
      </c>
      <c r="D102" s="4" t="s">
        <v>308</v>
      </c>
      <c r="E102" s="4" t="s">
        <v>2</v>
      </c>
      <c r="F102" s="1">
        <v>70115.601039347093</v>
      </c>
      <c r="G102" s="2">
        <v>81.396446400848376</v>
      </c>
      <c r="H102">
        <v>14.334492373200002</v>
      </c>
      <c r="I102">
        <v>388.46862800000002</v>
      </c>
      <c r="J102" s="1">
        <v>388.46862800000002</v>
      </c>
      <c r="K102" s="1">
        <v>0</v>
      </c>
      <c r="L102" s="5">
        <v>826431</v>
      </c>
      <c r="M102" s="5">
        <v>1.393417467716471</v>
      </c>
      <c r="N102" s="6">
        <v>267.266416064</v>
      </c>
      <c r="O102" s="6">
        <v>0</v>
      </c>
      <c r="P102" s="6"/>
    </row>
    <row r="103" spans="1:16" x14ac:dyDescent="0.3">
      <c r="A103" t="s">
        <v>302</v>
      </c>
      <c r="B103" s="4" t="s">
        <v>307</v>
      </c>
      <c r="C103" s="4" t="s">
        <v>38</v>
      </c>
      <c r="D103" s="4" t="s">
        <v>308</v>
      </c>
      <c r="E103" s="4" t="s">
        <v>2</v>
      </c>
      <c r="F103" s="1">
        <v>58188.325792517076</v>
      </c>
      <c r="G103" s="2">
        <v>103.27796324707869</v>
      </c>
      <c r="H103">
        <v>20.617251131700002</v>
      </c>
      <c r="I103">
        <v>558.73309300000005</v>
      </c>
      <c r="J103" s="1">
        <v>558.73309300000005</v>
      </c>
      <c r="K103" s="1">
        <v>0</v>
      </c>
      <c r="L103" s="5">
        <v>1318497</v>
      </c>
      <c r="M103" s="5">
        <v>0.45217405316993192</v>
      </c>
      <c r="N103" s="6">
        <v>384.40836798399999</v>
      </c>
      <c r="O103" s="6">
        <v>0</v>
      </c>
      <c r="P103" s="6"/>
    </row>
    <row r="104" spans="1:16" x14ac:dyDescent="0.3">
      <c r="A104" t="s">
        <v>302</v>
      </c>
      <c r="B104" s="4" t="s">
        <v>307</v>
      </c>
      <c r="C104" s="4" t="s">
        <v>42</v>
      </c>
      <c r="D104" s="4" t="s">
        <v>308</v>
      </c>
      <c r="E104" s="4" t="s">
        <v>2</v>
      </c>
      <c r="F104" s="1">
        <v>18317.560682358351</v>
      </c>
      <c r="G104" s="2">
        <v>122.98846978729193</v>
      </c>
      <c r="H104">
        <v>26.276655754800004</v>
      </c>
      <c r="I104">
        <v>712.10449200000005</v>
      </c>
      <c r="J104" s="1">
        <v>712.10449200000005</v>
      </c>
      <c r="K104" s="1">
        <v>0</v>
      </c>
      <c r="L104" s="5">
        <v>1318497</v>
      </c>
      <c r="M104" s="5">
        <v>0.45217405316993192</v>
      </c>
      <c r="N104" s="6">
        <v>489.92789049600003</v>
      </c>
      <c r="O104" s="6">
        <v>0</v>
      </c>
      <c r="P104" s="6"/>
    </row>
    <row r="105" spans="1:16" x14ac:dyDescent="0.3">
      <c r="A105" t="s">
        <v>302</v>
      </c>
      <c r="B105" s="4" t="s">
        <v>307</v>
      </c>
      <c r="C105" s="4" t="s">
        <v>43</v>
      </c>
      <c r="D105" s="4" t="s">
        <v>308</v>
      </c>
      <c r="E105" s="4" t="s">
        <v>2</v>
      </c>
      <c r="F105" s="1">
        <v>17538.60941030749</v>
      </c>
      <c r="G105" s="2">
        <v>92.348880464833385</v>
      </c>
      <c r="H105">
        <v>17.479224135900001</v>
      </c>
      <c r="I105">
        <v>473.691711</v>
      </c>
      <c r="J105" s="1">
        <v>473.691711</v>
      </c>
      <c r="K105" s="1">
        <v>0</v>
      </c>
      <c r="L105" s="5">
        <v>826431</v>
      </c>
      <c r="M105" s="5">
        <v>1.393417467716471</v>
      </c>
      <c r="N105" s="6">
        <v>325.899897168</v>
      </c>
      <c r="O105" s="6">
        <v>0</v>
      </c>
      <c r="P105" s="6"/>
    </row>
    <row r="106" spans="1:16" x14ac:dyDescent="0.3">
      <c r="A106" t="s">
        <v>302</v>
      </c>
      <c r="B106" s="4" t="s">
        <v>307</v>
      </c>
      <c r="C106" s="4" t="s">
        <v>47</v>
      </c>
      <c r="D106" s="4" t="s">
        <v>308</v>
      </c>
      <c r="E106" s="4" t="s">
        <v>2</v>
      </c>
      <c r="F106" s="1">
        <v>40406.710216142434</v>
      </c>
      <c r="G106" s="2">
        <v>78.917506994701441</v>
      </c>
      <c r="H106">
        <v>13.622723697600001</v>
      </c>
      <c r="I106">
        <v>369.17950400000001</v>
      </c>
      <c r="J106" s="1">
        <v>369.17950400000001</v>
      </c>
      <c r="K106" s="1">
        <v>0</v>
      </c>
      <c r="L106" s="5">
        <v>1318497</v>
      </c>
      <c r="M106" s="5">
        <v>0.45217405316993192</v>
      </c>
      <c r="N106" s="6">
        <v>253.99549875199997</v>
      </c>
      <c r="O106" s="6">
        <v>0</v>
      </c>
      <c r="P106" s="6"/>
    </row>
    <row r="107" spans="1:16" x14ac:dyDescent="0.3">
      <c r="A107" t="s">
        <v>302</v>
      </c>
      <c r="B107" s="4" t="s">
        <v>307</v>
      </c>
      <c r="C107" s="4" t="s">
        <v>48</v>
      </c>
      <c r="D107" s="4" t="s">
        <v>308</v>
      </c>
      <c r="E107" s="4" t="s">
        <v>2</v>
      </c>
      <c r="F107" s="1">
        <v>18076.773750684508</v>
      </c>
      <c r="G107" s="2">
        <v>65.540770468065162</v>
      </c>
      <c r="H107">
        <v>9.7819109622000013</v>
      </c>
      <c r="I107">
        <v>265.09243800000002</v>
      </c>
      <c r="J107" s="1">
        <v>265.09243800000002</v>
      </c>
      <c r="K107" s="1">
        <v>0</v>
      </c>
      <c r="L107" s="5">
        <v>1318497</v>
      </c>
      <c r="M107" s="5">
        <v>0.45217405316993192</v>
      </c>
      <c r="N107" s="6">
        <v>182.38359734400001</v>
      </c>
      <c r="O107" s="6">
        <v>0</v>
      </c>
      <c r="P107" s="6"/>
    </row>
    <row r="108" spans="1:16" x14ac:dyDescent="0.3">
      <c r="A108" t="s">
        <v>302</v>
      </c>
      <c r="B108" s="4" t="s">
        <v>307</v>
      </c>
      <c r="C108" s="4" t="s">
        <v>58</v>
      </c>
      <c r="D108" s="4" t="s">
        <v>308</v>
      </c>
      <c r="E108" s="4" t="s">
        <v>2</v>
      </c>
      <c r="F108" s="1">
        <v>75101.111103911913</v>
      </c>
      <c r="G108" s="2">
        <v>111.57250672129709</v>
      </c>
      <c r="H108">
        <v>22.998832629300001</v>
      </c>
      <c r="I108">
        <v>623.27459699999997</v>
      </c>
      <c r="J108" s="1">
        <v>623.27459699999997</v>
      </c>
      <c r="K108" s="1">
        <v>0</v>
      </c>
      <c r="L108" s="5">
        <v>826431</v>
      </c>
      <c r="M108" s="5">
        <v>1.393417467716471</v>
      </c>
      <c r="N108" s="6">
        <v>428.81292273599996</v>
      </c>
      <c r="O108" s="6">
        <v>0</v>
      </c>
      <c r="P108" s="6"/>
    </row>
    <row r="109" spans="1:16" x14ac:dyDescent="0.3">
      <c r="A109" t="s">
        <v>302</v>
      </c>
      <c r="B109" s="4" t="s">
        <v>307</v>
      </c>
      <c r="C109" s="4" t="s">
        <v>63</v>
      </c>
      <c r="D109" s="4" t="s">
        <v>308</v>
      </c>
      <c r="E109" s="4" t="s">
        <v>2</v>
      </c>
      <c r="F109" s="1">
        <v>28291.909663077953</v>
      </c>
      <c r="G109" s="2">
        <v>98.151714780626207</v>
      </c>
      <c r="H109">
        <v>19.145370426300001</v>
      </c>
      <c r="I109">
        <v>518.84472700000003</v>
      </c>
      <c r="J109" s="1">
        <v>518.84472700000003</v>
      </c>
      <c r="K109" s="1">
        <v>0</v>
      </c>
      <c r="L109" s="5">
        <v>1318497</v>
      </c>
      <c r="M109" s="5">
        <v>0.45217405316993192</v>
      </c>
      <c r="N109" s="6">
        <v>356.96517217599995</v>
      </c>
      <c r="O109" s="6">
        <v>0</v>
      </c>
      <c r="P109" s="6"/>
    </row>
    <row r="110" spans="1:16" x14ac:dyDescent="0.3">
      <c r="A110" t="s">
        <v>302</v>
      </c>
      <c r="B110" s="4" t="s">
        <v>307</v>
      </c>
      <c r="C110" s="4" t="s">
        <v>64</v>
      </c>
      <c r="D110" s="4" t="s">
        <v>308</v>
      </c>
      <c r="E110" s="4" t="s">
        <v>2</v>
      </c>
      <c r="F110" s="1">
        <v>17855.959928550434</v>
      </c>
      <c r="G110" s="2">
        <v>88.885740328091487</v>
      </c>
      <c r="H110">
        <v>16.484865555600003</v>
      </c>
      <c r="I110">
        <v>446.74432400000001</v>
      </c>
      <c r="J110" s="1">
        <v>446.74432400000001</v>
      </c>
      <c r="K110" s="1">
        <v>0</v>
      </c>
      <c r="L110" s="5">
        <v>1318497</v>
      </c>
      <c r="M110" s="5">
        <v>0.45217405316993192</v>
      </c>
      <c r="N110" s="6">
        <v>307.36009491199997</v>
      </c>
      <c r="O110" s="6">
        <v>0</v>
      </c>
      <c r="P110" s="6"/>
    </row>
    <row r="111" spans="1:16" x14ac:dyDescent="0.3">
      <c r="A111" t="s">
        <v>302</v>
      </c>
      <c r="B111" s="4" t="s">
        <v>307</v>
      </c>
      <c r="C111" s="4" t="s">
        <v>67</v>
      </c>
      <c r="D111" s="4" t="s">
        <v>308</v>
      </c>
      <c r="E111" s="4" t="s">
        <v>2</v>
      </c>
      <c r="F111" s="1">
        <v>92670.789795725708</v>
      </c>
      <c r="G111" s="2">
        <v>107.42932959669695</v>
      </c>
      <c r="H111">
        <v>21.8092175514</v>
      </c>
      <c r="I111">
        <v>591.035706</v>
      </c>
      <c r="J111" s="1">
        <v>591.035706</v>
      </c>
      <c r="K111" s="1">
        <v>0</v>
      </c>
      <c r="L111" s="5">
        <v>1318497</v>
      </c>
      <c r="M111" s="5">
        <v>0.45217405316993192</v>
      </c>
      <c r="N111" s="6">
        <v>406.63256572799997</v>
      </c>
      <c r="O111" s="6">
        <v>0</v>
      </c>
      <c r="P111" s="6"/>
    </row>
    <row r="112" spans="1:16" x14ac:dyDescent="0.3">
      <c r="A112" t="s">
        <v>302</v>
      </c>
      <c r="B112" s="4" t="s">
        <v>307</v>
      </c>
      <c r="C112" s="4" t="s">
        <v>72</v>
      </c>
      <c r="D112" s="4" t="s">
        <v>308</v>
      </c>
      <c r="E112" s="4" t="s">
        <v>2</v>
      </c>
      <c r="F112" s="1">
        <v>4893.4118372425683</v>
      </c>
      <c r="G112" s="2">
        <v>52.278217867826392</v>
      </c>
      <c r="H112">
        <v>5.9738834340000002</v>
      </c>
      <c r="I112">
        <v>161.89385999999999</v>
      </c>
      <c r="J112" s="1">
        <v>161.89385999999999</v>
      </c>
      <c r="K112" s="1">
        <v>0</v>
      </c>
      <c r="L112" s="5">
        <v>1318497</v>
      </c>
      <c r="M112" s="5">
        <v>0.45217405316993192</v>
      </c>
      <c r="N112" s="6">
        <v>111.38297567999999</v>
      </c>
      <c r="O112" s="6">
        <v>0</v>
      </c>
      <c r="P112" s="6"/>
    </row>
    <row r="113" spans="1:16" x14ac:dyDescent="0.3">
      <c r="A113" t="s">
        <v>302</v>
      </c>
      <c r="B113" s="4" t="s">
        <v>307</v>
      </c>
      <c r="C113" s="4" t="s">
        <v>78</v>
      </c>
      <c r="D113" s="4" t="s">
        <v>308</v>
      </c>
      <c r="E113" s="4" t="s">
        <v>2</v>
      </c>
      <c r="F113" s="1">
        <v>7523.2045933117042</v>
      </c>
      <c r="G113" s="2">
        <v>75.278866812857757</v>
      </c>
      <c r="H113">
        <v>12.5779744404</v>
      </c>
      <c r="I113">
        <v>340.86651599999999</v>
      </c>
      <c r="J113" s="1">
        <v>340.86651599999999</v>
      </c>
      <c r="K113" s="1">
        <v>0</v>
      </c>
      <c r="L113" s="5">
        <v>1318497</v>
      </c>
      <c r="M113" s="5">
        <v>0.45217405316993192</v>
      </c>
      <c r="N113" s="6">
        <v>234.51616300799998</v>
      </c>
      <c r="O113" s="6">
        <v>0</v>
      </c>
      <c r="P113" s="6"/>
    </row>
    <row r="114" spans="1:16" x14ac:dyDescent="0.3">
      <c r="A114" t="s">
        <v>302</v>
      </c>
      <c r="B114" s="4" t="s">
        <v>307</v>
      </c>
      <c r="C114" s="4" t="s">
        <v>81</v>
      </c>
      <c r="D114" s="4" t="s">
        <v>308</v>
      </c>
      <c r="E114" s="4" t="s">
        <v>2</v>
      </c>
      <c r="F114" s="1">
        <v>3768.2599998357737</v>
      </c>
      <c r="G114" s="2">
        <v>55.604167858876899</v>
      </c>
      <c r="H114">
        <v>6.9288511167000006</v>
      </c>
      <c r="I114">
        <v>187.773743</v>
      </c>
      <c r="J114" s="1">
        <v>187.773743</v>
      </c>
      <c r="K114" s="1">
        <v>0</v>
      </c>
      <c r="L114" s="5">
        <v>1318497</v>
      </c>
      <c r="M114" s="5">
        <v>0.45217405316993192</v>
      </c>
      <c r="N114" s="6">
        <v>129.18833518399998</v>
      </c>
      <c r="O114" s="6">
        <v>0</v>
      </c>
      <c r="P114" s="6"/>
    </row>
    <row r="115" spans="1:16" x14ac:dyDescent="0.3">
      <c r="A115" t="s">
        <v>302</v>
      </c>
      <c r="B115" s="4" t="s">
        <v>307</v>
      </c>
      <c r="C115" s="4" t="s">
        <v>85</v>
      </c>
      <c r="D115" s="4" t="s">
        <v>308</v>
      </c>
      <c r="E115" s="4" t="s">
        <v>2</v>
      </c>
      <c r="F115" s="1">
        <v>2861.7027501697471</v>
      </c>
      <c r="G115" s="2">
        <v>75.482036239580125</v>
      </c>
      <c r="H115">
        <v>12.636309724200002</v>
      </c>
      <c r="I115">
        <v>342.44741800000003</v>
      </c>
      <c r="J115" s="1">
        <v>342.44741800000003</v>
      </c>
      <c r="K115" s="1">
        <v>0</v>
      </c>
      <c r="L115" s="5">
        <v>826431</v>
      </c>
      <c r="M115" s="5">
        <v>1.393417467716471</v>
      </c>
      <c r="N115" s="6">
        <v>235.60382358400003</v>
      </c>
      <c r="O115" s="6">
        <v>0</v>
      </c>
      <c r="P115" s="6"/>
    </row>
    <row r="116" spans="1:16" x14ac:dyDescent="0.3">
      <c r="A116" t="s">
        <v>302</v>
      </c>
      <c r="B116" s="4" t="s">
        <v>307</v>
      </c>
      <c r="C116" s="4" t="s">
        <v>92</v>
      </c>
      <c r="D116" s="4" t="s">
        <v>308</v>
      </c>
      <c r="E116" s="4" t="s">
        <v>2</v>
      </c>
      <c r="F116" s="1">
        <v>5898.7250174107694</v>
      </c>
      <c r="G116" s="2">
        <v>95.300522264939445</v>
      </c>
      <c r="H116">
        <v>18.326718096299999</v>
      </c>
      <c r="I116">
        <v>496.65902699999998</v>
      </c>
      <c r="J116" s="1">
        <v>496.65902699999998</v>
      </c>
      <c r="K116" s="1">
        <v>0</v>
      </c>
      <c r="L116" s="5">
        <v>826431</v>
      </c>
      <c r="M116" s="5">
        <v>1.393417467716471</v>
      </c>
      <c r="N116" s="6">
        <v>341.701410576</v>
      </c>
      <c r="O116" s="6">
        <v>0</v>
      </c>
      <c r="P116" s="6"/>
    </row>
    <row r="117" spans="1:16" x14ac:dyDescent="0.3">
      <c r="A117" t="s">
        <v>302</v>
      </c>
      <c r="B117" s="4" t="s">
        <v>307</v>
      </c>
      <c r="C117" s="4" t="s">
        <v>93</v>
      </c>
      <c r="D117" s="4" t="s">
        <v>308</v>
      </c>
      <c r="E117" s="4" t="s">
        <v>2</v>
      </c>
      <c r="F117" s="1">
        <v>614518.20929595106</v>
      </c>
      <c r="G117" s="2">
        <v>97.487475355558331</v>
      </c>
      <c r="H117">
        <v>18.954649824300002</v>
      </c>
      <c r="I117">
        <v>513.67614700000001</v>
      </c>
      <c r="J117" s="1">
        <v>513.67614700000001</v>
      </c>
      <c r="K117" s="1">
        <v>0</v>
      </c>
      <c r="L117" s="5">
        <v>1318497</v>
      </c>
      <c r="M117" s="5">
        <v>0.45217405316993192</v>
      </c>
      <c r="N117" s="6">
        <v>353.40918913600001</v>
      </c>
      <c r="O117" s="6">
        <v>0</v>
      </c>
      <c r="P117" s="6"/>
    </row>
    <row r="118" spans="1:16" x14ac:dyDescent="0.3">
      <c r="A118" t="s">
        <v>302</v>
      </c>
      <c r="B118" s="4" t="s">
        <v>307</v>
      </c>
      <c r="C118" s="4" t="s">
        <v>96</v>
      </c>
      <c r="D118" s="4" t="s">
        <v>308</v>
      </c>
      <c r="E118" s="4" t="s">
        <v>2</v>
      </c>
      <c r="F118" s="1">
        <v>345578.01244413725</v>
      </c>
      <c r="G118" s="2">
        <v>71.822582173736251</v>
      </c>
      <c r="H118">
        <v>11.5855842537</v>
      </c>
      <c r="I118">
        <v>313.97247299999998</v>
      </c>
      <c r="J118" s="1">
        <v>313.97247299999998</v>
      </c>
      <c r="K118" s="1">
        <v>0</v>
      </c>
      <c r="L118" s="5">
        <v>1318497</v>
      </c>
      <c r="M118" s="5">
        <v>0.45217405316993192</v>
      </c>
      <c r="N118" s="6">
        <v>216.01306142399997</v>
      </c>
      <c r="O118" s="6">
        <v>0</v>
      </c>
      <c r="P118" s="6"/>
    </row>
    <row r="119" spans="1:16" x14ac:dyDescent="0.3">
      <c r="A119" t="s">
        <v>302</v>
      </c>
      <c r="B119" s="4" t="s">
        <v>307</v>
      </c>
      <c r="C119" s="4" t="s">
        <v>103</v>
      </c>
      <c r="D119" s="4" t="s">
        <v>308</v>
      </c>
      <c r="E119" s="4" t="s">
        <v>2</v>
      </c>
      <c r="F119" s="1">
        <v>32698.199550989571</v>
      </c>
      <c r="G119" s="2">
        <v>73.058690698706016</v>
      </c>
      <c r="H119">
        <v>11.940503508900001</v>
      </c>
      <c r="I119">
        <v>323.59088100000002</v>
      </c>
      <c r="J119" s="1">
        <v>323.59088100000002</v>
      </c>
      <c r="K119" s="1">
        <v>0</v>
      </c>
      <c r="L119" s="5">
        <v>1318497</v>
      </c>
      <c r="M119" s="5">
        <v>0.45217405316993192</v>
      </c>
      <c r="N119" s="6">
        <v>222.63052612800001</v>
      </c>
      <c r="O119" s="6">
        <v>0</v>
      </c>
      <c r="P119" s="6"/>
    </row>
    <row r="120" spans="1:16" x14ac:dyDescent="0.3">
      <c r="A120" t="s">
        <v>302</v>
      </c>
      <c r="B120" s="4" t="s">
        <v>307</v>
      </c>
      <c r="C120" s="4" t="s">
        <v>111</v>
      </c>
      <c r="D120" s="4" t="s">
        <v>308</v>
      </c>
      <c r="E120" s="4" t="s">
        <v>2</v>
      </c>
      <c r="F120" s="1">
        <v>1699.9335452733822</v>
      </c>
      <c r="G120" s="2">
        <v>103.38326795208128</v>
      </c>
      <c r="H120">
        <v>20.647486881000003</v>
      </c>
      <c r="I120">
        <v>559.55249000000003</v>
      </c>
      <c r="J120" s="1">
        <v>559.55249000000003</v>
      </c>
      <c r="K120" s="1">
        <v>0</v>
      </c>
      <c r="L120" s="5">
        <v>826431</v>
      </c>
      <c r="M120" s="5">
        <v>1.393417467716471</v>
      </c>
      <c r="N120" s="6">
        <v>384.97211312000002</v>
      </c>
      <c r="O120" s="6">
        <v>0</v>
      </c>
      <c r="P120" s="6"/>
    </row>
    <row r="121" spans="1:16" x14ac:dyDescent="0.3">
      <c r="A121" t="s">
        <v>302</v>
      </c>
      <c r="B121" s="4" t="s">
        <v>307</v>
      </c>
      <c r="C121" s="4" t="s">
        <v>113</v>
      </c>
      <c r="D121" s="4" t="s">
        <v>308</v>
      </c>
      <c r="E121" s="4" t="s">
        <v>2</v>
      </c>
      <c r="F121" s="1">
        <v>25271.531653786733</v>
      </c>
      <c r="G121" s="2">
        <v>80.595385539272371</v>
      </c>
      <c r="H121">
        <v>14.1044867397</v>
      </c>
      <c r="I121">
        <v>382.23541299999999</v>
      </c>
      <c r="J121" s="1">
        <v>382.23541299999999</v>
      </c>
      <c r="K121" s="1">
        <v>0</v>
      </c>
      <c r="L121" s="5">
        <v>826431</v>
      </c>
      <c r="M121" s="5">
        <v>1.393417467716471</v>
      </c>
      <c r="N121" s="6">
        <v>262.977964144</v>
      </c>
      <c r="O121" s="6">
        <v>0</v>
      </c>
      <c r="P121" s="6"/>
    </row>
    <row r="122" spans="1:16" x14ac:dyDescent="0.3">
      <c r="A122" t="s">
        <v>302</v>
      </c>
      <c r="B122" s="4" t="s">
        <v>307</v>
      </c>
      <c r="C122" s="4" t="s">
        <v>123</v>
      </c>
      <c r="D122" s="4" t="s">
        <v>308</v>
      </c>
      <c r="E122" s="4" t="s">
        <v>2</v>
      </c>
      <c r="F122" s="1">
        <v>238.56769728053339</v>
      </c>
      <c r="G122" s="2">
        <v>70.117093107358585</v>
      </c>
      <c r="H122">
        <v>11.095893504900001</v>
      </c>
      <c r="I122">
        <v>300.70172100000002</v>
      </c>
      <c r="J122" s="1">
        <v>300.70172100000002</v>
      </c>
      <c r="K122" s="1">
        <v>0</v>
      </c>
      <c r="L122" s="5">
        <v>1318497</v>
      </c>
      <c r="M122" s="5">
        <v>0.45217405316993192</v>
      </c>
      <c r="N122" s="6">
        <v>206.88278404799999</v>
      </c>
      <c r="O122" s="6">
        <v>0</v>
      </c>
      <c r="P122" s="6"/>
    </row>
    <row r="123" spans="1:16" x14ac:dyDescent="0.3">
      <c r="A123" t="s">
        <v>302</v>
      </c>
      <c r="B123" s="4" t="s">
        <v>307</v>
      </c>
      <c r="C123" s="4" t="s">
        <v>125</v>
      </c>
      <c r="D123" s="4" t="s">
        <v>308</v>
      </c>
      <c r="E123" s="4" t="s">
        <v>2</v>
      </c>
      <c r="F123" s="1">
        <v>9135.4783800494479</v>
      </c>
      <c r="G123" s="2">
        <v>74.800069729352487</v>
      </c>
      <c r="H123">
        <v>12.44049921</v>
      </c>
      <c r="I123">
        <v>337.14089999999999</v>
      </c>
      <c r="J123" s="1">
        <v>337.14089999999999</v>
      </c>
      <c r="K123" s="1">
        <v>0</v>
      </c>
      <c r="L123" s="5">
        <v>1318497</v>
      </c>
      <c r="M123" s="5">
        <v>0.45217405316993192</v>
      </c>
      <c r="N123" s="6">
        <v>231.95293919999997</v>
      </c>
      <c r="O123" s="6">
        <v>0</v>
      </c>
      <c r="P123" s="6"/>
    </row>
    <row r="124" spans="1:16" x14ac:dyDescent="0.3">
      <c r="A124" t="s">
        <v>302</v>
      </c>
      <c r="B124" s="4" t="s">
        <v>307</v>
      </c>
      <c r="C124" s="4" t="s">
        <v>130</v>
      </c>
      <c r="D124" s="4" t="s">
        <v>308</v>
      </c>
      <c r="E124" s="4" t="s">
        <v>2</v>
      </c>
      <c r="F124" s="1">
        <v>5834.3672200048586</v>
      </c>
      <c r="G124" s="2">
        <v>58.541455189750991</v>
      </c>
      <c r="H124">
        <v>7.7722235316000008</v>
      </c>
      <c r="I124">
        <v>210.62936400000001</v>
      </c>
      <c r="J124" s="1">
        <v>210.62936400000001</v>
      </c>
      <c r="K124" s="1">
        <v>0</v>
      </c>
      <c r="L124" s="5">
        <v>1318497</v>
      </c>
      <c r="M124" s="5">
        <v>0.45217405316993192</v>
      </c>
      <c r="N124" s="6">
        <v>144.91300243199998</v>
      </c>
      <c r="O124" s="6">
        <v>0</v>
      </c>
      <c r="P124" s="6"/>
    </row>
    <row r="125" spans="1:16" x14ac:dyDescent="0.3">
      <c r="A125" t="s">
        <v>302</v>
      </c>
      <c r="B125" s="4" t="s">
        <v>307</v>
      </c>
      <c r="C125" s="4" t="s">
        <v>135</v>
      </c>
      <c r="D125" s="4" t="s">
        <v>308</v>
      </c>
      <c r="E125" s="4" t="s">
        <v>2</v>
      </c>
      <c r="F125" s="1">
        <v>9400.67689004967</v>
      </c>
      <c r="G125" s="2">
        <v>114.71023382289742</v>
      </c>
      <c r="H125">
        <v>23.899756572000001</v>
      </c>
      <c r="I125">
        <v>647.68988000000002</v>
      </c>
      <c r="J125" s="1">
        <v>647.68988000000002</v>
      </c>
      <c r="K125" s="1">
        <v>0</v>
      </c>
      <c r="L125" s="5">
        <v>1318497</v>
      </c>
      <c r="M125" s="5">
        <v>0.45217405316993192</v>
      </c>
      <c r="N125" s="6">
        <v>445.61063744</v>
      </c>
      <c r="O125" s="6">
        <v>0</v>
      </c>
      <c r="P125" s="6"/>
    </row>
    <row r="126" spans="1:16" x14ac:dyDescent="0.3">
      <c r="A126" t="s">
        <v>302</v>
      </c>
      <c r="B126" s="4" t="s">
        <v>307</v>
      </c>
      <c r="C126" s="4" t="s">
        <v>136</v>
      </c>
      <c r="D126" s="4" t="s">
        <v>308</v>
      </c>
      <c r="E126" s="4" t="s">
        <v>2</v>
      </c>
      <c r="F126" s="1">
        <v>8408.6791162413119</v>
      </c>
      <c r="G126" s="2">
        <v>118.25749234452701</v>
      </c>
      <c r="H126">
        <v>24.9182677521</v>
      </c>
      <c r="I126">
        <v>675.29180899999994</v>
      </c>
      <c r="J126" s="1">
        <v>675.29180899999994</v>
      </c>
      <c r="K126" s="1">
        <v>0</v>
      </c>
      <c r="L126" s="5">
        <v>1318497</v>
      </c>
      <c r="M126" s="5">
        <v>0.45217405316993192</v>
      </c>
      <c r="N126" s="6">
        <v>464.60076459199996</v>
      </c>
      <c r="O126" s="6">
        <v>0</v>
      </c>
      <c r="P126" s="6"/>
    </row>
    <row r="127" spans="1:16" x14ac:dyDescent="0.3">
      <c r="A127" t="s">
        <v>302</v>
      </c>
      <c r="B127" s="4" t="s">
        <v>307</v>
      </c>
      <c r="C127" s="4" t="s">
        <v>137</v>
      </c>
      <c r="D127" s="4" t="s">
        <v>308</v>
      </c>
      <c r="E127" s="4" t="s">
        <v>2</v>
      </c>
      <c r="F127" s="1">
        <v>47042.221052131223</v>
      </c>
      <c r="G127" s="2">
        <v>100.23553198331363</v>
      </c>
      <c r="H127">
        <v>19.743689129400003</v>
      </c>
      <c r="I127">
        <v>535.05932600000006</v>
      </c>
      <c r="J127" s="1">
        <v>535.05932600000006</v>
      </c>
      <c r="K127" s="1">
        <v>0</v>
      </c>
      <c r="L127" s="5">
        <v>826431</v>
      </c>
      <c r="M127" s="5">
        <v>1.393417467716471</v>
      </c>
      <c r="N127" s="6">
        <v>368.12081628800001</v>
      </c>
      <c r="O127" s="6">
        <v>0</v>
      </c>
      <c r="P127" s="6"/>
    </row>
    <row r="128" spans="1:16" x14ac:dyDescent="0.3">
      <c r="A128" t="s">
        <v>302</v>
      </c>
      <c r="B128" s="4" t="s">
        <v>307</v>
      </c>
      <c r="C128" s="4" t="s">
        <v>140</v>
      </c>
      <c r="D128" s="4" t="s">
        <v>308</v>
      </c>
      <c r="E128" s="4" t="s">
        <v>2</v>
      </c>
      <c r="F128" s="1">
        <v>5679.0208124733481</v>
      </c>
      <c r="G128" s="2">
        <v>113.70938823092534</v>
      </c>
      <c r="H128">
        <v>23.612387490000003</v>
      </c>
      <c r="I128">
        <v>639.90210000000002</v>
      </c>
      <c r="J128" s="1">
        <v>639.90210000000002</v>
      </c>
      <c r="K128" s="1">
        <v>0</v>
      </c>
      <c r="L128" s="5">
        <v>1318497</v>
      </c>
      <c r="M128" s="5">
        <v>0.45217405316993192</v>
      </c>
      <c r="N128" s="6">
        <v>440.25264479999998</v>
      </c>
      <c r="O128" s="6">
        <v>0</v>
      </c>
      <c r="P128" s="6"/>
    </row>
    <row r="129" spans="1:16" x14ac:dyDescent="0.3">
      <c r="A129" t="s">
        <v>302</v>
      </c>
      <c r="B129" s="4" t="s">
        <v>307</v>
      </c>
      <c r="C129" s="4" t="s">
        <v>146</v>
      </c>
      <c r="D129" s="4" t="s">
        <v>308</v>
      </c>
      <c r="E129" s="4" t="s">
        <v>2</v>
      </c>
      <c r="F129" s="1">
        <v>46.603922259453036</v>
      </c>
      <c r="G129" s="2">
        <v>64.094738802535545</v>
      </c>
      <c r="H129">
        <v>9.366717254400001</v>
      </c>
      <c r="I129">
        <v>253.840576</v>
      </c>
      <c r="J129" s="1">
        <v>253.840576</v>
      </c>
      <c r="K129" s="1">
        <v>0</v>
      </c>
      <c r="L129" s="5">
        <v>1318497</v>
      </c>
      <c r="M129" s="5">
        <v>0.45217405316993192</v>
      </c>
      <c r="N129" s="6">
        <v>174.64231628799999</v>
      </c>
      <c r="O129" s="6">
        <v>0</v>
      </c>
      <c r="P129" s="6"/>
    </row>
    <row r="130" spans="1:16" x14ac:dyDescent="0.3">
      <c r="A130" t="s">
        <v>302</v>
      </c>
      <c r="B130" s="4" t="s">
        <v>307</v>
      </c>
      <c r="C130" s="4" t="s">
        <v>149</v>
      </c>
      <c r="D130" s="4" t="s">
        <v>308</v>
      </c>
      <c r="E130" s="4" t="s">
        <v>2</v>
      </c>
      <c r="F130" s="1">
        <v>1498.1851497902317</v>
      </c>
      <c r="G130" s="2">
        <v>56.492110046689945</v>
      </c>
      <c r="H130">
        <v>7.1838026630999998</v>
      </c>
      <c r="I130">
        <v>194.682999</v>
      </c>
      <c r="J130" s="1">
        <v>194.682999</v>
      </c>
      <c r="K130" s="1">
        <v>0</v>
      </c>
      <c r="L130" s="5">
        <v>1318497</v>
      </c>
      <c r="M130" s="5">
        <v>0.45217405316993192</v>
      </c>
      <c r="N130" s="6">
        <v>133.94190331199999</v>
      </c>
      <c r="O130" s="6">
        <v>0</v>
      </c>
      <c r="P130" s="6"/>
    </row>
    <row r="131" spans="1:16" x14ac:dyDescent="0.3">
      <c r="A131" t="s">
        <v>302</v>
      </c>
      <c r="B131" s="4" t="s">
        <v>307</v>
      </c>
      <c r="C131" s="4" t="s">
        <v>155</v>
      </c>
      <c r="D131" s="4" t="s">
        <v>308</v>
      </c>
      <c r="E131" s="4" t="s">
        <v>2</v>
      </c>
      <c r="F131" s="1">
        <v>213379.38691649568</v>
      </c>
      <c r="G131" s="2">
        <v>81.504461227585736</v>
      </c>
      <c r="H131">
        <v>14.365506269700003</v>
      </c>
      <c r="I131">
        <v>389.30911300000002</v>
      </c>
      <c r="J131" s="1">
        <v>389.30911300000002</v>
      </c>
      <c r="K131" s="1">
        <v>0</v>
      </c>
      <c r="L131" s="5">
        <v>1318497</v>
      </c>
      <c r="M131" s="5">
        <v>0.45217405316993192</v>
      </c>
      <c r="N131" s="6">
        <v>267.84466974400004</v>
      </c>
      <c r="O131" s="6">
        <v>0</v>
      </c>
      <c r="P131" s="6"/>
    </row>
    <row r="132" spans="1:16" x14ac:dyDescent="0.3">
      <c r="A132" t="s">
        <v>302</v>
      </c>
      <c r="B132" s="4" t="s">
        <v>307</v>
      </c>
      <c r="C132" s="4" t="s">
        <v>156</v>
      </c>
      <c r="D132" s="4" t="s">
        <v>308</v>
      </c>
      <c r="E132" s="4" t="s">
        <v>2</v>
      </c>
      <c r="F132" s="1">
        <v>127162.13073650756</v>
      </c>
      <c r="G132" s="2">
        <v>64.228622903005657</v>
      </c>
      <c r="H132">
        <v>9.4051588994999999</v>
      </c>
      <c r="I132">
        <v>254.88235499999999</v>
      </c>
      <c r="J132" s="1">
        <v>254.88235499999999</v>
      </c>
      <c r="K132" s="1">
        <v>0</v>
      </c>
      <c r="L132" s="5">
        <v>1318497</v>
      </c>
      <c r="M132" s="5">
        <v>0.45217405316993192</v>
      </c>
      <c r="N132" s="6">
        <v>175.35906023999999</v>
      </c>
      <c r="O132" s="6">
        <v>0</v>
      </c>
      <c r="P132" s="6"/>
    </row>
    <row r="133" spans="1:16" x14ac:dyDescent="0.3">
      <c r="A133" t="s">
        <v>302</v>
      </c>
      <c r="B133" s="4" t="s">
        <v>307</v>
      </c>
      <c r="C133" s="4" t="s">
        <v>157</v>
      </c>
      <c r="D133" s="4" t="s">
        <v>308</v>
      </c>
      <c r="E133" s="4" t="s">
        <v>2</v>
      </c>
      <c r="F133" s="1">
        <v>955516.6069194111</v>
      </c>
      <c r="G133" s="2">
        <v>79.394519649133912</v>
      </c>
      <c r="H133">
        <v>13.759686571500001</v>
      </c>
      <c r="I133">
        <v>372.89123499999999</v>
      </c>
      <c r="J133" s="1">
        <v>372.89123499999999</v>
      </c>
      <c r="K133" s="1">
        <v>0</v>
      </c>
      <c r="L133" s="5">
        <v>1318497</v>
      </c>
      <c r="M133" s="5">
        <v>0.45217405316993192</v>
      </c>
      <c r="N133" s="6">
        <v>256.54916967999998</v>
      </c>
      <c r="O133" s="6">
        <v>0</v>
      </c>
      <c r="P133" s="6"/>
    </row>
    <row r="134" spans="1:16" x14ac:dyDescent="0.3">
      <c r="A134" t="s">
        <v>302</v>
      </c>
      <c r="B134" s="4" t="s">
        <v>307</v>
      </c>
      <c r="C134" s="4" t="s">
        <v>161</v>
      </c>
      <c r="D134" s="4" t="s">
        <v>308</v>
      </c>
      <c r="E134" s="4" t="s">
        <v>2</v>
      </c>
      <c r="F134" s="1">
        <v>76093.108877720268</v>
      </c>
      <c r="G134" s="2">
        <v>96.695305538745984</v>
      </c>
      <c r="H134">
        <v>18.727197043500002</v>
      </c>
      <c r="I134">
        <v>507.51211499999999</v>
      </c>
      <c r="J134" s="1">
        <v>507.51211499999999</v>
      </c>
      <c r="K134" s="1">
        <v>0</v>
      </c>
      <c r="L134" s="5">
        <v>1318497</v>
      </c>
      <c r="M134" s="5">
        <v>0.45217405316993192</v>
      </c>
      <c r="N134" s="6">
        <v>349.16833511999999</v>
      </c>
      <c r="O134" s="6">
        <v>0</v>
      </c>
      <c r="P134" s="6"/>
    </row>
    <row r="135" spans="1:16" x14ac:dyDescent="0.3">
      <c r="A135" t="s">
        <v>302</v>
      </c>
      <c r="B135" s="4" t="s">
        <v>307</v>
      </c>
      <c r="C135" s="4" t="s">
        <v>162</v>
      </c>
      <c r="D135" s="4" t="s">
        <v>308</v>
      </c>
      <c r="E135" s="4" t="s">
        <v>2</v>
      </c>
      <c r="F135" s="1">
        <v>43093.093449240907</v>
      </c>
      <c r="G135" s="2">
        <v>87.666413789873019</v>
      </c>
      <c r="H135">
        <v>16.134764850000003</v>
      </c>
      <c r="I135">
        <v>437.25650000000002</v>
      </c>
      <c r="J135" s="1">
        <v>437.25650000000002</v>
      </c>
      <c r="K135" s="1">
        <v>0</v>
      </c>
      <c r="L135" s="5">
        <v>1318497</v>
      </c>
      <c r="M135" s="5">
        <v>0.45217405316993192</v>
      </c>
      <c r="N135" s="6">
        <v>300.832472</v>
      </c>
      <c r="O135" s="6">
        <v>0</v>
      </c>
      <c r="P135" s="6"/>
    </row>
    <row r="136" spans="1:16" x14ac:dyDescent="0.3">
      <c r="A136" t="s">
        <v>302</v>
      </c>
      <c r="B136" s="4" t="s">
        <v>307</v>
      </c>
      <c r="C136" s="4" t="s">
        <v>165</v>
      </c>
      <c r="D136" s="4" t="s">
        <v>308</v>
      </c>
      <c r="E136" s="4" t="s">
        <v>2</v>
      </c>
      <c r="F136" s="1">
        <v>32246.58535195154</v>
      </c>
      <c r="G136" s="2">
        <v>81.574523169242156</v>
      </c>
      <c r="H136">
        <v>14.385622895100001</v>
      </c>
      <c r="I136">
        <v>389.85427900000002</v>
      </c>
      <c r="J136" s="1">
        <v>389.85427900000002</v>
      </c>
      <c r="K136" s="1">
        <v>0</v>
      </c>
      <c r="L136" s="5">
        <v>1318497</v>
      </c>
      <c r="M136" s="5">
        <v>0.45217405316993192</v>
      </c>
      <c r="N136" s="6">
        <v>268.21974395199999</v>
      </c>
      <c r="O136" s="6">
        <v>0</v>
      </c>
      <c r="P136" s="6"/>
    </row>
    <row r="137" spans="1:16" x14ac:dyDescent="0.3">
      <c r="A137" t="s">
        <v>302</v>
      </c>
      <c r="B137" s="4" t="s">
        <v>307</v>
      </c>
      <c r="C137" s="4" t="s">
        <v>166</v>
      </c>
      <c r="D137" s="4" t="s">
        <v>308</v>
      </c>
      <c r="E137" s="4" t="s">
        <v>2</v>
      </c>
      <c r="F137" s="1">
        <v>776.73203765755056</v>
      </c>
      <c r="G137" s="2">
        <v>122.38217360797076</v>
      </c>
      <c r="H137">
        <v>26.102572182000003</v>
      </c>
      <c r="I137">
        <v>707.38678000000004</v>
      </c>
      <c r="J137" s="1">
        <v>707.38678000000004</v>
      </c>
      <c r="K137" s="1">
        <v>0</v>
      </c>
      <c r="L137" s="5">
        <v>1318497</v>
      </c>
      <c r="M137" s="5">
        <v>0.45217405316993192</v>
      </c>
      <c r="N137" s="6">
        <v>486.68210464000003</v>
      </c>
      <c r="O137" s="6">
        <v>0</v>
      </c>
      <c r="P137" s="6"/>
    </row>
    <row r="138" spans="1:16" x14ac:dyDescent="0.3">
      <c r="A138" t="s">
        <v>302</v>
      </c>
      <c r="B138" s="4" t="s">
        <v>307</v>
      </c>
      <c r="C138" s="4" t="s">
        <v>169</v>
      </c>
      <c r="D138" s="4" t="s">
        <v>308</v>
      </c>
      <c r="E138" s="4" t="s">
        <v>2</v>
      </c>
      <c r="F138" s="1">
        <v>17212.38195449132</v>
      </c>
      <c r="G138" s="2">
        <v>79.123645372121644</v>
      </c>
      <c r="H138">
        <v>13.681911445200001</v>
      </c>
      <c r="I138">
        <v>370.78350799999998</v>
      </c>
      <c r="J138" s="1">
        <v>370.78350799999998</v>
      </c>
      <c r="K138" s="1">
        <v>0</v>
      </c>
      <c r="L138" s="5">
        <v>1318497</v>
      </c>
      <c r="M138" s="5">
        <v>0.45217405316993192</v>
      </c>
      <c r="N138" s="6">
        <v>255.09905350399995</v>
      </c>
      <c r="O138" s="6">
        <v>0</v>
      </c>
      <c r="P138" s="6"/>
    </row>
    <row r="139" spans="1:16" x14ac:dyDescent="0.3">
      <c r="A139" t="s">
        <v>302</v>
      </c>
      <c r="B139" s="4" t="s">
        <v>307</v>
      </c>
      <c r="C139" s="4" t="s">
        <v>171</v>
      </c>
      <c r="D139" s="4" t="s">
        <v>308</v>
      </c>
      <c r="E139" s="4" t="s">
        <v>2</v>
      </c>
      <c r="F139" s="1">
        <v>4338.6032389157472</v>
      </c>
      <c r="G139" s="2">
        <v>97.709348709023629</v>
      </c>
      <c r="H139">
        <v>19.018355497200002</v>
      </c>
      <c r="I139">
        <v>515.40258800000004</v>
      </c>
      <c r="J139" s="1">
        <v>515.40258800000004</v>
      </c>
      <c r="K139" s="1">
        <v>0</v>
      </c>
      <c r="L139" s="5">
        <v>1318497</v>
      </c>
      <c r="M139" s="5">
        <v>0.45217405316993192</v>
      </c>
      <c r="N139" s="6">
        <v>354.59698054400002</v>
      </c>
      <c r="O139" s="6">
        <v>0</v>
      </c>
      <c r="P139" s="6"/>
    </row>
    <row r="140" spans="1:16" x14ac:dyDescent="0.3">
      <c r="A140" t="s">
        <v>302</v>
      </c>
      <c r="B140" s="4" t="s">
        <v>307</v>
      </c>
      <c r="C140" s="4" t="s">
        <v>172</v>
      </c>
      <c r="D140" s="4" t="s">
        <v>308</v>
      </c>
      <c r="E140" s="4" t="s">
        <v>2</v>
      </c>
      <c r="F140" s="1">
        <v>29413.732648894787</v>
      </c>
      <c r="G140" s="2">
        <v>78.896116721476076</v>
      </c>
      <c r="H140">
        <v>13.6165819878</v>
      </c>
      <c r="I140">
        <v>369.01306199999999</v>
      </c>
      <c r="J140" s="1">
        <v>369.01306199999999</v>
      </c>
      <c r="K140" s="1">
        <v>0</v>
      </c>
      <c r="L140" s="5">
        <v>1318497</v>
      </c>
      <c r="M140" s="5">
        <v>0.45217405316993192</v>
      </c>
      <c r="N140" s="6">
        <v>253.88098665599998</v>
      </c>
      <c r="O140" s="6">
        <v>0</v>
      </c>
      <c r="P140" s="6"/>
    </row>
    <row r="141" spans="1:16" x14ac:dyDescent="0.3">
      <c r="A141" t="s">
        <v>302</v>
      </c>
      <c r="B141" s="4" t="s">
        <v>307</v>
      </c>
      <c r="C141" s="4" t="s">
        <v>173</v>
      </c>
      <c r="D141" s="4" t="s">
        <v>308</v>
      </c>
      <c r="E141" s="4" t="s">
        <v>2</v>
      </c>
      <c r="F141" s="1">
        <v>29630.108002242247</v>
      </c>
      <c r="G141" s="2">
        <v>86.99700138395977</v>
      </c>
      <c r="H141">
        <v>15.9425589492</v>
      </c>
      <c r="I141">
        <v>432.04766799999999</v>
      </c>
      <c r="J141" s="1">
        <v>432.04766799999999</v>
      </c>
      <c r="K141" s="1">
        <v>0</v>
      </c>
      <c r="L141" s="5">
        <v>826431</v>
      </c>
      <c r="M141" s="5">
        <v>1.393417467716471</v>
      </c>
      <c r="N141" s="6">
        <v>297.24879558399994</v>
      </c>
      <c r="O141" s="6">
        <v>0</v>
      </c>
      <c r="P141" s="6"/>
    </row>
    <row r="142" spans="1:16" x14ac:dyDescent="0.3">
      <c r="A142" t="s">
        <v>302</v>
      </c>
      <c r="B142" s="4" t="s">
        <v>307</v>
      </c>
      <c r="C142" s="4" t="s">
        <v>174</v>
      </c>
      <c r="D142" s="4" t="s">
        <v>308</v>
      </c>
      <c r="E142" s="4" t="s">
        <v>2</v>
      </c>
      <c r="F142" s="1">
        <v>20341.502449054595</v>
      </c>
      <c r="G142" s="2">
        <v>114.68800421900771</v>
      </c>
      <c r="H142">
        <v>23.893373868299999</v>
      </c>
      <c r="I142">
        <v>647.51690699999995</v>
      </c>
      <c r="J142" s="1">
        <v>647.51690699999995</v>
      </c>
      <c r="K142" s="1">
        <v>0</v>
      </c>
      <c r="L142" s="5">
        <v>826431</v>
      </c>
      <c r="M142" s="5">
        <v>1.393417467716471</v>
      </c>
      <c r="N142" s="6">
        <v>445.49163201599993</v>
      </c>
      <c r="O142" s="6">
        <v>0</v>
      </c>
      <c r="P142" s="6"/>
    </row>
    <row r="143" spans="1:16" x14ac:dyDescent="0.3">
      <c r="A143" t="s">
        <v>302</v>
      </c>
      <c r="B143" s="4" t="s">
        <v>307</v>
      </c>
      <c r="C143" s="4" t="s">
        <v>176</v>
      </c>
      <c r="D143" s="4" t="s">
        <v>308</v>
      </c>
      <c r="E143" s="4" t="s">
        <v>2</v>
      </c>
      <c r="F143" s="1">
        <v>48534.656181630373</v>
      </c>
      <c r="G143" s="2">
        <v>94.14612002912331</v>
      </c>
      <c r="H143">
        <v>17.9952588648</v>
      </c>
      <c r="I143">
        <v>487.67639200000002</v>
      </c>
      <c r="J143" s="1">
        <v>487.67639200000002</v>
      </c>
      <c r="K143" s="1">
        <v>0</v>
      </c>
      <c r="L143" s="5">
        <v>826431</v>
      </c>
      <c r="M143" s="5">
        <v>1.393417467716471</v>
      </c>
      <c r="N143" s="6">
        <v>335.521357696</v>
      </c>
      <c r="O143" s="6">
        <v>0</v>
      </c>
      <c r="P143" s="6"/>
    </row>
    <row r="144" spans="1:16" x14ac:dyDescent="0.3">
      <c r="A144" t="s">
        <v>302</v>
      </c>
      <c r="B144" s="4" t="s">
        <v>307</v>
      </c>
      <c r="C144" s="4" t="s">
        <v>188</v>
      </c>
      <c r="D144" s="4" t="s">
        <v>308</v>
      </c>
      <c r="E144" s="4" t="s">
        <v>2</v>
      </c>
      <c r="F144" s="1">
        <v>6244.9255827667066</v>
      </c>
      <c r="G144" s="2">
        <v>64.307997546738491</v>
      </c>
      <c r="H144">
        <v>9.4279494465000013</v>
      </c>
      <c r="I144">
        <v>255.49998500000001</v>
      </c>
      <c r="J144" s="1">
        <v>255.49998500000001</v>
      </c>
      <c r="K144" s="1">
        <v>0</v>
      </c>
      <c r="L144" s="5">
        <v>1318497</v>
      </c>
      <c r="M144" s="5">
        <v>0.45217405316993192</v>
      </c>
      <c r="N144" s="6">
        <v>175.78398968000002</v>
      </c>
      <c r="O144" s="6">
        <v>0</v>
      </c>
      <c r="P144" s="6"/>
    </row>
    <row r="145" spans="1:16" x14ac:dyDescent="0.3">
      <c r="A145" t="s">
        <v>302</v>
      </c>
      <c r="B145" s="4" t="s">
        <v>307</v>
      </c>
      <c r="C145" s="4" t="s">
        <v>189</v>
      </c>
      <c r="D145" s="4" t="s">
        <v>308</v>
      </c>
      <c r="E145" s="4" t="s">
        <v>2</v>
      </c>
      <c r="F145" s="1">
        <v>4946.6734626819434</v>
      </c>
      <c r="G145" s="2">
        <v>104.71539405443784</v>
      </c>
      <c r="H145">
        <v>21.029975307000004</v>
      </c>
      <c r="I145">
        <v>569.91803000000004</v>
      </c>
      <c r="J145" s="1">
        <v>569.91803000000004</v>
      </c>
      <c r="K145" s="1">
        <v>0</v>
      </c>
      <c r="L145" s="5">
        <v>1318497</v>
      </c>
      <c r="M145" s="5">
        <v>0.45217405316993192</v>
      </c>
      <c r="N145" s="6">
        <v>392.10360464000007</v>
      </c>
      <c r="O145" s="6">
        <v>0</v>
      </c>
      <c r="P145" s="6"/>
    </row>
    <row r="146" spans="1:16" x14ac:dyDescent="0.3">
      <c r="A146" t="s">
        <v>302</v>
      </c>
      <c r="B146" s="4" t="s">
        <v>307</v>
      </c>
      <c r="C146" s="4" t="s">
        <v>191</v>
      </c>
      <c r="D146" s="4" t="s">
        <v>308</v>
      </c>
      <c r="E146" s="4" t="s">
        <v>2</v>
      </c>
      <c r="F146" s="1">
        <v>318031.82320168742</v>
      </c>
      <c r="G146" s="2">
        <v>92.346366585316417</v>
      </c>
      <c r="H146">
        <v>17.478502335000002</v>
      </c>
      <c r="I146">
        <v>473.67214999999999</v>
      </c>
      <c r="J146" s="1">
        <v>473.67214999999999</v>
      </c>
      <c r="K146" s="1">
        <v>0</v>
      </c>
      <c r="L146" s="5">
        <v>1318497</v>
      </c>
      <c r="M146" s="5">
        <v>0.45217405316993192</v>
      </c>
      <c r="N146" s="6">
        <v>325.88643919999998</v>
      </c>
      <c r="O146" s="6">
        <v>0</v>
      </c>
      <c r="P146" s="6"/>
    </row>
    <row r="147" spans="1:16" x14ac:dyDescent="0.3">
      <c r="A147" t="s">
        <v>302</v>
      </c>
      <c r="B147" s="4" t="s">
        <v>307</v>
      </c>
      <c r="C147" s="4" t="s">
        <v>199</v>
      </c>
      <c r="D147" s="4" t="s">
        <v>308</v>
      </c>
      <c r="E147" s="4" t="s">
        <v>2</v>
      </c>
      <c r="F147" s="1">
        <v>1130.6999233900628</v>
      </c>
      <c r="G147" s="2">
        <v>95.626915868595631</v>
      </c>
      <c r="H147">
        <v>18.4204342809</v>
      </c>
      <c r="I147">
        <v>499.19876099999999</v>
      </c>
      <c r="J147" s="1">
        <v>499.19876099999999</v>
      </c>
      <c r="K147" s="1">
        <v>0</v>
      </c>
      <c r="L147" s="5">
        <v>1318497</v>
      </c>
      <c r="M147" s="5">
        <v>0.45217405316993192</v>
      </c>
      <c r="N147" s="6">
        <v>343.44874756799999</v>
      </c>
      <c r="O147" s="6">
        <v>0</v>
      </c>
      <c r="P147" s="6"/>
    </row>
    <row r="148" spans="1:16" x14ac:dyDescent="0.3">
      <c r="A148" t="s">
        <v>302</v>
      </c>
      <c r="B148" s="4" t="s">
        <v>307</v>
      </c>
      <c r="C148" s="4" t="s">
        <v>207</v>
      </c>
      <c r="D148" s="4" t="s">
        <v>308</v>
      </c>
      <c r="E148" s="4" t="s">
        <v>2</v>
      </c>
      <c r="F148" s="1">
        <v>135150.26493521716</v>
      </c>
      <c r="G148" s="2">
        <v>93.065952613033005</v>
      </c>
      <c r="H148">
        <v>17.685114401700002</v>
      </c>
      <c r="I148">
        <v>479.27139299999999</v>
      </c>
      <c r="J148" s="1">
        <v>479.27139299999999</v>
      </c>
      <c r="K148" s="1">
        <v>0</v>
      </c>
      <c r="L148" s="5">
        <v>826431</v>
      </c>
      <c r="M148" s="5">
        <v>1.393417467716471</v>
      </c>
      <c r="N148" s="6">
        <v>329.73871838399992</v>
      </c>
      <c r="O148" s="6">
        <v>0</v>
      </c>
      <c r="P148" s="6"/>
    </row>
    <row r="149" spans="1:16" x14ac:dyDescent="0.3">
      <c r="A149" t="s">
        <v>302</v>
      </c>
      <c r="B149" s="4" t="s">
        <v>307</v>
      </c>
      <c r="C149" s="4" t="s">
        <v>98</v>
      </c>
      <c r="D149" s="4" t="s">
        <v>308</v>
      </c>
      <c r="E149" s="4" t="s">
        <v>2</v>
      </c>
      <c r="F149" s="1">
        <v>2396.7731447718702</v>
      </c>
      <c r="G149" s="2">
        <v>63.705356587560523</v>
      </c>
      <c r="H149">
        <v>9.2549153835000002</v>
      </c>
      <c r="I149">
        <v>250.81071499999999</v>
      </c>
      <c r="J149" s="1">
        <v>250.81071499999999</v>
      </c>
      <c r="K149" s="1">
        <v>0</v>
      </c>
      <c r="L149" s="5">
        <v>1318497</v>
      </c>
      <c r="M149" s="5">
        <v>0.45217405316993192</v>
      </c>
      <c r="N149" s="6">
        <v>172.55777191999996</v>
      </c>
      <c r="O149" s="6">
        <v>0</v>
      </c>
      <c r="P149" s="6"/>
    </row>
    <row r="150" spans="1:16" x14ac:dyDescent="0.3">
      <c r="A150" t="s">
        <v>302</v>
      </c>
      <c r="B150" s="4" t="s">
        <v>307</v>
      </c>
      <c r="C150" s="4" t="s">
        <v>212</v>
      </c>
      <c r="D150" s="4" t="s">
        <v>308</v>
      </c>
      <c r="E150" s="4" t="s">
        <v>2</v>
      </c>
      <c r="F150" s="1">
        <v>26867.161182574673</v>
      </c>
      <c r="G150" s="2">
        <v>70.85403391263506</v>
      </c>
      <c r="H150">
        <v>11.307488584500001</v>
      </c>
      <c r="I150">
        <v>306.43600500000002</v>
      </c>
      <c r="J150" s="1">
        <v>306.43600500000002</v>
      </c>
      <c r="K150" s="1">
        <v>0</v>
      </c>
      <c r="L150" s="5">
        <v>1318497</v>
      </c>
      <c r="M150" s="5">
        <v>0.45217405316993192</v>
      </c>
      <c r="N150" s="6">
        <v>210.82797144</v>
      </c>
      <c r="O150" s="6">
        <v>0</v>
      </c>
      <c r="P150" s="6"/>
    </row>
    <row r="151" spans="1:16" x14ac:dyDescent="0.3">
      <c r="A151" t="s">
        <v>302</v>
      </c>
      <c r="B151" s="4" t="s">
        <v>307</v>
      </c>
      <c r="C151" s="4" t="s">
        <v>215</v>
      </c>
      <c r="D151" s="4" t="s">
        <v>308</v>
      </c>
      <c r="E151" s="4" t="s">
        <v>2</v>
      </c>
      <c r="F151" s="1">
        <v>20740.964639849906</v>
      </c>
      <c r="G151" s="2">
        <v>102.18099816542203</v>
      </c>
      <c r="H151">
        <v>20.302283617200004</v>
      </c>
      <c r="I151">
        <v>550.19738800000005</v>
      </c>
      <c r="J151" s="1">
        <v>550.19738800000005</v>
      </c>
      <c r="K151" s="1">
        <v>0</v>
      </c>
      <c r="L151" s="5">
        <v>1318497</v>
      </c>
      <c r="M151" s="5">
        <v>0.45217405316993192</v>
      </c>
      <c r="N151" s="6">
        <v>378.53580294400001</v>
      </c>
      <c r="O151" s="6">
        <v>0</v>
      </c>
      <c r="P151" s="6"/>
    </row>
    <row r="152" spans="1:16" x14ac:dyDescent="0.3">
      <c r="A152" t="s">
        <v>302</v>
      </c>
      <c r="B152" s="4" t="s">
        <v>307</v>
      </c>
      <c r="C152" s="4" t="s">
        <v>217</v>
      </c>
      <c r="D152" s="4" t="s">
        <v>308</v>
      </c>
      <c r="E152" s="4" t="s">
        <v>2</v>
      </c>
      <c r="F152" s="1">
        <v>2592.0657713829114</v>
      </c>
      <c r="G152" s="2">
        <v>122.18480470024015</v>
      </c>
      <c r="H152">
        <v>26.045902379699999</v>
      </c>
      <c r="I152">
        <v>705.85101299999997</v>
      </c>
      <c r="J152" s="1">
        <v>705.85101299999997</v>
      </c>
      <c r="K152" s="1">
        <v>0</v>
      </c>
      <c r="L152" s="5">
        <v>1318497</v>
      </c>
      <c r="M152" s="5">
        <v>0.45217405316993192</v>
      </c>
      <c r="N152" s="6">
        <v>485.62549694399996</v>
      </c>
      <c r="O152" s="6">
        <v>0</v>
      </c>
      <c r="P152" s="6"/>
    </row>
    <row r="153" spans="1:16" x14ac:dyDescent="0.3">
      <c r="A153" t="s">
        <v>302</v>
      </c>
      <c r="B153" s="4" t="s">
        <v>307</v>
      </c>
      <c r="C153" s="4" t="s">
        <v>219</v>
      </c>
      <c r="D153" s="4" t="s">
        <v>308</v>
      </c>
      <c r="E153" s="4" t="s">
        <v>2</v>
      </c>
      <c r="F153" s="1">
        <v>14038.8767720619</v>
      </c>
      <c r="G153" s="2">
        <v>57.434989131722517</v>
      </c>
      <c r="H153">
        <v>7.4545280370000011</v>
      </c>
      <c r="I153">
        <v>202.01973000000001</v>
      </c>
      <c r="J153" s="1">
        <v>202.01973000000001</v>
      </c>
      <c r="K153" s="1">
        <v>0</v>
      </c>
      <c r="L153" s="5">
        <v>1318497</v>
      </c>
      <c r="M153" s="5">
        <v>0.45217405316993192</v>
      </c>
      <c r="N153" s="6">
        <v>138.98957424</v>
      </c>
      <c r="O153" s="6">
        <v>0</v>
      </c>
      <c r="P153" s="6"/>
    </row>
    <row r="154" spans="1:16" x14ac:dyDescent="0.3">
      <c r="A154" t="s">
        <v>302</v>
      </c>
      <c r="B154" s="4" t="s">
        <v>307</v>
      </c>
      <c r="C154" s="4" t="s">
        <v>221</v>
      </c>
      <c r="D154" s="4" t="s">
        <v>308</v>
      </c>
      <c r="E154" s="4" t="s">
        <v>2</v>
      </c>
      <c r="F154" s="1">
        <v>1401.4465193735521</v>
      </c>
      <c r="G154" s="2">
        <v>67.730531737270269</v>
      </c>
      <c r="H154">
        <v>10.4106489921</v>
      </c>
      <c r="I154">
        <v>282.13140900000002</v>
      </c>
      <c r="J154" s="1">
        <v>282.13140900000002</v>
      </c>
      <c r="K154" s="1">
        <v>0</v>
      </c>
      <c r="L154" s="5">
        <v>826431</v>
      </c>
      <c r="M154" s="5">
        <v>1.393417467716471</v>
      </c>
      <c r="N154" s="6">
        <v>194.10640939200002</v>
      </c>
      <c r="O154" s="6">
        <v>0</v>
      </c>
      <c r="P154" s="6"/>
    </row>
    <row r="155" spans="1:16" x14ac:dyDescent="0.3">
      <c r="A155" t="s">
        <v>302</v>
      </c>
      <c r="B155" s="4" t="s">
        <v>307</v>
      </c>
      <c r="C155" s="4" t="s">
        <v>71</v>
      </c>
      <c r="D155" s="4" t="s">
        <v>308</v>
      </c>
      <c r="E155" s="4" t="s">
        <v>2</v>
      </c>
      <c r="F155" s="1">
        <v>142804.40435773399</v>
      </c>
      <c r="G155" s="2">
        <v>107.44446042430333</v>
      </c>
      <c r="H155">
        <v>21.813562009800002</v>
      </c>
      <c r="I155">
        <v>591.15344200000004</v>
      </c>
      <c r="J155" s="1">
        <v>591.15344200000004</v>
      </c>
      <c r="K155" s="1">
        <v>0</v>
      </c>
      <c r="L155" s="5">
        <v>1318497</v>
      </c>
      <c r="M155" s="5">
        <v>0.45217405316993192</v>
      </c>
      <c r="N155" s="6">
        <v>406.71356809600002</v>
      </c>
      <c r="O155" s="6">
        <v>0</v>
      </c>
      <c r="P155" s="6"/>
    </row>
    <row r="156" spans="1:16" x14ac:dyDescent="0.3">
      <c r="A156" t="s">
        <v>302</v>
      </c>
      <c r="B156" s="4" t="s">
        <v>307</v>
      </c>
      <c r="C156" s="4" t="s">
        <v>233</v>
      </c>
      <c r="D156" s="4" t="s">
        <v>308</v>
      </c>
      <c r="E156" s="4" t="s">
        <v>2</v>
      </c>
      <c r="F156" s="1">
        <v>23348.56505198597</v>
      </c>
      <c r="G156" s="2">
        <v>115.68245709543295</v>
      </c>
      <c r="H156">
        <v>24.178907433600003</v>
      </c>
      <c r="I156">
        <v>655.25494400000002</v>
      </c>
      <c r="J156" s="1">
        <v>655.25494400000002</v>
      </c>
      <c r="K156" s="1">
        <v>0</v>
      </c>
      <c r="L156" s="5">
        <v>1318497</v>
      </c>
      <c r="M156" s="5">
        <v>0.45217405316993192</v>
      </c>
      <c r="N156" s="6">
        <v>450.81540147200002</v>
      </c>
      <c r="O156" s="6">
        <v>0</v>
      </c>
      <c r="P156" s="6"/>
    </row>
    <row r="157" spans="1:16" x14ac:dyDescent="0.3">
      <c r="A157" t="s">
        <v>302</v>
      </c>
      <c r="B157" s="4" t="s">
        <v>307</v>
      </c>
      <c r="C157" s="4" t="s">
        <v>236</v>
      </c>
      <c r="D157" s="4" t="s">
        <v>308</v>
      </c>
      <c r="E157" s="4" t="s">
        <v>2</v>
      </c>
      <c r="F157" s="1">
        <v>5151.9526440628679</v>
      </c>
      <c r="G157" s="2">
        <v>91.398180992480846</v>
      </c>
      <c r="H157">
        <v>17.206253323200002</v>
      </c>
      <c r="I157">
        <v>466.294128</v>
      </c>
      <c r="J157" s="1">
        <v>466.294128</v>
      </c>
      <c r="K157" s="1">
        <v>0</v>
      </c>
      <c r="L157" s="5">
        <v>1318497</v>
      </c>
      <c r="M157" s="5">
        <v>0.45217405316993192</v>
      </c>
      <c r="N157" s="6">
        <v>320.81036006399995</v>
      </c>
      <c r="O157" s="6">
        <v>0</v>
      </c>
      <c r="P157" s="6"/>
    </row>
    <row r="158" spans="1:16" x14ac:dyDescent="0.3">
      <c r="A158" t="s">
        <v>302</v>
      </c>
      <c r="B158" s="4" t="s">
        <v>307</v>
      </c>
      <c r="C158" s="4" t="s">
        <v>237</v>
      </c>
      <c r="D158" s="4" t="s">
        <v>308</v>
      </c>
      <c r="E158" s="4" t="s">
        <v>2</v>
      </c>
      <c r="F158" s="1">
        <v>302609.25378539844</v>
      </c>
      <c r="G158" s="2">
        <v>86.627340805041854</v>
      </c>
      <c r="H158">
        <v>15.8364196785</v>
      </c>
      <c r="I158">
        <v>429.17126500000001</v>
      </c>
      <c r="J158" s="1">
        <v>429.17126500000001</v>
      </c>
      <c r="K158" s="1">
        <v>0</v>
      </c>
      <c r="L158" s="5">
        <v>1318497</v>
      </c>
      <c r="M158" s="5">
        <v>0.45217405316993192</v>
      </c>
      <c r="N158" s="6">
        <v>295.26983031999998</v>
      </c>
      <c r="O158" s="6">
        <v>0</v>
      </c>
      <c r="P158" s="6"/>
    </row>
    <row r="159" spans="1:16" x14ac:dyDescent="0.3">
      <c r="A159" t="s">
        <v>302</v>
      </c>
      <c r="B159" s="4" t="s">
        <v>307</v>
      </c>
      <c r="C159" s="4" t="s">
        <v>249</v>
      </c>
      <c r="D159" s="4" t="s">
        <v>308</v>
      </c>
      <c r="E159" s="4" t="s">
        <v>2</v>
      </c>
      <c r="F159" s="1">
        <v>626.93371610930865</v>
      </c>
      <c r="G159" s="2">
        <v>98.399982776643085</v>
      </c>
      <c r="H159">
        <v>19.216654695000003</v>
      </c>
      <c r="I159">
        <v>520.77655000000004</v>
      </c>
      <c r="J159" s="1">
        <v>520.77655000000004</v>
      </c>
      <c r="K159" s="1">
        <v>0</v>
      </c>
      <c r="L159" s="5">
        <v>826431</v>
      </c>
      <c r="M159" s="5">
        <v>1.393417467716471</v>
      </c>
      <c r="N159" s="6">
        <v>358.29426639999997</v>
      </c>
      <c r="O159" s="6">
        <v>0</v>
      </c>
      <c r="P159" s="6"/>
    </row>
    <row r="160" spans="1:16" x14ac:dyDescent="0.3">
      <c r="A160" t="s">
        <v>302</v>
      </c>
      <c r="B160" s="4" t="s">
        <v>307</v>
      </c>
      <c r="C160" s="4" t="s">
        <v>253</v>
      </c>
      <c r="D160" s="4" t="s">
        <v>308</v>
      </c>
      <c r="E160" s="4" t="s">
        <v>2</v>
      </c>
      <c r="F160" s="1">
        <v>22949.102861190659</v>
      </c>
      <c r="G160" s="2">
        <v>73.937269292551207</v>
      </c>
      <c r="H160">
        <v>12.192766521300001</v>
      </c>
      <c r="I160">
        <v>330.427277</v>
      </c>
      <c r="J160" s="1">
        <v>330.427277</v>
      </c>
      <c r="K160" s="1">
        <v>0</v>
      </c>
      <c r="L160" s="5">
        <v>826431</v>
      </c>
      <c r="M160" s="5">
        <v>1.393417467716471</v>
      </c>
      <c r="N160" s="6">
        <v>227.33396657599999</v>
      </c>
      <c r="O160" s="6">
        <v>0</v>
      </c>
      <c r="P160" s="6"/>
    </row>
    <row r="161" spans="1:16" x14ac:dyDescent="0.3">
      <c r="A161" t="s">
        <v>302</v>
      </c>
      <c r="B161" s="4" t="s">
        <v>307</v>
      </c>
      <c r="C161" s="4" t="s">
        <v>254</v>
      </c>
      <c r="D161" s="4" t="s">
        <v>308</v>
      </c>
      <c r="E161" s="4" t="s">
        <v>2</v>
      </c>
      <c r="F161" s="1">
        <v>21184.811518511364</v>
      </c>
      <c r="G161" s="2">
        <v>94.685527170596345</v>
      </c>
      <c r="H161">
        <v>18.1501368363</v>
      </c>
      <c r="I161">
        <v>491.873627</v>
      </c>
      <c r="J161" s="1">
        <v>491.873627</v>
      </c>
      <c r="K161" s="1">
        <v>0</v>
      </c>
      <c r="L161" s="5">
        <v>1318497</v>
      </c>
      <c r="M161" s="5">
        <v>0.45217405316993192</v>
      </c>
      <c r="N161" s="6">
        <v>338.40905537599997</v>
      </c>
      <c r="O161" s="6">
        <v>0</v>
      </c>
      <c r="P161" s="6"/>
    </row>
    <row r="162" spans="1:16" x14ac:dyDescent="0.3">
      <c r="A162" t="s">
        <v>302</v>
      </c>
      <c r="B162" s="4" t="s">
        <v>307</v>
      </c>
      <c r="C162" s="4" t="s">
        <v>256</v>
      </c>
      <c r="D162" s="4" t="s">
        <v>308</v>
      </c>
      <c r="E162" s="4" t="s">
        <v>2</v>
      </c>
      <c r="F162" s="1">
        <v>13567.289463484101</v>
      </c>
      <c r="G162" s="2">
        <v>75.675436093836879</v>
      </c>
      <c r="H162">
        <v>12.6918399069</v>
      </c>
      <c r="I162">
        <v>343.95230099999998</v>
      </c>
      <c r="J162" s="1">
        <v>343.95230099999998</v>
      </c>
      <c r="K162" s="1">
        <v>0</v>
      </c>
      <c r="L162" s="5">
        <v>1318497</v>
      </c>
      <c r="M162" s="5">
        <v>0.45217405316993192</v>
      </c>
      <c r="N162" s="6">
        <v>236.63918308799998</v>
      </c>
      <c r="O162" s="6">
        <v>0</v>
      </c>
      <c r="P162" s="6"/>
    </row>
    <row r="163" spans="1:16" x14ac:dyDescent="0.3">
      <c r="A163" t="s">
        <v>302</v>
      </c>
      <c r="B163" s="4" t="s">
        <v>307</v>
      </c>
      <c r="C163" s="4" t="s">
        <v>258</v>
      </c>
      <c r="D163" s="4" t="s">
        <v>308</v>
      </c>
      <c r="E163" s="4" t="s">
        <v>2</v>
      </c>
      <c r="F163" s="1">
        <v>208466.59488861487</v>
      </c>
      <c r="G163" s="2">
        <v>65.696456731942703</v>
      </c>
      <c r="H163">
        <v>9.8266125815999992</v>
      </c>
      <c r="I163">
        <v>266.30386399999998</v>
      </c>
      <c r="J163" s="1">
        <v>266.30386399999998</v>
      </c>
      <c r="K163" s="1">
        <v>0</v>
      </c>
      <c r="L163" s="5">
        <v>1318497</v>
      </c>
      <c r="M163" s="5">
        <v>0.45217405316993192</v>
      </c>
      <c r="N163" s="6">
        <v>183.21705843199999</v>
      </c>
      <c r="O163" s="6">
        <v>0</v>
      </c>
      <c r="P163" s="6"/>
    </row>
    <row r="164" spans="1:16" x14ac:dyDescent="0.3">
      <c r="A164" t="s">
        <v>302</v>
      </c>
      <c r="B164" s="4" t="s">
        <v>307</v>
      </c>
      <c r="C164" s="4" t="s">
        <v>261</v>
      </c>
      <c r="D164" s="4" t="s">
        <v>308</v>
      </c>
      <c r="E164" s="4" t="s">
        <v>2</v>
      </c>
      <c r="F164" s="1">
        <v>16782.960099386361</v>
      </c>
      <c r="G164" s="2">
        <v>86.563420589376705</v>
      </c>
      <c r="H164">
        <v>15.818066504100001</v>
      </c>
      <c r="I164">
        <v>428.67388899999997</v>
      </c>
      <c r="J164" s="1">
        <v>428.67388899999997</v>
      </c>
      <c r="K164" s="1">
        <v>0</v>
      </c>
      <c r="L164" s="5">
        <v>826431</v>
      </c>
      <c r="M164" s="5">
        <v>1.393417467716471</v>
      </c>
      <c r="N164" s="6">
        <v>294.92763563199998</v>
      </c>
      <c r="O164" s="6">
        <v>0</v>
      </c>
      <c r="P164" s="6"/>
    </row>
    <row r="165" spans="1:16" x14ac:dyDescent="0.3">
      <c r="A165" t="s">
        <v>302</v>
      </c>
      <c r="B165" s="4" t="s">
        <v>307</v>
      </c>
      <c r="C165" s="4" t="s">
        <v>267</v>
      </c>
      <c r="D165" s="4" t="s">
        <v>308</v>
      </c>
      <c r="E165" s="4" t="s">
        <v>2</v>
      </c>
      <c r="F165" s="1">
        <v>3819.3023908818413</v>
      </c>
      <c r="G165" s="2">
        <v>58.260879967217669</v>
      </c>
      <c r="H165">
        <v>7.6916630088000009</v>
      </c>
      <c r="I165">
        <v>208.44615200000001</v>
      </c>
      <c r="J165" s="1">
        <v>208.44615200000001</v>
      </c>
      <c r="K165" s="1">
        <v>0</v>
      </c>
      <c r="L165" s="5">
        <v>1318497</v>
      </c>
      <c r="M165" s="5">
        <v>0.45217405316993192</v>
      </c>
      <c r="N165" s="6">
        <v>143.410952576</v>
      </c>
      <c r="O165" s="6">
        <v>0</v>
      </c>
      <c r="P165" s="6"/>
    </row>
    <row r="166" spans="1:16" x14ac:dyDescent="0.3">
      <c r="A166" t="s">
        <v>302</v>
      </c>
      <c r="B166" s="4" t="s">
        <v>307</v>
      </c>
      <c r="C166" s="4" t="s">
        <v>272</v>
      </c>
      <c r="D166" s="4" t="s">
        <v>308</v>
      </c>
      <c r="E166" s="4" t="s">
        <v>2</v>
      </c>
      <c r="F166" s="1">
        <v>67436.341681259088</v>
      </c>
      <c r="G166" s="2">
        <v>60.604178217490585</v>
      </c>
      <c r="H166">
        <v>8.3644855425000006</v>
      </c>
      <c r="I166">
        <v>226.67982499999999</v>
      </c>
      <c r="J166" s="1">
        <v>226.67982499999999</v>
      </c>
      <c r="K166" s="1">
        <v>0</v>
      </c>
      <c r="L166" s="5">
        <v>1318497</v>
      </c>
      <c r="M166" s="5">
        <v>0.45217405316993192</v>
      </c>
      <c r="N166" s="6">
        <v>155.95571959999998</v>
      </c>
      <c r="O166" s="6">
        <v>0</v>
      </c>
      <c r="P166" s="6"/>
    </row>
    <row r="167" spans="1:16" x14ac:dyDescent="0.3">
      <c r="A167" t="s">
        <v>302</v>
      </c>
      <c r="B167" s="4" t="s">
        <v>307</v>
      </c>
      <c r="C167" s="4" t="s">
        <v>274</v>
      </c>
      <c r="D167" s="4" t="s">
        <v>308</v>
      </c>
      <c r="E167" s="4" t="s">
        <v>2</v>
      </c>
      <c r="F167" s="1">
        <v>111662.99773364946</v>
      </c>
      <c r="G167" s="2">
        <v>80.378700973982404</v>
      </c>
      <c r="H167">
        <v>14.0422709043</v>
      </c>
      <c r="I167">
        <v>380.54934700000001</v>
      </c>
      <c r="J167" s="1">
        <v>380.54934700000001</v>
      </c>
      <c r="K167" s="1">
        <v>0</v>
      </c>
      <c r="L167" s="5">
        <v>826431</v>
      </c>
      <c r="M167" s="5">
        <v>1.393417467716471</v>
      </c>
      <c r="N167" s="6">
        <v>261.817950736</v>
      </c>
      <c r="O167" s="6">
        <v>0</v>
      </c>
      <c r="P167" s="6"/>
    </row>
    <row r="168" spans="1:16" x14ac:dyDescent="0.3">
      <c r="A168" t="s">
        <v>302</v>
      </c>
      <c r="B168" s="4" t="s">
        <v>307</v>
      </c>
      <c r="C168" s="4" t="s">
        <v>119</v>
      </c>
      <c r="D168" s="4" t="s">
        <v>308</v>
      </c>
      <c r="E168" s="4" t="s">
        <v>2</v>
      </c>
      <c r="F168" s="1">
        <v>3039.2415016344021</v>
      </c>
      <c r="G168" s="2">
        <v>107.99678266838139</v>
      </c>
      <c r="H168">
        <v>21.972148246800003</v>
      </c>
      <c r="I168">
        <v>595.45117200000004</v>
      </c>
      <c r="J168" s="1">
        <v>595.45117200000004</v>
      </c>
      <c r="K168" s="1">
        <v>0</v>
      </c>
      <c r="L168" s="5">
        <v>1318497</v>
      </c>
      <c r="M168" s="5">
        <v>0.45217405316993192</v>
      </c>
      <c r="N168" s="6">
        <v>409.67040633600004</v>
      </c>
      <c r="O168" s="6">
        <v>0</v>
      </c>
      <c r="P168" s="6"/>
    </row>
    <row r="169" spans="1:16" x14ac:dyDescent="0.3">
      <c r="A169" t="s">
        <v>302</v>
      </c>
      <c r="B169" s="4" t="s">
        <v>307</v>
      </c>
      <c r="C169" s="4" t="s">
        <v>280</v>
      </c>
      <c r="D169" s="4" t="s">
        <v>308</v>
      </c>
      <c r="E169" s="4" t="s">
        <v>2</v>
      </c>
      <c r="F169" s="1">
        <v>41613.973726101598</v>
      </c>
      <c r="G169" s="2">
        <v>114.64399982537944</v>
      </c>
      <c r="H169">
        <v>23.880739049999999</v>
      </c>
      <c r="I169">
        <v>647.17449999999997</v>
      </c>
      <c r="J169" s="1">
        <v>647.17449999999997</v>
      </c>
      <c r="K169" s="1">
        <v>0</v>
      </c>
      <c r="L169" s="5">
        <v>1318497</v>
      </c>
      <c r="M169" s="5">
        <v>0.45217405316993192</v>
      </c>
      <c r="N169" s="6">
        <v>445.25605599999994</v>
      </c>
      <c r="O169" s="6">
        <v>0</v>
      </c>
      <c r="P169" s="6"/>
    </row>
    <row r="170" spans="1:16" x14ac:dyDescent="0.3">
      <c r="A170" t="s">
        <v>302</v>
      </c>
      <c r="B170" s="4" t="s">
        <v>306</v>
      </c>
      <c r="C170" s="4" t="s">
        <v>44</v>
      </c>
      <c r="D170" s="4" t="s">
        <v>7</v>
      </c>
      <c r="E170" s="4" t="s">
        <v>2</v>
      </c>
      <c r="F170" s="1">
        <v>66468.28931394656</v>
      </c>
      <c r="G170" s="2">
        <v>149.64244828696042</v>
      </c>
      <c r="H170">
        <v>28.4535895725</v>
      </c>
      <c r="I170">
        <v>1084.477525</v>
      </c>
      <c r="J170" s="1">
        <v>392.04452500000002</v>
      </c>
      <c r="K170" s="1">
        <v>692.43299999999999</v>
      </c>
      <c r="L170" s="5">
        <v>831083</v>
      </c>
      <c r="M170" s="5">
        <v>1.0019934609775603</v>
      </c>
      <c r="N170" s="6">
        <v>269.72663319999998</v>
      </c>
      <c r="O170" s="6">
        <v>28.262571428571427</v>
      </c>
      <c r="P170" s="6"/>
    </row>
    <row r="171" spans="1:16" x14ac:dyDescent="0.3">
      <c r="A171" t="s">
        <v>302</v>
      </c>
      <c r="B171" s="4" t="s">
        <v>306</v>
      </c>
      <c r="C171" s="4" t="s">
        <v>59</v>
      </c>
      <c r="D171" s="4" t="s">
        <v>5</v>
      </c>
      <c r="E171" s="4" t="s">
        <v>2</v>
      </c>
      <c r="F171" s="1">
        <v>144161.46618924139</v>
      </c>
      <c r="G171" s="2">
        <v>151.46837040221016</v>
      </c>
      <c r="H171">
        <v>35.791250021099998</v>
      </c>
      <c r="I171">
        <v>1429.6228189999999</v>
      </c>
      <c r="J171" s="1">
        <v>251.71781899999999</v>
      </c>
      <c r="K171" s="1">
        <v>1177.905</v>
      </c>
      <c r="L171" s="5">
        <v>2296945</v>
      </c>
      <c r="M171" s="5">
        <v>0.44484738190279466</v>
      </c>
      <c r="N171" s="6">
        <v>173.18185947199999</v>
      </c>
      <c r="O171" s="6">
        <v>48.077755102040818</v>
      </c>
      <c r="P171" s="6"/>
    </row>
    <row r="172" spans="1:16" x14ac:dyDescent="0.3">
      <c r="A172" t="s">
        <v>302</v>
      </c>
      <c r="B172" s="4" t="s">
        <v>306</v>
      </c>
      <c r="C172" s="4" t="s">
        <v>65</v>
      </c>
      <c r="D172" s="4" t="s">
        <v>7</v>
      </c>
      <c r="E172" s="4" t="s">
        <v>2</v>
      </c>
      <c r="F172" s="1">
        <v>239418.74088043458</v>
      </c>
      <c r="G172" s="2">
        <v>132.33267715117955</v>
      </c>
      <c r="H172">
        <v>23.483499200099999</v>
      </c>
      <c r="I172">
        <v>949.78672899999992</v>
      </c>
      <c r="J172" s="1">
        <v>257.35372899999999</v>
      </c>
      <c r="K172" s="1">
        <v>692.43299999999999</v>
      </c>
      <c r="L172" s="5">
        <v>831083</v>
      </c>
      <c r="M172" s="5">
        <v>1.0019934609775603</v>
      </c>
      <c r="N172" s="6">
        <v>177.05936555199997</v>
      </c>
      <c r="O172" s="6">
        <v>28.262571428571427</v>
      </c>
      <c r="P172" s="6"/>
    </row>
    <row r="173" spans="1:16" x14ac:dyDescent="0.3">
      <c r="A173" t="s">
        <v>302</v>
      </c>
      <c r="B173" s="4" t="s">
        <v>306</v>
      </c>
      <c r="C173" s="4" t="s">
        <v>74</v>
      </c>
      <c r="D173" s="4" t="s">
        <v>7</v>
      </c>
      <c r="E173" s="4" t="s">
        <v>2</v>
      </c>
      <c r="F173" s="1">
        <v>270372.55299185496</v>
      </c>
      <c r="G173" s="2">
        <v>149.24750664690367</v>
      </c>
      <c r="H173">
        <v>28.3401914445</v>
      </c>
      <c r="I173">
        <v>1081.404405</v>
      </c>
      <c r="J173" s="1">
        <v>388.971405</v>
      </c>
      <c r="K173" s="1">
        <v>692.43299999999999</v>
      </c>
      <c r="L173" s="5">
        <v>114030</v>
      </c>
      <c r="M173" s="5">
        <v>3.5173010380622838</v>
      </c>
      <c r="N173" s="6">
        <v>267.61232663999999</v>
      </c>
      <c r="O173" s="6">
        <v>28.262571428571427</v>
      </c>
      <c r="P173" s="6"/>
    </row>
    <row r="174" spans="1:16" x14ac:dyDescent="0.3">
      <c r="A174" t="s">
        <v>302</v>
      </c>
      <c r="B174" s="4" t="s">
        <v>306</v>
      </c>
      <c r="C174" s="4" t="s">
        <v>89</v>
      </c>
      <c r="D174" s="4" t="s">
        <v>18</v>
      </c>
      <c r="E174" s="4" t="s">
        <v>2</v>
      </c>
      <c r="F174" s="1">
        <v>7017546.5393020045</v>
      </c>
      <c r="G174" s="2">
        <v>204.86274395344563</v>
      </c>
      <c r="H174">
        <v>53.7153749406</v>
      </c>
      <c r="I174">
        <v>1995.7109740000001</v>
      </c>
      <c r="J174" s="1">
        <v>611.93597399999999</v>
      </c>
      <c r="K174" s="1">
        <v>1383.7750000000001</v>
      </c>
      <c r="L174" s="5">
        <v>2296945</v>
      </c>
      <c r="M174" s="5">
        <v>0.44484738190279466</v>
      </c>
      <c r="N174" s="6">
        <v>421.01195011199997</v>
      </c>
      <c r="O174" s="6">
        <v>56.480612244897969</v>
      </c>
      <c r="P174" s="6"/>
    </row>
    <row r="175" spans="1:16" x14ac:dyDescent="0.3">
      <c r="A175" t="s">
        <v>302</v>
      </c>
      <c r="B175" s="4" t="s">
        <v>306</v>
      </c>
      <c r="C175" s="4" t="s">
        <v>97</v>
      </c>
      <c r="D175" s="4" t="s">
        <v>22</v>
      </c>
      <c r="E175" s="4" t="s">
        <v>2</v>
      </c>
      <c r="F175" s="1">
        <v>269393.97262076824</v>
      </c>
      <c r="G175" s="2">
        <v>127.19959900684226</v>
      </c>
      <c r="H175">
        <v>21.200300623799997</v>
      </c>
      <c r="I175">
        <v>824.956502</v>
      </c>
      <c r="J175" s="1">
        <v>271.62750199999999</v>
      </c>
      <c r="K175" s="1">
        <v>553.32899999999995</v>
      </c>
      <c r="L175" s="5">
        <v>826431</v>
      </c>
      <c r="M175" s="5">
        <v>1.393417467716471</v>
      </c>
      <c r="N175" s="6">
        <v>186.87972137599999</v>
      </c>
      <c r="O175" s="6">
        <v>22.584857142857139</v>
      </c>
      <c r="P175" s="6"/>
    </row>
    <row r="176" spans="1:16" x14ac:dyDescent="0.3">
      <c r="A176" t="s">
        <v>302</v>
      </c>
      <c r="B176" s="4" t="s">
        <v>306</v>
      </c>
      <c r="C176" s="4" t="s">
        <v>108</v>
      </c>
      <c r="D176" s="4" t="s">
        <v>7</v>
      </c>
      <c r="E176" s="4" t="s">
        <v>2</v>
      </c>
      <c r="F176" s="1">
        <v>1025623.6133357495</v>
      </c>
      <c r="G176" s="2">
        <v>109.05852528583345</v>
      </c>
      <c r="H176">
        <v>16.800878314799998</v>
      </c>
      <c r="I176">
        <v>768.68589199999997</v>
      </c>
      <c r="J176" s="1">
        <v>76.252892000000003</v>
      </c>
      <c r="K176" s="1">
        <v>692.43299999999999</v>
      </c>
      <c r="L176" s="5">
        <v>831083</v>
      </c>
      <c r="M176" s="5">
        <v>1.0019934609775603</v>
      </c>
      <c r="N176" s="6">
        <v>52.461989696000003</v>
      </c>
      <c r="O176" s="6">
        <v>28.262571428571427</v>
      </c>
      <c r="P176" s="6"/>
    </row>
    <row r="177" spans="1:16" x14ac:dyDescent="0.3">
      <c r="A177" t="s">
        <v>302</v>
      </c>
      <c r="B177" s="4" t="s">
        <v>306</v>
      </c>
      <c r="C177" s="4" t="s">
        <v>115</v>
      </c>
      <c r="D177" s="4" t="s">
        <v>22</v>
      </c>
      <c r="E177" s="4" t="s">
        <v>2</v>
      </c>
      <c r="F177" s="1">
        <v>429097.84688353725</v>
      </c>
      <c r="G177" s="2">
        <v>118.43077857438674</v>
      </c>
      <c r="H177">
        <v>18.682541742599998</v>
      </c>
      <c r="I177">
        <v>756.7245539999999</v>
      </c>
      <c r="J177" s="1">
        <v>203.395554</v>
      </c>
      <c r="K177" s="1">
        <v>553.32899999999995</v>
      </c>
      <c r="L177" s="5">
        <v>826431</v>
      </c>
      <c r="M177" s="5">
        <v>1.393417467716471</v>
      </c>
      <c r="N177" s="6">
        <v>139.936141152</v>
      </c>
      <c r="O177" s="6">
        <v>22.584857142857139</v>
      </c>
      <c r="P177" s="6"/>
    </row>
    <row r="178" spans="1:16" x14ac:dyDescent="0.3">
      <c r="A178" t="s">
        <v>302</v>
      </c>
      <c r="B178" s="4" t="s">
        <v>306</v>
      </c>
      <c r="C178" s="4" t="s">
        <v>118</v>
      </c>
      <c r="D178" s="4" t="s">
        <v>4</v>
      </c>
      <c r="E178" s="4" t="s">
        <v>2</v>
      </c>
      <c r="F178" s="1">
        <v>916772</v>
      </c>
      <c r="G178" s="2">
        <v>119.57493659390148</v>
      </c>
      <c r="H178">
        <v>28.252026341700002</v>
      </c>
      <c r="I178">
        <v>1033.1539929999999</v>
      </c>
      <c r="J178" s="1">
        <v>65.373992999999999</v>
      </c>
      <c r="K178" s="1">
        <v>967.78</v>
      </c>
      <c r="L178" s="5">
        <v>573185</v>
      </c>
      <c r="M178" s="5">
        <v>1.0733145548319174</v>
      </c>
      <c r="N178" s="6">
        <v>44.977307184000004</v>
      </c>
      <c r="O178" s="6">
        <v>39.501224489795916</v>
      </c>
      <c r="P178" s="6"/>
    </row>
    <row r="179" spans="1:16" x14ac:dyDescent="0.3">
      <c r="A179" t="s">
        <v>302</v>
      </c>
      <c r="B179" s="4" t="s">
        <v>306</v>
      </c>
      <c r="C179" s="4" t="s">
        <v>120</v>
      </c>
      <c r="D179" s="4" t="s">
        <v>7</v>
      </c>
      <c r="E179" s="4" t="s">
        <v>2</v>
      </c>
      <c r="F179" s="1">
        <v>1846525.0731232949</v>
      </c>
      <c r="G179" s="2">
        <v>132.47029499438298</v>
      </c>
      <c r="H179">
        <v>23.5230129009</v>
      </c>
      <c r="I179">
        <v>950.85756100000003</v>
      </c>
      <c r="J179" s="1">
        <v>258.42456099999998</v>
      </c>
      <c r="K179" s="1">
        <v>692.43299999999999</v>
      </c>
      <c r="L179" s="5">
        <v>831083</v>
      </c>
      <c r="M179" s="5">
        <v>1.0019934609775603</v>
      </c>
      <c r="N179" s="6">
        <v>177.796097968</v>
      </c>
      <c r="O179" s="6">
        <v>28.262571428571427</v>
      </c>
      <c r="P179" s="6"/>
    </row>
    <row r="180" spans="1:16" x14ac:dyDescent="0.3">
      <c r="A180" t="s">
        <v>302</v>
      </c>
      <c r="B180" s="4" t="s">
        <v>306</v>
      </c>
      <c r="C180" s="4" t="s">
        <v>141</v>
      </c>
      <c r="D180" s="4" t="s">
        <v>22</v>
      </c>
      <c r="E180" s="4" t="s">
        <v>2</v>
      </c>
      <c r="F180" s="1">
        <v>21379.648850833531</v>
      </c>
      <c r="G180" s="2">
        <v>131.93816949410899</v>
      </c>
      <c r="H180">
        <v>22.560868789199997</v>
      </c>
      <c r="I180">
        <v>861.82826799999998</v>
      </c>
      <c r="J180" s="1">
        <v>308.49926799999997</v>
      </c>
      <c r="K180" s="1">
        <v>553.32899999999995</v>
      </c>
      <c r="L180" s="5">
        <v>831083</v>
      </c>
      <c r="M180" s="5">
        <v>1.0019934609775603</v>
      </c>
      <c r="N180" s="6">
        <v>212.24749638399996</v>
      </c>
      <c r="O180" s="6">
        <v>22.584857142857139</v>
      </c>
      <c r="P180" s="6"/>
    </row>
    <row r="181" spans="1:16" x14ac:dyDescent="0.3">
      <c r="A181" t="s">
        <v>302</v>
      </c>
      <c r="B181" s="4" t="s">
        <v>306</v>
      </c>
      <c r="C181" s="4" t="s">
        <v>141</v>
      </c>
      <c r="D181" s="4" t="s">
        <v>7</v>
      </c>
      <c r="E181" s="4" t="s">
        <v>2</v>
      </c>
      <c r="F181" s="1">
        <v>855235.42371779727</v>
      </c>
      <c r="G181" s="2">
        <v>122.78421941572665</v>
      </c>
      <c r="H181">
        <v>20.741885952299999</v>
      </c>
      <c r="I181">
        <v>875.48826699999995</v>
      </c>
      <c r="J181" s="1">
        <v>183.05526699999999</v>
      </c>
      <c r="K181" s="1">
        <v>692.43299999999999</v>
      </c>
      <c r="L181" s="5">
        <v>831083</v>
      </c>
      <c r="M181" s="5">
        <v>1.0019934609775603</v>
      </c>
      <c r="N181" s="6">
        <v>125.94202369599998</v>
      </c>
      <c r="O181" s="6">
        <v>28.262571428571427</v>
      </c>
      <c r="P181" s="6"/>
    </row>
    <row r="182" spans="1:16" x14ac:dyDescent="0.3">
      <c r="A182" t="s">
        <v>302</v>
      </c>
      <c r="B182" s="4" t="s">
        <v>306</v>
      </c>
      <c r="C182" s="4" t="s">
        <v>147</v>
      </c>
      <c r="D182" s="4" t="s">
        <v>18</v>
      </c>
      <c r="E182" s="4" t="s">
        <v>2</v>
      </c>
      <c r="F182" s="1">
        <v>912366.09569050872</v>
      </c>
      <c r="G182" s="2">
        <v>140.68176196342552</v>
      </c>
      <c r="H182">
        <v>35.287327673100002</v>
      </c>
      <c r="I182">
        <v>1496.3058990000002</v>
      </c>
      <c r="J182" s="1">
        <v>112.53089900000001</v>
      </c>
      <c r="K182" s="1">
        <v>1383.7750000000001</v>
      </c>
      <c r="L182" s="5">
        <v>2296945</v>
      </c>
      <c r="M182" s="5">
        <v>0.44484738190279466</v>
      </c>
      <c r="N182" s="6">
        <v>77.421258512000009</v>
      </c>
      <c r="O182" s="6">
        <v>56.480612244897969</v>
      </c>
      <c r="P182" s="6"/>
    </row>
    <row r="183" spans="1:16" x14ac:dyDescent="0.3">
      <c r="A183" t="s">
        <v>302</v>
      </c>
      <c r="B183" s="4" t="s">
        <v>306</v>
      </c>
      <c r="C183" s="4" t="s">
        <v>158</v>
      </c>
      <c r="D183" s="4" t="s">
        <v>18</v>
      </c>
      <c r="E183" s="4" t="s">
        <v>2</v>
      </c>
      <c r="F183" s="1">
        <v>2410326.6130500445</v>
      </c>
      <c r="G183" s="2">
        <v>145.0245513514563</v>
      </c>
      <c r="H183">
        <v>36.5342566797</v>
      </c>
      <c r="I183">
        <v>1530.098013</v>
      </c>
      <c r="J183" s="1">
        <v>146.323013</v>
      </c>
      <c r="K183" s="1">
        <v>1383.7750000000001</v>
      </c>
      <c r="L183" s="5">
        <v>2296945</v>
      </c>
      <c r="M183" s="5">
        <v>0.44484738190279466</v>
      </c>
      <c r="N183" s="6">
        <v>100.67023294400001</v>
      </c>
      <c r="O183" s="6">
        <v>56.480612244897969</v>
      </c>
      <c r="P183" s="6"/>
    </row>
    <row r="184" spans="1:16" x14ac:dyDescent="0.3">
      <c r="A184" t="s">
        <v>302</v>
      </c>
      <c r="B184" s="4" t="s">
        <v>305</v>
      </c>
      <c r="C184" s="4" t="s">
        <v>190</v>
      </c>
      <c r="D184" s="4" t="s">
        <v>3</v>
      </c>
      <c r="E184" s="4" t="s">
        <v>2</v>
      </c>
      <c r="F184" s="1">
        <v>220970.17208011702</v>
      </c>
      <c r="G184" s="2">
        <v>140.96556763481928</v>
      </c>
      <c r="H184">
        <v>39.587957607599996</v>
      </c>
      <c r="I184">
        <v>1249.091404</v>
      </c>
      <c r="J184" s="1">
        <v>415.30740400000002</v>
      </c>
      <c r="K184" s="1">
        <v>833.78399999999999</v>
      </c>
      <c r="L184" s="5">
        <v>831083</v>
      </c>
      <c r="M184" s="5">
        <v>1.0019934609775603</v>
      </c>
      <c r="N184" s="6">
        <v>285.73149395199999</v>
      </c>
      <c r="O184" s="6">
        <v>34.031999999999996</v>
      </c>
      <c r="P184" s="6"/>
    </row>
    <row r="185" spans="1:16" x14ac:dyDescent="0.3">
      <c r="A185" t="s">
        <v>302</v>
      </c>
      <c r="B185" s="4" t="s">
        <v>306</v>
      </c>
      <c r="C185" s="4" t="s">
        <v>198</v>
      </c>
      <c r="D185" s="4" t="s">
        <v>18</v>
      </c>
      <c r="E185" s="4" t="s">
        <v>2</v>
      </c>
      <c r="F185" s="1">
        <v>145229.47938507111</v>
      </c>
      <c r="G185" s="2">
        <v>186.18944757491553</v>
      </c>
      <c r="H185">
        <v>48.353780623500001</v>
      </c>
      <c r="I185">
        <v>1850.4103150000001</v>
      </c>
      <c r="J185" s="1">
        <v>466.63531499999999</v>
      </c>
      <c r="K185" s="1">
        <v>1383.7750000000001</v>
      </c>
      <c r="L185" s="5">
        <v>2296945</v>
      </c>
      <c r="M185" s="5">
        <v>0.44484738190279466</v>
      </c>
      <c r="N185" s="6">
        <v>321.04509671999995</v>
      </c>
      <c r="O185" s="6">
        <v>56.480612244897969</v>
      </c>
      <c r="P185" s="6"/>
    </row>
    <row r="186" spans="1:16" x14ac:dyDescent="0.3">
      <c r="A186" t="s">
        <v>302</v>
      </c>
      <c r="B186" s="4" t="s">
        <v>306</v>
      </c>
      <c r="C186" s="4" t="s">
        <v>201</v>
      </c>
      <c r="D186" s="4" t="s">
        <v>22</v>
      </c>
      <c r="E186" s="4" t="s">
        <v>2</v>
      </c>
      <c r="F186" s="1">
        <v>837384.82324383536</v>
      </c>
      <c r="G186" s="2">
        <v>140.64490721661656</v>
      </c>
      <c r="H186">
        <v>25.060802092199999</v>
      </c>
      <c r="I186">
        <v>929.57713799999988</v>
      </c>
      <c r="J186" s="1">
        <v>376.24813799999998</v>
      </c>
      <c r="K186" s="1">
        <v>553.32899999999995</v>
      </c>
      <c r="L186" s="5">
        <v>826431</v>
      </c>
      <c r="M186" s="5">
        <v>1.393417467716471</v>
      </c>
      <c r="N186" s="6">
        <v>258.85871894399997</v>
      </c>
      <c r="O186" s="6">
        <v>22.584857142857139</v>
      </c>
      <c r="P186" s="6"/>
    </row>
    <row r="187" spans="1:16" x14ac:dyDescent="0.3">
      <c r="A187" t="s">
        <v>302</v>
      </c>
      <c r="B187" s="4" t="s">
        <v>306</v>
      </c>
      <c r="C187" s="4" t="s">
        <v>203</v>
      </c>
      <c r="D187" s="4" t="s">
        <v>18</v>
      </c>
      <c r="E187" s="4" t="s">
        <v>2</v>
      </c>
      <c r="F187" s="1">
        <v>1731102.6230662013</v>
      </c>
      <c r="G187" s="2">
        <v>160.82081151502749</v>
      </c>
      <c r="H187">
        <v>41.069778261300002</v>
      </c>
      <c r="I187">
        <v>1653.0118770000001</v>
      </c>
      <c r="J187" s="1">
        <v>269.23687699999999</v>
      </c>
      <c r="K187" s="1">
        <v>1383.7750000000001</v>
      </c>
      <c r="L187" s="5">
        <v>2296945</v>
      </c>
      <c r="M187" s="5">
        <v>0.44484738190279466</v>
      </c>
      <c r="N187" s="6">
        <v>185.234971376</v>
      </c>
      <c r="O187" s="6">
        <v>56.480612244897969</v>
      </c>
      <c r="P187" s="6"/>
    </row>
    <row r="188" spans="1:16" x14ac:dyDescent="0.3">
      <c r="A188" t="s">
        <v>302</v>
      </c>
      <c r="B188" s="4" t="s">
        <v>306</v>
      </c>
      <c r="C188" s="4" t="s">
        <v>205</v>
      </c>
      <c r="D188" s="4" t="s">
        <v>22</v>
      </c>
      <c r="E188" s="4" t="s">
        <v>2</v>
      </c>
      <c r="F188" s="1">
        <v>1057190.0033461524</v>
      </c>
      <c r="G188" s="2">
        <v>158.65498020869956</v>
      </c>
      <c r="H188">
        <v>30.231967538699998</v>
      </c>
      <c r="I188">
        <v>1069.7171229999999</v>
      </c>
      <c r="J188" s="1">
        <v>516.38812299999995</v>
      </c>
      <c r="K188" s="1">
        <v>553.32899999999995</v>
      </c>
      <c r="L188" s="5">
        <v>831083</v>
      </c>
      <c r="M188" s="5">
        <v>1.0019934609775603</v>
      </c>
      <c r="N188" s="6">
        <v>355.27502862399996</v>
      </c>
      <c r="O188" s="6">
        <v>22.584857142857139</v>
      </c>
      <c r="P188" s="6"/>
    </row>
    <row r="189" spans="1:16" x14ac:dyDescent="0.3">
      <c r="A189" t="s">
        <v>302</v>
      </c>
      <c r="B189" s="4" t="s">
        <v>306</v>
      </c>
      <c r="C189" s="4" t="s">
        <v>209</v>
      </c>
      <c r="D189" s="4" t="s">
        <v>22</v>
      </c>
      <c r="E189" s="4" t="s">
        <v>2</v>
      </c>
      <c r="F189" s="1">
        <v>160944.42628862776</v>
      </c>
      <c r="G189" s="2">
        <v>123.65967470075142</v>
      </c>
      <c r="H189">
        <v>20.183895289799999</v>
      </c>
      <c r="I189">
        <v>797.41164199999992</v>
      </c>
      <c r="J189" s="1">
        <v>244.08264199999999</v>
      </c>
      <c r="K189" s="1">
        <v>553.32899999999995</v>
      </c>
      <c r="L189" s="5">
        <v>826431</v>
      </c>
      <c r="M189" s="5">
        <v>1.393417467716471</v>
      </c>
      <c r="N189" s="6">
        <v>167.92885769599997</v>
      </c>
      <c r="O189" s="6">
        <v>22.584857142857139</v>
      </c>
      <c r="P189" s="6"/>
    </row>
    <row r="190" spans="1:16" x14ac:dyDescent="0.3">
      <c r="A190" t="s">
        <v>302</v>
      </c>
      <c r="B190" s="4" t="s">
        <v>306</v>
      </c>
      <c r="C190" s="4" t="s">
        <v>222</v>
      </c>
      <c r="D190" s="4" t="s">
        <v>18</v>
      </c>
      <c r="E190" s="4" t="s">
        <v>2</v>
      </c>
      <c r="F190" s="1">
        <v>1191232.6572088853</v>
      </c>
      <c r="G190" s="2">
        <v>142.8392945287043</v>
      </c>
      <c r="H190">
        <v>35.906811994800002</v>
      </c>
      <c r="I190">
        <v>1513.094092</v>
      </c>
      <c r="J190" s="1">
        <v>129.31909200000001</v>
      </c>
      <c r="K190" s="1">
        <v>1383.7750000000001</v>
      </c>
      <c r="L190" s="5">
        <v>2296945</v>
      </c>
      <c r="M190" s="5">
        <v>0.44484738190279466</v>
      </c>
      <c r="N190" s="6">
        <v>88.971535295999999</v>
      </c>
      <c r="O190" s="6">
        <v>56.480612244897969</v>
      </c>
      <c r="P190" s="6"/>
    </row>
    <row r="191" spans="1:16" x14ac:dyDescent="0.3">
      <c r="A191" t="s">
        <v>302</v>
      </c>
      <c r="B191" s="4" t="s">
        <v>306</v>
      </c>
      <c r="C191" s="4" t="s">
        <v>224</v>
      </c>
      <c r="D191" s="4" t="s">
        <v>5</v>
      </c>
      <c r="E191" s="4" t="s">
        <v>2</v>
      </c>
      <c r="F191" s="1">
        <v>496754.53381075861</v>
      </c>
      <c r="G191" s="2">
        <v>212.69672231271693</v>
      </c>
      <c r="H191">
        <v>53.371519567199996</v>
      </c>
      <c r="I191">
        <v>1906.0528879999999</v>
      </c>
      <c r="J191" s="1">
        <v>728.14788799999997</v>
      </c>
      <c r="K191" s="1">
        <v>1177.905</v>
      </c>
      <c r="L191" s="5">
        <v>2296945</v>
      </c>
      <c r="M191" s="5">
        <v>0.44484738190279466</v>
      </c>
      <c r="N191" s="6">
        <v>500.96574694399999</v>
      </c>
      <c r="O191" s="6">
        <v>48.077755102040818</v>
      </c>
      <c r="P191" s="6"/>
    </row>
    <row r="192" spans="1:16" x14ac:dyDescent="0.3">
      <c r="A192" t="s">
        <v>302</v>
      </c>
      <c r="B192" s="4" t="s">
        <v>305</v>
      </c>
      <c r="C192" s="4" t="s">
        <v>225</v>
      </c>
      <c r="D192" s="4" t="s">
        <v>3</v>
      </c>
      <c r="E192" s="4" t="s">
        <v>2</v>
      </c>
      <c r="F192" s="1">
        <v>194076.7027242601</v>
      </c>
      <c r="G192" s="2">
        <v>98.183064673599546</v>
      </c>
      <c r="H192">
        <v>27.303976241999997</v>
      </c>
      <c r="I192">
        <v>916.19218000000001</v>
      </c>
      <c r="J192" s="1">
        <v>82.408180000000002</v>
      </c>
      <c r="K192" s="1">
        <v>833.78399999999999</v>
      </c>
      <c r="L192" s="5">
        <v>831083</v>
      </c>
      <c r="M192" s="5">
        <v>1.0019934609775603</v>
      </c>
      <c r="N192" s="6">
        <v>56.696827839999997</v>
      </c>
      <c r="O192" s="6">
        <v>34.031999999999996</v>
      </c>
      <c r="P192" s="6"/>
    </row>
    <row r="193" spans="1:16" x14ac:dyDescent="0.3">
      <c r="A193" t="s">
        <v>302</v>
      </c>
      <c r="B193" s="4" t="s">
        <v>305</v>
      </c>
      <c r="C193" s="4" t="s">
        <v>159</v>
      </c>
      <c r="D193" s="4" t="s">
        <v>3</v>
      </c>
      <c r="E193" s="4" t="s">
        <v>2</v>
      </c>
      <c r="F193" s="1">
        <v>1243965.043195623</v>
      </c>
      <c r="G193" s="2">
        <v>110.36191916852101</v>
      </c>
      <c r="H193">
        <v>30.800845553399995</v>
      </c>
      <c r="I193">
        <v>1010.958286</v>
      </c>
      <c r="J193" s="1">
        <v>177.174286</v>
      </c>
      <c r="K193" s="1">
        <v>833.78399999999999</v>
      </c>
      <c r="L193" s="5">
        <v>831083</v>
      </c>
      <c r="M193" s="5">
        <v>1.0019934609775603</v>
      </c>
      <c r="N193" s="6">
        <v>121.89590876799998</v>
      </c>
      <c r="O193" s="6">
        <v>34.031999999999996</v>
      </c>
      <c r="P193" s="6"/>
    </row>
    <row r="194" spans="1:16" x14ac:dyDescent="0.3">
      <c r="A194" t="s">
        <v>302</v>
      </c>
      <c r="B194" s="4" t="s">
        <v>306</v>
      </c>
      <c r="C194" s="4" t="s">
        <v>244</v>
      </c>
      <c r="D194" s="4" t="s">
        <v>18</v>
      </c>
      <c r="E194" s="4" t="s">
        <v>2</v>
      </c>
      <c r="F194" s="1">
        <v>109479.99229728377</v>
      </c>
      <c r="G194" s="2">
        <v>156.06147238099737</v>
      </c>
      <c r="H194">
        <v>39.703246871399998</v>
      </c>
      <c r="I194">
        <v>1615.9785060000002</v>
      </c>
      <c r="J194" s="1">
        <v>232.203506</v>
      </c>
      <c r="K194" s="1">
        <v>1383.7750000000001</v>
      </c>
      <c r="L194" s="5">
        <v>2296945</v>
      </c>
      <c r="M194" s="5">
        <v>0.44484738190279466</v>
      </c>
      <c r="N194" s="6">
        <v>159.75601212800001</v>
      </c>
      <c r="O194" s="6">
        <v>56.480612244897969</v>
      </c>
      <c r="P194" s="6"/>
    </row>
    <row r="195" spans="1:16" x14ac:dyDescent="0.3">
      <c r="A195" t="s">
        <v>302</v>
      </c>
      <c r="B195" s="4" t="s">
        <v>306</v>
      </c>
      <c r="C195" s="4" t="s">
        <v>265</v>
      </c>
      <c r="D195" s="4" t="s">
        <v>22</v>
      </c>
      <c r="E195" s="4" t="s">
        <v>2</v>
      </c>
      <c r="F195" s="1">
        <v>794823.23643179156</v>
      </c>
      <c r="G195" s="2">
        <v>146.42984943414706</v>
      </c>
      <c r="H195">
        <v>26.721811090799999</v>
      </c>
      <c r="I195">
        <v>974.59093199999995</v>
      </c>
      <c r="J195" s="1">
        <v>421.261932</v>
      </c>
      <c r="K195" s="1">
        <v>553.32899999999995</v>
      </c>
      <c r="L195" s="5">
        <v>831083</v>
      </c>
      <c r="M195" s="5">
        <v>1.0019934609775603</v>
      </c>
      <c r="N195" s="6">
        <v>289.828209216</v>
      </c>
      <c r="O195" s="6">
        <v>22.584857142857139</v>
      </c>
      <c r="P195" s="6"/>
    </row>
    <row r="196" spans="1:16" x14ac:dyDescent="0.3">
      <c r="A196" t="s">
        <v>302</v>
      </c>
      <c r="B196" s="4" t="s">
        <v>306</v>
      </c>
      <c r="C196" s="4" t="s">
        <v>22</v>
      </c>
      <c r="D196" s="4" t="s">
        <v>22</v>
      </c>
      <c r="E196" s="4" t="s">
        <v>2</v>
      </c>
      <c r="F196" s="1">
        <v>632863.0780778979</v>
      </c>
      <c r="G196" s="2">
        <v>60.818975589970719</v>
      </c>
      <c r="H196">
        <v>12.284245799999997</v>
      </c>
      <c r="I196">
        <v>553.32899999999995</v>
      </c>
      <c r="J196" s="1">
        <v>0</v>
      </c>
      <c r="K196" s="1">
        <v>553.32899999999995</v>
      </c>
      <c r="L196" s="5">
        <v>826431</v>
      </c>
      <c r="M196" s="5">
        <v>1.393417467716471</v>
      </c>
      <c r="N196" s="6">
        <v>0</v>
      </c>
      <c r="O196" s="6">
        <v>22.584857142857139</v>
      </c>
      <c r="P196" s="6"/>
    </row>
    <row r="197" spans="1:16" x14ac:dyDescent="0.3">
      <c r="A197" t="s">
        <v>302</v>
      </c>
      <c r="B197" s="4" t="s">
        <v>306</v>
      </c>
      <c r="C197" s="4" t="s">
        <v>279</v>
      </c>
      <c r="D197" s="4" t="s">
        <v>7</v>
      </c>
      <c r="E197" s="4" t="s">
        <v>2</v>
      </c>
      <c r="F197" s="1">
        <v>201818.30663692221</v>
      </c>
      <c r="G197" s="2">
        <v>147.5906302606283</v>
      </c>
      <c r="H197">
        <v>27.864458674200002</v>
      </c>
      <c r="I197">
        <v>1068.5119179999999</v>
      </c>
      <c r="J197" s="1">
        <v>376.07891799999999</v>
      </c>
      <c r="K197" s="1">
        <v>692.43299999999999</v>
      </c>
      <c r="L197" s="5">
        <v>826431</v>
      </c>
      <c r="M197" s="5">
        <v>1.393417467716471</v>
      </c>
      <c r="N197" s="6">
        <v>258.74229558399998</v>
      </c>
      <c r="O197" s="6">
        <v>28.262571428571427</v>
      </c>
      <c r="P197" s="6"/>
    </row>
    <row r="198" spans="1:16" x14ac:dyDescent="0.3">
      <c r="A198" t="s">
        <v>302</v>
      </c>
      <c r="B198" s="4" t="s">
        <v>307</v>
      </c>
      <c r="C198" s="4" t="s">
        <v>31</v>
      </c>
      <c r="D198" s="4" t="s">
        <v>308</v>
      </c>
      <c r="E198" s="4" t="s">
        <v>19</v>
      </c>
      <c r="F198" s="1">
        <v>620443.56512608146</v>
      </c>
      <c r="G198" s="2">
        <v>93.181179823205312</v>
      </c>
      <c r="H198">
        <v>17.718199163100003</v>
      </c>
      <c r="I198">
        <v>480.16799900000001</v>
      </c>
      <c r="J198" s="1">
        <v>480.16799900000001</v>
      </c>
      <c r="K198" s="1">
        <v>0</v>
      </c>
      <c r="L198" s="5">
        <v>250582</v>
      </c>
      <c r="M198" s="5">
        <v>2.4510111138965489</v>
      </c>
      <c r="N198" s="6">
        <v>287.62063140099997</v>
      </c>
      <c r="O198" s="6">
        <v>0</v>
      </c>
      <c r="P198" s="6"/>
    </row>
    <row r="199" spans="1:16" x14ac:dyDescent="0.3">
      <c r="A199" t="s">
        <v>302</v>
      </c>
      <c r="B199" s="4" t="s">
        <v>307</v>
      </c>
      <c r="C199" s="4" t="s">
        <v>61</v>
      </c>
      <c r="D199" s="4" t="s">
        <v>308</v>
      </c>
      <c r="E199" s="4" t="s">
        <v>19</v>
      </c>
      <c r="F199" s="1">
        <v>401454.15262600023</v>
      </c>
      <c r="G199" s="2">
        <v>85.376085645135788</v>
      </c>
      <c r="H199">
        <v>15.477151426200001</v>
      </c>
      <c r="I199">
        <v>419.43499800000001</v>
      </c>
      <c r="J199" s="1">
        <v>419.43499800000001</v>
      </c>
      <c r="K199" s="1">
        <v>0</v>
      </c>
      <c r="L199" s="5">
        <v>1872677</v>
      </c>
      <c r="M199" s="5">
        <v>1.9968409470059991</v>
      </c>
      <c r="N199" s="6">
        <v>251.24156380199997</v>
      </c>
      <c r="O199" s="6">
        <v>0</v>
      </c>
      <c r="P199" s="6"/>
    </row>
    <row r="200" spans="1:16" x14ac:dyDescent="0.3">
      <c r="A200" t="s">
        <v>302</v>
      </c>
      <c r="B200" s="4" t="s">
        <v>307</v>
      </c>
      <c r="C200" s="4" t="s">
        <v>87</v>
      </c>
      <c r="D200" s="4" t="s">
        <v>308</v>
      </c>
      <c r="E200" s="4" t="s">
        <v>19</v>
      </c>
      <c r="F200" s="1">
        <v>251119.68700907941</v>
      </c>
      <c r="G200" s="2">
        <v>79.794226492330054</v>
      </c>
      <c r="H200">
        <v>13.874452914600001</v>
      </c>
      <c r="I200">
        <v>376.00143400000002</v>
      </c>
      <c r="J200" s="1">
        <v>376.00143400000002</v>
      </c>
      <c r="K200" s="1">
        <v>0</v>
      </c>
      <c r="L200" s="5">
        <v>250582</v>
      </c>
      <c r="M200" s="5">
        <v>2.4510111138965489</v>
      </c>
      <c r="N200" s="6">
        <v>225.224858966</v>
      </c>
      <c r="O200" s="6">
        <v>0</v>
      </c>
      <c r="P200" s="6"/>
    </row>
    <row r="201" spans="1:16" x14ac:dyDescent="0.3">
      <c r="A201" t="s">
        <v>302</v>
      </c>
      <c r="B201" s="4" t="s">
        <v>307</v>
      </c>
      <c r="C201" s="4" t="s">
        <v>88</v>
      </c>
      <c r="D201" s="4" t="s">
        <v>308</v>
      </c>
      <c r="E201" s="4" t="s">
        <v>19</v>
      </c>
      <c r="F201" s="1">
        <v>190206.84844790096</v>
      </c>
      <c r="G201" s="2">
        <v>105.702614756137</v>
      </c>
      <c r="H201">
        <v>21.313432324800001</v>
      </c>
      <c r="I201">
        <v>577.59979199999998</v>
      </c>
      <c r="J201" s="1">
        <v>577.59979199999998</v>
      </c>
      <c r="K201" s="1">
        <v>0</v>
      </c>
      <c r="L201" s="5">
        <v>250582</v>
      </c>
      <c r="M201" s="5">
        <v>2.4510111138965489</v>
      </c>
      <c r="N201" s="6">
        <v>345.98227540799996</v>
      </c>
      <c r="O201" s="6">
        <v>0</v>
      </c>
      <c r="P201" s="6"/>
    </row>
    <row r="202" spans="1:16" x14ac:dyDescent="0.3">
      <c r="A202" t="s">
        <v>302</v>
      </c>
      <c r="B202" s="4" t="s">
        <v>307</v>
      </c>
      <c r="C202" s="4" t="s">
        <v>62</v>
      </c>
      <c r="D202" s="4" t="s">
        <v>308</v>
      </c>
      <c r="E202" s="4" t="s">
        <v>19</v>
      </c>
      <c r="F202" s="1">
        <v>468702.3038664991</v>
      </c>
      <c r="G202" s="2">
        <v>78.983301856883315</v>
      </c>
      <c r="H202">
        <v>13.6416151323</v>
      </c>
      <c r="I202">
        <v>369.69146699999999</v>
      </c>
      <c r="J202" s="1">
        <v>369.69146699999999</v>
      </c>
      <c r="K202" s="1">
        <v>0</v>
      </c>
      <c r="L202" s="5">
        <v>250582</v>
      </c>
      <c r="M202" s="5">
        <v>2.4510111138965489</v>
      </c>
      <c r="N202" s="6">
        <v>221.44518873300001</v>
      </c>
      <c r="O202" s="6">
        <v>0</v>
      </c>
      <c r="P202" s="6"/>
    </row>
    <row r="203" spans="1:16" x14ac:dyDescent="0.3">
      <c r="A203" t="s">
        <v>302</v>
      </c>
      <c r="B203" s="4" t="s">
        <v>307</v>
      </c>
      <c r="C203" s="4" t="s">
        <v>121</v>
      </c>
      <c r="D203" s="4" t="s">
        <v>308</v>
      </c>
      <c r="E203" s="4" t="s">
        <v>19</v>
      </c>
      <c r="F203" s="1">
        <v>157743.18067628198</v>
      </c>
      <c r="G203" s="2">
        <v>77.650375749414906</v>
      </c>
      <c r="H203">
        <v>13.258897003800001</v>
      </c>
      <c r="I203">
        <v>359.31970200000001</v>
      </c>
      <c r="J203" s="1">
        <v>359.31970200000001</v>
      </c>
      <c r="K203" s="1">
        <v>0</v>
      </c>
      <c r="L203" s="5">
        <v>1594584</v>
      </c>
      <c r="M203" s="5">
        <v>1.9308808477331567</v>
      </c>
      <c r="N203" s="6">
        <v>215.23250149799998</v>
      </c>
      <c r="O203" s="6">
        <v>0</v>
      </c>
      <c r="P203" s="6"/>
    </row>
    <row r="204" spans="1:16" x14ac:dyDescent="0.3">
      <c r="A204" t="s">
        <v>302</v>
      </c>
      <c r="B204" s="4" t="s">
        <v>307</v>
      </c>
      <c r="C204" s="4" t="s">
        <v>126</v>
      </c>
      <c r="D204" s="4" t="s">
        <v>308</v>
      </c>
      <c r="E204" s="4" t="s">
        <v>19</v>
      </c>
      <c r="F204" s="1">
        <v>142823.2678500771</v>
      </c>
      <c r="G204" s="2">
        <v>112.8963260075227</v>
      </c>
      <c r="H204">
        <v>23.378935950000002</v>
      </c>
      <c r="I204">
        <v>633.57550000000003</v>
      </c>
      <c r="J204" s="1">
        <v>633.57550000000003</v>
      </c>
      <c r="K204" s="1">
        <v>0</v>
      </c>
      <c r="L204" s="5">
        <v>250582</v>
      </c>
      <c r="M204" s="5">
        <v>2.4510111138965489</v>
      </c>
      <c r="N204" s="6">
        <v>379.51172449999996</v>
      </c>
      <c r="O204" s="6">
        <v>0</v>
      </c>
      <c r="P204" s="6"/>
    </row>
    <row r="205" spans="1:16" x14ac:dyDescent="0.3">
      <c r="A205" t="s">
        <v>302</v>
      </c>
      <c r="B205" s="4" t="s">
        <v>307</v>
      </c>
      <c r="C205" s="4" t="s">
        <v>138</v>
      </c>
      <c r="D205" s="4" t="s">
        <v>308</v>
      </c>
      <c r="E205" s="4" t="s">
        <v>19</v>
      </c>
      <c r="F205" s="1">
        <v>3924.7160245639375</v>
      </c>
      <c r="G205" s="2">
        <v>80.719433239540649</v>
      </c>
      <c r="H205">
        <v>14.1401040957</v>
      </c>
      <c r="I205">
        <v>383.20065299999999</v>
      </c>
      <c r="J205" s="1">
        <v>383.20065299999999</v>
      </c>
      <c r="K205" s="1">
        <v>0</v>
      </c>
      <c r="L205" s="5">
        <v>250582</v>
      </c>
      <c r="M205" s="5">
        <v>2.4510111138965489</v>
      </c>
      <c r="N205" s="6">
        <v>229.53719114699999</v>
      </c>
      <c r="O205" s="6">
        <v>0</v>
      </c>
      <c r="P205" s="6"/>
    </row>
    <row r="206" spans="1:16" x14ac:dyDescent="0.3">
      <c r="A206" t="s">
        <v>302</v>
      </c>
      <c r="B206" s="4" t="s">
        <v>307</v>
      </c>
      <c r="C206" s="4" t="s">
        <v>139</v>
      </c>
      <c r="D206" s="4" t="s">
        <v>308</v>
      </c>
      <c r="E206" s="4" t="s">
        <v>19</v>
      </c>
      <c r="F206" s="1">
        <v>5868.021423398648</v>
      </c>
      <c r="G206" s="2">
        <v>46.298899211485733</v>
      </c>
      <c r="H206">
        <v>4.2570638495999997</v>
      </c>
      <c r="I206">
        <v>115.36758399999999</v>
      </c>
      <c r="J206" s="1">
        <v>115.36758399999999</v>
      </c>
      <c r="K206" s="1">
        <v>0</v>
      </c>
      <c r="L206" s="5">
        <v>250582</v>
      </c>
      <c r="M206" s="5">
        <v>2.4510111138965489</v>
      </c>
      <c r="N206" s="6">
        <v>69.105182815999996</v>
      </c>
      <c r="O206" s="6">
        <v>0</v>
      </c>
      <c r="P206" s="6"/>
    </row>
    <row r="207" spans="1:16" x14ac:dyDescent="0.3">
      <c r="A207" t="s">
        <v>302</v>
      </c>
      <c r="B207" s="4" t="s">
        <v>307</v>
      </c>
      <c r="C207" s="4" t="s">
        <v>142</v>
      </c>
      <c r="D207" s="4" t="s">
        <v>308</v>
      </c>
      <c r="E207" s="4" t="s">
        <v>19</v>
      </c>
      <c r="F207" s="1">
        <v>1155.3571965949893</v>
      </c>
      <c r="G207" s="2">
        <v>38.311389602761182</v>
      </c>
      <c r="H207">
        <v>1.9636398468000003</v>
      </c>
      <c r="I207">
        <v>53.215172000000003</v>
      </c>
      <c r="J207" s="1">
        <v>53.215172000000003</v>
      </c>
      <c r="K207" s="1">
        <v>0</v>
      </c>
      <c r="L207" s="5">
        <v>250582</v>
      </c>
      <c r="M207" s="5">
        <v>2.4510111138965489</v>
      </c>
      <c r="N207" s="6">
        <v>31.875888027999999</v>
      </c>
      <c r="O207" s="6">
        <v>0</v>
      </c>
      <c r="P207" s="6"/>
    </row>
    <row r="208" spans="1:16" x14ac:dyDescent="0.3">
      <c r="A208" t="s">
        <v>302</v>
      </c>
      <c r="B208" s="4" t="s">
        <v>307</v>
      </c>
      <c r="C208" s="4" t="s">
        <v>151</v>
      </c>
      <c r="D208" s="4" t="s">
        <v>308</v>
      </c>
      <c r="E208" s="4" t="s">
        <v>19</v>
      </c>
      <c r="F208" s="1">
        <v>61.187141252694147</v>
      </c>
      <c r="G208" s="2">
        <v>44.865678680025312</v>
      </c>
      <c r="H208">
        <v>3.8455485552000002</v>
      </c>
      <c r="I208">
        <v>104.215408</v>
      </c>
      <c r="J208" s="1">
        <v>104.215408</v>
      </c>
      <c r="K208" s="1">
        <v>0</v>
      </c>
      <c r="L208" s="5">
        <v>250582</v>
      </c>
      <c r="M208" s="5">
        <v>2.4510111138965489</v>
      </c>
      <c r="N208" s="6">
        <v>62.425029391999999</v>
      </c>
      <c r="O208" s="6">
        <v>0</v>
      </c>
      <c r="P208" s="6"/>
    </row>
    <row r="209" spans="1:16" x14ac:dyDescent="0.3">
      <c r="A209" t="s">
        <v>302</v>
      </c>
      <c r="B209" s="4" t="s">
        <v>307</v>
      </c>
      <c r="C209" s="4" t="s">
        <v>160</v>
      </c>
      <c r="D209" s="4" t="s">
        <v>308</v>
      </c>
      <c r="E209" s="4" t="s">
        <v>19</v>
      </c>
      <c r="F209" s="1">
        <v>30593.255728937609</v>
      </c>
      <c r="G209" s="2">
        <v>59.505283484949665</v>
      </c>
      <c r="H209">
        <v>8.0489639745000012</v>
      </c>
      <c r="I209">
        <v>218.12910500000001</v>
      </c>
      <c r="J209" s="1">
        <v>218.12910500000001</v>
      </c>
      <c r="K209" s="1">
        <v>0</v>
      </c>
      <c r="L209" s="5">
        <v>250582</v>
      </c>
      <c r="M209" s="5">
        <v>2.4510111138965489</v>
      </c>
      <c r="N209" s="6">
        <v>130.659333895</v>
      </c>
      <c r="O209" s="6">
        <v>0</v>
      </c>
      <c r="P209" s="6"/>
    </row>
    <row r="210" spans="1:16" x14ac:dyDescent="0.3">
      <c r="A210" t="s">
        <v>302</v>
      </c>
      <c r="B210" s="4" t="s">
        <v>307</v>
      </c>
      <c r="C210" s="4" t="s">
        <v>163</v>
      </c>
      <c r="D210" s="4" t="s">
        <v>308</v>
      </c>
      <c r="E210" s="4" t="s">
        <v>19</v>
      </c>
      <c r="F210" s="1">
        <v>59.919328619296756</v>
      </c>
      <c r="G210" s="2">
        <v>73.54630441686092</v>
      </c>
      <c r="H210">
        <v>12.080510226900001</v>
      </c>
      <c r="I210">
        <v>327.38510100000002</v>
      </c>
      <c r="J210" s="1">
        <v>327.38510100000002</v>
      </c>
      <c r="K210" s="1">
        <v>0</v>
      </c>
      <c r="L210" s="5">
        <v>250582</v>
      </c>
      <c r="M210" s="5">
        <v>2.4510111138965489</v>
      </c>
      <c r="N210" s="6">
        <v>196.10367549900002</v>
      </c>
      <c r="O210" s="6">
        <v>0</v>
      </c>
      <c r="P210" s="6"/>
    </row>
    <row r="211" spans="1:16" x14ac:dyDescent="0.3">
      <c r="A211" t="s">
        <v>302</v>
      </c>
      <c r="B211" s="4" t="s">
        <v>307</v>
      </c>
      <c r="C211" s="4" t="s">
        <v>170</v>
      </c>
      <c r="D211" s="4" t="s">
        <v>308</v>
      </c>
      <c r="E211" s="4" t="s">
        <v>19</v>
      </c>
      <c r="F211" s="1">
        <v>216.3753533474605</v>
      </c>
      <c r="G211" s="2">
        <v>62.360674324651562</v>
      </c>
      <c r="H211">
        <v>8.8688217537000007</v>
      </c>
      <c r="I211">
        <v>240.34747300000001</v>
      </c>
      <c r="J211" s="1">
        <v>240.34747300000001</v>
      </c>
      <c r="K211" s="1">
        <v>0</v>
      </c>
      <c r="L211" s="5">
        <v>250582</v>
      </c>
      <c r="M211" s="5">
        <v>2.4510111138965489</v>
      </c>
      <c r="N211" s="6">
        <v>143.968136327</v>
      </c>
      <c r="O211" s="6">
        <v>0</v>
      </c>
      <c r="P211" s="6"/>
    </row>
    <row r="212" spans="1:16" x14ac:dyDescent="0.3">
      <c r="A212" t="s">
        <v>302</v>
      </c>
      <c r="B212" s="4" t="s">
        <v>307</v>
      </c>
      <c r="C212" s="4" t="s">
        <v>154</v>
      </c>
      <c r="D212" s="4" t="s">
        <v>308</v>
      </c>
      <c r="E212" s="4" t="s">
        <v>19</v>
      </c>
      <c r="F212" s="1">
        <v>579240.14976274176</v>
      </c>
      <c r="G212" s="2">
        <v>53.198198557547229</v>
      </c>
      <c r="H212">
        <v>6.2380340766</v>
      </c>
      <c r="I212">
        <v>169.052414</v>
      </c>
      <c r="J212" s="1">
        <v>169.052414</v>
      </c>
      <c r="K212" s="1">
        <v>0</v>
      </c>
      <c r="L212" s="5">
        <v>250582</v>
      </c>
      <c r="M212" s="5">
        <v>2.4510111138965489</v>
      </c>
      <c r="N212" s="6">
        <v>101.26239598599999</v>
      </c>
      <c r="O212" s="6">
        <v>0</v>
      </c>
      <c r="P212" s="6"/>
    </row>
    <row r="213" spans="1:16" x14ac:dyDescent="0.3">
      <c r="A213" t="s">
        <v>302</v>
      </c>
      <c r="B213" s="4" t="s">
        <v>307</v>
      </c>
      <c r="C213" s="4" t="s">
        <v>208</v>
      </c>
      <c r="D213" s="4" t="s">
        <v>308</v>
      </c>
      <c r="E213" s="4" t="s">
        <v>19</v>
      </c>
      <c r="F213" s="1">
        <v>675116.62363959989</v>
      </c>
      <c r="G213" s="2">
        <v>98.925776851211921</v>
      </c>
      <c r="H213">
        <v>19.367623997100001</v>
      </c>
      <c r="I213">
        <v>524.86785899999995</v>
      </c>
      <c r="J213" s="1">
        <v>524.86785899999995</v>
      </c>
      <c r="K213" s="1">
        <v>0</v>
      </c>
      <c r="L213" s="5">
        <v>1594584</v>
      </c>
      <c r="M213" s="5">
        <v>1.9308808477331567</v>
      </c>
      <c r="N213" s="6">
        <v>314.39584754099997</v>
      </c>
      <c r="O213" s="6">
        <v>0</v>
      </c>
      <c r="P213" s="6"/>
    </row>
    <row r="214" spans="1:16" x14ac:dyDescent="0.3">
      <c r="A214" t="s">
        <v>302</v>
      </c>
      <c r="B214" s="4" t="s">
        <v>307</v>
      </c>
      <c r="C214" s="4" t="s">
        <v>229</v>
      </c>
      <c r="D214" s="4" t="s">
        <v>308</v>
      </c>
      <c r="E214" s="4" t="s">
        <v>19</v>
      </c>
      <c r="F214" s="1">
        <v>691451.29839153809</v>
      </c>
      <c r="G214" s="2">
        <v>102.87336577022282</v>
      </c>
      <c r="H214">
        <v>20.5010805591</v>
      </c>
      <c r="I214">
        <v>555.58483899999999</v>
      </c>
      <c r="J214" s="1">
        <v>555.58483899999999</v>
      </c>
      <c r="K214" s="1">
        <v>0</v>
      </c>
      <c r="L214" s="5">
        <v>1594584</v>
      </c>
      <c r="M214" s="5">
        <v>1.9308808477331567</v>
      </c>
      <c r="N214" s="6">
        <v>332.79531856099993</v>
      </c>
      <c r="O214" s="6">
        <v>0</v>
      </c>
      <c r="P214" s="6"/>
    </row>
    <row r="215" spans="1:16" x14ac:dyDescent="0.3">
      <c r="A215" t="s">
        <v>302</v>
      </c>
      <c r="B215" s="4" t="s">
        <v>307</v>
      </c>
      <c r="C215" s="4" t="s">
        <v>232</v>
      </c>
      <c r="D215" s="4" t="s">
        <v>308</v>
      </c>
      <c r="E215" s="4" t="s">
        <v>19</v>
      </c>
      <c r="F215" s="1">
        <v>87043.241820293784</v>
      </c>
      <c r="G215" s="2">
        <v>47.55832097779151</v>
      </c>
      <c r="H215">
        <v>4.6186769493000002</v>
      </c>
      <c r="I215">
        <v>125.16739699999999</v>
      </c>
      <c r="J215" s="1">
        <v>125.16739699999999</v>
      </c>
      <c r="K215" s="1">
        <v>0</v>
      </c>
      <c r="L215" s="5">
        <v>250582</v>
      </c>
      <c r="M215" s="5">
        <v>2.4510111138965489</v>
      </c>
      <c r="N215" s="6">
        <v>74.975270803000001</v>
      </c>
      <c r="O215" s="6">
        <v>0</v>
      </c>
      <c r="P215" s="6"/>
    </row>
    <row r="216" spans="1:16" x14ac:dyDescent="0.3">
      <c r="A216" t="s">
        <v>302</v>
      </c>
      <c r="B216" s="4" t="s">
        <v>307</v>
      </c>
      <c r="C216" s="4" t="s">
        <v>270</v>
      </c>
      <c r="D216" s="4" t="s">
        <v>308</v>
      </c>
      <c r="E216" s="4" t="s">
        <v>19</v>
      </c>
      <c r="F216" s="1">
        <v>113833.3195755484</v>
      </c>
      <c r="G216" s="2">
        <v>62.837732087806003</v>
      </c>
      <c r="H216">
        <v>9.0057975794999994</v>
      </c>
      <c r="I216">
        <v>244.05955499999999</v>
      </c>
      <c r="J216" s="1">
        <v>244.05955499999999</v>
      </c>
      <c r="K216" s="1">
        <v>0</v>
      </c>
      <c r="L216" s="5">
        <v>250582</v>
      </c>
      <c r="M216" s="5">
        <v>2.4510111138965489</v>
      </c>
      <c r="N216" s="6">
        <v>146.19167344499999</v>
      </c>
      <c r="O216" s="6">
        <v>0</v>
      </c>
      <c r="P216" s="6"/>
    </row>
    <row r="217" spans="1:16" x14ac:dyDescent="0.3">
      <c r="A217" t="s">
        <v>302</v>
      </c>
      <c r="B217" s="4" t="s">
        <v>307</v>
      </c>
      <c r="C217" s="4" t="s">
        <v>277</v>
      </c>
      <c r="D217" s="4" t="s">
        <v>308</v>
      </c>
      <c r="E217" s="4" t="s">
        <v>19</v>
      </c>
      <c r="F217" s="1">
        <v>1106.2883450636828</v>
      </c>
      <c r="G217" s="2">
        <v>84.387127422294085</v>
      </c>
      <c r="H217">
        <v>15.1931955204</v>
      </c>
      <c r="I217">
        <v>411.73971599999999</v>
      </c>
      <c r="J217" s="1">
        <v>411.73971599999999</v>
      </c>
      <c r="K217" s="1">
        <v>0</v>
      </c>
      <c r="L217" s="5">
        <v>250582</v>
      </c>
      <c r="M217" s="5">
        <v>2.4510111138965489</v>
      </c>
      <c r="N217" s="6">
        <v>246.63208988399998</v>
      </c>
      <c r="O217" s="6">
        <v>0</v>
      </c>
      <c r="P217" s="6"/>
    </row>
    <row r="218" spans="1:16" x14ac:dyDescent="0.3">
      <c r="A218" t="s">
        <v>302</v>
      </c>
      <c r="B218" s="4" t="s">
        <v>307</v>
      </c>
      <c r="C218" s="4" t="s">
        <v>35</v>
      </c>
      <c r="D218" s="4" t="s">
        <v>308</v>
      </c>
      <c r="E218" s="4" t="s">
        <v>8</v>
      </c>
      <c r="F218" s="1">
        <v>18641.568903781215</v>
      </c>
      <c r="G218" s="2">
        <v>82.500408346490588</v>
      </c>
      <c r="H218">
        <v>14.651468871300002</v>
      </c>
      <c r="I218">
        <v>397.05877700000002</v>
      </c>
      <c r="J218" s="1">
        <v>397.05877700000002</v>
      </c>
      <c r="K218" s="1">
        <v>0</v>
      </c>
      <c r="L218" s="5">
        <v>99660</v>
      </c>
      <c r="M218" s="5">
        <v>0.9556331472538464</v>
      </c>
      <c r="N218" s="6">
        <v>32.558819714000002</v>
      </c>
      <c r="O218" s="6">
        <v>0</v>
      </c>
      <c r="P218" s="6"/>
    </row>
    <row r="219" spans="1:16" x14ac:dyDescent="0.3">
      <c r="A219" t="s">
        <v>302</v>
      </c>
      <c r="B219" s="4" t="s">
        <v>307</v>
      </c>
      <c r="C219" s="4" t="s">
        <v>53</v>
      </c>
      <c r="D219" s="4" t="s">
        <v>308</v>
      </c>
      <c r="E219" s="4" t="s">
        <v>8</v>
      </c>
      <c r="F219" s="1">
        <v>1376083.0264779264</v>
      </c>
      <c r="G219" s="2">
        <v>129.5538120436172</v>
      </c>
      <c r="H219">
        <v>28.161738121500001</v>
      </c>
      <c r="I219">
        <v>763.19073500000002</v>
      </c>
      <c r="J219" s="1">
        <v>763.19073500000002</v>
      </c>
      <c r="K219" s="1">
        <v>0</v>
      </c>
      <c r="L219" s="5">
        <v>3200</v>
      </c>
      <c r="M219" s="5">
        <v>1.1056213182392738</v>
      </c>
      <c r="N219" s="6">
        <v>62.581640270000001</v>
      </c>
      <c r="O219" s="6">
        <v>0</v>
      </c>
      <c r="P219" s="6"/>
    </row>
    <row r="220" spans="1:16" x14ac:dyDescent="0.3">
      <c r="A220" t="s">
        <v>302</v>
      </c>
      <c r="B220" s="4" t="s">
        <v>307</v>
      </c>
      <c r="C220" s="4" t="s">
        <v>55</v>
      </c>
      <c r="D220" s="4" t="s">
        <v>308</v>
      </c>
      <c r="E220" s="4" t="s">
        <v>8</v>
      </c>
      <c r="F220" s="1">
        <v>1333977.3553482238</v>
      </c>
      <c r="G220" s="2">
        <v>129.53613186638768</v>
      </c>
      <c r="H220">
        <v>28.156661677800003</v>
      </c>
      <c r="I220">
        <v>763.05316200000004</v>
      </c>
      <c r="J220" s="1">
        <v>763.05316200000004</v>
      </c>
      <c r="K220" s="1">
        <v>0</v>
      </c>
      <c r="L220" s="5">
        <v>99660</v>
      </c>
      <c r="M220" s="5">
        <v>0.9556331472538464</v>
      </c>
      <c r="N220" s="6">
        <v>62.570359283999998</v>
      </c>
      <c r="O220" s="6">
        <v>0</v>
      </c>
      <c r="P220" s="6"/>
    </row>
    <row r="221" spans="1:16" x14ac:dyDescent="0.3">
      <c r="A221" t="s">
        <v>302</v>
      </c>
      <c r="B221" s="4" t="s">
        <v>307</v>
      </c>
      <c r="C221" s="4" t="s">
        <v>66</v>
      </c>
      <c r="D221" s="4" t="s">
        <v>308</v>
      </c>
      <c r="E221" s="4" t="s">
        <v>8</v>
      </c>
      <c r="F221" s="1">
        <v>2223.4327358148121</v>
      </c>
      <c r="G221" s="2">
        <v>40.968936029686077</v>
      </c>
      <c r="H221">
        <v>2.7266912937000005</v>
      </c>
      <c r="I221">
        <v>73.894073000000006</v>
      </c>
      <c r="J221" s="1">
        <v>73.894073000000006</v>
      </c>
      <c r="K221" s="1">
        <v>0</v>
      </c>
      <c r="L221" s="5">
        <v>99660</v>
      </c>
      <c r="M221" s="5">
        <v>0.9556331472538464</v>
      </c>
      <c r="N221" s="6">
        <v>6.0593139859999994</v>
      </c>
      <c r="O221" s="6">
        <v>0</v>
      </c>
      <c r="P221" s="6"/>
    </row>
    <row r="222" spans="1:16" x14ac:dyDescent="0.3">
      <c r="A222" t="s">
        <v>302</v>
      </c>
      <c r="B222" s="4" t="s">
        <v>307</v>
      </c>
      <c r="C222" s="4" t="s">
        <v>77</v>
      </c>
      <c r="D222" s="4" t="s">
        <v>308</v>
      </c>
      <c r="E222" s="4" t="s">
        <v>8</v>
      </c>
      <c r="F222" s="1">
        <v>229232.48780508628</v>
      </c>
      <c r="G222" s="2">
        <v>72.470529639280372</v>
      </c>
      <c r="H222">
        <v>11.771627005799999</v>
      </c>
      <c r="I222">
        <v>319.01428199999998</v>
      </c>
      <c r="J222" s="1">
        <v>319.01428199999998</v>
      </c>
      <c r="K222" s="1">
        <v>0</v>
      </c>
      <c r="L222" s="5">
        <v>99660</v>
      </c>
      <c r="M222" s="5">
        <v>0.9556331472538464</v>
      </c>
      <c r="N222" s="6">
        <v>26.159171123999997</v>
      </c>
      <c r="O222" s="6">
        <v>0</v>
      </c>
      <c r="P222" s="6"/>
    </row>
    <row r="223" spans="1:16" x14ac:dyDescent="0.3">
      <c r="A223" t="s">
        <v>302</v>
      </c>
      <c r="B223" s="4" t="s">
        <v>307</v>
      </c>
      <c r="C223" s="4" t="s">
        <v>79</v>
      </c>
      <c r="D223" s="4" t="s">
        <v>308</v>
      </c>
      <c r="E223" s="4" t="s">
        <v>8</v>
      </c>
      <c r="F223" s="1">
        <v>85279.629648815782</v>
      </c>
      <c r="G223" s="2">
        <v>83.134950553687261</v>
      </c>
      <c r="H223">
        <v>14.833662621300002</v>
      </c>
      <c r="I223">
        <v>401.99627700000002</v>
      </c>
      <c r="J223" s="1">
        <v>401.99627700000002</v>
      </c>
      <c r="K223" s="1">
        <v>0</v>
      </c>
      <c r="L223" s="5">
        <v>99660</v>
      </c>
      <c r="M223" s="5">
        <v>0.9556331472538464</v>
      </c>
      <c r="N223" s="6">
        <v>32.963694713999999</v>
      </c>
      <c r="O223" s="6">
        <v>0</v>
      </c>
      <c r="P223" s="6"/>
    </row>
    <row r="224" spans="1:16" x14ac:dyDescent="0.3">
      <c r="A224" t="s">
        <v>302</v>
      </c>
      <c r="B224" s="4" t="s">
        <v>307</v>
      </c>
      <c r="C224" s="4" t="s">
        <v>95</v>
      </c>
      <c r="D224" s="4" t="s">
        <v>308</v>
      </c>
      <c r="E224" s="4" t="s">
        <v>8</v>
      </c>
      <c r="F224" s="1">
        <v>3149.3381527121987</v>
      </c>
      <c r="G224" s="2">
        <v>50.354689175291355</v>
      </c>
      <c r="H224">
        <v>5.4215877762000009</v>
      </c>
      <c r="I224">
        <v>146.92649800000001</v>
      </c>
      <c r="J224" s="1">
        <v>146.92649800000001</v>
      </c>
      <c r="K224" s="1">
        <v>0</v>
      </c>
      <c r="L224" s="5">
        <v>99660</v>
      </c>
      <c r="M224" s="5">
        <v>0.9556331472538464</v>
      </c>
      <c r="N224" s="6">
        <v>12.047972836</v>
      </c>
      <c r="O224" s="6">
        <v>0</v>
      </c>
      <c r="P224" s="6"/>
    </row>
    <row r="225" spans="1:16" x14ac:dyDescent="0.3">
      <c r="A225" t="s">
        <v>302</v>
      </c>
      <c r="B225" s="4" t="s">
        <v>307</v>
      </c>
      <c r="C225" s="4" t="s">
        <v>106</v>
      </c>
      <c r="D225" s="4" t="s">
        <v>308</v>
      </c>
      <c r="E225" s="4" t="s">
        <v>8</v>
      </c>
      <c r="F225" s="1">
        <v>49932.773849413963</v>
      </c>
      <c r="G225" s="2">
        <v>103.59435582297507</v>
      </c>
      <c r="H225">
        <v>20.708095758300001</v>
      </c>
      <c r="I225">
        <v>561.19500700000003</v>
      </c>
      <c r="J225" s="1">
        <v>561.19500700000003</v>
      </c>
      <c r="K225" s="1">
        <v>0</v>
      </c>
      <c r="L225" s="5">
        <v>99660</v>
      </c>
      <c r="M225" s="5">
        <v>0.9556331472538464</v>
      </c>
      <c r="N225" s="6">
        <v>46.017990573999995</v>
      </c>
      <c r="O225" s="6">
        <v>0</v>
      </c>
      <c r="P225" s="6"/>
    </row>
    <row r="226" spans="1:16" x14ac:dyDescent="0.3">
      <c r="A226" t="s">
        <v>302</v>
      </c>
      <c r="B226" s="4" t="s">
        <v>307</v>
      </c>
      <c r="C226" s="4" t="s">
        <v>177</v>
      </c>
      <c r="D226" s="4" t="s">
        <v>308</v>
      </c>
      <c r="E226" s="4" t="s">
        <v>8</v>
      </c>
      <c r="F226" s="1">
        <v>27413.092843328268</v>
      </c>
      <c r="G226" s="2">
        <v>78.109155227100402</v>
      </c>
      <c r="H226">
        <v>13.390624653300002</v>
      </c>
      <c r="I226">
        <v>362.88955700000002</v>
      </c>
      <c r="J226" s="1">
        <v>362.88955700000002</v>
      </c>
      <c r="K226" s="1">
        <v>0</v>
      </c>
      <c r="L226" s="5">
        <v>99660</v>
      </c>
      <c r="M226" s="5">
        <v>0.9556331472538464</v>
      </c>
      <c r="N226" s="6">
        <v>29.756943673999999</v>
      </c>
      <c r="O226" s="6">
        <v>0</v>
      </c>
      <c r="P226" s="6"/>
    </row>
    <row r="227" spans="1:16" x14ac:dyDescent="0.3">
      <c r="A227" t="s">
        <v>302</v>
      </c>
      <c r="B227" s="4" t="s">
        <v>307</v>
      </c>
      <c r="C227" s="4" t="s">
        <v>56</v>
      </c>
      <c r="D227" s="4" t="s">
        <v>308</v>
      </c>
      <c r="E227" s="4" t="s">
        <v>8</v>
      </c>
      <c r="F227" s="1">
        <v>1962.9128208802956</v>
      </c>
      <c r="G227" s="2">
        <v>85.081969709574253</v>
      </c>
      <c r="H227">
        <v>15.392703008700002</v>
      </c>
      <c r="I227">
        <v>417.14642300000003</v>
      </c>
      <c r="J227" s="1">
        <v>417.14642300000003</v>
      </c>
      <c r="K227" s="1">
        <v>0</v>
      </c>
      <c r="L227" s="5">
        <v>3200</v>
      </c>
      <c r="M227" s="5">
        <v>1.1056213182392738</v>
      </c>
      <c r="N227" s="6">
        <v>34.206006686000002</v>
      </c>
      <c r="O227" s="6">
        <v>0</v>
      </c>
      <c r="P227" s="6"/>
    </row>
    <row r="228" spans="1:16" x14ac:dyDescent="0.3">
      <c r="A228" t="s">
        <v>302</v>
      </c>
      <c r="B228" s="4" t="s">
        <v>307</v>
      </c>
      <c r="C228" s="4" t="s">
        <v>186</v>
      </c>
      <c r="D228" s="4" t="s">
        <v>308</v>
      </c>
      <c r="E228" s="4" t="s">
        <v>8</v>
      </c>
      <c r="F228" s="1">
        <v>84196.64326488183</v>
      </c>
      <c r="G228" s="2">
        <v>94.107014108562282</v>
      </c>
      <c r="H228">
        <v>17.9840305269</v>
      </c>
      <c r="I228">
        <v>487.37210099999999</v>
      </c>
      <c r="J228" s="1">
        <v>487.37210099999999</v>
      </c>
      <c r="K228" s="1">
        <v>0</v>
      </c>
      <c r="L228" s="5">
        <v>99660</v>
      </c>
      <c r="M228" s="5">
        <v>0.9556331472538464</v>
      </c>
      <c r="N228" s="6">
        <v>39.964512281999994</v>
      </c>
      <c r="O228" s="6">
        <v>0</v>
      </c>
      <c r="P228" s="6"/>
    </row>
    <row r="229" spans="1:16" x14ac:dyDescent="0.3">
      <c r="A229" t="s">
        <v>302</v>
      </c>
      <c r="B229" s="4" t="s">
        <v>307</v>
      </c>
      <c r="C229" s="4" t="s">
        <v>206</v>
      </c>
      <c r="D229" s="4" t="s">
        <v>308</v>
      </c>
      <c r="E229" s="4" t="s">
        <v>8</v>
      </c>
      <c r="F229" s="1">
        <v>30314.109314107038</v>
      </c>
      <c r="G229" s="2">
        <v>93.729089765997344</v>
      </c>
      <c r="H229">
        <v>17.875518512400003</v>
      </c>
      <c r="I229">
        <v>484.43139600000001</v>
      </c>
      <c r="J229" s="1">
        <v>484.43139600000001</v>
      </c>
      <c r="K229" s="1">
        <v>0</v>
      </c>
      <c r="L229" s="5">
        <v>99660</v>
      </c>
      <c r="M229" s="5">
        <v>0.9556331472538464</v>
      </c>
      <c r="N229" s="6">
        <v>39.723374471999996</v>
      </c>
      <c r="O229" s="6">
        <v>0</v>
      </c>
      <c r="P229" s="6"/>
    </row>
    <row r="230" spans="1:16" x14ac:dyDescent="0.3">
      <c r="A230" t="s">
        <v>302</v>
      </c>
      <c r="B230" s="4" t="s">
        <v>307</v>
      </c>
      <c r="C230" s="4" t="s">
        <v>211</v>
      </c>
      <c r="D230" s="4" t="s">
        <v>308</v>
      </c>
      <c r="E230" s="4" t="s">
        <v>8</v>
      </c>
      <c r="F230" s="1">
        <v>6624.4078515049159</v>
      </c>
      <c r="G230" s="2">
        <v>46.117753636334356</v>
      </c>
      <c r="H230">
        <v>4.2050521926000002</v>
      </c>
      <c r="I230">
        <v>113.958054</v>
      </c>
      <c r="J230" s="1">
        <v>113.958054</v>
      </c>
      <c r="K230" s="1">
        <v>0</v>
      </c>
      <c r="L230" s="5">
        <v>99660</v>
      </c>
      <c r="M230" s="5">
        <v>0.9556331472538464</v>
      </c>
      <c r="N230" s="6">
        <v>9.3445604279999994</v>
      </c>
      <c r="O230" s="6">
        <v>0</v>
      </c>
      <c r="P230" s="6"/>
    </row>
    <row r="231" spans="1:16" x14ac:dyDescent="0.3">
      <c r="A231" t="s">
        <v>302</v>
      </c>
      <c r="B231" s="4" t="s">
        <v>307</v>
      </c>
      <c r="C231" s="4" t="s">
        <v>235</v>
      </c>
      <c r="D231" s="4" t="s">
        <v>308</v>
      </c>
      <c r="E231" s="4" t="s">
        <v>8</v>
      </c>
      <c r="F231" s="1">
        <v>502161.70081439306</v>
      </c>
      <c r="G231" s="2">
        <v>120.05169625889771</v>
      </c>
      <c r="H231">
        <v>25.433430866100004</v>
      </c>
      <c r="I231">
        <v>689.25286900000003</v>
      </c>
      <c r="J231" s="1">
        <v>689.25286900000003</v>
      </c>
      <c r="K231" s="1">
        <v>0</v>
      </c>
      <c r="L231" s="5">
        <v>99660</v>
      </c>
      <c r="M231" s="5">
        <v>0.9556331472538464</v>
      </c>
      <c r="N231" s="6">
        <v>56.518735258</v>
      </c>
      <c r="O231" s="6">
        <v>0</v>
      </c>
      <c r="P231" s="6"/>
    </row>
    <row r="232" spans="1:16" x14ac:dyDescent="0.3">
      <c r="A232" t="s">
        <v>302</v>
      </c>
      <c r="B232" s="4" t="s">
        <v>307</v>
      </c>
      <c r="C232" s="4" t="s">
        <v>239</v>
      </c>
      <c r="D232" s="4" t="s">
        <v>308</v>
      </c>
      <c r="E232" s="4" t="s">
        <v>8</v>
      </c>
      <c r="F232" s="1">
        <v>1209.3458506414843</v>
      </c>
      <c r="G232" s="2">
        <v>41.538090381317623</v>
      </c>
      <c r="H232">
        <v>2.8901104713000003</v>
      </c>
      <c r="I232">
        <v>78.322777000000002</v>
      </c>
      <c r="J232" s="1">
        <v>78.322777000000002</v>
      </c>
      <c r="K232" s="1">
        <v>0</v>
      </c>
      <c r="L232" s="5">
        <v>99660</v>
      </c>
      <c r="M232" s="5">
        <v>0.9556331472538464</v>
      </c>
      <c r="N232" s="6">
        <v>6.4224677139999997</v>
      </c>
      <c r="O232" s="6">
        <v>0</v>
      </c>
      <c r="P232" s="6"/>
    </row>
    <row r="233" spans="1:16" x14ac:dyDescent="0.3">
      <c r="A233" t="s">
        <v>302</v>
      </c>
      <c r="B233" s="4" t="s">
        <v>307</v>
      </c>
      <c r="C233" s="4" t="s">
        <v>247</v>
      </c>
      <c r="D233" s="4" t="s">
        <v>308</v>
      </c>
      <c r="E233" s="4" t="s">
        <v>8</v>
      </c>
      <c r="F233" s="1">
        <v>4654.8441399620351</v>
      </c>
      <c r="G233" s="2">
        <v>80.84902661379877</v>
      </c>
      <c r="H233">
        <v>14.177313760500001</v>
      </c>
      <c r="I233">
        <v>384.209045</v>
      </c>
      <c r="J233" s="1">
        <v>384.209045</v>
      </c>
      <c r="K233" s="1">
        <v>0</v>
      </c>
      <c r="L233" s="5">
        <v>99660</v>
      </c>
      <c r="M233" s="5">
        <v>0.9556331472538464</v>
      </c>
      <c r="N233" s="6">
        <v>31.505141689999995</v>
      </c>
      <c r="O233" s="6">
        <v>0</v>
      </c>
      <c r="P233" s="6"/>
    </row>
    <row r="234" spans="1:16" x14ac:dyDescent="0.3">
      <c r="A234" t="s">
        <v>302</v>
      </c>
      <c r="B234" s="4" t="s">
        <v>307</v>
      </c>
      <c r="C234" s="4" t="s">
        <v>257</v>
      </c>
      <c r="D234" s="4" t="s">
        <v>308</v>
      </c>
      <c r="E234" s="4" t="s">
        <v>8</v>
      </c>
      <c r="F234" s="1">
        <v>14283.598238900982</v>
      </c>
      <c r="G234" s="2">
        <v>55.984496200738604</v>
      </c>
      <c r="H234">
        <v>7.0380533826000011</v>
      </c>
      <c r="I234">
        <v>190.73315400000001</v>
      </c>
      <c r="J234" s="1">
        <v>190.73315400000001</v>
      </c>
      <c r="K234" s="1">
        <v>0</v>
      </c>
      <c r="L234" s="5">
        <v>99660</v>
      </c>
      <c r="M234" s="5">
        <v>0.9556331472538464</v>
      </c>
      <c r="N234" s="6">
        <v>15.640118628</v>
      </c>
      <c r="O234" s="6">
        <v>0</v>
      </c>
      <c r="P234" s="6"/>
    </row>
    <row r="235" spans="1:16" x14ac:dyDescent="0.3">
      <c r="A235" t="s">
        <v>302</v>
      </c>
      <c r="B235" s="4" t="s">
        <v>307</v>
      </c>
      <c r="C235" s="4" t="s">
        <v>262</v>
      </c>
      <c r="D235" s="4" t="s">
        <v>308</v>
      </c>
      <c r="E235" s="4" t="s">
        <v>8</v>
      </c>
      <c r="F235" s="1">
        <v>123939.80239742539</v>
      </c>
      <c r="G235" s="2">
        <v>120.61448218429423</v>
      </c>
      <c r="H235">
        <v>25.595021501100003</v>
      </c>
      <c r="I235">
        <v>693.63201900000001</v>
      </c>
      <c r="J235" s="1">
        <v>693.63201900000001</v>
      </c>
      <c r="K235" s="1">
        <v>0</v>
      </c>
      <c r="L235" s="5">
        <v>3200</v>
      </c>
      <c r="M235" s="5">
        <v>1.1056213182392738</v>
      </c>
      <c r="N235" s="6">
        <v>56.877825557999998</v>
      </c>
      <c r="O235" s="6">
        <v>0</v>
      </c>
      <c r="P235" s="6"/>
    </row>
    <row r="236" spans="1:16" x14ac:dyDescent="0.3">
      <c r="A236" t="s">
        <v>302</v>
      </c>
      <c r="B236" s="4" t="s">
        <v>307</v>
      </c>
      <c r="C236" s="4" t="s">
        <v>276</v>
      </c>
      <c r="D236" s="4" t="s">
        <v>308</v>
      </c>
      <c r="E236" s="4" t="s">
        <v>8</v>
      </c>
      <c r="F236" s="1">
        <v>5668.8086748819578</v>
      </c>
      <c r="G236" s="2">
        <v>63.039558277029712</v>
      </c>
      <c r="H236">
        <v>9.0637471845000004</v>
      </c>
      <c r="I236">
        <v>245.63000500000001</v>
      </c>
      <c r="J236" s="1">
        <v>245.63000500000001</v>
      </c>
      <c r="K236" s="1">
        <v>0</v>
      </c>
      <c r="L236" s="5">
        <v>99660</v>
      </c>
      <c r="M236" s="5">
        <v>0.9556331472538464</v>
      </c>
      <c r="N236" s="6">
        <v>20.14166041</v>
      </c>
      <c r="O236" s="6">
        <v>0</v>
      </c>
      <c r="P236" s="6"/>
    </row>
    <row r="237" spans="1:16" x14ac:dyDescent="0.3">
      <c r="A237" t="s">
        <v>302</v>
      </c>
      <c r="B237" s="4" t="s">
        <v>306</v>
      </c>
      <c r="C237" s="4" t="s">
        <v>91</v>
      </c>
      <c r="D237" s="4" t="s">
        <v>9</v>
      </c>
      <c r="E237" s="4" t="s">
        <v>8</v>
      </c>
      <c r="F237" s="1">
        <v>407801.2216505392</v>
      </c>
      <c r="G237" s="2">
        <v>135.98647234115222</v>
      </c>
      <c r="H237">
        <v>16.926212512500001</v>
      </c>
      <c r="I237">
        <v>1147.4671249999999</v>
      </c>
      <c r="J237" s="1">
        <v>199.13412500000001</v>
      </c>
      <c r="K237" s="1">
        <v>948.33299999999997</v>
      </c>
      <c r="L237" s="5">
        <v>49820</v>
      </c>
      <c r="M237" s="5">
        <v>0.61536578076558845</v>
      </c>
      <c r="N237" s="6">
        <v>16.328998249999998</v>
      </c>
      <c r="O237" s="6">
        <v>10.183441610738255</v>
      </c>
      <c r="P237" s="6"/>
    </row>
    <row r="238" spans="1:16" x14ac:dyDescent="0.3">
      <c r="A238" t="s">
        <v>302</v>
      </c>
      <c r="B238" s="4" t="s">
        <v>306</v>
      </c>
      <c r="C238" s="4" t="s">
        <v>102</v>
      </c>
      <c r="D238" s="4" t="s">
        <v>21</v>
      </c>
      <c r="E238" s="4" t="s">
        <v>8</v>
      </c>
      <c r="F238" s="1">
        <v>91422.72582593064</v>
      </c>
      <c r="G238" s="2">
        <v>116.6810277215743</v>
      </c>
      <c r="H238">
        <v>11.9089785892</v>
      </c>
      <c r="I238">
        <v>844.40326800000003</v>
      </c>
      <c r="J238" s="1">
        <v>126.138268</v>
      </c>
      <c r="K238" s="1">
        <v>718.26499999999999</v>
      </c>
      <c r="L238" s="5">
        <v>99660</v>
      </c>
      <c r="M238" s="5">
        <v>0.9556331472538464</v>
      </c>
      <c r="N238" s="6">
        <v>10.343337975999997</v>
      </c>
      <c r="O238" s="6">
        <v>7.7129127516778517</v>
      </c>
      <c r="P238" s="6"/>
    </row>
    <row r="239" spans="1:16" x14ac:dyDescent="0.3">
      <c r="A239" t="s">
        <v>302</v>
      </c>
      <c r="B239" s="4" t="s">
        <v>306</v>
      </c>
      <c r="C239" s="4" t="s">
        <v>105</v>
      </c>
      <c r="D239" s="4" t="s">
        <v>9</v>
      </c>
      <c r="E239" s="4" t="s">
        <v>8</v>
      </c>
      <c r="F239" s="1">
        <v>516978.68731177924</v>
      </c>
      <c r="G239" s="2">
        <v>163.21449518974663</v>
      </c>
      <c r="H239">
        <v>24.744093705600001</v>
      </c>
      <c r="I239">
        <v>1359.333824</v>
      </c>
      <c r="J239" s="1">
        <v>411.00082400000002</v>
      </c>
      <c r="K239" s="1">
        <v>948.33299999999997</v>
      </c>
      <c r="L239" s="5">
        <v>49820</v>
      </c>
      <c r="M239" s="5">
        <v>0.61536578076558845</v>
      </c>
      <c r="N239" s="6">
        <v>33.702067567999997</v>
      </c>
      <c r="O239" s="6">
        <v>10.183441610738255</v>
      </c>
      <c r="P239" s="6"/>
    </row>
    <row r="240" spans="1:16" x14ac:dyDescent="0.3">
      <c r="A240" t="s">
        <v>302</v>
      </c>
      <c r="B240" s="4" t="s">
        <v>306</v>
      </c>
      <c r="C240" s="4" t="s">
        <v>167</v>
      </c>
      <c r="D240" s="4" t="s">
        <v>9</v>
      </c>
      <c r="E240" s="4" t="s">
        <v>8</v>
      </c>
      <c r="F240" s="1">
        <v>304296.98154150863</v>
      </c>
      <c r="G240" s="2">
        <v>170.2500298159604</v>
      </c>
      <c r="H240">
        <v>26.764180663200001</v>
      </c>
      <c r="I240">
        <v>1414.078728</v>
      </c>
      <c r="J240" s="1">
        <v>465.74572799999999</v>
      </c>
      <c r="K240" s="1">
        <v>948.33299999999997</v>
      </c>
      <c r="L240" s="5">
        <v>49820</v>
      </c>
      <c r="M240" s="5">
        <v>0.61536578076558845</v>
      </c>
      <c r="N240" s="6">
        <v>38.191149695999997</v>
      </c>
      <c r="O240" s="6">
        <v>10.183441610738255</v>
      </c>
      <c r="P240" s="6"/>
    </row>
    <row r="241" spans="1:16" x14ac:dyDescent="0.3">
      <c r="A241" t="s">
        <v>302</v>
      </c>
      <c r="B241" s="4" t="s">
        <v>306</v>
      </c>
      <c r="C241" s="4" t="s">
        <v>210</v>
      </c>
      <c r="D241" s="4" t="s">
        <v>26</v>
      </c>
      <c r="E241" s="4" t="s">
        <v>8</v>
      </c>
      <c r="F241" s="1">
        <v>629308.29691014742</v>
      </c>
      <c r="G241" s="2">
        <v>152.98641329985736</v>
      </c>
      <c r="H241">
        <v>21.625316396700001</v>
      </c>
      <c r="I241">
        <v>1531.616943</v>
      </c>
      <c r="J241" s="1">
        <v>229.700943</v>
      </c>
      <c r="K241" s="1">
        <v>1301.9159999999999</v>
      </c>
      <c r="L241" s="5">
        <v>49820</v>
      </c>
      <c r="M241" s="5">
        <v>0.61536578076558845</v>
      </c>
      <c r="N241" s="6">
        <v>18.835477325999999</v>
      </c>
      <c r="O241" s="6">
        <v>13.980306040268456</v>
      </c>
      <c r="P241" s="6"/>
    </row>
    <row r="242" spans="1:16" x14ac:dyDescent="0.3">
      <c r="A242" t="s">
        <v>302</v>
      </c>
      <c r="B242" s="4" t="s">
        <v>306</v>
      </c>
      <c r="C242" s="4" t="s">
        <v>26</v>
      </c>
      <c r="D242" s="4" t="s">
        <v>26</v>
      </c>
      <c r="E242" s="4" t="s">
        <v>8</v>
      </c>
      <c r="F242" s="1">
        <v>522516.72156658769</v>
      </c>
      <c r="G242" s="2">
        <v>91.993976472964931</v>
      </c>
      <c r="H242">
        <v>14.256351599999999</v>
      </c>
      <c r="I242">
        <v>1301.9159999999999</v>
      </c>
      <c r="J242" s="1">
        <v>0</v>
      </c>
      <c r="K242" s="1">
        <v>1301.9159999999999</v>
      </c>
      <c r="L242" s="5">
        <v>49820</v>
      </c>
      <c r="M242" s="5">
        <v>0.61536578076558845</v>
      </c>
      <c r="N242" s="6">
        <v>0</v>
      </c>
      <c r="O242" s="6">
        <v>13.980306040268456</v>
      </c>
      <c r="P242" s="6"/>
    </row>
    <row r="243" spans="1:16" x14ac:dyDescent="0.3">
      <c r="A243" t="s">
        <v>302</v>
      </c>
      <c r="B243" s="4" t="s">
        <v>306</v>
      </c>
      <c r="C243" s="4" t="s">
        <v>241</v>
      </c>
      <c r="D243" s="4" t="s">
        <v>26</v>
      </c>
      <c r="E243" s="4" t="s">
        <v>8</v>
      </c>
      <c r="F243" s="1">
        <v>229646.3750194381</v>
      </c>
      <c r="G243" s="2">
        <v>136.41817750473518</v>
      </c>
      <c r="H243">
        <v>16.868140315799998</v>
      </c>
      <c r="I243">
        <v>1402.6961819999999</v>
      </c>
      <c r="J243" s="1">
        <v>100.780182</v>
      </c>
      <c r="K243" s="1">
        <v>1301.9159999999999</v>
      </c>
      <c r="L243" s="5">
        <v>49820</v>
      </c>
      <c r="M243" s="5">
        <v>0.61536578076558845</v>
      </c>
      <c r="N243" s="6">
        <v>8.2639749239999993</v>
      </c>
      <c r="O243" s="6">
        <v>13.980306040268456</v>
      </c>
      <c r="P243" s="6"/>
    </row>
    <row r="244" spans="1:16" x14ac:dyDescent="0.3">
      <c r="A244" t="s">
        <v>302</v>
      </c>
      <c r="B244" s="4" t="s">
        <v>306</v>
      </c>
      <c r="C244" s="4" t="s">
        <v>248</v>
      </c>
      <c r="D244" s="4" t="s">
        <v>26</v>
      </c>
      <c r="E244" s="4" t="s">
        <v>8</v>
      </c>
      <c r="F244" s="1">
        <v>559959.6065038268</v>
      </c>
      <c r="G244" s="2">
        <v>168.67887867972061</v>
      </c>
      <c r="H244">
        <v>26.131035767100002</v>
      </c>
      <c r="I244">
        <v>1653.7231589999999</v>
      </c>
      <c r="J244" s="1">
        <v>351.80715900000001</v>
      </c>
      <c r="K244" s="1">
        <v>1301.9159999999999</v>
      </c>
      <c r="L244" s="5">
        <v>2296945</v>
      </c>
      <c r="M244" s="5">
        <v>0.44484738190279466</v>
      </c>
      <c r="N244" s="6">
        <v>28.848187037999995</v>
      </c>
      <c r="O244" s="6">
        <v>13.980306040268456</v>
      </c>
      <c r="P244" s="6"/>
    </row>
    <row r="245" spans="1:16" x14ac:dyDescent="0.3">
      <c r="A245" t="s">
        <v>302</v>
      </c>
      <c r="B245" s="4" t="s">
        <v>306</v>
      </c>
      <c r="C245" s="4" t="s">
        <v>248</v>
      </c>
      <c r="D245" s="4" t="s">
        <v>9</v>
      </c>
      <c r="E245" s="4" t="s">
        <v>8</v>
      </c>
      <c r="F245" s="1">
        <v>1126780.4050587818</v>
      </c>
      <c r="G245" s="2">
        <v>200.5347441961467</v>
      </c>
      <c r="H245">
        <v>35.459718356400003</v>
      </c>
      <c r="I245">
        <v>1649.7301560000001</v>
      </c>
      <c r="J245" s="1">
        <v>701.397156</v>
      </c>
      <c r="K245" s="1">
        <v>948.33299999999997</v>
      </c>
      <c r="L245" s="5">
        <v>2296945</v>
      </c>
      <c r="M245" s="5">
        <v>0.44484738190279466</v>
      </c>
      <c r="N245" s="6">
        <v>57.514566791999997</v>
      </c>
      <c r="O245" s="6">
        <v>10.183441610738255</v>
      </c>
      <c r="P245" s="6"/>
    </row>
    <row r="246" spans="1:16" x14ac:dyDescent="0.3">
      <c r="A246" t="s">
        <v>302</v>
      </c>
      <c r="B246" s="4" t="s">
        <v>307</v>
      </c>
      <c r="C246" s="4" t="s">
        <v>100</v>
      </c>
      <c r="D246" s="4" t="s">
        <v>308</v>
      </c>
      <c r="E246" s="4" t="s">
        <v>6</v>
      </c>
      <c r="F246" s="1">
        <v>2359.0461600856465</v>
      </c>
      <c r="G246" s="2">
        <v>101.62338920483208</v>
      </c>
      <c r="H246">
        <v>20.1421794249</v>
      </c>
      <c r="I246">
        <v>545.858521</v>
      </c>
      <c r="J246" s="1">
        <v>545.858521</v>
      </c>
      <c r="K246" s="1">
        <v>0</v>
      </c>
      <c r="L246" s="5">
        <v>826431</v>
      </c>
      <c r="M246" s="5">
        <v>1.393417467716471</v>
      </c>
      <c r="N246" s="6">
        <v>280.02542127300001</v>
      </c>
      <c r="O246" s="6">
        <v>0</v>
      </c>
      <c r="P246" s="6"/>
    </row>
    <row r="247" spans="1:16" x14ac:dyDescent="0.3">
      <c r="A247" t="s">
        <v>302</v>
      </c>
      <c r="B247" s="4" t="s">
        <v>307</v>
      </c>
      <c r="C247" s="4" t="s">
        <v>101</v>
      </c>
      <c r="D247" s="4" t="s">
        <v>308</v>
      </c>
      <c r="E247" s="4" t="s">
        <v>6</v>
      </c>
      <c r="F247" s="1">
        <v>0.52900000000000003</v>
      </c>
      <c r="G247" s="2">
        <v>33.445580133790408</v>
      </c>
      <c r="H247">
        <v>1.107</v>
      </c>
      <c r="I247">
        <v>15.353334</v>
      </c>
      <c r="J247" s="1">
        <v>15.353334</v>
      </c>
      <c r="K247" s="1">
        <v>0</v>
      </c>
      <c r="L247" s="5">
        <v>422711</v>
      </c>
      <c r="M247" s="5">
        <v>2.1726397084345712</v>
      </c>
      <c r="N247" s="6">
        <v>7.8762603419999992</v>
      </c>
      <c r="O247" s="6">
        <v>0</v>
      </c>
      <c r="P247" s="6"/>
    </row>
    <row r="248" spans="1:16" x14ac:dyDescent="0.3">
      <c r="A248" t="s">
        <v>302</v>
      </c>
      <c r="B248" s="4" t="s">
        <v>307</v>
      </c>
      <c r="C248" s="4" t="s">
        <v>104</v>
      </c>
      <c r="D248" s="4" t="s">
        <v>308</v>
      </c>
      <c r="E248" s="4" t="s">
        <v>6</v>
      </c>
      <c r="F248" s="1">
        <v>873.26873376641754</v>
      </c>
      <c r="G248" s="2">
        <v>102.35639616971113</v>
      </c>
      <c r="H248">
        <v>20.3526449955</v>
      </c>
      <c r="I248">
        <v>551.56219499999997</v>
      </c>
      <c r="J248" s="1">
        <v>551.56219499999997</v>
      </c>
      <c r="K248" s="1">
        <v>0</v>
      </c>
      <c r="L248" s="5">
        <v>826431</v>
      </c>
      <c r="M248" s="5">
        <v>1.393417467716471</v>
      </c>
      <c r="N248" s="6">
        <v>282.95140603499999</v>
      </c>
      <c r="O248" s="6">
        <v>0</v>
      </c>
      <c r="P248" s="6"/>
    </row>
    <row r="249" spans="1:16" x14ac:dyDescent="0.3">
      <c r="A249" t="s">
        <v>302</v>
      </c>
      <c r="B249" s="4" t="s">
        <v>307</v>
      </c>
      <c r="C249" s="4" t="s">
        <v>131</v>
      </c>
      <c r="D249" s="4" t="s">
        <v>308</v>
      </c>
      <c r="E249" s="4" t="s">
        <v>6</v>
      </c>
      <c r="F249" s="1">
        <v>2.2192343933072873</v>
      </c>
      <c r="G249" s="2">
        <v>78.517133416321315</v>
      </c>
      <c r="H249">
        <v>13.5077659173</v>
      </c>
      <c r="I249">
        <v>366.06411700000001</v>
      </c>
      <c r="J249" s="1">
        <v>366.06411700000001</v>
      </c>
      <c r="K249" s="1">
        <v>0</v>
      </c>
      <c r="L249" s="5">
        <v>826431</v>
      </c>
      <c r="M249" s="5">
        <v>1.393417467716471</v>
      </c>
      <c r="N249" s="6">
        <v>187.79089202099999</v>
      </c>
      <c r="O249" s="6">
        <v>0</v>
      </c>
      <c r="P249" s="6"/>
    </row>
    <row r="250" spans="1:16" x14ac:dyDescent="0.3">
      <c r="A250" t="s">
        <v>302</v>
      </c>
      <c r="B250" s="4" t="s">
        <v>307</v>
      </c>
      <c r="C250" s="4" t="s">
        <v>281</v>
      </c>
      <c r="D250" s="4" t="s">
        <v>308</v>
      </c>
      <c r="E250" s="4" t="s">
        <v>6</v>
      </c>
      <c r="F250" s="1">
        <v>2.1230000000000002</v>
      </c>
      <c r="G250" s="2">
        <v>64.133348527154908</v>
      </c>
      <c r="H250">
        <v>9.3778031214000013</v>
      </c>
      <c r="I250">
        <v>254.141006</v>
      </c>
      <c r="J250" s="1">
        <v>254.141006</v>
      </c>
      <c r="K250" s="1">
        <v>0</v>
      </c>
      <c r="L250" s="5">
        <v>0</v>
      </c>
      <c r="M250" s="5">
        <v>3.8588396528095021</v>
      </c>
      <c r="N250" s="6">
        <v>130.374336078</v>
      </c>
      <c r="O250" s="6">
        <v>0</v>
      </c>
      <c r="P250" s="6"/>
    </row>
    <row r="251" spans="1:16" x14ac:dyDescent="0.3">
      <c r="A251" t="s">
        <v>302</v>
      </c>
      <c r="B251" s="4" t="s">
        <v>306</v>
      </c>
      <c r="C251" s="4" t="s">
        <v>54</v>
      </c>
      <c r="D251" s="4" t="s">
        <v>11</v>
      </c>
      <c r="E251" s="4" t="s">
        <v>6</v>
      </c>
      <c r="F251" s="1">
        <v>2903.8682036425853</v>
      </c>
      <c r="G251" s="2">
        <v>103.41538300712168</v>
      </c>
      <c r="H251">
        <v>14.452066677600003</v>
      </c>
      <c r="I251">
        <v>649.32370400000002</v>
      </c>
      <c r="J251" s="1">
        <v>79.983704000000003</v>
      </c>
      <c r="K251" s="1">
        <v>569.34</v>
      </c>
      <c r="L251" s="5">
        <v>826431</v>
      </c>
      <c r="M251" s="5">
        <v>1.393417467716471</v>
      </c>
      <c r="N251" s="6">
        <v>41.031640152000001</v>
      </c>
      <c r="O251" s="6">
        <v>17.952162162162164</v>
      </c>
      <c r="P251" s="6"/>
    </row>
    <row r="252" spans="1:16" x14ac:dyDescent="0.3">
      <c r="A252" t="s">
        <v>302</v>
      </c>
      <c r="B252" s="4" t="s">
        <v>306</v>
      </c>
      <c r="C252" s="4" t="s">
        <v>80</v>
      </c>
      <c r="D252" s="4" t="s">
        <v>10</v>
      </c>
      <c r="E252" s="4" t="s">
        <v>6</v>
      </c>
      <c r="F252" s="1">
        <v>103842.4157316346</v>
      </c>
      <c r="G252" s="2">
        <v>109.18728541228091</v>
      </c>
      <c r="H252">
        <v>19.023450599999997</v>
      </c>
      <c r="I252">
        <v>897.11306500000001</v>
      </c>
      <c r="J252" s="1">
        <v>10.160064999999999</v>
      </c>
      <c r="K252" s="1">
        <v>886.95299999999997</v>
      </c>
      <c r="L252" s="5">
        <v>826431</v>
      </c>
      <c r="M252" s="5">
        <v>1.393417467716471</v>
      </c>
      <c r="N252" s="6">
        <v>5.2121133449999988</v>
      </c>
      <c r="O252" s="6">
        <v>27.966986486486491</v>
      </c>
      <c r="P252" s="6"/>
    </row>
    <row r="253" spans="1:16" x14ac:dyDescent="0.3">
      <c r="A253" t="s">
        <v>302</v>
      </c>
      <c r="B253" s="4" t="s">
        <v>306</v>
      </c>
      <c r="C253" s="4" t="s">
        <v>114</v>
      </c>
      <c r="D253" s="4" t="s">
        <v>10</v>
      </c>
      <c r="E253" s="4" t="s">
        <v>6</v>
      </c>
      <c r="F253" s="1">
        <v>4.4384687866145747</v>
      </c>
      <c r="G253" s="2">
        <v>123.50557449338518</v>
      </c>
      <c r="H253">
        <v>22.402514225999997</v>
      </c>
      <c r="I253">
        <v>1008.52654</v>
      </c>
      <c r="J253" s="1">
        <v>121.57353999999999</v>
      </c>
      <c r="K253" s="1">
        <v>886.95299999999997</v>
      </c>
      <c r="L253" s="5">
        <v>826431</v>
      </c>
      <c r="M253" s="5">
        <v>1.393417467716471</v>
      </c>
      <c r="N253" s="6">
        <v>62.36722601999999</v>
      </c>
      <c r="O253" s="6">
        <v>27.966986486486491</v>
      </c>
      <c r="P253" s="6"/>
    </row>
    <row r="254" spans="1:16" x14ac:dyDescent="0.3">
      <c r="A254" t="s">
        <v>302</v>
      </c>
      <c r="B254" s="4" t="s">
        <v>306</v>
      </c>
      <c r="C254" s="4" t="s">
        <v>124</v>
      </c>
      <c r="D254" s="4" t="s">
        <v>11</v>
      </c>
      <c r="E254" s="4" t="s">
        <v>6</v>
      </c>
      <c r="F254" s="1">
        <v>1001.9843285782403</v>
      </c>
      <c r="G254" s="2">
        <v>117.32791257984856</v>
      </c>
      <c r="H254">
        <v>18.446719682700003</v>
      </c>
      <c r="I254">
        <v>757.579883</v>
      </c>
      <c r="J254" s="1">
        <v>188.23988299999999</v>
      </c>
      <c r="K254" s="1">
        <v>569.34</v>
      </c>
      <c r="L254" s="5">
        <v>826431</v>
      </c>
      <c r="M254" s="5">
        <v>1.393417467716471</v>
      </c>
      <c r="N254" s="6">
        <v>96.567059978999993</v>
      </c>
      <c r="O254" s="6">
        <v>17.952162162162164</v>
      </c>
      <c r="P254" s="6"/>
    </row>
    <row r="255" spans="1:16" x14ac:dyDescent="0.3">
      <c r="A255" t="s">
        <v>302</v>
      </c>
      <c r="B255" s="4" t="s">
        <v>306</v>
      </c>
      <c r="C255" s="4" t="s">
        <v>216</v>
      </c>
      <c r="D255" s="4" t="s">
        <v>11</v>
      </c>
      <c r="E255" s="4" t="s">
        <v>6</v>
      </c>
      <c r="F255" s="1">
        <v>19478.22027005806</v>
      </c>
      <c r="G255" s="2">
        <v>116.72219099054428</v>
      </c>
      <c r="H255">
        <v>18.272801089800005</v>
      </c>
      <c r="I255">
        <v>752.86664200000007</v>
      </c>
      <c r="J255" s="1">
        <v>183.52664200000001</v>
      </c>
      <c r="K255" s="1">
        <v>569.34</v>
      </c>
      <c r="L255" s="5">
        <v>826431</v>
      </c>
      <c r="M255" s="5">
        <v>1.393417467716471</v>
      </c>
      <c r="N255" s="6">
        <v>94.149167345999999</v>
      </c>
      <c r="O255" s="6">
        <v>17.952162162162164</v>
      </c>
      <c r="P255" s="6"/>
    </row>
    <row r="256" spans="1:16" x14ac:dyDescent="0.3">
      <c r="A256" t="s">
        <v>302</v>
      </c>
      <c r="B256" s="4" t="s">
        <v>306</v>
      </c>
      <c r="C256" s="4" t="s">
        <v>279</v>
      </c>
      <c r="D256" s="4" t="s">
        <v>10</v>
      </c>
      <c r="E256" s="4" t="s">
        <v>6</v>
      </c>
      <c r="F256" s="1">
        <v>932028.14579957875</v>
      </c>
      <c r="G256" s="2">
        <v>146.98220553204709</v>
      </c>
      <c r="H256">
        <v>29.143272205199999</v>
      </c>
      <c r="I256">
        <v>1191.202908</v>
      </c>
      <c r="J256" s="1">
        <v>304.249908</v>
      </c>
      <c r="K256" s="1">
        <v>886.95299999999997</v>
      </c>
      <c r="L256" s="5">
        <v>826431</v>
      </c>
      <c r="M256" s="5">
        <v>1.393417467716471</v>
      </c>
      <c r="N256" s="6">
        <v>156.08020280400001</v>
      </c>
      <c r="O256" s="6">
        <v>27.966986486486491</v>
      </c>
      <c r="P256" s="6"/>
    </row>
    <row r="257" spans="1:15" x14ac:dyDescent="0.3">
      <c r="A257" t="s">
        <v>301</v>
      </c>
      <c r="B257" s="4" t="s">
        <v>307</v>
      </c>
      <c r="C257" s="4" t="s">
        <v>32</v>
      </c>
      <c r="D257" s="4" t="s">
        <v>308</v>
      </c>
      <c r="E257" s="4" t="s">
        <v>34</v>
      </c>
      <c r="F257" s="1">
        <v>143729.90973761963</v>
      </c>
      <c r="G257" s="2">
        <v>99.280322281338499</v>
      </c>
      <c r="H257">
        <v>19.469423311200003</v>
      </c>
      <c r="I257">
        <v>527.62664800000005</v>
      </c>
      <c r="J257" s="1">
        <v>527.62664800000005</v>
      </c>
      <c r="K257" s="1">
        <v>0</v>
      </c>
      <c r="L257">
        <v>99660</v>
      </c>
      <c r="M257" s="5">
        <v>0.9556331472538464</v>
      </c>
      <c r="N257" s="6">
        <v>37.989118656000002</v>
      </c>
      <c r="O257" s="6">
        <v>0</v>
      </c>
    </row>
    <row r="258" spans="1:15" x14ac:dyDescent="0.3">
      <c r="A258" t="s">
        <v>301</v>
      </c>
      <c r="B258" s="4" t="s">
        <v>307</v>
      </c>
      <c r="C258" s="4" t="s">
        <v>33</v>
      </c>
      <c r="D258" s="4" t="s">
        <v>308</v>
      </c>
      <c r="E258" s="4" t="s">
        <v>34</v>
      </c>
      <c r="F258" s="1">
        <v>8322.1289749023272</v>
      </c>
      <c r="G258" s="2">
        <v>46.945572066475734</v>
      </c>
      <c r="H258">
        <v>4.4427406275000001</v>
      </c>
      <c r="I258">
        <v>120.399475</v>
      </c>
      <c r="J258" s="1">
        <v>120.399475</v>
      </c>
      <c r="K258" s="1">
        <v>0</v>
      </c>
      <c r="L258">
        <v>96750</v>
      </c>
      <c r="M258" s="5">
        <v>0.21823703579055334</v>
      </c>
      <c r="N258" s="6">
        <v>8.6687621999999998</v>
      </c>
      <c r="O258" s="6">
        <v>0</v>
      </c>
    </row>
    <row r="259" spans="1:15" x14ac:dyDescent="0.3">
      <c r="A259" t="s">
        <v>301</v>
      </c>
      <c r="B259" s="4" t="s">
        <v>307</v>
      </c>
      <c r="C259" s="4" t="s">
        <v>175</v>
      </c>
      <c r="D259" s="4" t="s">
        <v>308</v>
      </c>
      <c r="E259" s="4" t="s">
        <v>34</v>
      </c>
      <c r="F259" s="1">
        <v>56709.206069377768</v>
      </c>
      <c r="G259" s="2">
        <v>101.03253755793304</v>
      </c>
      <c r="H259">
        <v>19.972530383400002</v>
      </c>
      <c r="I259">
        <v>541.260986</v>
      </c>
      <c r="J259" s="1">
        <v>541.260986</v>
      </c>
      <c r="K259" s="1">
        <v>0</v>
      </c>
      <c r="L259">
        <v>0</v>
      </c>
      <c r="M259" s="5">
        <v>0.32724446716003053</v>
      </c>
      <c r="N259" s="6">
        <v>38.970790992000005</v>
      </c>
      <c r="O259" s="6">
        <v>0</v>
      </c>
    </row>
    <row r="260" spans="1:15" x14ac:dyDescent="0.3">
      <c r="A260" t="s">
        <v>301</v>
      </c>
      <c r="B260" s="4" t="s">
        <v>307</v>
      </c>
      <c r="C260" s="4" t="s">
        <v>182</v>
      </c>
      <c r="D260" s="4" t="s">
        <v>308</v>
      </c>
      <c r="E260" s="4" t="s">
        <v>34</v>
      </c>
      <c r="F260" s="1">
        <v>2962.6779150652287</v>
      </c>
      <c r="G260" s="2">
        <v>96.787287363437571</v>
      </c>
      <c r="H260">
        <v>18.7536074436</v>
      </c>
      <c r="I260">
        <v>508.227844</v>
      </c>
      <c r="J260" s="1">
        <v>508.227844</v>
      </c>
      <c r="K260" s="1">
        <v>0</v>
      </c>
      <c r="L260">
        <v>96750</v>
      </c>
      <c r="M260" s="5">
        <v>0.21823703579055334</v>
      </c>
      <c r="N260" s="6">
        <v>36.592404768000002</v>
      </c>
      <c r="O260" s="6">
        <v>0</v>
      </c>
    </row>
    <row r="261" spans="1:15" x14ac:dyDescent="0.3">
      <c r="A261" t="s">
        <v>301</v>
      </c>
      <c r="B261" s="4" t="s">
        <v>307</v>
      </c>
      <c r="C261" s="4" t="s">
        <v>202</v>
      </c>
      <c r="D261" s="4" t="s">
        <v>308</v>
      </c>
      <c r="E261" s="4" t="s">
        <v>34</v>
      </c>
      <c r="F261" s="1">
        <v>1181019.9536411089</v>
      </c>
      <c r="G261" s="2">
        <v>71.899601653825727</v>
      </c>
      <c r="H261">
        <v>11.6076985713</v>
      </c>
      <c r="I261">
        <v>314.571777</v>
      </c>
      <c r="J261" s="1">
        <v>314.571777</v>
      </c>
      <c r="K261" s="1">
        <v>0</v>
      </c>
      <c r="L261">
        <v>96750</v>
      </c>
      <c r="M261" s="5">
        <v>0.21823703579055334</v>
      </c>
      <c r="N261" s="6">
        <v>22.649167944000002</v>
      </c>
      <c r="O261" s="6">
        <v>0</v>
      </c>
    </row>
    <row r="262" spans="1:15" x14ac:dyDescent="0.3">
      <c r="A262" t="s">
        <v>301</v>
      </c>
      <c r="B262" s="4" t="s">
        <v>307</v>
      </c>
      <c r="C262" s="4" t="s">
        <v>204</v>
      </c>
      <c r="D262" s="4" t="s">
        <v>308</v>
      </c>
      <c r="E262" s="4" t="s">
        <v>34</v>
      </c>
      <c r="F262" s="1">
        <v>2962.6779150652287</v>
      </c>
      <c r="G262" s="2">
        <v>116.81543371643244</v>
      </c>
      <c r="H262">
        <v>24.504214807800004</v>
      </c>
      <c r="I262">
        <v>664.07086200000003</v>
      </c>
      <c r="J262" s="1">
        <v>664.07086200000003</v>
      </c>
      <c r="K262" s="1">
        <v>0</v>
      </c>
      <c r="L262">
        <v>96750</v>
      </c>
      <c r="M262" s="5">
        <v>0.21823703579055334</v>
      </c>
      <c r="N262" s="6">
        <v>47.813102064000006</v>
      </c>
      <c r="O262" s="6">
        <v>0</v>
      </c>
    </row>
    <row r="263" spans="1:15" x14ac:dyDescent="0.3">
      <c r="A263" t="s">
        <v>301</v>
      </c>
      <c r="B263" s="4" t="s">
        <v>307</v>
      </c>
      <c r="C263" s="4" t="s">
        <v>238</v>
      </c>
      <c r="D263" s="4" t="s">
        <v>308</v>
      </c>
      <c r="E263" s="4" t="s">
        <v>34</v>
      </c>
      <c r="F263" s="1">
        <v>719.0319434315611</v>
      </c>
      <c r="G263" s="2">
        <v>46.273122082920089</v>
      </c>
      <c r="H263">
        <v>4.2496625582999998</v>
      </c>
      <c r="I263">
        <v>115.167007</v>
      </c>
      <c r="J263" s="1">
        <v>115.167007</v>
      </c>
      <c r="K263" s="1">
        <v>0</v>
      </c>
      <c r="L263">
        <v>96750</v>
      </c>
      <c r="M263" s="5">
        <v>0.21823703579055334</v>
      </c>
      <c r="N263" s="6">
        <v>8.2920245040000005</v>
      </c>
      <c r="O263" s="6">
        <v>0</v>
      </c>
    </row>
    <row r="264" spans="1:15" x14ac:dyDescent="0.3">
      <c r="A264" t="s">
        <v>301</v>
      </c>
      <c r="B264" s="4" t="s">
        <v>307</v>
      </c>
      <c r="C264" s="4" t="s">
        <v>83</v>
      </c>
      <c r="D264" s="4" t="s">
        <v>308</v>
      </c>
      <c r="E264" s="4" t="s">
        <v>34</v>
      </c>
      <c r="F264" s="1">
        <v>3653.9694285804485</v>
      </c>
      <c r="G264" s="2">
        <v>130.1859696572636</v>
      </c>
      <c r="H264">
        <v>28.343247192000003</v>
      </c>
      <c r="I264">
        <v>768.10968000000003</v>
      </c>
      <c r="J264" s="1">
        <v>768.10968000000003</v>
      </c>
      <c r="K264" s="1">
        <v>0</v>
      </c>
      <c r="L264">
        <v>0</v>
      </c>
      <c r="M264" s="5">
        <v>0.32724446716003053</v>
      </c>
      <c r="N264" s="6">
        <v>55.303896960000003</v>
      </c>
      <c r="O264" s="6">
        <v>0</v>
      </c>
    </row>
    <row r="265" spans="1:15" x14ac:dyDescent="0.3">
      <c r="A265" t="s">
        <v>301</v>
      </c>
      <c r="B265" s="4" t="s">
        <v>307</v>
      </c>
      <c r="C265" s="4" t="s">
        <v>284</v>
      </c>
      <c r="D265" s="4" t="s">
        <v>308</v>
      </c>
      <c r="E265" s="4" t="s">
        <v>34</v>
      </c>
      <c r="F265" s="1">
        <v>3355.4824026806186</v>
      </c>
      <c r="G265" s="2">
        <v>71.559371367378645</v>
      </c>
      <c r="H265">
        <v>11.5100095113</v>
      </c>
      <c r="I265">
        <v>311.92437699999999</v>
      </c>
      <c r="J265" s="1">
        <v>311.92437699999999</v>
      </c>
      <c r="K265" s="1">
        <v>0</v>
      </c>
      <c r="L265">
        <v>96750</v>
      </c>
      <c r="M265" s="5">
        <v>0.21823703579055334</v>
      </c>
      <c r="N265" s="6">
        <v>22.458555144000002</v>
      </c>
      <c r="O265" s="6">
        <v>0</v>
      </c>
    </row>
    <row r="266" spans="1:15" x14ac:dyDescent="0.3">
      <c r="A266" t="s">
        <v>301</v>
      </c>
      <c r="B266" s="4" t="s">
        <v>307</v>
      </c>
      <c r="C266" s="4" t="s">
        <v>112</v>
      </c>
      <c r="D266" s="4" t="s">
        <v>308</v>
      </c>
      <c r="E266" s="4" t="s">
        <v>57</v>
      </c>
      <c r="F266" s="1">
        <v>2729.6583037679634</v>
      </c>
      <c r="G266" s="2">
        <v>83.129028331106582</v>
      </c>
      <c r="H266">
        <v>14.831962195500001</v>
      </c>
      <c r="I266">
        <v>401.95019500000001</v>
      </c>
      <c r="J266" s="1">
        <v>401.95019500000001</v>
      </c>
      <c r="K266" s="1">
        <v>0</v>
      </c>
      <c r="L266">
        <v>3200</v>
      </c>
      <c r="M266" s="5">
        <v>1.1056213182392738</v>
      </c>
      <c r="N266" s="6">
        <v>56.273027300000003</v>
      </c>
      <c r="O266" s="6">
        <v>0</v>
      </c>
    </row>
    <row r="267" spans="1:15" x14ac:dyDescent="0.3">
      <c r="A267" t="s">
        <v>301</v>
      </c>
      <c r="B267" s="4" t="s">
        <v>306</v>
      </c>
      <c r="C267" s="4" t="s">
        <v>69</v>
      </c>
      <c r="D267" s="4" t="s">
        <v>288</v>
      </c>
      <c r="E267" s="4" t="s">
        <v>57</v>
      </c>
      <c r="F267" s="1">
        <v>537990.13047714252</v>
      </c>
      <c r="G267" s="2">
        <v>126.94884724911637</v>
      </c>
      <c r="H267">
        <v>38.192243449199999</v>
      </c>
      <c r="I267">
        <v>1047.2776679999999</v>
      </c>
      <c r="J267" s="1">
        <v>142.67266799999999</v>
      </c>
      <c r="K267" s="1">
        <v>904.60500000000002</v>
      </c>
      <c r="L267">
        <v>3200</v>
      </c>
      <c r="M267" s="5">
        <v>1.1056213182392738</v>
      </c>
      <c r="N267" s="6">
        <v>19.974173520000001</v>
      </c>
      <c r="O267" s="6">
        <v>0</v>
      </c>
    </row>
    <row r="268" spans="1:15" x14ac:dyDescent="0.3">
      <c r="A268" t="s">
        <v>301</v>
      </c>
      <c r="B268" s="4" t="s">
        <v>306</v>
      </c>
      <c r="C268" s="4" t="s">
        <v>110</v>
      </c>
      <c r="D268" s="4" t="s">
        <v>290</v>
      </c>
      <c r="E268" s="4" t="s">
        <v>150</v>
      </c>
      <c r="F268" s="1">
        <v>46070.196387862634</v>
      </c>
      <c r="G268" s="2">
        <v>146.50414872995228</v>
      </c>
      <c r="H268">
        <v>26.511311404099999</v>
      </c>
      <c r="I268">
        <v>945.85888899999998</v>
      </c>
      <c r="J268" s="1">
        <v>443.410889</v>
      </c>
      <c r="K268" s="1">
        <v>502.44799999999998</v>
      </c>
      <c r="L268">
        <v>826431</v>
      </c>
      <c r="M268" s="5">
        <v>1.393417467716471</v>
      </c>
      <c r="N268" s="6">
        <v>61.634113570999986</v>
      </c>
      <c r="O268" s="6">
        <v>0</v>
      </c>
    </row>
    <row r="269" spans="1:15" x14ac:dyDescent="0.3">
      <c r="A269" t="s">
        <v>301</v>
      </c>
      <c r="B269" s="4" t="s">
        <v>306</v>
      </c>
      <c r="C269" s="4" t="s">
        <v>116</v>
      </c>
      <c r="D269" s="4" t="s">
        <v>116</v>
      </c>
      <c r="E269" s="4" t="s">
        <v>150</v>
      </c>
      <c r="F269" s="1">
        <v>906217.71180385083</v>
      </c>
      <c r="G269" s="2">
        <v>73.024893691272894</v>
      </c>
      <c r="H269">
        <v>17.421449199999998</v>
      </c>
      <c r="I269">
        <v>807.64599999999996</v>
      </c>
      <c r="J269" s="1">
        <v>0</v>
      </c>
      <c r="K269" s="1">
        <v>807.64599999999996</v>
      </c>
      <c r="L269">
        <v>237300</v>
      </c>
      <c r="M269" s="5">
        <v>1.102361647008411</v>
      </c>
      <c r="N269" s="6">
        <v>0</v>
      </c>
      <c r="O269" s="6">
        <v>0</v>
      </c>
    </row>
    <row r="270" spans="1:15" x14ac:dyDescent="0.3">
      <c r="A270" t="s">
        <v>301</v>
      </c>
      <c r="B270" s="4" t="s">
        <v>306</v>
      </c>
      <c r="C270" s="4" t="s">
        <v>164</v>
      </c>
      <c r="D270" s="4" t="s">
        <v>290</v>
      </c>
      <c r="E270" s="4" t="s">
        <v>150</v>
      </c>
      <c r="F270" s="1">
        <v>55.480859832682185</v>
      </c>
      <c r="G270" s="2">
        <v>124.7965041593865</v>
      </c>
      <c r="H270">
        <v>20.278475947099999</v>
      </c>
      <c r="I270">
        <v>776.94735900000001</v>
      </c>
      <c r="J270" s="1">
        <v>274.49935900000003</v>
      </c>
      <c r="K270" s="1">
        <v>502.44799999999998</v>
      </c>
      <c r="L270">
        <v>826431</v>
      </c>
      <c r="M270" s="5">
        <v>1.393417467716471</v>
      </c>
      <c r="N270" s="6">
        <v>38.155410901000003</v>
      </c>
      <c r="O270" s="6">
        <v>0</v>
      </c>
    </row>
    <row r="271" spans="1:15" x14ac:dyDescent="0.3">
      <c r="A271" t="s">
        <v>301</v>
      </c>
      <c r="B271" s="4" t="s">
        <v>306</v>
      </c>
      <c r="C271" s="4" t="s">
        <v>178</v>
      </c>
      <c r="D271" s="4" t="s">
        <v>290</v>
      </c>
      <c r="E271" s="4" t="s">
        <v>150</v>
      </c>
      <c r="F271" s="1">
        <v>1428.0773320932394</v>
      </c>
      <c r="G271" s="2">
        <v>108.82414198702777</v>
      </c>
      <c r="H271">
        <v>15.692390848999999</v>
      </c>
      <c r="I271">
        <v>652.66320999999994</v>
      </c>
      <c r="J271" s="1">
        <v>150.21521000000001</v>
      </c>
      <c r="K271" s="1">
        <v>502.44799999999998</v>
      </c>
      <c r="L271">
        <v>237300</v>
      </c>
      <c r="M271" s="5">
        <v>1.102361647008411</v>
      </c>
      <c r="N271" s="6">
        <v>20.879914190000001</v>
      </c>
      <c r="O271" s="6">
        <v>0</v>
      </c>
    </row>
    <row r="272" spans="1:15" x14ac:dyDescent="0.3">
      <c r="A272" t="s">
        <v>301</v>
      </c>
      <c r="B272" s="4" t="s">
        <v>306</v>
      </c>
      <c r="C272" s="4" t="s">
        <v>246</v>
      </c>
      <c r="D272" s="4" t="s">
        <v>291</v>
      </c>
      <c r="E272" s="4" t="s">
        <v>150</v>
      </c>
      <c r="F272" s="1">
        <v>3192895.7416709624</v>
      </c>
      <c r="G272" s="2">
        <v>112.66222981121975</v>
      </c>
      <c r="H272">
        <v>19.572143199999999</v>
      </c>
      <c r="I272">
        <v>942.577628</v>
      </c>
      <c r="J272" s="1">
        <v>28.461628000000001</v>
      </c>
      <c r="K272" s="1">
        <v>914.11599999999999</v>
      </c>
      <c r="L272">
        <v>237300</v>
      </c>
      <c r="M272" s="5">
        <v>1.102361647008411</v>
      </c>
      <c r="N272" s="6">
        <v>3.9561662919999998</v>
      </c>
      <c r="O272" s="6">
        <v>0</v>
      </c>
    </row>
    <row r="273" spans="1:15" x14ac:dyDescent="0.3">
      <c r="A273" t="s">
        <v>301</v>
      </c>
      <c r="B273" s="4" t="s">
        <v>307</v>
      </c>
      <c r="C273" s="4" t="s">
        <v>70</v>
      </c>
      <c r="D273" s="4" t="s">
        <v>308</v>
      </c>
      <c r="E273" s="4" t="s">
        <v>24</v>
      </c>
      <c r="F273" s="1">
        <v>3046.8599317559542</v>
      </c>
      <c r="G273" s="2">
        <v>171.22464332318421</v>
      </c>
      <c r="H273">
        <v>40.126529321100001</v>
      </c>
      <c r="I273">
        <v>1087.4398189999999</v>
      </c>
      <c r="J273" s="1">
        <v>1087.4398189999999</v>
      </c>
      <c r="K273" s="1">
        <v>0</v>
      </c>
      <c r="L273">
        <v>30000</v>
      </c>
      <c r="M273" s="5">
        <v>0.4674522182246178</v>
      </c>
      <c r="N273" s="6">
        <v>28.273435294000002</v>
      </c>
      <c r="O273" s="6">
        <v>0</v>
      </c>
    </row>
    <row r="274" spans="1:15" x14ac:dyDescent="0.3">
      <c r="A274" t="s">
        <v>301</v>
      </c>
      <c r="B274" s="4" t="s">
        <v>307</v>
      </c>
      <c r="C274" s="4" t="s">
        <v>76</v>
      </c>
      <c r="D274" s="4" t="s">
        <v>308</v>
      </c>
      <c r="E274" s="4" t="s">
        <v>24</v>
      </c>
      <c r="F274" s="1">
        <v>1643.3430682440462</v>
      </c>
      <c r="G274" s="2">
        <v>148.64640543068094</v>
      </c>
      <c r="H274">
        <v>33.643723633199997</v>
      </c>
      <c r="I274">
        <v>911.75402799999995</v>
      </c>
      <c r="J274" s="1">
        <v>911.75402799999995</v>
      </c>
      <c r="K274" s="1">
        <v>0</v>
      </c>
      <c r="L274">
        <v>30000</v>
      </c>
      <c r="M274" s="5">
        <v>0.4674522182246178</v>
      </c>
      <c r="N274" s="6">
        <v>23.705604727999997</v>
      </c>
      <c r="O274" s="6">
        <v>0</v>
      </c>
    </row>
    <row r="275" spans="1:15" x14ac:dyDescent="0.3">
      <c r="A275" t="s">
        <v>301</v>
      </c>
      <c r="B275" s="4" t="s">
        <v>304</v>
      </c>
      <c r="C275" s="4" t="s">
        <v>40</v>
      </c>
      <c r="D275" s="4" t="s">
        <v>25</v>
      </c>
      <c r="E275" s="4" t="s">
        <v>24</v>
      </c>
      <c r="F275" s="1">
        <v>43884.250510454956</v>
      </c>
      <c r="G275" s="2">
        <v>149.86626050919085</v>
      </c>
      <c r="H275">
        <v>34.712587871400004</v>
      </c>
      <c r="I275">
        <v>1690.2185060000002</v>
      </c>
      <c r="J275" s="1">
        <v>535.21850600000005</v>
      </c>
      <c r="K275" s="1">
        <v>1155</v>
      </c>
      <c r="L275">
        <v>16600</v>
      </c>
      <c r="M275" s="5">
        <v>0.79321186408576083</v>
      </c>
      <c r="N275" s="6">
        <v>13.915681156000003</v>
      </c>
      <c r="O275" s="6">
        <v>25.486459378134398</v>
      </c>
    </row>
    <row r="276" spans="1:15" x14ac:dyDescent="0.3">
      <c r="A276" t="s">
        <v>301</v>
      </c>
      <c r="B276" s="4" t="s">
        <v>304</v>
      </c>
      <c r="C276" s="4" t="s">
        <v>73</v>
      </c>
      <c r="D276" s="4" t="s">
        <v>25</v>
      </c>
      <c r="E276" s="4" t="s">
        <v>24</v>
      </c>
      <c r="F276" s="1">
        <v>2560</v>
      </c>
      <c r="G276" s="2">
        <v>171.4405699948428</v>
      </c>
      <c r="H276">
        <v>40.907139320100001</v>
      </c>
      <c r="I276">
        <v>1858.092529</v>
      </c>
      <c r="J276" s="1">
        <v>703.09252900000001</v>
      </c>
      <c r="K276" s="1">
        <v>1155</v>
      </c>
      <c r="L276">
        <v>0</v>
      </c>
      <c r="M276" s="5">
        <v>0.71361113311357949</v>
      </c>
      <c r="N276" s="6">
        <v>18.280405754</v>
      </c>
      <c r="O276" s="6">
        <v>25.486459378134398</v>
      </c>
    </row>
    <row r="277" spans="1:15" x14ac:dyDescent="0.3">
      <c r="A277" t="s">
        <v>301</v>
      </c>
      <c r="B277" s="4" t="s">
        <v>304</v>
      </c>
      <c r="C277" s="4" t="s">
        <v>99</v>
      </c>
      <c r="D277" s="4" t="s">
        <v>25</v>
      </c>
      <c r="E277" s="4" t="s">
        <v>24</v>
      </c>
      <c r="F277" s="1">
        <v>5.8</v>
      </c>
      <c r="G277" s="2">
        <v>152.25767729986248</v>
      </c>
      <c r="H277">
        <v>35.399226503100003</v>
      </c>
      <c r="I277">
        <v>1708.826599</v>
      </c>
      <c r="J277" s="1">
        <v>553.82659899999999</v>
      </c>
      <c r="K277" s="1">
        <v>1155</v>
      </c>
      <c r="L277">
        <v>0</v>
      </c>
      <c r="M277" s="5">
        <v>0.71361113311357949</v>
      </c>
      <c r="N277" s="6">
        <v>14.399491574000001</v>
      </c>
      <c r="O277" s="6">
        <v>25.486459378134398</v>
      </c>
    </row>
    <row r="278" spans="1:15" x14ac:dyDescent="0.3">
      <c r="A278" t="s">
        <v>301</v>
      </c>
      <c r="B278" s="4" t="s">
        <v>304</v>
      </c>
      <c r="C278" s="4" t="s">
        <v>117</v>
      </c>
      <c r="D278" s="4" t="s">
        <v>25</v>
      </c>
      <c r="E278" s="4" t="s">
        <v>24</v>
      </c>
      <c r="F278" s="1">
        <v>576632.04979704681</v>
      </c>
      <c r="G278" s="2">
        <v>173.69220025375478</v>
      </c>
      <c r="H278">
        <v>41.553641563500008</v>
      </c>
      <c r="I278">
        <v>1875.6129150000002</v>
      </c>
      <c r="J278" s="1">
        <v>720.61291500000004</v>
      </c>
      <c r="K278" s="1">
        <v>1155</v>
      </c>
      <c r="L278">
        <v>16600</v>
      </c>
      <c r="M278" s="5">
        <v>0.79321186408576083</v>
      </c>
      <c r="N278" s="6">
        <v>18.735935789999999</v>
      </c>
      <c r="O278" s="6">
        <v>25.486459378134398</v>
      </c>
    </row>
    <row r="279" spans="1:15" x14ac:dyDescent="0.3">
      <c r="A279" t="s">
        <v>301</v>
      </c>
      <c r="B279" s="4" t="s">
        <v>304</v>
      </c>
      <c r="C279" s="4" t="s">
        <v>187</v>
      </c>
      <c r="D279" s="4" t="s">
        <v>25</v>
      </c>
      <c r="E279" s="4" t="s">
        <v>24</v>
      </c>
      <c r="F279" s="1">
        <v>1830.8683744785121</v>
      </c>
      <c r="G279" s="2">
        <v>131.03482271856521</v>
      </c>
      <c r="H279">
        <v>29.305586997300004</v>
      </c>
      <c r="I279">
        <v>1543.6873169999999</v>
      </c>
      <c r="J279" s="1">
        <v>388.68731700000001</v>
      </c>
      <c r="K279" s="1">
        <v>1155</v>
      </c>
      <c r="L279">
        <v>16600</v>
      </c>
      <c r="M279" s="5">
        <v>0.79321186408576083</v>
      </c>
      <c r="N279" s="6">
        <v>10.105870242000002</v>
      </c>
      <c r="O279" s="6">
        <v>25.486459378134398</v>
      </c>
    </row>
    <row r="280" spans="1:15" x14ac:dyDescent="0.3">
      <c r="A280" t="s">
        <v>301</v>
      </c>
      <c r="B280" s="4" t="s">
        <v>304</v>
      </c>
      <c r="C280" s="4" t="s">
        <v>25</v>
      </c>
      <c r="D280" s="4" t="s">
        <v>25</v>
      </c>
      <c r="E280" s="4" t="s">
        <v>24</v>
      </c>
      <c r="F280" s="1">
        <v>137848.00501964855</v>
      </c>
      <c r="G280" s="2">
        <v>49.610271527691602</v>
      </c>
      <c r="H280">
        <v>16.070025000000001</v>
      </c>
      <c r="I280">
        <v>1155</v>
      </c>
      <c r="J280" s="1">
        <v>0</v>
      </c>
      <c r="K280" s="1">
        <v>1155</v>
      </c>
      <c r="L280">
        <v>16600</v>
      </c>
      <c r="M280" s="5">
        <v>0.79321186408576083</v>
      </c>
      <c r="N280" s="6">
        <v>0</v>
      </c>
      <c r="O280" s="6">
        <v>25.486459378134398</v>
      </c>
    </row>
    <row r="281" spans="1:15" x14ac:dyDescent="0.3">
      <c r="A281" t="s">
        <v>301</v>
      </c>
      <c r="B281" s="4" t="s">
        <v>304</v>
      </c>
      <c r="C281" s="4" t="s">
        <v>231</v>
      </c>
      <c r="D281" s="4" t="s">
        <v>25</v>
      </c>
      <c r="E281" s="4" t="s">
        <v>24</v>
      </c>
      <c r="F281" s="1">
        <v>100211.74826418387</v>
      </c>
      <c r="G281" s="2">
        <v>106.49379149709229</v>
      </c>
      <c r="H281">
        <v>22.259211742200002</v>
      </c>
      <c r="I281">
        <v>1352.728638</v>
      </c>
      <c r="J281" s="1">
        <v>197.72863799999999</v>
      </c>
      <c r="K281" s="1">
        <v>1155</v>
      </c>
      <c r="L281">
        <v>16600</v>
      </c>
      <c r="M281" s="5">
        <v>0.79321186408576083</v>
      </c>
      <c r="N281" s="6">
        <v>5.140944588</v>
      </c>
      <c r="O281" s="6">
        <v>25.486459378134398</v>
      </c>
    </row>
    <row r="282" spans="1:15" x14ac:dyDescent="0.3">
      <c r="A282" t="s">
        <v>301</v>
      </c>
      <c r="B282" s="4" t="s">
        <v>304</v>
      </c>
      <c r="C282" s="4" t="s">
        <v>250</v>
      </c>
      <c r="D282" s="4" t="s">
        <v>25</v>
      </c>
      <c r="E282" s="4" t="s">
        <v>24</v>
      </c>
      <c r="F282" s="1">
        <v>2330.1961129726519</v>
      </c>
      <c r="G282" s="2">
        <v>159.23804164583933</v>
      </c>
      <c r="H282">
        <v>37.403472622800003</v>
      </c>
      <c r="I282">
        <v>1763.142212</v>
      </c>
      <c r="J282" s="1">
        <v>608.14221199999997</v>
      </c>
      <c r="K282" s="1">
        <v>1155</v>
      </c>
      <c r="L282">
        <v>16600</v>
      </c>
      <c r="M282" s="5">
        <v>0.79321186408576083</v>
      </c>
      <c r="N282" s="6">
        <v>15.811697512</v>
      </c>
      <c r="O282" s="6">
        <v>25.486459378134398</v>
      </c>
    </row>
    <row r="283" spans="1:15" x14ac:dyDescent="0.3">
      <c r="A283" t="s">
        <v>301</v>
      </c>
      <c r="B283" s="4" t="s">
        <v>304</v>
      </c>
      <c r="C283" s="4" t="s">
        <v>259</v>
      </c>
      <c r="D283" s="4" t="s">
        <v>25</v>
      </c>
      <c r="E283" s="4" t="s">
        <v>24</v>
      </c>
      <c r="F283" s="1">
        <v>43315.016888571634</v>
      </c>
      <c r="G283" s="2">
        <v>144.09459413552628</v>
      </c>
      <c r="H283">
        <v>33.055390716600002</v>
      </c>
      <c r="I283">
        <v>1645.308014</v>
      </c>
      <c r="J283" s="1">
        <v>490.30801400000001</v>
      </c>
      <c r="K283" s="1">
        <v>1155</v>
      </c>
      <c r="L283">
        <v>16600</v>
      </c>
      <c r="M283" s="5">
        <v>0.79321186408576083</v>
      </c>
      <c r="N283" s="6">
        <v>12.748008364</v>
      </c>
      <c r="O283" s="6">
        <v>25.486459378134398</v>
      </c>
    </row>
    <row r="284" spans="1:15" x14ac:dyDescent="0.3">
      <c r="A284" t="s">
        <v>301</v>
      </c>
      <c r="B284" s="4" t="s">
        <v>304</v>
      </c>
      <c r="C284" s="4" t="s">
        <v>283</v>
      </c>
      <c r="D284" s="4" t="s">
        <v>25</v>
      </c>
      <c r="E284" s="4" t="s">
        <v>24</v>
      </c>
      <c r="F284" s="1">
        <v>313351.4578662024</v>
      </c>
      <c r="G284" s="2">
        <v>171.41866193517637</v>
      </c>
      <c r="H284">
        <v>40.900848940200007</v>
      </c>
      <c r="I284">
        <v>1857.9220580000001</v>
      </c>
      <c r="J284" s="1">
        <v>702.92205799999999</v>
      </c>
      <c r="K284" s="1">
        <v>1155</v>
      </c>
      <c r="L284">
        <v>16600</v>
      </c>
      <c r="M284" s="5">
        <v>0.79321186408576083</v>
      </c>
      <c r="N284" s="6">
        <v>18.275973508</v>
      </c>
      <c r="O284" s="6">
        <v>25.486459378134398</v>
      </c>
    </row>
    <row r="285" spans="1:15" x14ac:dyDescent="0.3">
      <c r="A285" t="s">
        <v>301</v>
      </c>
      <c r="B285" s="4" t="s">
        <v>307</v>
      </c>
      <c r="C285" s="4" t="s">
        <v>50</v>
      </c>
      <c r="D285" s="4" t="s">
        <v>308</v>
      </c>
      <c r="E285" s="4" t="s">
        <v>12</v>
      </c>
      <c r="F285" s="1">
        <v>330763.45023325155</v>
      </c>
      <c r="G285" s="2">
        <v>93.033337593385156</v>
      </c>
      <c r="H285">
        <v>17.675749772100001</v>
      </c>
      <c r="I285">
        <v>479.01760899999999</v>
      </c>
      <c r="J285" s="1">
        <v>479.01760899999999</v>
      </c>
      <c r="K285" s="1">
        <v>0</v>
      </c>
      <c r="L285">
        <v>1594584</v>
      </c>
      <c r="M285" s="5">
        <v>1.9308808477331567</v>
      </c>
      <c r="N285" s="6">
        <v>174.84142728500004</v>
      </c>
      <c r="O285" s="6">
        <v>0</v>
      </c>
    </row>
    <row r="286" spans="1:15" x14ac:dyDescent="0.3">
      <c r="A286" t="s">
        <v>301</v>
      </c>
      <c r="B286" s="4" t="s">
        <v>307</v>
      </c>
      <c r="C286" s="4" t="s">
        <v>107</v>
      </c>
      <c r="D286" s="4" t="s">
        <v>308</v>
      </c>
      <c r="E286" s="4" t="s">
        <v>12</v>
      </c>
      <c r="F286" s="1">
        <v>480148.97000166558</v>
      </c>
      <c r="G286" s="2">
        <v>64.508047017782033</v>
      </c>
      <c r="H286">
        <v>9.4853889089999992</v>
      </c>
      <c r="I286">
        <v>257.05660999999998</v>
      </c>
      <c r="J286" s="1">
        <v>257.05660999999998</v>
      </c>
      <c r="K286" s="1">
        <v>0</v>
      </c>
      <c r="L286">
        <v>1594584</v>
      </c>
      <c r="M286" s="5">
        <v>1.9308808477331567</v>
      </c>
      <c r="N286" s="6">
        <v>93.825662650000012</v>
      </c>
      <c r="O286" s="6">
        <v>0</v>
      </c>
    </row>
    <row r="287" spans="1:15" x14ac:dyDescent="0.3">
      <c r="A287" t="s">
        <v>301</v>
      </c>
      <c r="B287" s="4" t="s">
        <v>307</v>
      </c>
      <c r="C287" s="4" t="s">
        <v>109</v>
      </c>
      <c r="D287" s="4" t="s">
        <v>308</v>
      </c>
      <c r="E287" s="4" t="s">
        <v>12</v>
      </c>
      <c r="F287" s="1">
        <v>2794.0161011738746</v>
      </c>
      <c r="G287" s="2">
        <v>53.905744154914423</v>
      </c>
      <c r="H287">
        <v>6.4411890192000003</v>
      </c>
      <c r="I287">
        <v>174.55796799999999</v>
      </c>
      <c r="J287" s="1">
        <v>174.55796799999999</v>
      </c>
      <c r="K287" s="1">
        <v>0</v>
      </c>
      <c r="L287">
        <v>1594584</v>
      </c>
      <c r="M287" s="5">
        <v>1.9308808477331567</v>
      </c>
      <c r="N287" s="6">
        <v>63.713658320000008</v>
      </c>
      <c r="O287" s="6">
        <v>0</v>
      </c>
    </row>
    <row r="288" spans="1:15" x14ac:dyDescent="0.3">
      <c r="A288" t="s">
        <v>301</v>
      </c>
      <c r="B288" s="4" t="s">
        <v>307</v>
      </c>
      <c r="C288" s="4" t="s">
        <v>132</v>
      </c>
      <c r="D288" s="4" t="s">
        <v>308</v>
      </c>
      <c r="E288" s="4" t="s">
        <v>12</v>
      </c>
      <c r="F288" s="1">
        <v>208307.32671059188</v>
      </c>
      <c r="G288" s="2">
        <v>86.277156527280084</v>
      </c>
      <c r="H288">
        <v>15.735872565900001</v>
      </c>
      <c r="I288">
        <v>426.44641100000001</v>
      </c>
      <c r="J288" s="1">
        <v>426.44641100000001</v>
      </c>
      <c r="K288" s="1">
        <v>0</v>
      </c>
      <c r="L288">
        <v>1594584</v>
      </c>
      <c r="M288" s="5">
        <v>1.9308808477331567</v>
      </c>
      <c r="N288" s="6">
        <v>155.65294001500004</v>
      </c>
      <c r="O288" s="6">
        <v>0</v>
      </c>
    </row>
    <row r="289" spans="1:15" x14ac:dyDescent="0.3">
      <c r="A289" t="s">
        <v>301</v>
      </c>
      <c r="B289" s="4" t="s">
        <v>307</v>
      </c>
      <c r="C289" s="4" t="s">
        <v>144</v>
      </c>
      <c r="D289" s="4" t="s">
        <v>308</v>
      </c>
      <c r="E289" s="4" t="s">
        <v>12</v>
      </c>
      <c r="F289" s="1">
        <v>686111.69975840102</v>
      </c>
      <c r="G289" s="2">
        <v>77.111274473350093</v>
      </c>
      <c r="H289">
        <v>13.104106854300001</v>
      </c>
      <c r="I289">
        <v>355.12484699999999</v>
      </c>
      <c r="J289" s="1">
        <v>355.12484699999999</v>
      </c>
      <c r="K289" s="1">
        <v>0</v>
      </c>
      <c r="L289">
        <v>1594584</v>
      </c>
      <c r="M289" s="5">
        <v>1.9308808477331567</v>
      </c>
      <c r="N289" s="6">
        <v>129.620569155</v>
      </c>
      <c r="O289" s="6">
        <v>0</v>
      </c>
    </row>
    <row r="290" spans="1:15" x14ac:dyDescent="0.3">
      <c r="A290" t="s">
        <v>301</v>
      </c>
      <c r="B290" s="4" t="s">
        <v>307</v>
      </c>
      <c r="C290" s="4" t="s">
        <v>148</v>
      </c>
      <c r="D290" s="4" t="s">
        <v>308</v>
      </c>
      <c r="E290" s="4" t="s">
        <v>12</v>
      </c>
      <c r="F290" s="1">
        <v>169621.63276645925</v>
      </c>
      <c r="G290" s="2">
        <v>81.934076952656142</v>
      </c>
      <c r="H290">
        <v>14.488860239100001</v>
      </c>
      <c r="I290">
        <v>392.652039</v>
      </c>
      <c r="J290" s="1">
        <v>392.652039</v>
      </c>
      <c r="K290" s="1">
        <v>0</v>
      </c>
      <c r="L290">
        <v>1594584</v>
      </c>
      <c r="M290" s="5">
        <v>1.9308808477331567</v>
      </c>
      <c r="N290" s="6">
        <v>143.31799423500001</v>
      </c>
      <c r="O290" s="6">
        <v>0</v>
      </c>
    </row>
    <row r="291" spans="1:15" x14ac:dyDescent="0.3">
      <c r="A291" t="s">
        <v>301</v>
      </c>
      <c r="B291" s="4" t="s">
        <v>307</v>
      </c>
      <c r="C291" s="4" t="s">
        <v>153</v>
      </c>
      <c r="D291" s="4" t="s">
        <v>308</v>
      </c>
      <c r="E291" s="4" t="s">
        <v>12</v>
      </c>
      <c r="F291" s="1">
        <v>321539.32316030958</v>
      </c>
      <c r="G291" s="2">
        <v>64.225908925824569</v>
      </c>
      <c r="H291">
        <v>9.4043796453000006</v>
      </c>
      <c r="I291">
        <v>254.86123699999999</v>
      </c>
      <c r="J291" s="1">
        <v>254.86123699999999</v>
      </c>
      <c r="K291" s="1">
        <v>0</v>
      </c>
      <c r="L291">
        <v>1594584</v>
      </c>
      <c r="M291" s="5">
        <v>1.9308808477331567</v>
      </c>
      <c r="N291" s="6">
        <v>93.024351505000013</v>
      </c>
      <c r="O291" s="6">
        <v>0</v>
      </c>
    </row>
    <row r="292" spans="1:15" x14ac:dyDescent="0.3">
      <c r="A292" t="s">
        <v>301</v>
      </c>
      <c r="B292" s="4" t="s">
        <v>307</v>
      </c>
      <c r="C292" s="4" t="s">
        <v>179</v>
      </c>
      <c r="D292" s="4" t="s">
        <v>308</v>
      </c>
      <c r="E292" s="4" t="s">
        <v>12</v>
      </c>
      <c r="F292" s="1">
        <v>398341.11537817185</v>
      </c>
      <c r="G292" s="2">
        <v>107.08973468780376</v>
      </c>
      <c r="H292">
        <v>21.711710924999998</v>
      </c>
      <c r="I292">
        <v>588.39324999999997</v>
      </c>
      <c r="J292" s="1">
        <v>588.39324999999997</v>
      </c>
      <c r="K292" s="1">
        <v>0</v>
      </c>
      <c r="L292">
        <v>1594584</v>
      </c>
      <c r="M292" s="5">
        <v>1.9308808477331567</v>
      </c>
      <c r="N292" s="6">
        <v>214.76353625000004</v>
      </c>
      <c r="O292" s="6">
        <v>0</v>
      </c>
    </row>
    <row r="293" spans="1:15" x14ac:dyDescent="0.3">
      <c r="A293" t="s">
        <v>301</v>
      </c>
      <c r="B293" s="4" t="s">
        <v>307</v>
      </c>
      <c r="C293" s="4" t="s">
        <v>180</v>
      </c>
      <c r="D293" s="4" t="s">
        <v>308</v>
      </c>
      <c r="E293" s="4" t="s">
        <v>12</v>
      </c>
      <c r="F293" s="1">
        <v>598318.90784200456</v>
      </c>
      <c r="G293" s="2">
        <v>97.006638869463501</v>
      </c>
      <c r="H293">
        <v>18.816589027800003</v>
      </c>
      <c r="I293">
        <v>509.934662</v>
      </c>
      <c r="J293" s="1">
        <v>509.934662</v>
      </c>
      <c r="K293" s="1">
        <v>0</v>
      </c>
      <c r="L293">
        <v>1594584</v>
      </c>
      <c r="M293" s="5">
        <v>1.9308808477331567</v>
      </c>
      <c r="N293" s="6">
        <v>186.12615163000001</v>
      </c>
      <c r="O293" s="6">
        <v>0</v>
      </c>
    </row>
    <row r="294" spans="1:15" x14ac:dyDescent="0.3">
      <c r="A294" t="s">
        <v>301</v>
      </c>
      <c r="B294" s="4" t="s">
        <v>307</v>
      </c>
      <c r="C294" s="4" t="s">
        <v>181</v>
      </c>
      <c r="D294" s="4" t="s">
        <v>308</v>
      </c>
      <c r="E294" s="4" t="s">
        <v>12</v>
      </c>
      <c r="F294" s="1">
        <v>525969.64738579362</v>
      </c>
      <c r="G294" s="2">
        <v>87.235841143025425</v>
      </c>
      <c r="H294">
        <v>16.011136123200004</v>
      </c>
      <c r="I294">
        <v>433.90612800000002</v>
      </c>
      <c r="J294" s="1">
        <v>433.90612800000002</v>
      </c>
      <c r="K294" s="1">
        <v>0</v>
      </c>
      <c r="L294">
        <v>1594584</v>
      </c>
      <c r="M294" s="5">
        <v>1.9308808477331567</v>
      </c>
      <c r="N294" s="6">
        <v>158.37573672000005</v>
      </c>
      <c r="O294" s="6">
        <v>0</v>
      </c>
    </row>
    <row r="295" spans="1:15" x14ac:dyDescent="0.3">
      <c r="A295" t="s">
        <v>301</v>
      </c>
      <c r="B295" s="4" t="s">
        <v>307</v>
      </c>
      <c r="C295" s="4" t="s">
        <v>214</v>
      </c>
      <c r="D295" s="4" t="s">
        <v>308</v>
      </c>
      <c r="E295" s="4" t="s">
        <v>12</v>
      </c>
      <c r="F295" s="1">
        <v>354902.18341209472</v>
      </c>
      <c r="G295" s="2">
        <v>87.765737540995985</v>
      </c>
      <c r="H295">
        <v>16.163283310200001</v>
      </c>
      <c r="I295">
        <v>438.029358</v>
      </c>
      <c r="J295" s="1">
        <v>438.029358</v>
      </c>
      <c r="K295" s="1">
        <v>0</v>
      </c>
      <c r="L295">
        <v>1594584</v>
      </c>
      <c r="M295" s="5">
        <v>1.9308808477331567</v>
      </c>
      <c r="N295" s="6">
        <v>159.88071567000003</v>
      </c>
      <c r="O295" s="6">
        <v>0</v>
      </c>
    </row>
    <row r="296" spans="1:15" x14ac:dyDescent="0.3">
      <c r="A296" t="s">
        <v>301</v>
      </c>
      <c r="B296" s="4" t="s">
        <v>307</v>
      </c>
      <c r="C296" s="4" t="s">
        <v>223</v>
      </c>
      <c r="D296" s="4" t="s">
        <v>308</v>
      </c>
      <c r="E296" s="4" t="s">
        <v>12</v>
      </c>
      <c r="F296" s="1">
        <v>598444.29458522634</v>
      </c>
      <c r="G296" s="2">
        <v>70.302790165408197</v>
      </c>
      <c r="H296">
        <v>11.1492120123</v>
      </c>
      <c r="I296">
        <v>302.14666699999998</v>
      </c>
      <c r="J296" s="1">
        <v>302.14666699999998</v>
      </c>
      <c r="K296" s="1">
        <v>0</v>
      </c>
      <c r="L296">
        <v>1594584</v>
      </c>
      <c r="M296" s="5">
        <v>1.9308808477331567</v>
      </c>
      <c r="N296" s="6">
        <v>110.28353345500001</v>
      </c>
      <c r="O296" s="6">
        <v>0</v>
      </c>
    </row>
    <row r="297" spans="1:15" x14ac:dyDescent="0.3">
      <c r="A297" t="s">
        <v>301</v>
      </c>
      <c r="B297" s="4" t="s">
        <v>307</v>
      </c>
      <c r="C297" s="4" t="s">
        <v>226</v>
      </c>
      <c r="D297" s="4" t="s">
        <v>308</v>
      </c>
      <c r="E297" s="4" t="s">
        <v>12</v>
      </c>
      <c r="F297" s="1">
        <v>135332.24215546835</v>
      </c>
      <c r="G297" s="2">
        <v>50.348404283726651</v>
      </c>
      <c r="H297">
        <v>5.4197832186000001</v>
      </c>
      <c r="I297">
        <v>146.87759399999999</v>
      </c>
      <c r="J297" s="1">
        <v>146.87759399999999</v>
      </c>
      <c r="K297" s="1">
        <v>0</v>
      </c>
      <c r="L297">
        <v>1594584</v>
      </c>
      <c r="M297" s="5">
        <v>1.9308808477331567</v>
      </c>
      <c r="N297" s="6">
        <v>53.610321810000002</v>
      </c>
      <c r="O297" s="6">
        <v>0</v>
      </c>
    </row>
    <row r="298" spans="1:15" x14ac:dyDescent="0.3">
      <c r="A298" t="s">
        <v>301</v>
      </c>
      <c r="B298" s="4" t="s">
        <v>307</v>
      </c>
      <c r="C298" s="4" t="s">
        <v>273</v>
      </c>
      <c r="D298" s="4" t="s">
        <v>308</v>
      </c>
      <c r="E298" s="4" t="s">
        <v>12</v>
      </c>
      <c r="F298" s="1">
        <v>843363.44069940527</v>
      </c>
      <c r="G298" s="2">
        <v>71.467664178980073</v>
      </c>
      <c r="H298">
        <v>11.4836779665</v>
      </c>
      <c r="I298">
        <v>311.21078499999999</v>
      </c>
      <c r="J298" s="1">
        <v>311.21078499999999</v>
      </c>
      <c r="K298" s="1">
        <v>0</v>
      </c>
      <c r="L298">
        <v>1594584</v>
      </c>
      <c r="M298" s="5">
        <v>1.9308808477331567</v>
      </c>
      <c r="N298" s="6">
        <v>113.59193652500002</v>
      </c>
      <c r="O298" s="6">
        <v>0</v>
      </c>
    </row>
    <row r="299" spans="1:15" x14ac:dyDescent="0.3">
      <c r="A299" t="s">
        <v>301</v>
      </c>
      <c r="B299" s="4" t="s">
        <v>306</v>
      </c>
      <c r="C299" s="4" t="s">
        <v>46</v>
      </c>
      <c r="D299" s="4" t="s">
        <v>13</v>
      </c>
      <c r="E299" s="4" t="s">
        <v>12</v>
      </c>
      <c r="F299" s="1">
        <v>401992.118003682</v>
      </c>
      <c r="G299" s="2">
        <v>91.636140324505021</v>
      </c>
      <c r="H299">
        <v>12.135598199999999</v>
      </c>
      <c r="I299">
        <v>520.8732</v>
      </c>
      <c r="J299" s="1">
        <v>14.9742</v>
      </c>
      <c r="K299" s="1">
        <v>505.899</v>
      </c>
      <c r="L299">
        <v>1594584</v>
      </c>
      <c r="M299" s="5">
        <v>1.9308808477331567</v>
      </c>
      <c r="N299" s="6">
        <v>5.4655830000000014</v>
      </c>
      <c r="O299" s="6">
        <v>15.198682403433477</v>
      </c>
    </row>
    <row r="300" spans="1:15" x14ac:dyDescent="0.3">
      <c r="A300" t="s">
        <v>301</v>
      </c>
      <c r="B300" s="4" t="s">
        <v>306</v>
      </c>
      <c r="C300" s="4" t="s">
        <v>51</v>
      </c>
      <c r="D300" s="4" t="s">
        <v>30</v>
      </c>
      <c r="E300" s="4" t="s">
        <v>12</v>
      </c>
      <c r="F300" s="1">
        <v>849708.31518076966</v>
      </c>
      <c r="G300" s="2">
        <v>104.80490918559886</v>
      </c>
      <c r="H300">
        <v>15.951094540600002</v>
      </c>
      <c r="I300">
        <v>676.40997400000003</v>
      </c>
      <c r="J300" s="1">
        <v>79.824973999999997</v>
      </c>
      <c r="K300" s="1">
        <v>596.58500000000004</v>
      </c>
      <c r="L300">
        <v>1594584</v>
      </c>
      <c r="M300" s="5">
        <v>1.9308808477331567</v>
      </c>
      <c r="N300" s="6">
        <v>29.136115510000003</v>
      </c>
      <c r="O300" s="6">
        <v>17.923154506437768</v>
      </c>
    </row>
    <row r="301" spans="1:15" x14ac:dyDescent="0.3">
      <c r="A301" t="s">
        <v>301</v>
      </c>
      <c r="B301" s="4" t="s">
        <v>306</v>
      </c>
      <c r="C301" s="4" t="s">
        <v>30</v>
      </c>
      <c r="D301" s="4" t="s">
        <v>30</v>
      </c>
      <c r="E301" s="4" t="s">
        <v>12</v>
      </c>
      <c r="F301" s="1">
        <v>1765327.3801501435</v>
      </c>
      <c r="G301" s="2">
        <v>63.073764140985183</v>
      </c>
      <c r="H301">
        <v>14.112553</v>
      </c>
      <c r="I301">
        <v>596.58500000000004</v>
      </c>
      <c r="J301" s="1">
        <v>0</v>
      </c>
      <c r="K301" s="1">
        <v>596.58500000000004</v>
      </c>
      <c r="L301">
        <v>1594584</v>
      </c>
      <c r="M301" s="5">
        <v>1.9308808477331567</v>
      </c>
      <c r="N301" s="6">
        <v>0</v>
      </c>
      <c r="O301" s="6">
        <v>17.923154506437768</v>
      </c>
    </row>
    <row r="302" spans="1:15" x14ac:dyDescent="0.3">
      <c r="A302" t="s">
        <v>301</v>
      </c>
      <c r="B302" s="4" t="s">
        <v>306</v>
      </c>
      <c r="C302" s="4" t="s">
        <v>27</v>
      </c>
      <c r="D302" s="4" t="s">
        <v>27</v>
      </c>
      <c r="E302" s="4" t="s">
        <v>12</v>
      </c>
      <c r="F302" s="1">
        <v>1253626.6209320133</v>
      </c>
      <c r="G302" s="2">
        <v>57.254439162052101</v>
      </c>
      <c r="H302">
        <v>11.753466</v>
      </c>
      <c r="I302">
        <v>488.37</v>
      </c>
      <c r="J302" s="1">
        <v>0</v>
      </c>
      <c r="K302" s="1">
        <v>488.37</v>
      </c>
      <c r="L302">
        <v>1594584</v>
      </c>
      <c r="M302" s="5">
        <v>1.9308808477331567</v>
      </c>
      <c r="N302" s="6">
        <v>0</v>
      </c>
      <c r="O302" s="6">
        <v>14.672060085836909</v>
      </c>
    </row>
    <row r="303" spans="1:15" x14ac:dyDescent="0.3">
      <c r="A303" t="s">
        <v>301</v>
      </c>
      <c r="B303" s="4" t="s">
        <v>306</v>
      </c>
      <c r="C303" s="4" t="s">
        <v>183</v>
      </c>
      <c r="D303" s="4" t="s">
        <v>20</v>
      </c>
      <c r="E303" s="4" t="s">
        <v>12</v>
      </c>
      <c r="F303" s="1">
        <v>2303986.8790549897</v>
      </c>
      <c r="G303" s="2">
        <v>156.18569835239185</v>
      </c>
      <c r="H303">
        <v>30.219144261499999</v>
      </c>
      <c r="I303">
        <v>1033.124335</v>
      </c>
      <c r="J303" s="1">
        <v>509.73733499999997</v>
      </c>
      <c r="K303" s="1">
        <v>523.38699999999994</v>
      </c>
      <c r="L303">
        <v>573185</v>
      </c>
      <c r="M303" s="5">
        <v>1.0733145548319174</v>
      </c>
      <c r="N303" s="6">
        <v>186.05412727500004</v>
      </c>
      <c r="O303" s="6">
        <v>15.724072961373388</v>
      </c>
    </row>
    <row r="304" spans="1:15" x14ac:dyDescent="0.3">
      <c r="A304" t="s">
        <v>301</v>
      </c>
      <c r="B304" s="4" t="s">
        <v>306</v>
      </c>
      <c r="C304" s="4" t="s">
        <v>184</v>
      </c>
      <c r="D304" s="4" t="s">
        <v>14</v>
      </c>
      <c r="E304" s="4" t="s">
        <v>12</v>
      </c>
      <c r="F304" s="1">
        <v>287383.08661291713</v>
      </c>
      <c r="G304" s="2">
        <v>91.710688280958365</v>
      </c>
      <c r="H304">
        <v>12.375768800000001</v>
      </c>
      <c r="I304">
        <v>527.72389700000008</v>
      </c>
      <c r="J304" s="1">
        <v>10.807897000000001</v>
      </c>
      <c r="K304" s="1">
        <v>516.91600000000005</v>
      </c>
      <c r="L304">
        <v>1594584</v>
      </c>
      <c r="M304" s="5">
        <v>1.9308808477331567</v>
      </c>
      <c r="N304" s="6">
        <v>3.9448824050000009</v>
      </c>
      <c r="O304" s="6">
        <v>15.529665236051503</v>
      </c>
    </row>
    <row r="305" spans="1:15" x14ac:dyDescent="0.3">
      <c r="A305" t="s">
        <v>301</v>
      </c>
      <c r="B305" s="4" t="s">
        <v>306</v>
      </c>
      <c r="C305" s="4" t="s">
        <v>194</v>
      </c>
      <c r="D305" s="4" t="s">
        <v>30</v>
      </c>
      <c r="E305" s="4" t="s">
        <v>12</v>
      </c>
      <c r="F305" s="1">
        <v>440656.28382165957</v>
      </c>
      <c r="G305" s="2">
        <v>130.07164181522975</v>
      </c>
      <c r="H305">
        <v>23.205837748900002</v>
      </c>
      <c r="I305">
        <v>873.01548100000002</v>
      </c>
      <c r="J305" s="1">
        <v>276.43048099999999</v>
      </c>
      <c r="K305" s="1">
        <v>596.58500000000004</v>
      </c>
      <c r="L305">
        <v>573185</v>
      </c>
      <c r="M305" s="5">
        <v>1.0733145548319174</v>
      </c>
      <c r="N305" s="6">
        <v>100.89712556500001</v>
      </c>
      <c r="O305" s="6">
        <v>17.923154506437768</v>
      </c>
    </row>
    <row r="306" spans="1:15" x14ac:dyDescent="0.3">
      <c r="A306" t="s">
        <v>301</v>
      </c>
      <c r="B306" s="4" t="s">
        <v>306</v>
      </c>
      <c r="C306" s="4" t="s">
        <v>196</v>
      </c>
      <c r="D306" s="4" t="s">
        <v>20</v>
      </c>
      <c r="E306" s="4" t="s">
        <v>12</v>
      </c>
      <c r="F306" s="1">
        <v>230110.19500763933</v>
      </c>
      <c r="G306" s="2">
        <v>122.96737936365844</v>
      </c>
      <c r="H306">
        <v>20.681291559799998</v>
      </c>
      <c r="I306">
        <v>774.64594199999988</v>
      </c>
      <c r="J306" s="1">
        <v>251.25894199999999</v>
      </c>
      <c r="K306" s="1">
        <v>523.38699999999994</v>
      </c>
      <c r="L306">
        <v>573185</v>
      </c>
      <c r="M306" s="5">
        <v>1.0733145548319174</v>
      </c>
      <c r="N306" s="6">
        <v>91.70951383000002</v>
      </c>
      <c r="O306" s="6">
        <v>15.724072961373388</v>
      </c>
    </row>
    <row r="307" spans="1:15" x14ac:dyDescent="0.3">
      <c r="A307" t="s">
        <v>301</v>
      </c>
      <c r="B307" s="4" t="s">
        <v>306</v>
      </c>
      <c r="C307" s="4" t="s">
        <v>220</v>
      </c>
      <c r="D307" s="4" t="s">
        <v>30</v>
      </c>
      <c r="E307" s="4" t="s">
        <v>12</v>
      </c>
      <c r="F307" s="1">
        <v>11718.667213859131</v>
      </c>
      <c r="G307" s="2">
        <v>191.02905467722607</v>
      </c>
      <c r="H307">
        <v>40.708313571100007</v>
      </c>
      <c r="I307">
        <v>1347.3373190000002</v>
      </c>
      <c r="J307" s="1">
        <v>750.75231900000006</v>
      </c>
      <c r="K307" s="1">
        <v>596.58500000000004</v>
      </c>
      <c r="L307">
        <v>573185</v>
      </c>
      <c r="M307" s="5">
        <v>1.0733145548319174</v>
      </c>
      <c r="N307" s="6">
        <v>274.02459643500003</v>
      </c>
      <c r="O307" s="6">
        <v>17.923154506437768</v>
      </c>
    </row>
    <row r="308" spans="1:15" x14ac:dyDescent="0.3">
      <c r="A308" t="s">
        <v>301</v>
      </c>
      <c r="B308" s="4" t="s">
        <v>306</v>
      </c>
      <c r="C308" s="4" t="s">
        <v>227</v>
      </c>
      <c r="D308" s="4" t="s">
        <v>30</v>
      </c>
      <c r="E308" s="4" t="s">
        <v>12</v>
      </c>
      <c r="F308" s="1">
        <v>50152.417712931463</v>
      </c>
      <c r="G308" s="2">
        <v>108.3324382317638</v>
      </c>
      <c r="H308">
        <v>16.963940869600002</v>
      </c>
      <c r="I308">
        <v>703.858384</v>
      </c>
      <c r="J308" s="1">
        <v>107.27338399999999</v>
      </c>
      <c r="K308" s="1">
        <v>596.58500000000004</v>
      </c>
      <c r="L308">
        <v>1594584</v>
      </c>
      <c r="M308" s="5">
        <v>1.9308808477331567</v>
      </c>
      <c r="N308" s="6">
        <v>39.154785160000003</v>
      </c>
      <c r="O308" s="6">
        <v>17.923154506437768</v>
      </c>
    </row>
    <row r="309" spans="1:15" x14ac:dyDescent="0.3">
      <c r="A309" t="s">
        <v>301</v>
      </c>
      <c r="B309" s="4" t="s">
        <v>306</v>
      </c>
      <c r="C309" s="4" t="s">
        <v>260</v>
      </c>
      <c r="D309" s="4" t="s">
        <v>30</v>
      </c>
      <c r="E309" s="4" t="s">
        <v>12</v>
      </c>
      <c r="F309" s="1">
        <v>715729.72265431983</v>
      </c>
      <c r="G309" s="2">
        <v>107.27181394456589</v>
      </c>
      <c r="H309">
        <v>16.6594077526</v>
      </c>
      <c r="I309">
        <v>695.60545400000001</v>
      </c>
      <c r="J309" s="1">
        <v>99.020454000000001</v>
      </c>
      <c r="K309" s="1">
        <v>596.58500000000004</v>
      </c>
      <c r="L309">
        <v>1594584</v>
      </c>
      <c r="M309" s="5">
        <v>1.9308808477331567</v>
      </c>
      <c r="N309" s="6">
        <v>36.142465710000003</v>
      </c>
      <c r="O309" s="6">
        <v>17.923154506437768</v>
      </c>
    </row>
    <row r="310" spans="1:15" x14ac:dyDescent="0.3">
      <c r="A310" t="s">
        <v>301</v>
      </c>
      <c r="B310" s="4" t="s">
        <v>306</v>
      </c>
      <c r="C310" s="4" t="s">
        <v>264</v>
      </c>
      <c r="D310" s="4" t="s">
        <v>27</v>
      </c>
      <c r="E310" s="4" t="s">
        <v>12</v>
      </c>
      <c r="F310" s="1">
        <v>427909.4468659212</v>
      </c>
      <c r="G310" s="2">
        <v>94.282816422066063</v>
      </c>
      <c r="H310">
        <v>12.241719272400001</v>
      </c>
      <c r="I310">
        <v>531.60179600000004</v>
      </c>
      <c r="J310" s="1">
        <v>43.231796000000003</v>
      </c>
      <c r="K310" s="1">
        <v>488.37</v>
      </c>
      <c r="L310">
        <v>1594584</v>
      </c>
      <c r="M310" s="5">
        <v>1.9308808477331567</v>
      </c>
      <c r="N310" s="6">
        <v>15.779605540000004</v>
      </c>
      <c r="O310" s="6">
        <v>14.672060085836909</v>
      </c>
    </row>
    <row r="311" spans="1:15" x14ac:dyDescent="0.3">
      <c r="A311" t="s">
        <v>301</v>
      </c>
      <c r="B311" s="4" t="s">
        <v>306</v>
      </c>
      <c r="C311" s="4" t="s">
        <v>278</v>
      </c>
      <c r="D311" s="4" t="s">
        <v>30</v>
      </c>
      <c r="E311" s="4" t="s">
        <v>12</v>
      </c>
      <c r="F311" s="1">
        <v>1219259.5814721868</v>
      </c>
      <c r="G311" s="2">
        <v>105.38919050939046</v>
      </c>
      <c r="H311">
        <v>16.118857069600001</v>
      </c>
      <c r="I311">
        <v>680.95638400000007</v>
      </c>
      <c r="J311" s="1">
        <v>84.371384000000006</v>
      </c>
      <c r="K311" s="1">
        <v>596.58500000000004</v>
      </c>
      <c r="L311">
        <v>1594584</v>
      </c>
      <c r="M311" s="5">
        <v>1.9308808477331567</v>
      </c>
      <c r="N311" s="6">
        <v>30.795555160000006</v>
      </c>
      <c r="O311" s="6">
        <v>17.923154506437768</v>
      </c>
    </row>
    <row r="312" spans="1:15" x14ac:dyDescent="0.3">
      <c r="A312" t="s">
        <v>301</v>
      </c>
      <c r="B312" s="4" t="s">
        <v>307</v>
      </c>
      <c r="C312" s="4" t="s">
        <v>49</v>
      </c>
      <c r="D312" s="4" t="s">
        <v>308</v>
      </c>
      <c r="E312" s="4" t="s">
        <v>15</v>
      </c>
      <c r="F312" s="1">
        <v>339731.78191556863</v>
      </c>
      <c r="G312" s="2">
        <v>50.697205998437269</v>
      </c>
      <c r="H312">
        <v>5.5199333610000005</v>
      </c>
      <c r="I312">
        <v>149.59169</v>
      </c>
      <c r="J312" s="1">
        <v>149.59169</v>
      </c>
      <c r="K312" s="1">
        <v>0</v>
      </c>
      <c r="L312">
        <v>1872677</v>
      </c>
      <c r="M312" s="5">
        <v>1.9968409470059991</v>
      </c>
      <c r="N312" s="6">
        <v>21.092428289999997</v>
      </c>
      <c r="O312" s="6">
        <v>0</v>
      </c>
    </row>
    <row r="313" spans="1:15" x14ac:dyDescent="0.3">
      <c r="A313" t="s">
        <v>301</v>
      </c>
      <c r="B313" s="4" t="s">
        <v>307</v>
      </c>
      <c r="C313" s="4" t="s">
        <v>84</v>
      </c>
      <c r="D313" s="4" t="s">
        <v>308</v>
      </c>
      <c r="E313" s="4" t="s">
        <v>15</v>
      </c>
      <c r="F313" s="1">
        <v>777516.53701558465</v>
      </c>
      <c r="G313" s="2">
        <v>76.287929003516865</v>
      </c>
      <c r="H313">
        <v>12.867702723900001</v>
      </c>
      <c r="I313">
        <v>348.718231</v>
      </c>
      <c r="J313" s="1">
        <v>348.718231</v>
      </c>
      <c r="K313" s="1">
        <v>0</v>
      </c>
      <c r="L313">
        <v>1872677</v>
      </c>
      <c r="M313" s="5">
        <v>1.9968409470059991</v>
      </c>
      <c r="N313" s="6">
        <v>49.169270570999998</v>
      </c>
      <c r="O313" s="6">
        <v>0</v>
      </c>
    </row>
    <row r="314" spans="1:15" x14ac:dyDescent="0.3">
      <c r="A314" t="s">
        <v>301</v>
      </c>
      <c r="B314" s="4" t="s">
        <v>307</v>
      </c>
      <c r="C314" s="4" t="s">
        <v>86</v>
      </c>
      <c r="D314" s="4" t="s">
        <v>308</v>
      </c>
      <c r="E314" s="4" t="s">
        <v>15</v>
      </c>
      <c r="F314" s="1">
        <v>152731.03979899749</v>
      </c>
      <c r="G314" s="2">
        <v>56.135382048400373</v>
      </c>
      <c r="H314">
        <v>7.0813766763000006</v>
      </c>
      <c r="I314">
        <v>191.90722700000001</v>
      </c>
      <c r="J314" s="1">
        <v>191.90722700000001</v>
      </c>
      <c r="K314" s="1">
        <v>0</v>
      </c>
      <c r="L314">
        <v>1872677</v>
      </c>
      <c r="M314" s="5">
        <v>1.9968409470059991</v>
      </c>
      <c r="N314" s="6">
        <v>27.058919007</v>
      </c>
      <c r="O314" s="6">
        <v>0</v>
      </c>
    </row>
    <row r="315" spans="1:15" x14ac:dyDescent="0.3">
      <c r="A315" t="s">
        <v>301</v>
      </c>
      <c r="B315" s="4" t="s">
        <v>307</v>
      </c>
      <c r="C315" s="4" t="s">
        <v>94</v>
      </c>
      <c r="D315" s="4" t="s">
        <v>308</v>
      </c>
      <c r="E315" s="4" t="s">
        <v>15</v>
      </c>
      <c r="F315" s="1">
        <v>345038.67708745564</v>
      </c>
      <c r="G315" s="2">
        <v>46.174284760608117</v>
      </c>
      <c r="H315">
        <v>4.2212837646000008</v>
      </c>
      <c r="I315">
        <v>114.39793400000001</v>
      </c>
      <c r="J315" s="1">
        <v>114.39793400000001</v>
      </c>
      <c r="K315" s="1">
        <v>0</v>
      </c>
      <c r="L315">
        <v>1872677</v>
      </c>
      <c r="M315" s="5">
        <v>1.9968409470059991</v>
      </c>
      <c r="N315" s="6">
        <v>16.130108694</v>
      </c>
      <c r="O315" s="6">
        <v>0</v>
      </c>
    </row>
    <row r="316" spans="1:15" x14ac:dyDescent="0.3">
      <c r="A316" t="s">
        <v>301</v>
      </c>
      <c r="B316" s="4" t="s">
        <v>307</v>
      </c>
      <c r="C316" s="4" t="s">
        <v>127</v>
      </c>
      <c r="D316" s="4" t="s">
        <v>308</v>
      </c>
      <c r="E316" s="4" t="s">
        <v>15</v>
      </c>
      <c r="F316" s="1">
        <v>485793.73754655517</v>
      </c>
      <c r="G316" s="2">
        <v>71.125786717349271</v>
      </c>
      <c r="H316">
        <v>11.385515959200001</v>
      </c>
      <c r="I316">
        <v>308.550568</v>
      </c>
      <c r="J316" s="1">
        <v>308.550568</v>
      </c>
      <c r="K316" s="1">
        <v>0</v>
      </c>
      <c r="L316">
        <v>1872677</v>
      </c>
      <c r="M316" s="5">
        <v>1.9968409470059991</v>
      </c>
      <c r="N316" s="6">
        <v>43.505630087999997</v>
      </c>
      <c r="O316" s="6">
        <v>0</v>
      </c>
    </row>
    <row r="317" spans="1:15" x14ac:dyDescent="0.3">
      <c r="A317" t="s">
        <v>301</v>
      </c>
      <c r="B317" s="4" t="s">
        <v>307</v>
      </c>
      <c r="C317" s="4" t="s">
        <v>192</v>
      </c>
      <c r="D317" s="4" t="s">
        <v>308</v>
      </c>
      <c r="E317" s="4" t="s">
        <v>15</v>
      </c>
      <c r="F317" s="1">
        <v>65764.792011268146</v>
      </c>
      <c r="G317" s="2">
        <v>52.065941619861221</v>
      </c>
      <c r="H317">
        <v>5.9129333424000006</v>
      </c>
      <c r="I317">
        <v>160.242096</v>
      </c>
      <c r="J317" s="1">
        <v>160.242096</v>
      </c>
      <c r="K317" s="1">
        <v>0</v>
      </c>
      <c r="L317">
        <v>1872677</v>
      </c>
      <c r="M317" s="5">
        <v>1.9968409470059991</v>
      </c>
      <c r="N317" s="6">
        <v>22.594135536</v>
      </c>
      <c r="O317" s="6">
        <v>0</v>
      </c>
    </row>
    <row r="318" spans="1:15" x14ac:dyDescent="0.3">
      <c r="A318" t="s">
        <v>301</v>
      </c>
      <c r="B318" s="4" t="s">
        <v>307</v>
      </c>
      <c r="C318" s="4" t="s">
        <v>213</v>
      </c>
      <c r="D318" s="4" t="s">
        <v>308</v>
      </c>
      <c r="E318" s="4" t="s">
        <v>15</v>
      </c>
      <c r="F318" s="1">
        <v>38740.458521963141</v>
      </c>
      <c r="G318" s="2">
        <v>51.050084590603873</v>
      </c>
      <c r="H318">
        <v>5.621254082100001</v>
      </c>
      <c r="I318">
        <v>152.33750900000001</v>
      </c>
      <c r="J318" s="1">
        <v>152.33750900000001</v>
      </c>
      <c r="K318" s="1">
        <v>0</v>
      </c>
      <c r="L318">
        <v>1872677</v>
      </c>
      <c r="M318" s="5">
        <v>1.9968409470059991</v>
      </c>
      <c r="N318" s="6">
        <v>21.479588769000003</v>
      </c>
      <c r="O318" s="6">
        <v>0</v>
      </c>
    </row>
    <row r="319" spans="1:15" x14ac:dyDescent="0.3">
      <c r="A319" t="s">
        <v>301</v>
      </c>
      <c r="B319" s="4" t="s">
        <v>307</v>
      </c>
      <c r="C319" s="4" t="s">
        <v>230</v>
      </c>
      <c r="D319" s="4" t="s">
        <v>308</v>
      </c>
      <c r="E319" s="4" t="s">
        <v>15</v>
      </c>
      <c r="F319" s="1">
        <v>165951.01907992898</v>
      </c>
      <c r="G319" s="2">
        <v>76.127591400681325</v>
      </c>
      <c r="H319">
        <v>12.821665582800001</v>
      </c>
      <c r="I319">
        <v>347.47061200000002</v>
      </c>
      <c r="J319" s="1">
        <v>347.47061200000002</v>
      </c>
      <c r="K319" s="1">
        <v>0</v>
      </c>
      <c r="L319">
        <v>1872677</v>
      </c>
      <c r="M319" s="5">
        <v>1.9968409470059991</v>
      </c>
      <c r="N319" s="6">
        <v>48.993356292000001</v>
      </c>
      <c r="O319" s="6">
        <v>0</v>
      </c>
    </row>
    <row r="320" spans="1:15" x14ac:dyDescent="0.3">
      <c r="A320" t="s">
        <v>301</v>
      </c>
      <c r="B320" s="4" t="s">
        <v>307</v>
      </c>
      <c r="C320" s="4" t="s">
        <v>242</v>
      </c>
      <c r="D320" s="4" t="s">
        <v>308</v>
      </c>
      <c r="E320" s="4" t="s">
        <v>15</v>
      </c>
      <c r="F320" s="1">
        <v>48820.135206335886</v>
      </c>
      <c r="G320" s="2">
        <v>60.335270732162158</v>
      </c>
      <c r="H320">
        <v>8.2872751337999997</v>
      </c>
      <c r="I320">
        <v>224.587402</v>
      </c>
      <c r="J320" s="1">
        <v>224.587402</v>
      </c>
      <c r="K320" s="1">
        <v>0</v>
      </c>
      <c r="L320">
        <v>1872677</v>
      </c>
      <c r="M320" s="5">
        <v>1.9968409470059991</v>
      </c>
      <c r="N320" s="6">
        <v>31.666823682</v>
      </c>
      <c r="O320" s="6">
        <v>0</v>
      </c>
    </row>
    <row r="321" spans="1:15" x14ac:dyDescent="0.3">
      <c r="A321" t="s">
        <v>301</v>
      </c>
      <c r="B321" s="4" t="s">
        <v>307</v>
      </c>
      <c r="C321" s="4" t="s">
        <v>245</v>
      </c>
      <c r="D321" s="4" t="s">
        <v>308</v>
      </c>
      <c r="E321" s="4" t="s">
        <v>15</v>
      </c>
      <c r="F321" s="1">
        <v>815368.90844503045</v>
      </c>
      <c r="G321" s="2">
        <v>113.8977522297109</v>
      </c>
      <c r="H321">
        <v>23.666471746200003</v>
      </c>
      <c r="I321">
        <v>641.36779799999999</v>
      </c>
      <c r="J321" s="1">
        <v>641.36779799999999</v>
      </c>
      <c r="K321" s="1">
        <v>0</v>
      </c>
      <c r="L321">
        <v>1872677</v>
      </c>
      <c r="M321" s="5">
        <v>1.9968409470059991</v>
      </c>
      <c r="N321" s="6">
        <v>90.432859518000001</v>
      </c>
      <c r="O321" s="6">
        <v>0</v>
      </c>
    </row>
    <row r="322" spans="1:15" x14ac:dyDescent="0.3">
      <c r="A322" t="s">
        <v>301</v>
      </c>
      <c r="B322" s="4" t="s">
        <v>307</v>
      </c>
      <c r="C322" s="4" t="s">
        <v>251</v>
      </c>
      <c r="D322" s="4" t="s">
        <v>308</v>
      </c>
      <c r="E322" s="4" t="s">
        <v>15</v>
      </c>
      <c r="F322" s="1">
        <v>628487.18018462381</v>
      </c>
      <c r="G322" s="2">
        <v>77.151623646835162</v>
      </c>
      <c r="H322">
        <v>13.1156921628</v>
      </c>
      <c r="I322">
        <v>355.43881199999998</v>
      </c>
      <c r="J322" s="1">
        <v>355.43881199999998</v>
      </c>
      <c r="K322" s="1">
        <v>0</v>
      </c>
      <c r="L322">
        <v>1872677</v>
      </c>
      <c r="M322" s="5">
        <v>1.9968409470059991</v>
      </c>
      <c r="N322" s="6">
        <v>50.116872491999992</v>
      </c>
      <c r="O322" s="6">
        <v>0</v>
      </c>
    </row>
    <row r="323" spans="1:15" x14ac:dyDescent="0.3">
      <c r="A323" t="s">
        <v>301</v>
      </c>
      <c r="B323" s="4" t="s">
        <v>307</v>
      </c>
      <c r="C323" s="4" t="s">
        <v>128</v>
      </c>
      <c r="D323" s="4" t="s">
        <v>308</v>
      </c>
      <c r="E323" s="4" t="s">
        <v>15</v>
      </c>
      <c r="F323" s="1">
        <v>849904.6340736784</v>
      </c>
      <c r="G323" s="2">
        <v>69.155235716319822</v>
      </c>
      <c r="H323">
        <v>10.819718960399999</v>
      </c>
      <c r="I323">
        <v>293.21731599999998</v>
      </c>
      <c r="J323" s="1">
        <v>293.21731599999998</v>
      </c>
      <c r="K323" s="1">
        <v>0</v>
      </c>
      <c r="L323">
        <v>1872677</v>
      </c>
      <c r="M323" s="5">
        <v>1.9968409470059991</v>
      </c>
      <c r="N323" s="6">
        <v>41.343641555999994</v>
      </c>
      <c r="O323" s="6">
        <v>0</v>
      </c>
    </row>
    <row r="324" spans="1:15" x14ac:dyDescent="0.3">
      <c r="A324" t="s">
        <v>301</v>
      </c>
      <c r="B324" s="4" t="s">
        <v>306</v>
      </c>
      <c r="C324" s="4" t="s">
        <v>29</v>
      </c>
      <c r="D324" s="4" t="s">
        <v>29</v>
      </c>
      <c r="E324" s="4" t="s">
        <v>15</v>
      </c>
      <c r="F324" s="1">
        <v>2106021.2603499126</v>
      </c>
      <c r="G324" s="2">
        <v>56.906020687569253</v>
      </c>
      <c r="H324">
        <v>11.619940999999999</v>
      </c>
      <c r="I324">
        <v>482.245</v>
      </c>
      <c r="J324" s="1">
        <v>0</v>
      </c>
      <c r="K324" s="1">
        <v>482.245</v>
      </c>
      <c r="L324">
        <v>1872677</v>
      </c>
      <c r="M324" s="5">
        <v>1.9968409470059991</v>
      </c>
      <c r="N324" s="6">
        <v>0</v>
      </c>
      <c r="O324" s="6">
        <v>14.488047210300429</v>
      </c>
    </row>
    <row r="325" spans="1:15" x14ac:dyDescent="0.3">
      <c r="A325" t="s">
        <v>301</v>
      </c>
      <c r="B325" s="4" t="s">
        <v>306</v>
      </c>
      <c r="C325" s="4" t="s">
        <v>129</v>
      </c>
      <c r="D325" s="4" t="s">
        <v>28</v>
      </c>
      <c r="E325" s="4" t="s">
        <v>15</v>
      </c>
      <c r="F325" s="1">
        <v>528585.01511830627</v>
      </c>
      <c r="G325" s="2">
        <v>105.78055211821345</v>
      </c>
      <c r="H325">
        <v>15.762815711400002</v>
      </c>
      <c r="I325">
        <v>642.4461060000001</v>
      </c>
      <c r="J325" s="1">
        <v>116.390106</v>
      </c>
      <c r="K325" s="1">
        <v>526.05600000000004</v>
      </c>
      <c r="L325">
        <v>1872677</v>
      </c>
      <c r="M325" s="5">
        <v>1.9968409470059991</v>
      </c>
      <c r="N325" s="6">
        <v>16.411004946000002</v>
      </c>
      <c r="O325" s="6">
        <v>15.804257510729615</v>
      </c>
    </row>
    <row r="326" spans="1:15" x14ac:dyDescent="0.3">
      <c r="A326" t="s">
        <v>301</v>
      </c>
      <c r="B326" s="4" t="s">
        <v>306</v>
      </c>
      <c r="C326" s="4" t="s">
        <v>143</v>
      </c>
      <c r="D326" s="4" t="s">
        <v>16</v>
      </c>
      <c r="E326" s="4" t="s">
        <v>15</v>
      </c>
      <c r="F326" s="1">
        <v>284392.66826793557</v>
      </c>
      <c r="G326" s="2">
        <v>98.303337791102109</v>
      </c>
      <c r="H326">
        <v>13.8812378713</v>
      </c>
      <c r="I326">
        <v>608.31977700000004</v>
      </c>
      <c r="J326" s="1">
        <v>41.050776999999997</v>
      </c>
      <c r="K326" s="1">
        <v>567.26900000000001</v>
      </c>
      <c r="L326">
        <v>1872677</v>
      </c>
      <c r="M326" s="5">
        <v>1.9968409470059991</v>
      </c>
      <c r="N326" s="6">
        <v>5.7881595569999993</v>
      </c>
      <c r="O326" s="6">
        <v>17.042416309012875</v>
      </c>
    </row>
    <row r="327" spans="1:15" x14ac:dyDescent="0.3">
      <c r="A327" t="s">
        <v>301</v>
      </c>
      <c r="B327" s="4" t="s">
        <v>306</v>
      </c>
      <c r="C327" s="4" t="s">
        <v>28</v>
      </c>
      <c r="D327" s="4" t="s">
        <v>28</v>
      </c>
      <c r="E327" s="4" t="s">
        <v>15</v>
      </c>
      <c r="F327" s="1">
        <v>1380721.0893744552</v>
      </c>
      <c r="G327" s="2">
        <v>59.350243617251827</v>
      </c>
      <c r="H327">
        <v>12.575020800000001</v>
      </c>
      <c r="I327">
        <v>526.05600000000004</v>
      </c>
      <c r="J327" s="1">
        <v>0</v>
      </c>
      <c r="K327" s="1">
        <v>526.05600000000004</v>
      </c>
      <c r="L327">
        <v>1872677</v>
      </c>
      <c r="M327" s="5">
        <v>1.9968409470059991</v>
      </c>
      <c r="N327" s="6">
        <v>0</v>
      </c>
      <c r="O327" s="6">
        <v>15.804257510729615</v>
      </c>
    </row>
    <row r="328" spans="1:15" x14ac:dyDescent="0.3">
      <c r="A328" t="s">
        <v>301</v>
      </c>
      <c r="B328" s="4" t="s">
        <v>306</v>
      </c>
      <c r="C328" s="4" t="s">
        <v>255</v>
      </c>
      <c r="D328" s="4" t="s">
        <v>16</v>
      </c>
      <c r="E328" s="4" t="s">
        <v>15</v>
      </c>
      <c r="F328" s="1">
        <v>1835057.1793958796</v>
      </c>
      <c r="G328" s="2">
        <v>103.29922873383541</v>
      </c>
      <c r="H328">
        <v>15.3156895045</v>
      </c>
      <c r="I328">
        <v>647.193805</v>
      </c>
      <c r="J328" s="1">
        <v>79.924805000000006</v>
      </c>
      <c r="K328" s="1">
        <v>567.26900000000001</v>
      </c>
      <c r="L328">
        <v>1872677</v>
      </c>
      <c r="M328" s="5">
        <v>1.9968409470059991</v>
      </c>
      <c r="N328" s="6">
        <v>11.269397505000002</v>
      </c>
      <c r="O328" s="6">
        <v>17.042416309012875</v>
      </c>
    </row>
    <row r="329" spans="1:15" x14ac:dyDescent="0.3">
      <c r="A329" t="s">
        <v>301</v>
      </c>
      <c r="B329" s="4" t="s">
        <v>306</v>
      </c>
      <c r="C329" s="4" t="s">
        <v>275</v>
      </c>
      <c r="D329" s="4" t="s">
        <v>28</v>
      </c>
      <c r="E329" s="4" t="s">
        <v>15</v>
      </c>
      <c r="F329" s="1">
        <v>490697.13593856763</v>
      </c>
      <c r="G329" s="2">
        <v>101.31312180524031</v>
      </c>
      <c r="H329">
        <v>14.480099018400001</v>
      </c>
      <c r="I329">
        <v>607.68413600000008</v>
      </c>
      <c r="J329" s="1">
        <v>81.628135999999998</v>
      </c>
      <c r="K329" s="1">
        <v>526.05600000000004</v>
      </c>
      <c r="L329">
        <v>1872677</v>
      </c>
      <c r="M329" s="5">
        <v>1.9968409470059991</v>
      </c>
      <c r="N329" s="6">
        <v>11.509567176000001</v>
      </c>
      <c r="O329" s="6">
        <v>15.804257510729615</v>
      </c>
    </row>
    <row r="330" spans="1:15" x14ac:dyDescent="0.3">
      <c r="A330" t="s">
        <v>301</v>
      </c>
      <c r="B330" s="4" t="s">
        <v>306</v>
      </c>
      <c r="C330" s="4" t="s">
        <v>23</v>
      </c>
      <c r="D330" s="4" t="s">
        <v>23</v>
      </c>
      <c r="E330" s="4" t="s">
        <v>15</v>
      </c>
      <c r="F330" s="1">
        <v>1725868.6280107677</v>
      </c>
      <c r="G330" s="2">
        <v>55.477941175169605</v>
      </c>
      <c r="H330">
        <v>11.0817426</v>
      </c>
      <c r="I330">
        <v>457.55700000000002</v>
      </c>
      <c r="J330" s="1">
        <v>0</v>
      </c>
      <c r="K330" s="1">
        <v>457.55700000000002</v>
      </c>
      <c r="L330">
        <v>1872677</v>
      </c>
      <c r="M330" s="5">
        <v>1.9968409470059991</v>
      </c>
      <c r="N330" s="6">
        <v>0</v>
      </c>
      <c r="O330" s="6">
        <v>13.746347639484979</v>
      </c>
    </row>
    <row r="331" spans="1:15" x14ac:dyDescent="0.3">
      <c r="A331" t="s">
        <v>301</v>
      </c>
      <c r="B331" s="4" t="s">
        <v>307</v>
      </c>
      <c r="C331" s="4" t="s">
        <v>133</v>
      </c>
      <c r="D331" s="4" t="s">
        <v>308</v>
      </c>
      <c r="E331" s="4" t="s">
        <v>134</v>
      </c>
      <c r="F331" s="1">
        <v>53.261625439374896</v>
      </c>
      <c r="G331" s="2">
        <v>46.63316910643357</v>
      </c>
      <c r="H331">
        <v>4.3530415245</v>
      </c>
      <c r="I331">
        <v>117.968605</v>
      </c>
      <c r="J331" s="1">
        <v>117.968605</v>
      </c>
      <c r="K331" s="1">
        <v>0</v>
      </c>
      <c r="L331">
        <v>237300</v>
      </c>
      <c r="M331" s="5">
        <v>1.102361647008411</v>
      </c>
      <c r="N331" s="6">
        <v>16.397636094999999</v>
      </c>
      <c r="O331" s="6">
        <v>0</v>
      </c>
    </row>
    <row r="332" spans="1:15" x14ac:dyDescent="0.3">
      <c r="A332" t="s">
        <v>301</v>
      </c>
      <c r="B332" s="4" t="s">
        <v>307</v>
      </c>
      <c r="C332" s="4" t="s">
        <v>39</v>
      </c>
      <c r="D332" s="4" t="s">
        <v>308</v>
      </c>
      <c r="E332" s="4" t="s">
        <v>0</v>
      </c>
      <c r="F332" s="1">
        <v>7989.243815906234</v>
      </c>
      <c r="G332" s="2">
        <v>99.98120052686582</v>
      </c>
      <c r="H332">
        <v>19.670663881800003</v>
      </c>
      <c r="I332">
        <v>533.08032200000002</v>
      </c>
      <c r="J332" s="1">
        <v>533.08032200000002</v>
      </c>
      <c r="K332" s="1">
        <v>0</v>
      </c>
      <c r="L332">
        <v>96750</v>
      </c>
      <c r="M332" s="5">
        <v>0.21823703579055334</v>
      </c>
      <c r="N332" s="6">
        <v>38.381783184</v>
      </c>
      <c r="O332" s="6">
        <v>0</v>
      </c>
    </row>
    <row r="333" spans="1:15" x14ac:dyDescent="0.3">
      <c r="A333" t="s">
        <v>301</v>
      </c>
      <c r="B333" s="4" t="s">
        <v>307</v>
      </c>
      <c r="C333" s="4" t="s">
        <v>0</v>
      </c>
      <c r="D333" s="4" t="s">
        <v>308</v>
      </c>
      <c r="E333" s="4" t="s">
        <v>0</v>
      </c>
      <c r="F333" s="1">
        <v>233002.80415229843</v>
      </c>
      <c r="G333" s="2">
        <v>0</v>
      </c>
      <c r="H333">
        <v>1.107</v>
      </c>
      <c r="I333">
        <v>0</v>
      </c>
      <c r="J333" s="1">
        <v>0</v>
      </c>
      <c r="K333" s="1">
        <v>0</v>
      </c>
      <c r="L333">
        <v>96750</v>
      </c>
      <c r="M333" s="5">
        <v>0.21823703579055334</v>
      </c>
      <c r="N333" s="6">
        <v>0</v>
      </c>
      <c r="O333" s="6">
        <v>0</v>
      </c>
    </row>
    <row r="334" spans="1:15" x14ac:dyDescent="0.3">
      <c r="A334" t="s">
        <v>301</v>
      </c>
      <c r="B334" s="4" t="s">
        <v>305</v>
      </c>
      <c r="C334" s="4" t="s">
        <v>37</v>
      </c>
      <c r="D334" s="4" t="s">
        <v>292</v>
      </c>
      <c r="E334" s="4" t="s">
        <v>0</v>
      </c>
      <c r="F334" s="1">
        <v>98033.569707152768</v>
      </c>
      <c r="G334" s="2">
        <v>127.4997011070122</v>
      </c>
      <c r="H334">
        <v>24.953628595857612</v>
      </c>
      <c r="I334">
        <v>1231.401901</v>
      </c>
      <c r="J334" s="1">
        <v>168.40190100000001</v>
      </c>
      <c r="K334" s="1">
        <v>1063</v>
      </c>
      <c r="L334">
        <v>2296945</v>
      </c>
      <c r="M334" s="5">
        <v>0.44484738190279466</v>
      </c>
      <c r="N334" s="6">
        <v>12.124936872000001</v>
      </c>
      <c r="O334" s="6">
        <v>23.456369107321965</v>
      </c>
    </row>
    <row r="335" spans="1:15" x14ac:dyDescent="0.3">
      <c r="A335" t="s">
        <v>301</v>
      </c>
      <c r="B335" s="4" t="s">
        <v>305</v>
      </c>
      <c r="C335" s="4" t="s">
        <v>75</v>
      </c>
      <c r="D335" s="4" t="s">
        <v>266</v>
      </c>
      <c r="E335" s="4" t="s">
        <v>0</v>
      </c>
      <c r="F335" s="1">
        <v>1417391.9842972336</v>
      </c>
      <c r="G335" s="2">
        <v>168.82727267380241</v>
      </c>
      <c r="H335">
        <v>38.745094644928081</v>
      </c>
      <c r="I335">
        <v>1724.8436350000002</v>
      </c>
      <c r="J335" s="1">
        <v>432.663635</v>
      </c>
      <c r="K335" s="1">
        <v>1292.18</v>
      </c>
      <c r="L335">
        <v>2296945</v>
      </c>
      <c r="M335" s="5">
        <v>0.44484738190279466</v>
      </c>
      <c r="N335" s="6">
        <v>31.151781719999999</v>
      </c>
      <c r="O335" s="6">
        <v>28.513500501504513</v>
      </c>
    </row>
    <row r="336" spans="1:15" x14ac:dyDescent="0.3">
      <c r="A336" t="s">
        <v>301</v>
      </c>
      <c r="B336" s="4" t="s">
        <v>305</v>
      </c>
      <c r="C336" s="4" t="s">
        <v>89</v>
      </c>
      <c r="D336" s="4" t="s">
        <v>269</v>
      </c>
      <c r="E336" s="4" t="s">
        <v>0</v>
      </c>
      <c r="F336" s="1">
        <v>2492698.604465872</v>
      </c>
      <c r="G336" s="2">
        <v>173.44741223626809</v>
      </c>
      <c r="H336">
        <v>41.38677270046081</v>
      </c>
      <c r="I336">
        <v>1872.039966</v>
      </c>
      <c r="J336" s="1">
        <v>435.089966</v>
      </c>
      <c r="K336" s="1">
        <v>1436.95</v>
      </c>
      <c r="L336">
        <v>2296945</v>
      </c>
      <c r="M336" s="5">
        <v>0.44484738190279466</v>
      </c>
      <c r="N336" s="6">
        <v>31.326477552</v>
      </c>
      <c r="O336" s="6">
        <v>31.708024072216649</v>
      </c>
    </row>
    <row r="337" spans="1:15" x14ac:dyDescent="0.3">
      <c r="A337" t="s">
        <v>301</v>
      </c>
      <c r="B337" s="4" t="s">
        <v>305</v>
      </c>
      <c r="C337" s="4" t="s">
        <v>185</v>
      </c>
      <c r="D337" s="4" t="s">
        <v>185</v>
      </c>
      <c r="E337" s="4" t="s">
        <v>0</v>
      </c>
      <c r="F337" s="1">
        <v>934817.20928488253</v>
      </c>
      <c r="G337" s="2">
        <v>75.212367194597377</v>
      </c>
      <c r="H337">
        <v>20.280077269523385</v>
      </c>
      <c r="I337">
        <v>1087.5889999999999</v>
      </c>
      <c r="J337" s="1">
        <v>0</v>
      </c>
      <c r="K337" s="1">
        <v>1087.5889999999999</v>
      </c>
      <c r="L337">
        <v>2296945</v>
      </c>
      <c r="M337" s="5">
        <v>0.44484738190279466</v>
      </c>
      <c r="N337" s="6">
        <v>0</v>
      </c>
      <c r="O337" s="6">
        <v>23.998954864593781</v>
      </c>
    </row>
    <row r="338" spans="1:15" x14ac:dyDescent="0.3">
      <c r="A338" t="s">
        <v>301</v>
      </c>
      <c r="B338" s="4" t="s">
        <v>305</v>
      </c>
      <c r="C338" s="4" t="s">
        <v>200</v>
      </c>
      <c r="D338" s="4" t="s">
        <v>200</v>
      </c>
      <c r="E338" s="4" t="s">
        <v>0</v>
      </c>
      <c r="F338" s="1">
        <v>83657.80998292935</v>
      </c>
      <c r="G338" s="2">
        <v>64.14002166731369</v>
      </c>
      <c r="H338">
        <v>14.901072097800625</v>
      </c>
      <c r="I338">
        <v>782.46600000000001</v>
      </c>
      <c r="J338" s="1">
        <v>0</v>
      </c>
      <c r="K338" s="1">
        <v>782.46600000000001</v>
      </c>
      <c r="L338">
        <v>96750</v>
      </c>
      <c r="M338" s="5">
        <v>0.21823703579055334</v>
      </c>
      <c r="N338" s="6">
        <v>0</v>
      </c>
      <c r="O338" s="6">
        <v>17.266050150451353</v>
      </c>
    </row>
    <row r="339" spans="1:15" x14ac:dyDescent="0.3">
      <c r="A339" t="s">
        <v>301</v>
      </c>
      <c r="B339" s="4" t="s">
        <v>305</v>
      </c>
      <c r="C339" s="4" t="s">
        <v>218</v>
      </c>
      <c r="D339" s="4" t="s">
        <v>266</v>
      </c>
      <c r="E339" s="4" t="s">
        <v>0</v>
      </c>
      <c r="F339" s="1">
        <v>4277579.6584556475</v>
      </c>
      <c r="G339" s="2">
        <v>145.21678208101196</v>
      </c>
      <c r="H339">
        <v>31.965902068528081</v>
      </c>
      <c r="I339">
        <v>1541.125679</v>
      </c>
      <c r="J339" s="1">
        <v>248.94567900000001</v>
      </c>
      <c r="K339" s="1">
        <v>1292.18</v>
      </c>
      <c r="L339">
        <v>2296945</v>
      </c>
      <c r="M339" s="5">
        <v>0.44484738190279466</v>
      </c>
      <c r="N339" s="6">
        <v>17.924088888</v>
      </c>
      <c r="O339" s="6">
        <v>28.513500501504513</v>
      </c>
    </row>
    <row r="340" spans="1:15" x14ac:dyDescent="0.3">
      <c r="A340" t="s">
        <v>301</v>
      </c>
      <c r="B340" s="4" t="s">
        <v>305</v>
      </c>
      <c r="C340" s="4" t="s">
        <v>224</v>
      </c>
      <c r="D340" s="4" t="s">
        <v>293</v>
      </c>
      <c r="E340" s="4" t="s">
        <v>0</v>
      </c>
      <c r="F340" s="1">
        <v>3896000.6362744644</v>
      </c>
      <c r="G340" s="2">
        <v>161.46476020031164</v>
      </c>
      <c r="H340">
        <v>35.590159564816993</v>
      </c>
      <c r="I340">
        <v>1576.282868</v>
      </c>
      <c r="J340" s="1">
        <v>404.85186800000002</v>
      </c>
      <c r="K340" s="1">
        <v>1171.431</v>
      </c>
      <c r="L340">
        <v>2296945</v>
      </c>
      <c r="M340" s="5">
        <v>0.44484738190279466</v>
      </c>
      <c r="N340" s="6">
        <v>29.149334496000002</v>
      </c>
      <c r="O340" s="6">
        <v>25.849029087261783</v>
      </c>
    </row>
    <row r="341" spans="1:15" x14ac:dyDescent="0.3">
      <c r="A341" t="s">
        <v>301</v>
      </c>
      <c r="B341" s="4" t="s">
        <v>305</v>
      </c>
      <c r="C341" s="4" t="s">
        <v>266</v>
      </c>
      <c r="D341" s="4" t="s">
        <v>266</v>
      </c>
      <c r="E341" s="4" t="s">
        <v>0</v>
      </c>
      <c r="F341" s="1">
        <v>5405544.9669778682</v>
      </c>
      <c r="G341" s="2">
        <v>81.751110366350943</v>
      </c>
      <c r="H341">
        <v>23.886806513428077</v>
      </c>
      <c r="I341">
        <v>1292.18</v>
      </c>
      <c r="J341" s="1">
        <v>0</v>
      </c>
      <c r="K341" s="1">
        <v>1292.18</v>
      </c>
      <c r="L341">
        <v>2296945</v>
      </c>
      <c r="M341" s="5">
        <v>0.44484738190279466</v>
      </c>
      <c r="N341" s="6">
        <v>0</v>
      </c>
      <c r="O341" s="6">
        <v>28.513500501504513</v>
      </c>
    </row>
    <row r="342" spans="1:15" x14ac:dyDescent="0.3">
      <c r="A342" t="s">
        <v>301</v>
      </c>
      <c r="B342" s="4" t="s">
        <v>305</v>
      </c>
      <c r="C342" s="4" t="s">
        <v>268</v>
      </c>
      <c r="D342" s="4" t="s">
        <v>268</v>
      </c>
      <c r="E342" s="4" t="s">
        <v>0</v>
      </c>
      <c r="F342" s="1">
        <v>18075026.21940282</v>
      </c>
      <c r="G342" s="2">
        <v>84.239005904314624</v>
      </c>
      <c r="H342">
        <v>25.343506193047848</v>
      </c>
      <c r="I342">
        <v>1374.8109999999999</v>
      </c>
      <c r="J342" s="1">
        <v>0</v>
      </c>
      <c r="K342" s="1">
        <v>1374.8109999999999</v>
      </c>
      <c r="L342">
        <v>2296945</v>
      </c>
      <c r="M342" s="5">
        <v>0.44484738190279466</v>
      </c>
      <c r="N342" s="6">
        <v>0</v>
      </c>
      <c r="O342" s="6">
        <v>30.336852557673016</v>
      </c>
    </row>
    <row r="343" spans="1:15" x14ac:dyDescent="0.3">
      <c r="A343" t="s">
        <v>301</v>
      </c>
      <c r="B343" s="4" t="s">
        <v>307</v>
      </c>
      <c r="C343" s="4" t="s">
        <v>36</v>
      </c>
      <c r="D343" s="4" t="s">
        <v>308</v>
      </c>
      <c r="E343" s="4" t="s">
        <v>2</v>
      </c>
      <c r="F343" s="1">
        <v>70115.601039347093</v>
      </c>
      <c r="G343" s="2">
        <v>81.396446400848376</v>
      </c>
      <c r="H343">
        <v>14.334492373200002</v>
      </c>
      <c r="I343">
        <v>388.46862800000002</v>
      </c>
      <c r="J343" s="1">
        <v>388.46862800000002</v>
      </c>
      <c r="K343" s="1">
        <v>0</v>
      </c>
      <c r="L343">
        <v>826431</v>
      </c>
      <c r="M343" s="5">
        <v>1.393417467716471</v>
      </c>
      <c r="N343" s="6">
        <v>267.266416064</v>
      </c>
      <c r="O343" s="6">
        <v>0</v>
      </c>
    </row>
    <row r="344" spans="1:15" x14ac:dyDescent="0.3">
      <c r="A344" t="s">
        <v>301</v>
      </c>
      <c r="B344" s="4" t="s">
        <v>307</v>
      </c>
      <c r="C344" s="4" t="s">
        <v>43</v>
      </c>
      <c r="D344" s="4" t="s">
        <v>308</v>
      </c>
      <c r="E344" s="4" t="s">
        <v>2</v>
      </c>
      <c r="F344" s="1">
        <v>17538.60941030749</v>
      </c>
      <c r="G344" s="2">
        <v>92.348880464833385</v>
      </c>
      <c r="H344">
        <v>17.479224135900001</v>
      </c>
      <c r="I344">
        <v>473.691711</v>
      </c>
      <c r="J344" s="1">
        <v>473.691711</v>
      </c>
      <c r="K344" s="1">
        <v>0</v>
      </c>
      <c r="L344">
        <v>826431</v>
      </c>
      <c r="M344" s="5">
        <v>1.393417467716471</v>
      </c>
      <c r="N344" s="6">
        <v>325.899897168</v>
      </c>
      <c r="O344" s="6">
        <v>0</v>
      </c>
    </row>
    <row r="345" spans="1:15" x14ac:dyDescent="0.3">
      <c r="A345" t="s">
        <v>301</v>
      </c>
      <c r="B345" s="4" t="s">
        <v>307</v>
      </c>
      <c r="C345" s="4" t="s">
        <v>47</v>
      </c>
      <c r="D345" s="4" t="s">
        <v>308</v>
      </c>
      <c r="E345" s="4" t="s">
        <v>2</v>
      </c>
      <c r="F345" s="1">
        <v>40406.710216142434</v>
      </c>
      <c r="G345" s="2">
        <v>78.917506994701441</v>
      </c>
      <c r="H345">
        <v>13.622723697600001</v>
      </c>
      <c r="I345">
        <v>369.17950400000001</v>
      </c>
      <c r="J345" s="1">
        <v>369.17950400000001</v>
      </c>
      <c r="K345" s="1">
        <v>0</v>
      </c>
      <c r="L345">
        <v>1318497</v>
      </c>
      <c r="M345" s="5">
        <v>0.45217405316993192</v>
      </c>
      <c r="N345" s="6">
        <v>253.99549875199997</v>
      </c>
      <c r="O345" s="6">
        <v>0</v>
      </c>
    </row>
    <row r="346" spans="1:15" x14ac:dyDescent="0.3">
      <c r="A346" t="s">
        <v>301</v>
      </c>
      <c r="B346" s="4" t="s">
        <v>307</v>
      </c>
      <c r="C346" s="4" t="s">
        <v>48</v>
      </c>
      <c r="D346" s="4" t="s">
        <v>308</v>
      </c>
      <c r="E346" s="4" t="s">
        <v>2</v>
      </c>
      <c r="F346" s="1">
        <v>18076.773750684508</v>
      </c>
      <c r="G346" s="2">
        <v>65.540770468065162</v>
      </c>
      <c r="H346">
        <v>9.7819109622000013</v>
      </c>
      <c r="I346">
        <v>265.09243800000002</v>
      </c>
      <c r="J346" s="1">
        <v>265.09243800000002</v>
      </c>
      <c r="K346" s="1">
        <v>0</v>
      </c>
      <c r="L346">
        <v>1318497</v>
      </c>
      <c r="M346" s="5">
        <v>0.45217405316993192</v>
      </c>
      <c r="N346" s="6">
        <v>182.38359734400001</v>
      </c>
      <c r="O346" s="6">
        <v>0</v>
      </c>
    </row>
    <row r="347" spans="1:15" x14ac:dyDescent="0.3">
      <c r="A347" t="s">
        <v>301</v>
      </c>
      <c r="B347" s="4" t="s">
        <v>307</v>
      </c>
      <c r="C347" s="4" t="s">
        <v>58</v>
      </c>
      <c r="D347" s="4" t="s">
        <v>308</v>
      </c>
      <c r="E347" s="4" t="s">
        <v>2</v>
      </c>
      <c r="F347" s="1">
        <v>75101.111103911913</v>
      </c>
      <c r="G347" s="2">
        <v>111.57250672129709</v>
      </c>
      <c r="H347">
        <v>22.998832629300001</v>
      </c>
      <c r="I347">
        <v>623.27459699999997</v>
      </c>
      <c r="J347" s="1">
        <v>623.27459699999997</v>
      </c>
      <c r="K347" s="1">
        <v>0</v>
      </c>
      <c r="L347">
        <v>826431</v>
      </c>
      <c r="M347" s="5">
        <v>1.393417467716471</v>
      </c>
      <c r="N347" s="6">
        <v>428.81292273599996</v>
      </c>
      <c r="O347" s="6">
        <v>0</v>
      </c>
    </row>
    <row r="348" spans="1:15" x14ac:dyDescent="0.3">
      <c r="A348" t="s">
        <v>301</v>
      </c>
      <c r="B348" s="4" t="s">
        <v>307</v>
      </c>
      <c r="C348" s="4" t="s">
        <v>63</v>
      </c>
      <c r="D348" s="4" t="s">
        <v>308</v>
      </c>
      <c r="E348" s="4" t="s">
        <v>2</v>
      </c>
      <c r="F348" s="1">
        <v>28291.909663077953</v>
      </c>
      <c r="G348" s="2">
        <v>98.151714780626207</v>
      </c>
      <c r="H348">
        <v>19.145370426300001</v>
      </c>
      <c r="I348">
        <v>518.84472700000003</v>
      </c>
      <c r="J348" s="1">
        <v>518.84472700000003</v>
      </c>
      <c r="K348" s="1">
        <v>0</v>
      </c>
      <c r="L348">
        <v>1318497</v>
      </c>
      <c r="M348" s="5">
        <v>0.45217405316993192</v>
      </c>
      <c r="N348" s="6">
        <v>356.96517217599995</v>
      </c>
      <c r="O348" s="6">
        <v>0</v>
      </c>
    </row>
    <row r="349" spans="1:15" x14ac:dyDescent="0.3">
      <c r="A349" t="s">
        <v>301</v>
      </c>
      <c r="B349" s="4" t="s">
        <v>307</v>
      </c>
      <c r="C349" s="4" t="s">
        <v>64</v>
      </c>
      <c r="D349" s="4" t="s">
        <v>308</v>
      </c>
      <c r="E349" s="4" t="s">
        <v>2</v>
      </c>
      <c r="F349" s="1">
        <v>17855.959928550434</v>
      </c>
      <c r="G349" s="2">
        <v>88.885740328091487</v>
      </c>
      <c r="H349">
        <v>16.484865555600003</v>
      </c>
      <c r="I349">
        <v>446.74432400000001</v>
      </c>
      <c r="J349" s="1">
        <v>446.74432400000001</v>
      </c>
      <c r="K349" s="1">
        <v>0</v>
      </c>
      <c r="L349">
        <v>1318497</v>
      </c>
      <c r="M349" s="5">
        <v>0.45217405316993192</v>
      </c>
      <c r="N349" s="6">
        <v>307.36009491199997</v>
      </c>
      <c r="O349" s="6">
        <v>0</v>
      </c>
    </row>
    <row r="350" spans="1:15" x14ac:dyDescent="0.3">
      <c r="A350" t="s">
        <v>301</v>
      </c>
      <c r="B350" s="4" t="s">
        <v>307</v>
      </c>
      <c r="C350" s="4" t="s">
        <v>67</v>
      </c>
      <c r="D350" s="4" t="s">
        <v>308</v>
      </c>
      <c r="E350" s="4" t="s">
        <v>2</v>
      </c>
      <c r="F350" s="1">
        <v>92670.789795725708</v>
      </c>
      <c r="G350" s="2">
        <v>107.42932959669695</v>
      </c>
      <c r="H350">
        <v>21.8092175514</v>
      </c>
      <c r="I350">
        <v>591.035706</v>
      </c>
      <c r="J350" s="1">
        <v>591.035706</v>
      </c>
      <c r="K350" s="1">
        <v>0</v>
      </c>
      <c r="L350">
        <v>1318497</v>
      </c>
      <c r="M350" s="5">
        <v>0.45217405316993192</v>
      </c>
      <c r="N350" s="6">
        <v>406.63256572799997</v>
      </c>
      <c r="O350" s="6">
        <v>0</v>
      </c>
    </row>
    <row r="351" spans="1:15" x14ac:dyDescent="0.3">
      <c r="A351" t="s">
        <v>301</v>
      </c>
      <c r="B351" s="4" t="s">
        <v>307</v>
      </c>
      <c r="C351" s="4" t="s">
        <v>72</v>
      </c>
      <c r="D351" s="4" t="s">
        <v>308</v>
      </c>
      <c r="E351" s="4" t="s">
        <v>2</v>
      </c>
      <c r="F351" s="1">
        <v>4893.4118372425683</v>
      </c>
      <c r="G351" s="2">
        <v>52.278217867826392</v>
      </c>
      <c r="H351">
        <v>5.9738834340000002</v>
      </c>
      <c r="I351">
        <v>161.89385999999999</v>
      </c>
      <c r="J351" s="1">
        <v>161.89385999999999</v>
      </c>
      <c r="K351" s="1">
        <v>0</v>
      </c>
      <c r="L351">
        <v>1318497</v>
      </c>
      <c r="M351" s="5">
        <v>0.45217405316993192</v>
      </c>
      <c r="N351" s="6">
        <v>111.38297567999999</v>
      </c>
      <c r="O351" s="6">
        <v>0</v>
      </c>
    </row>
    <row r="352" spans="1:15" x14ac:dyDescent="0.3">
      <c r="A352" t="s">
        <v>301</v>
      </c>
      <c r="B352" s="4" t="s">
        <v>307</v>
      </c>
      <c r="C352" s="4" t="s">
        <v>78</v>
      </c>
      <c r="D352" s="4" t="s">
        <v>308</v>
      </c>
      <c r="E352" s="4" t="s">
        <v>2</v>
      </c>
      <c r="F352" s="1">
        <v>7523.2045933117042</v>
      </c>
      <c r="G352" s="2">
        <v>75.278866812857757</v>
      </c>
      <c r="H352">
        <v>12.5779744404</v>
      </c>
      <c r="I352">
        <v>340.86651599999999</v>
      </c>
      <c r="J352" s="1">
        <v>340.86651599999999</v>
      </c>
      <c r="K352" s="1">
        <v>0</v>
      </c>
      <c r="L352">
        <v>1318497</v>
      </c>
      <c r="M352" s="5">
        <v>0.45217405316993192</v>
      </c>
      <c r="N352" s="6">
        <v>234.51616300799998</v>
      </c>
      <c r="O352" s="6">
        <v>0</v>
      </c>
    </row>
    <row r="353" spans="1:15" x14ac:dyDescent="0.3">
      <c r="A353" t="s">
        <v>301</v>
      </c>
      <c r="B353" s="4" t="s">
        <v>307</v>
      </c>
      <c r="C353" s="4" t="s">
        <v>81</v>
      </c>
      <c r="D353" s="4" t="s">
        <v>308</v>
      </c>
      <c r="E353" s="4" t="s">
        <v>2</v>
      </c>
      <c r="F353" s="1">
        <v>3768.2599998357737</v>
      </c>
      <c r="G353" s="2">
        <v>55.604167858876899</v>
      </c>
      <c r="H353">
        <v>6.9288511167000006</v>
      </c>
      <c r="I353">
        <v>187.773743</v>
      </c>
      <c r="J353" s="1">
        <v>187.773743</v>
      </c>
      <c r="K353" s="1">
        <v>0</v>
      </c>
      <c r="L353">
        <v>1318497</v>
      </c>
      <c r="M353" s="5">
        <v>0.45217405316993192</v>
      </c>
      <c r="N353" s="6">
        <v>129.18833518399998</v>
      </c>
      <c r="O353" s="6">
        <v>0</v>
      </c>
    </row>
    <row r="354" spans="1:15" x14ac:dyDescent="0.3">
      <c r="A354" t="s">
        <v>301</v>
      </c>
      <c r="B354" s="4" t="s">
        <v>307</v>
      </c>
      <c r="C354" s="4" t="s">
        <v>85</v>
      </c>
      <c r="D354" s="4" t="s">
        <v>308</v>
      </c>
      <c r="E354" s="4" t="s">
        <v>2</v>
      </c>
      <c r="F354" s="1">
        <v>2861.7027501697471</v>
      </c>
      <c r="G354" s="2">
        <v>75.482036239580125</v>
      </c>
      <c r="H354">
        <v>12.636309724200002</v>
      </c>
      <c r="I354">
        <v>342.44741800000003</v>
      </c>
      <c r="J354" s="1">
        <v>342.44741800000003</v>
      </c>
      <c r="K354" s="1">
        <v>0</v>
      </c>
      <c r="L354">
        <v>826431</v>
      </c>
      <c r="M354" s="5">
        <v>1.393417467716471</v>
      </c>
      <c r="N354" s="6">
        <v>235.60382358400003</v>
      </c>
      <c r="O354" s="6">
        <v>0</v>
      </c>
    </row>
    <row r="355" spans="1:15" x14ac:dyDescent="0.3">
      <c r="A355" t="s">
        <v>301</v>
      </c>
      <c r="B355" s="4" t="s">
        <v>307</v>
      </c>
      <c r="C355" s="4" t="s">
        <v>92</v>
      </c>
      <c r="D355" s="4" t="s">
        <v>308</v>
      </c>
      <c r="E355" s="4" t="s">
        <v>2</v>
      </c>
      <c r="F355" s="1">
        <v>5898.7250174107694</v>
      </c>
      <c r="G355" s="2">
        <v>95.300522264939445</v>
      </c>
      <c r="H355">
        <v>18.326718096299999</v>
      </c>
      <c r="I355">
        <v>496.65902699999998</v>
      </c>
      <c r="J355" s="1">
        <v>496.65902699999998</v>
      </c>
      <c r="K355" s="1">
        <v>0</v>
      </c>
      <c r="L355">
        <v>826431</v>
      </c>
      <c r="M355" s="5">
        <v>1.393417467716471</v>
      </c>
      <c r="N355" s="6">
        <v>341.701410576</v>
      </c>
      <c r="O355" s="6">
        <v>0</v>
      </c>
    </row>
    <row r="356" spans="1:15" x14ac:dyDescent="0.3">
      <c r="A356" t="s">
        <v>301</v>
      </c>
      <c r="B356" s="4" t="s">
        <v>307</v>
      </c>
      <c r="C356" s="4" t="s">
        <v>93</v>
      </c>
      <c r="D356" s="4" t="s">
        <v>308</v>
      </c>
      <c r="E356" s="4" t="s">
        <v>2</v>
      </c>
      <c r="F356" s="1">
        <v>680194.0512149788</v>
      </c>
      <c r="G356" s="2">
        <v>97.487475355558331</v>
      </c>
      <c r="H356">
        <v>18.954649824300002</v>
      </c>
      <c r="I356">
        <v>513.67614700000001</v>
      </c>
      <c r="J356" s="1">
        <v>513.67614700000001</v>
      </c>
      <c r="K356" s="1">
        <v>0</v>
      </c>
      <c r="L356">
        <v>1318497</v>
      </c>
      <c r="M356" s="5">
        <v>0.45217405316993192</v>
      </c>
      <c r="N356" s="6">
        <v>353.40918913600001</v>
      </c>
      <c r="O356" s="6">
        <v>0</v>
      </c>
    </row>
    <row r="357" spans="1:15" x14ac:dyDescent="0.3">
      <c r="A357" t="s">
        <v>301</v>
      </c>
      <c r="B357" s="4" t="s">
        <v>307</v>
      </c>
      <c r="C357" s="4" t="s">
        <v>96</v>
      </c>
      <c r="D357" s="4" t="s">
        <v>308</v>
      </c>
      <c r="E357" s="4" t="s">
        <v>2</v>
      </c>
      <c r="F357" s="1">
        <v>125064.95423483218</v>
      </c>
      <c r="G357" s="2">
        <v>71.822582173736251</v>
      </c>
      <c r="H357">
        <v>11.5855842537</v>
      </c>
      <c r="I357">
        <v>313.97247299999998</v>
      </c>
      <c r="J357" s="1">
        <v>313.97247299999998</v>
      </c>
      <c r="K357" s="1">
        <v>0</v>
      </c>
      <c r="L357">
        <v>1318497</v>
      </c>
      <c r="M357" s="5">
        <v>0.45217405316993192</v>
      </c>
      <c r="N357" s="6">
        <v>216.01306142399997</v>
      </c>
      <c r="O357" s="6">
        <v>0</v>
      </c>
    </row>
    <row r="358" spans="1:15" x14ac:dyDescent="0.3">
      <c r="A358" t="s">
        <v>301</v>
      </c>
      <c r="B358" s="4" t="s">
        <v>307</v>
      </c>
      <c r="C358" s="4" t="s">
        <v>103</v>
      </c>
      <c r="D358" s="4" t="s">
        <v>308</v>
      </c>
      <c r="E358" s="4" t="s">
        <v>2</v>
      </c>
      <c r="F358" s="1">
        <v>32698.199550989571</v>
      </c>
      <c r="G358" s="2">
        <v>73.058690698706016</v>
      </c>
      <c r="H358">
        <v>11.940503508900001</v>
      </c>
      <c r="I358">
        <v>323.59088100000002</v>
      </c>
      <c r="J358" s="1">
        <v>323.59088100000002</v>
      </c>
      <c r="K358" s="1">
        <v>0</v>
      </c>
      <c r="L358">
        <v>1318497</v>
      </c>
      <c r="M358" s="5">
        <v>0.45217405316993192</v>
      </c>
      <c r="N358" s="6">
        <v>222.63052612800001</v>
      </c>
      <c r="O358" s="6">
        <v>0</v>
      </c>
    </row>
    <row r="359" spans="1:15" x14ac:dyDescent="0.3">
      <c r="A359" t="s">
        <v>301</v>
      </c>
      <c r="B359" s="4" t="s">
        <v>307</v>
      </c>
      <c r="C359" s="4" t="s">
        <v>111</v>
      </c>
      <c r="D359" s="4" t="s">
        <v>308</v>
      </c>
      <c r="E359" s="4" t="s">
        <v>2</v>
      </c>
      <c r="F359" s="1">
        <v>1699.9335452733822</v>
      </c>
      <c r="G359" s="2">
        <v>103.38326795208128</v>
      </c>
      <c r="H359">
        <v>20.647486881000003</v>
      </c>
      <c r="I359">
        <v>559.55249000000003</v>
      </c>
      <c r="J359" s="1">
        <v>559.55249000000003</v>
      </c>
      <c r="K359" s="1">
        <v>0</v>
      </c>
      <c r="L359">
        <v>826431</v>
      </c>
      <c r="M359" s="5">
        <v>1.393417467716471</v>
      </c>
      <c r="N359" s="6">
        <v>384.97211312000002</v>
      </c>
      <c r="O359" s="6">
        <v>0</v>
      </c>
    </row>
    <row r="360" spans="1:15" x14ac:dyDescent="0.3">
      <c r="A360" t="s">
        <v>301</v>
      </c>
      <c r="B360" s="4" t="s">
        <v>307</v>
      </c>
      <c r="C360" s="4" t="s">
        <v>113</v>
      </c>
      <c r="D360" s="4" t="s">
        <v>308</v>
      </c>
      <c r="E360" s="4" t="s">
        <v>2</v>
      </c>
      <c r="F360" s="1">
        <v>25271.531653786733</v>
      </c>
      <c r="G360" s="2">
        <v>80.595385539272371</v>
      </c>
      <c r="H360">
        <v>14.1044867397</v>
      </c>
      <c r="I360">
        <v>382.23541299999999</v>
      </c>
      <c r="J360" s="1">
        <v>382.23541299999999</v>
      </c>
      <c r="K360" s="1">
        <v>0</v>
      </c>
      <c r="L360">
        <v>826431</v>
      </c>
      <c r="M360" s="5">
        <v>1.393417467716471</v>
      </c>
      <c r="N360" s="6">
        <v>262.977964144</v>
      </c>
      <c r="O360" s="6">
        <v>0</v>
      </c>
    </row>
    <row r="361" spans="1:15" x14ac:dyDescent="0.3">
      <c r="A361" t="s">
        <v>301</v>
      </c>
      <c r="B361" s="4" t="s">
        <v>307</v>
      </c>
      <c r="C361" s="4" t="s">
        <v>123</v>
      </c>
      <c r="D361" s="4" t="s">
        <v>308</v>
      </c>
      <c r="E361" s="4" t="s">
        <v>2</v>
      </c>
      <c r="F361" s="1">
        <v>238.56769728053339</v>
      </c>
      <c r="G361" s="2">
        <v>70.117093107358585</v>
      </c>
      <c r="H361">
        <v>11.095893504900001</v>
      </c>
      <c r="I361">
        <v>300.70172100000002</v>
      </c>
      <c r="J361" s="1">
        <v>300.70172100000002</v>
      </c>
      <c r="K361" s="1">
        <v>0</v>
      </c>
      <c r="L361">
        <v>1318497</v>
      </c>
      <c r="M361" s="5">
        <v>0.45217405316993192</v>
      </c>
      <c r="N361" s="6">
        <v>206.88278404799999</v>
      </c>
      <c r="O361" s="6">
        <v>0</v>
      </c>
    </row>
    <row r="362" spans="1:15" x14ac:dyDescent="0.3">
      <c r="A362" t="s">
        <v>301</v>
      </c>
      <c r="B362" s="4" t="s">
        <v>307</v>
      </c>
      <c r="C362" s="4" t="s">
        <v>125</v>
      </c>
      <c r="D362" s="4" t="s">
        <v>308</v>
      </c>
      <c r="E362" s="4" t="s">
        <v>2</v>
      </c>
      <c r="F362" s="1">
        <v>9135.4783800494479</v>
      </c>
      <c r="G362" s="2">
        <v>74.800069729352487</v>
      </c>
      <c r="H362">
        <v>12.44049921</v>
      </c>
      <c r="I362">
        <v>337.14089999999999</v>
      </c>
      <c r="J362" s="1">
        <v>337.14089999999999</v>
      </c>
      <c r="K362" s="1">
        <v>0</v>
      </c>
      <c r="L362">
        <v>1318497</v>
      </c>
      <c r="M362" s="5">
        <v>0.45217405316993192</v>
      </c>
      <c r="N362" s="6">
        <v>231.95293919999997</v>
      </c>
      <c r="O362" s="6">
        <v>0</v>
      </c>
    </row>
    <row r="363" spans="1:15" x14ac:dyDescent="0.3">
      <c r="A363" t="s">
        <v>301</v>
      </c>
      <c r="B363" s="4" t="s">
        <v>307</v>
      </c>
      <c r="C363" s="4" t="s">
        <v>130</v>
      </c>
      <c r="D363" s="4" t="s">
        <v>308</v>
      </c>
      <c r="E363" s="4" t="s">
        <v>2</v>
      </c>
      <c r="F363" s="1">
        <v>5834.3672200048586</v>
      </c>
      <c r="G363" s="2">
        <v>58.541455189750991</v>
      </c>
      <c r="H363">
        <v>7.7722235316000008</v>
      </c>
      <c r="I363">
        <v>210.62936400000001</v>
      </c>
      <c r="J363" s="1">
        <v>210.62936400000001</v>
      </c>
      <c r="K363" s="1">
        <v>0</v>
      </c>
      <c r="L363">
        <v>1318497</v>
      </c>
      <c r="M363" s="5">
        <v>0.45217405316993192</v>
      </c>
      <c r="N363" s="6">
        <v>144.91300243199998</v>
      </c>
      <c r="O363" s="6">
        <v>0</v>
      </c>
    </row>
    <row r="364" spans="1:15" x14ac:dyDescent="0.3">
      <c r="A364" t="s">
        <v>301</v>
      </c>
      <c r="B364" s="4" t="s">
        <v>307</v>
      </c>
      <c r="C364" s="4" t="s">
        <v>137</v>
      </c>
      <c r="D364" s="4" t="s">
        <v>308</v>
      </c>
      <c r="E364" s="4" t="s">
        <v>2</v>
      </c>
      <c r="F364" s="1">
        <v>47042.221052131223</v>
      </c>
      <c r="G364" s="2">
        <v>100.23553198331363</v>
      </c>
      <c r="H364">
        <v>19.743689129400003</v>
      </c>
      <c r="I364">
        <v>535.05932600000006</v>
      </c>
      <c r="J364" s="1">
        <v>535.05932600000006</v>
      </c>
      <c r="K364" s="1">
        <v>0</v>
      </c>
      <c r="L364">
        <v>826431</v>
      </c>
      <c r="M364" s="5">
        <v>1.393417467716471</v>
      </c>
      <c r="N364" s="6">
        <v>368.12081628800001</v>
      </c>
      <c r="O364" s="6">
        <v>0</v>
      </c>
    </row>
    <row r="365" spans="1:15" x14ac:dyDescent="0.3">
      <c r="A365" t="s">
        <v>301</v>
      </c>
      <c r="B365" s="4" t="s">
        <v>307</v>
      </c>
      <c r="C365" s="4" t="s">
        <v>146</v>
      </c>
      <c r="D365" s="4" t="s">
        <v>308</v>
      </c>
      <c r="E365" s="4" t="s">
        <v>2</v>
      </c>
      <c r="F365" s="1">
        <v>46.603922259453036</v>
      </c>
      <c r="G365" s="2">
        <v>64.094738802535545</v>
      </c>
      <c r="H365">
        <v>9.366717254400001</v>
      </c>
      <c r="I365">
        <v>253.840576</v>
      </c>
      <c r="J365" s="1">
        <v>253.840576</v>
      </c>
      <c r="K365" s="1">
        <v>0</v>
      </c>
      <c r="L365">
        <v>1318497</v>
      </c>
      <c r="M365" s="5">
        <v>0.45217405316993192</v>
      </c>
      <c r="N365" s="6">
        <v>174.64231628799999</v>
      </c>
      <c r="O365" s="6">
        <v>0</v>
      </c>
    </row>
    <row r="366" spans="1:15" x14ac:dyDescent="0.3">
      <c r="A366" t="s">
        <v>301</v>
      </c>
      <c r="B366" s="4" t="s">
        <v>307</v>
      </c>
      <c r="C366" s="4" t="s">
        <v>149</v>
      </c>
      <c r="D366" s="4" t="s">
        <v>308</v>
      </c>
      <c r="E366" s="4" t="s">
        <v>2</v>
      </c>
      <c r="F366" s="1">
        <v>1498.1851497902317</v>
      </c>
      <c r="G366" s="2">
        <v>56.492110046689945</v>
      </c>
      <c r="H366">
        <v>7.1838026630999998</v>
      </c>
      <c r="I366">
        <v>194.682999</v>
      </c>
      <c r="J366" s="1">
        <v>194.682999</v>
      </c>
      <c r="K366" s="1">
        <v>0</v>
      </c>
      <c r="L366">
        <v>1318497</v>
      </c>
      <c r="M366" s="5">
        <v>0.45217405316993192</v>
      </c>
      <c r="N366" s="6">
        <v>133.94190331199999</v>
      </c>
      <c r="O366" s="6">
        <v>0</v>
      </c>
    </row>
    <row r="367" spans="1:15" x14ac:dyDescent="0.3">
      <c r="A367" t="s">
        <v>301</v>
      </c>
      <c r="B367" s="4" t="s">
        <v>307</v>
      </c>
      <c r="C367" s="4" t="s">
        <v>155</v>
      </c>
      <c r="D367" s="4" t="s">
        <v>308</v>
      </c>
      <c r="E367" s="4" t="s">
        <v>2</v>
      </c>
      <c r="F367" s="1">
        <v>213379.38691649568</v>
      </c>
      <c r="G367" s="2">
        <v>81.504461227585736</v>
      </c>
      <c r="H367">
        <v>14.365506269700003</v>
      </c>
      <c r="I367">
        <v>389.30911300000002</v>
      </c>
      <c r="J367" s="1">
        <v>389.30911300000002</v>
      </c>
      <c r="K367" s="1">
        <v>0</v>
      </c>
      <c r="L367">
        <v>1318497</v>
      </c>
      <c r="M367" s="5">
        <v>0.45217405316993192</v>
      </c>
      <c r="N367" s="6">
        <v>267.84466974400004</v>
      </c>
      <c r="O367" s="6">
        <v>0</v>
      </c>
    </row>
    <row r="368" spans="1:15" x14ac:dyDescent="0.3">
      <c r="A368" t="s">
        <v>301</v>
      </c>
      <c r="B368" s="4" t="s">
        <v>307</v>
      </c>
      <c r="C368" s="4" t="s">
        <v>156</v>
      </c>
      <c r="D368" s="4" t="s">
        <v>308</v>
      </c>
      <c r="E368" s="4" t="s">
        <v>2</v>
      </c>
      <c r="F368" s="1">
        <v>127162.13073650756</v>
      </c>
      <c r="G368" s="2">
        <v>64.228622903005657</v>
      </c>
      <c r="H368">
        <v>9.4051588994999999</v>
      </c>
      <c r="I368">
        <v>254.88235499999999</v>
      </c>
      <c r="J368" s="1">
        <v>254.88235499999999</v>
      </c>
      <c r="K368" s="1">
        <v>0</v>
      </c>
      <c r="L368">
        <v>1318497</v>
      </c>
      <c r="M368" s="5">
        <v>0.45217405316993192</v>
      </c>
      <c r="N368" s="6">
        <v>175.35906023999999</v>
      </c>
      <c r="O368" s="6">
        <v>0</v>
      </c>
    </row>
    <row r="369" spans="1:15" x14ac:dyDescent="0.3">
      <c r="A369" t="s">
        <v>301</v>
      </c>
      <c r="B369" s="4" t="s">
        <v>307</v>
      </c>
      <c r="C369" s="4" t="s">
        <v>157</v>
      </c>
      <c r="D369" s="4" t="s">
        <v>308</v>
      </c>
      <c r="E369" s="4" t="s">
        <v>2</v>
      </c>
      <c r="F369" s="1">
        <v>930866.74321031489</v>
      </c>
      <c r="G369" s="2">
        <v>79.394519649133912</v>
      </c>
      <c r="H369">
        <v>13.759686571500001</v>
      </c>
      <c r="I369">
        <v>372.89123499999999</v>
      </c>
      <c r="J369" s="1">
        <v>372.89123499999999</v>
      </c>
      <c r="K369" s="1">
        <v>0</v>
      </c>
      <c r="L369">
        <v>1318497</v>
      </c>
      <c r="M369" s="5">
        <v>0.45217405316993192</v>
      </c>
      <c r="N369" s="6">
        <v>256.54916967999998</v>
      </c>
      <c r="O369" s="6">
        <v>0</v>
      </c>
    </row>
    <row r="370" spans="1:15" x14ac:dyDescent="0.3">
      <c r="A370" t="s">
        <v>301</v>
      </c>
      <c r="B370" s="4" t="s">
        <v>307</v>
      </c>
      <c r="C370" s="4" t="s">
        <v>162</v>
      </c>
      <c r="D370" s="4" t="s">
        <v>308</v>
      </c>
      <c r="E370" s="4" t="s">
        <v>2</v>
      </c>
      <c r="F370" s="1">
        <v>43093.093449240907</v>
      </c>
      <c r="G370" s="2">
        <v>87.666413789873019</v>
      </c>
      <c r="H370">
        <v>16.134764850000003</v>
      </c>
      <c r="I370">
        <v>437.25650000000002</v>
      </c>
      <c r="J370" s="1">
        <v>437.25650000000002</v>
      </c>
      <c r="K370" s="1">
        <v>0</v>
      </c>
      <c r="L370">
        <v>1318497</v>
      </c>
      <c r="M370" s="5">
        <v>0.45217405316993192</v>
      </c>
      <c r="N370" s="6">
        <v>300.832472</v>
      </c>
      <c r="O370" s="6">
        <v>0</v>
      </c>
    </row>
    <row r="371" spans="1:15" x14ac:dyDescent="0.3">
      <c r="A371" t="s">
        <v>301</v>
      </c>
      <c r="B371" s="4" t="s">
        <v>307</v>
      </c>
      <c r="C371" s="4" t="s">
        <v>169</v>
      </c>
      <c r="D371" s="4" t="s">
        <v>308</v>
      </c>
      <c r="E371" s="4" t="s">
        <v>2</v>
      </c>
      <c r="F371" s="1">
        <v>17212.38195449132</v>
      </c>
      <c r="G371" s="2">
        <v>79.123645372121644</v>
      </c>
      <c r="H371">
        <v>13.681911445200001</v>
      </c>
      <c r="I371">
        <v>370.78350799999998</v>
      </c>
      <c r="J371" s="1">
        <v>370.78350799999998</v>
      </c>
      <c r="K371" s="1">
        <v>0</v>
      </c>
      <c r="L371">
        <v>1318497</v>
      </c>
      <c r="M371" s="5">
        <v>0.45217405316993192</v>
      </c>
      <c r="N371" s="6">
        <v>255.09905350399995</v>
      </c>
      <c r="O371" s="6">
        <v>0</v>
      </c>
    </row>
    <row r="372" spans="1:15" x14ac:dyDescent="0.3">
      <c r="A372" t="s">
        <v>301</v>
      </c>
      <c r="B372" s="4" t="s">
        <v>307</v>
      </c>
      <c r="C372" s="4" t="s">
        <v>171</v>
      </c>
      <c r="D372" s="4" t="s">
        <v>308</v>
      </c>
      <c r="E372" s="4" t="s">
        <v>2</v>
      </c>
      <c r="F372" s="1">
        <v>4338.6032389157472</v>
      </c>
      <c r="G372" s="2">
        <v>97.709348709023629</v>
      </c>
      <c r="H372">
        <v>19.018355497200002</v>
      </c>
      <c r="I372">
        <v>515.40258800000004</v>
      </c>
      <c r="J372" s="1">
        <v>515.40258800000004</v>
      </c>
      <c r="K372" s="1">
        <v>0</v>
      </c>
      <c r="L372">
        <v>1318497</v>
      </c>
      <c r="M372" s="5">
        <v>0.45217405316993192</v>
      </c>
      <c r="N372" s="6">
        <v>354.59698054400002</v>
      </c>
      <c r="O372" s="6">
        <v>0</v>
      </c>
    </row>
    <row r="373" spans="1:15" x14ac:dyDescent="0.3">
      <c r="A373" t="s">
        <v>301</v>
      </c>
      <c r="B373" s="4" t="s">
        <v>307</v>
      </c>
      <c r="C373" s="4" t="s">
        <v>172</v>
      </c>
      <c r="D373" s="4" t="s">
        <v>308</v>
      </c>
      <c r="E373" s="4" t="s">
        <v>2</v>
      </c>
      <c r="F373" s="1">
        <v>29413.732648894787</v>
      </c>
      <c r="G373" s="2">
        <v>78.896116721476076</v>
      </c>
      <c r="H373">
        <v>13.6165819878</v>
      </c>
      <c r="I373">
        <v>369.01306199999999</v>
      </c>
      <c r="J373" s="1">
        <v>369.01306199999999</v>
      </c>
      <c r="K373" s="1">
        <v>0</v>
      </c>
      <c r="L373">
        <v>1318497</v>
      </c>
      <c r="M373" s="5">
        <v>0.45217405316993192</v>
      </c>
      <c r="N373" s="6">
        <v>253.88098665599998</v>
      </c>
      <c r="O373" s="6">
        <v>0</v>
      </c>
    </row>
    <row r="374" spans="1:15" x14ac:dyDescent="0.3">
      <c r="A374" t="s">
        <v>301</v>
      </c>
      <c r="B374" s="4" t="s">
        <v>307</v>
      </c>
      <c r="C374" s="4" t="s">
        <v>173</v>
      </c>
      <c r="D374" s="4" t="s">
        <v>308</v>
      </c>
      <c r="E374" s="4" t="s">
        <v>2</v>
      </c>
      <c r="F374" s="1">
        <v>29630.108002242247</v>
      </c>
      <c r="G374" s="2">
        <v>86.99700138395977</v>
      </c>
      <c r="H374">
        <v>15.9425589492</v>
      </c>
      <c r="I374">
        <v>432.04766799999999</v>
      </c>
      <c r="J374" s="1">
        <v>432.04766799999999</v>
      </c>
      <c r="K374" s="1">
        <v>0</v>
      </c>
      <c r="L374">
        <v>826431</v>
      </c>
      <c r="M374" s="5">
        <v>1.393417467716471</v>
      </c>
      <c r="N374" s="6">
        <v>297.24879558399994</v>
      </c>
      <c r="O374" s="6">
        <v>0</v>
      </c>
    </row>
    <row r="375" spans="1:15" x14ac:dyDescent="0.3">
      <c r="A375" t="s">
        <v>301</v>
      </c>
      <c r="B375" s="4" t="s">
        <v>307</v>
      </c>
      <c r="C375" s="4" t="s">
        <v>174</v>
      </c>
      <c r="D375" s="4" t="s">
        <v>308</v>
      </c>
      <c r="E375" s="4" t="s">
        <v>2</v>
      </c>
      <c r="F375" s="1">
        <v>20341.502449054595</v>
      </c>
      <c r="G375" s="2">
        <v>114.68800421900771</v>
      </c>
      <c r="H375">
        <v>23.893373868299999</v>
      </c>
      <c r="I375">
        <v>647.51690699999995</v>
      </c>
      <c r="J375" s="1">
        <v>647.51690699999995</v>
      </c>
      <c r="K375" s="1">
        <v>0</v>
      </c>
      <c r="L375">
        <v>826431</v>
      </c>
      <c r="M375" s="5">
        <v>1.393417467716471</v>
      </c>
      <c r="N375" s="6">
        <v>445.49163201599993</v>
      </c>
      <c r="O375" s="6">
        <v>0</v>
      </c>
    </row>
    <row r="376" spans="1:15" x14ac:dyDescent="0.3">
      <c r="A376" t="s">
        <v>301</v>
      </c>
      <c r="B376" s="4" t="s">
        <v>307</v>
      </c>
      <c r="C376" s="4" t="s">
        <v>176</v>
      </c>
      <c r="D376" s="4" t="s">
        <v>308</v>
      </c>
      <c r="E376" s="4" t="s">
        <v>2</v>
      </c>
      <c r="F376" s="1">
        <v>48534.656181630373</v>
      </c>
      <c r="G376" s="2">
        <v>94.14612002912331</v>
      </c>
      <c r="H376">
        <v>17.9952588648</v>
      </c>
      <c r="I376">
        <v>487.67639200000002</v>
      </c>
      <c r="J376" s="1">
        <v>487.67639200000002</v>
      </c>
      <c r="K376" s="1">
        <v>0</v>
      </c>
      <c r="L376">
        <v>826431</v>
      </c>
      <c r="M376" s="5">
        <v>1.393417467716471</v>
      </c>
      <c r="N376" s="6">
        <v>335.521357696</v>
      </c>
      <c r="O376" s="6">
        <v>0</v>
      </c>
    </row>
    <row r="377" spans="1:15" x14ac:dyDescent="0.3">
      <c r="A377" t="s">
        <v>301</v>
      </c>
      <c r="B377" s="4" t="s">
        <v>307</v>
      </c>
      <c r="C377" s="4" t="s">
        <v>191</v>
      </c>
      <c r="D377" s="4" t="s">
        <v>308</v>
      </c>
      <c r="E377" s="4" t="s">
        <v>2</v>
      </c>
      <c r="F377" s="1">
        <v>318031.82320168742</v>
      </c>
      <c r="G377" s="2">
        <v>92.346366585316417</v>
      </c>
      <c r="H377">
        <v>17.478502335000002</v>
      </c>
      <c r="I377">
        <v>473.67214999999999</v>
      </c>
      <c r="J377" s="1">
        <v>473.67214999999999</v>
      </c>
      <c r="K377" s="1">
        <v>0</v>
      </c>
      <c r="L377">
        <v>1318497</v>
      </c>
      <c r="M377" s="5">
        <v>0.45217405316993192</v>
      </c>
      <c r="N377" s="6">
        <v>325.88643919999998</v>
      </c>
      <c r="O377" s="6">
        <v>0</v>
      </c>
    </row>
    <row r="378" spans="1:15" x14ac:dyDescent="0.3">
      <c r="A378" t="s">
        <v>301</v>
      </c>
      <c r="B378" s="4" t="s">
        <v>307</v>
      </c>
      <c r="C378" s="4" t="s">
        <v>199</v>
      </c>
      <c r="D378" s="4" t="s">
        <v>308</v>
      </c>
      <c r="E378" s="4" t="s">
        <v>2</v>
      </c>
      <c r="F378" s="1">
        <v>1130.6999233900628</v>
      </c>
      <c r="G378" s="2">
        <v>95.626915868595631</v>
      </c>
      <c r="H378">
        <v>18.4204342809</v>
      </c>
      <c r="I378">
        <v>499.19876099999999</v>
      </c>
      <c r="J378" s="1">
        <v>499.19876099999999</v>
      </c>
      <c r="K378" s="1">
        <v>0</v>
      </c>
      <c r="L378">
        <v>1318497</v>
      </c>
      <c r="M378" s="5">
        <v>0.45217405316993192</v>
      </c>
      <c r="N378" s="6">
        <v>343.44874756799999</v>
      </c>
      <c r="O378" s="6">
        <v>0</v>
      </c>
    </row>
    <row r="379" spans="1:15" x14ac:dyDescent="0.3">
      <c r="A379" t="s">
        <v>301</v>
      </c>
      <c r="B379" s="4" t="s">
        <v>307</v>
      </c>
      <c r="C379" s="4" t="s">
        <v>207</v>
      </c>
      <c r="D379" s="4" t="s">
        <v>308</v>
      </c>
      <c r="E379" s="4" t="s">
        <v>2</v>
      </c>
      <c r="F379" s="1">
        <v>135150.26493521716</v>
      </c>
      <c r="G379" s="2">
        <v>93.065952613033005</v>
      </c>
      <c r="H379">
        <v>17.685114401700002</v>
      </c>
      <c r="I379">
        <v>479.27139299999999</v>
      </c>
      <c r="J379" s="1">
        <v>479.27139299999999</v>
      </c>
      <c r="K379" s="1">
        <v>0</v>
      </c>
      <c r="L379">
        <v>826431</v>
      </c>
      <c r="M379" s="5">
        <v>1.393417467716471</v>
      </c>
      <c r="N379" s="6">
        <v>329.73871838399992</v>
      </c>
      <c r="O379" s="6">
        <v>0</v>
      </c>
    </row>
    <row r="380" spans="1:15" x14ac:dyDescent="0.3">
      <c r="A380" t="s">
        <v>301</v>
      </c>
      <c r="B380" s="4" t="s">
        <v>307</v>
      </c>
      <c r="C380" s="4" t="s">
        <v>98</v>
      </c>
      <c r="D380" s="4" t="s">
        <v>308</v>
      </c>
      <c r="E380" s="4" t="s">
        <v>2</v>
      </c>
      <c r="F380" s="1">
        <v>2396.7731447718702</v>
      </c>
      <c r="G380" s="2">
        <v>63.705356587560523</v>
      </c>
      <c r="H380">
        <v>9.2549153835000002</v>
      </c>
      <c r="I380">
        <v>250.81071499999999</v>
      </c>
      <c r="J380" s="1">
        <v>250.81071499999999</v>
      </c>
      <c r="K380" s="1">
        <v>0</v>
      </c>
      <c r="L380">
        <v>1318497</v>
      </c>
      <c r="M380" s="5">
        <v>0.45217405316993192</v>
      </c>
      <c r="N380" s="6">
        <v>172.55777191999996</v>
      </c>
      <c r="O380" s="6">
        <v>0</v>
      </c>
    </row>
    <row r="381" spans="1:15" x14ac:dyDescent="0.3">
      <c r="A381" t="s">
        <v>301</v>
      </c>
      <c r="B381" s="4" t="s">
        <v>307</v>
      </c>
      <c r="C381" s="4" t="s">
        <v>212</v>
      </c>
      <c r="D381" s="4" t="s">
        <v>308</v>
      </c>
      <c r="E381" s="4" t="s">
        <v>2</v>
      </c>
      <c r="F381" s="1">
        <v>26867.161182574673</v>
      </c>
      <c r="G381" s="2">
        <v>70.85403391263506</v>
      </c>
      <c r="H381">
        <v>11.307488584500001</v>
      </c>
      <c r="I381">
        <v>306.43600500000002</v>
      </c>
      <c r="J381" s="1">
        <v>306.43600500000002</v>
      </c>
      <c r="K381" s="1">
        <v>0</v>
      </c>
      <c r="L381">
        <v>1318497</v>
      </c>
      <c r="M381" s="5">
        <v>0.45217405316993192</v>
      </c>
      <c r="N381" s="6">
        <v>210.82797144</v>
      </c>
      <c r="O381" s="6">
        <v>0</v>
      </c>
    </row>
    <row r="382" spans="1:15" x14ac:dyDescent="0.3">
      <c r="A382" t="s">
        <v>301</v>
      </c>
      <c r="B382" s="4" t="s">
        <v>307</v>
      </c>
      <c r="C382" s="4" t="s">
        <v>215</v>
      </c>
      <c r="D382" s="4" t="s">
        <v>308</v>
      </c>
      <c r="E382" s="4" t="s">
        <v>2</v>
      </c>
      <c r="F382" s="1">
        <v>20740.964639849906</v>
      </c>
      <c r="G382" s="2">
        <v>102.18099816542203</v>
      </c>
      <c r="H382">
        <v>20.302283617200004</v>
      </c>
      <c r="I382">
        <v>550.19738800000005</v>
      </c>
      <c r="J382" s="1">
        <v>550.19738800000005</v>
      </c>
      <c r="K382" s="1">
        <v>0</v>
      </c>
      <c r="L382">
        <v>1318497</v>
      </c>
      <c r="M382" s="5">
        <v>0.45217405316993192</v>
      </c>
      <c r="N382" s="6">
        <v>378.53580294400001</v>
      </c>
      <c r="O382" s="6">
        <v>0</v>
      </c>
    </row>
    <row r="383" spans="1:15" x14ac:dyDescent="0.3">
      <c r="A383" t="s">
        <v>301</v>
      </c>
      <c r="B383" s="4" t="s">
        <v>307</v>
      </c>
      <c r="C383" s="4" t="s">
        <v>219</v>
      </c>
      <c r="D383" s="4" t="s">
        <v>308</v>
      </c>
      <c r="E383" s="4" t="s">
        <v>2</v>
      </c>
      <c r="F383" s="1">
        <v>14038.8767720619</v>
      </c>
      <c r="G383" s="2">
        <v>57.434989131722517</v>
      </c>
      <c r="H383">
        <v>7.4545280370000011</v>
      </c>
      <c r="I383">
        <v>202.01973000000001</v>
      </c>
      <c r="J383" s="1">
        <v>202.01973000000001</v>
      </c>
      <c r="K383" s="1">
        <v>0</v>
      </c>
      <c r="L383">
        <v>1318497</v>
      </c>
      <c r="M383" s="5">
        <v>0.45217405316993192</v>
      </c>
      <c r="N383" s="6">
        <v>138.98957424</v>
      </c>
      <c r="O383" s="6">
        <v>0</v>
      </c>
    </row>
    <row r="384" spans="1:15" x14ac:dyDescent="0.3">
      <c r="A384" t="s">
        <v>301</v>
      </c>
      <c r="B384" s="4" t="s">
        <v>307</v>
      </c>
      <c r="C384" s="4" t="s">
        <v>221</v>
      </c>
      <c r="D384" s="4" t="s">
        <v>308</v>
      </c>
      <c r="E384" s="4" t="s">
        <v>2</v>
      </c>
      <c r="F384" s="1">
        <v>1401.4465193735521</v>
      </c>
      <c r="G384" s="2">
        <v>67.730531737270269</v>
      </c>
      <c r="H384">
        <v>10.4106489921</v>
      </c>
      <c r="I384">
        <v>282.13140900000002</v>
      </c>
      <c r="J384" s="1">
        <v>282.13140900000002</v>
      </c>
      <c r="K384" s="1">
        <v>0</v>
      </c>
      <c r="L384">
        <v>826431</v>
      </c>
      <c r="M384" s="5">
        <v>1.393417467716471</v>
      </c>
      <c r="N384" s="6">
        <v>194.10640939200002</v>
      </c>
      <c r="O384" s="6">
        <v>0</v>
      </c>
    </row>
    <row r="385" spans="1:15" x14ac:dyDescent="0.3">
      <c r="A385" t="s">
        <v>301</v>
      </c>
      <c r="B385" s="4" t="s">
        <v>307</v>
      </c>
      <c r="C385" s="4" t="s">
        <v>71</v>
      </c>
      <c r="D385" s="4" t="s">
        <v>308</v>
      </c>
      <c r="E385" s="4" t="s">
        <v>2</v>
      </c>
      <c r="F385" s="1">
        <v>142804.40435773399</v>
      </c>
      <c r="G385" s="2">
        <v>107.44446042430333</v>
      </c>
      <c r="H385">
        <v>21.813562009800002</v>
      </c>
      <c r="I385">
        <v>591.15344200000004</v>
      </c>
      <c r="J385" s="1">
        <v>591.15344200000004</v>
      </c>
      <c r="K385" s="1">
        <v>0</v>
      </c>
      <c r="L385">
        <v>1318497</v>
      </c>
      <c r="M385" s="5">
        <v>0.45217405316993192</v>
      </c>
      <c r="N385" s="6">
        <v>406.71356809600002</v>
      </c>
      <c r="O385" s="6">
        <v>0</v>
      </c>
    </row>
    <row r="386" spans="1:15" x14ac:dyDescent="0.3">
      <c r="A386" t="s">
        <v>301</v>
      </c>
      <c r="B386" s="4" t="s">
        <v>307</v>
      </c>
      <c r="C386" s="4" t="s">
        <v>236</v>
      </c>
      <c r="D386" s="4" t="s">
        <v>308</v>
      </c>
      <c r="E386" s="4" t="s">
        <v>2</v>
      </c>
      <c r="F386" s="1">
        <v>5151.9526440628679</v>
      </c>
      <c r="G386" s="2">
        <v>91.398180992480846</v>
      </c>
      <c r="H386">
        <v>17.206253323200002</v>
      </c>
      <c r="I386">
        <v>466.294128</v>
      </c>
      <c r="J386" s="1">
        <v>466.294128</v>
      </c>
      <c r="K386" s="1">
        <v>0</v>
      </c>
      <c r="L386">
        <v>1318497</v>
      </c>
      <c r="M386" s="5">
        <v>0.45217405316993192</v>
      </c>
      <c r="N386" s="6">
        <v>320.81036006399995</v>
      </c>
      <c r="O386" s="6">
        <v>0</v>
      </c>
    </row>
    <row r="387" spans="1:15" x14ac:dyDescent="0.3">
      <c r="A387" t="s">
        <v>301</v>
      </c>
      <c r="B387" s="4" t="s">
        <v>307</v>
      </c>
      <c r="C387" s="4" t="s">
        <v>237</v>
      </c>
      <c r="D387" s="4" t="s">
        <v>308</v>
      </c>
      <c r="E387" s="4" t="s">
        <v>2</v>
      </c>
      <c r="F387" s="1">
        <v>302609.25378539844</v>
      </c>
      <c r="G387" s="2">
        <v>86.627340805041854</v>
      </c>
      <c r="H387">
        <v>15.8364196785</v>
      </c>
      <c r="I387">
        <v>429.17126500000001</v>
      </c>
      <c r="J387" s="1">
        <v>429.17126500000001</v>
      </c>
      <c r="K387" s="1">
        <v>0</v>
      </c>
      <c r="L387">
        <v>1318497</v>
      </c>
      <c r="M387" s="5">
        <v>0.45217405316993192</v>
      </c>
      <c r="N387" s="6">
        <v>295.26983031999998</v>
      </c>
      <c r="O387" s="6">
        <v>0</v>
      </c>
    </row>
    <row r="388" spans="1:15" x14ac:dyDescent="0.3">
      <c r="A388" t="s">
        <v>301</v>
      </c>
      <c r="B388" s="4" t="s">
        <v>307</v>
      </c>
      <c r="C388" s="4" t="s">
        <v>249</v>
      </c>
      <c r="D388" s="4" t="s">
        <v>308</v>
      </c>
      <c r="E388" s="4" t="s">
        <v>2</v>
      </c>
      <c r="F388" s="1">
        <v>626.93371610930865</v>
      </c>
      <c r="G388" s="2">
        <v>98.399982776643085</v>
      </c>
      <c r="H388">
        <v>19.216654695000003</v>
      </c>
      <c r="I388">
        <v>520.77655000000004</v>
      </c>
      <c r="J388" s="1">
        <v>520.77655000000004</v>
      </c>
      <c r="K388" s="1">
        <v>0</v>
      </c>
      <c r="L388">
        <v>826431</v>
      </c>
      <c r="M388" s="5">
        <v>1.393417467716471</v>
      </c>
      <c r="N388" s="6">
        <v>358.29426639999997</v>
      </c>
      <c r="O388" s="6">
        <v>0</v>
      </c>
    </row>
    <row r="389" spans="1:15" x14ac:dyDescent="0.3">
      <c r="A389" t="s">
        <v>301</v>
      </c>
      <c r="B389" s="4" t="s">
        <v>307</v>
      </c>
      <c r="C389" s="4" t="s">
        <v>253</v>
      </c>
      <c r="D389" s="4" t="s">
        <v>308</v>
      </c>
      <c r="E389" s="4" t="s">
        <v>2</v>
      </c>
      <c r="F389" s="1">
        <v>22949.102861190659</v>
      </c>
      <c r="G389" s="2">
        <v>73.937269292551207</v>
      </c>
      <c r="H389">
        <v>12.192766521300001</v>
      </c>
      <c r="I389">
        <v>330.427277</v>
      </c>
      <c r="J389" s="1">
        <v>330.427277</v>
      </c>
      <c r="K389" s="1">
        <v>0</v>
      </c>
      <c r="L389">
        <v>826431</v>
      </c>
      <c r="M389" s="5">
        <v>1.393417467716471</v>
      </c>
      <c r="N389" s="6">
        <v>227.33396657599999</v>
      </c>
      <c r="O389" s="6">
        <v>0</v>
      </c>
    </row>
    <row r="390" spans="1:15" x14ac:dyDescent="0.3">
      <c r="A390" t="s">
        <v>301</v>
      </c>
      <c r="B390" s="4" t="s">
        <v>307</v>
      </c>
      <c r="C390" s="4" t="s">
        <v>256</v>
      </c>
      <c r="D390" s="4" t="s">
        <v>308</v>
      </c>
      <c r="E390" s="4" t="s">
        <v>2</v>
      </c>
      <c r="F390" s="1">
        <v>13567.289463484101</v>
      </c>
      <c r="G390" s="2">
        <v>75.675436093836879</v>
      </c>
      <c r="H390">
        <v>12.6918399069</v>
      </c>
      <c r="I390">
        <v>343.95230099999998</v>
      </c>
      <c r="J390" s="1">
        <v>343.95230099999998</v>
      </c>
      <c r="K390" s="1">
        <v>0</v>
      </c>
      <c r="L390">
        <v>1318497</v>
      </c>
      <c r="M390" s="5">
        <v>0.45217405316993192</v>
      </c>
      <c r="N390" s="6">
        <v>236.63918308799998</v>
      </c>
      <c r="O390" s="6">
        <v>0</v>
      </c>
    </row>
    <row r="391" spans="1:15" x14ac:dyDescent="0.3">
      <c r="A391" t="s">
        <v>301</v>
      </c>
      <c r="B391" s="4" t="s">
        <v>307</v>
      </c>
      <c r="C391" s="4" t="s">
        <v>258</v>
      </c>
      <c r="D391" s="4" t="s">
        <v>308</v>
      </c>
      <c r="E391" s="4" t="s">
        <v>2</v>
      </c>
      <c r="F391" s="1">
        <v>208466.59488861487</v>
      </c>
      <c r="G391" s="2">
        <v>65.696456731942703</v>
      </c>
      <c r="H391">
        <v>9.8266125815999992</v>
      </c>
      <c r="I391">
        <v>266.30386399999998</v>
      </c>
      <c r="J391" s="1">
        <v>266.30386399999998</v>
      </c>
      <c r="K391" s="1">
        <v>0</v>
      </c>
      <c r="L391">
        <v>1318497</v>
      </c>
      <c r="M391" s="5">
        <v>0.45217405316993192</v>
      </c>
      <c r="N391" s="6">
        <v>183.21705843199999</v>
      </c>
      <c r="O391" s="6">
        <v>0</v>
      </c>
    </row>
    <row r="392" spans="1:15" x14ac:dyDescent="0.3">
      <c r="A392" t="s">
        <v>301</v>
      </c>
      <c r="B392" s="4" t="s">
        <v>307</v>
      </c>
      <c r="C392" s="4" t="s">
        <v>261</v>
      </c>
      <c r="D392" s="4" t="s">
        <v>308</v>
      </c>
      <c r="E392" s="4" t="s">
        <v>2</v>
      </c>
      <c r="F392" s="1">
        <v>16782.960099386361</v>
      </c>
      <c r="G392" s="2">
        <v>86.563420589376705</v>
      </c>
      <c r="H392">
        <v>15.818066504100001</v>
      </c>
      <c r="I392">
        <v>428.67388899999997</v>
      </c>
      <c r="J392" s="1">
        <v>428.67388899999997</v>
      </c>
      <c r="K392" s="1">
        <v>0</v>
      </c>
      <c r="L392">
        <v>826431</v>
      </c>
      <c r="M392" s="5">
        <v>1.393417467716471</v>
      </c>
      <c r="N392" s="6">
        <v>294.92763563199998</v>
      </c>
      <c r="O392" s="6">
        <v>0</v>
      </c>
    </row>
    <row r="393" spans="1:15" x14ac:dyDescent="0.3">
      <c r="A393" t="s">
        <v>301</v>
      </c>
      <c r="B393" s="4" t="s">
        <v>307</v>
      </c>
      <c r="C393" s="4" t="s">
        <v>267</v>
      </c>
      <c r="D393" s="4" t="s">
        <v>308</v>
      </c>
      <c r="E393" s="4" t="s">
        <v>2</v>
      </c>
      <c r="F393" s="1">
        <v>3819.3023908818413</v>
      </c>
      <c r="G393" s="2">
        <v>58.260879967217669</v>
      </c>
      <c r="H393">
        <v>7.6916630088000009</v>
      </c>
      <c r="I393">
        <v>208.44615200000001</v>
      </c>
      <c r="J393" s="1">
        <v>208.44615200000001</v>
      </c>
      <c r="K393" s="1">
        <v>0</v>
      </c>
      <c r="L393">
        <v>1318497</v>
      </c>
      <c r="M393" s="5">
        <v>0.45217405316993192</v>
      </c>
      <c r="N393" s="6">
        <v>143.410952576</v>
      </c>
      <c r="O393" s="6">
        <v>0</v>
      </c>
    </row>
    <row r="394" spans="1:15" x14ac:dyDescent="0.3">
      <c r="A394" t="s">
        <v>301</v>
      </c>
      <c r="B394" s="4" t="s">
        <v>307</v>
      </c>
      <c r="C394" s="4" t="s">
        <v>272</v>
      </c>
      <c r="D394" s="4" t="s">
        <v>308</v>
      </c>
      <c r="E394" s="4" t="s">
        <v>2</v>
      </c>
      <c r="F394" s="1">
        <v>21258.046253490505</v>
      </c>
      <c r="G394" s="2">
        <v>60.604178217490585</v>
      </c>
      <c r="H394">
        <v>8.3644855425000006</v>
      </c>
      <c r="I394">
        <v>226.67982499999999</v>
      </c>
      <c r="J394" s="1">
        <v>226.67982499999999</v>
      </c>
      <c r="K394" s="1">
        <v>0</v>
      </c>
      <c r="L394">
        <v>1318497</v>
      </c>
      <c r="M394" s="5">
        <v>0.45217405316993192</v>
      </c>
      <c r="N394" s="6">
        <v>155.95571959999998</v>
      </c>
      <c r="O394" s="6">
        <v>0</v>
      </c>
    </row>
    <row r="395" spans="1:15" x14ac:dyDescent="0.3">
      <c r="A395" t="s">
        <v>301</v>
      </c>
      <c r="B395" s="4" t="s">
        <v>307</v>
      </c>
      <c r="C395" s="4" t="s">
        <v>274</v>
      </c>
      <c r="D395" s="4" t="s">
        <v>308</v>
      </c>
      <c r="E395" s="4" t="s">
        <v>2</v>
      </c>
      <c r="F395" s="1">
        <v>111662.99773364946</v>
      </c>
      <c r="G395" s="2">
        <v>80.378700973982404</v>
      </c>
      <c r="H395">
        <v>14.0422709043</v>
      </c>
      <c r="I395">
        <v>380.54934700000001</v>
      </c>
      <c r="J395" s="1">
        <v>380.54934700000001</v>
      </c>
      <c r="K395" s="1">
        <v>0</v>
      </c>
      <c r="L395">
        <v>826431</v>
      </c>
      <c r="M395" s="5">
        <v>1.393417467716471</v>
      </c>
      <c r="N395" s="6">
        <v>261.817950736</v>
      </c>
      <c r="O395" s="6">
        <v>0</v>
      </c>
    </row>
    <row r="396" spans="1:15" x14ac:dyDescent="0.3">
      <c r="A396" t="s">
        <v>301</v>
      </c>
      <c r="B396" s="4" t="s">
        <v>307</v>
      </c>
      <c r="C396" s="4" t="s">
        <v>119</v>
      </c>
      <c r="D396" s="4" t="s">
        <v>308</v>
      </c>
      <c r="E396" s="4" t="s">
        <v>2</v>
      </c>
      <c r="F396" s="1">
        <v>3039.2415016346349</v>
      </c>
      <c r="G396" s="2">
        <v>107.99678266838139</v>
      </c>
      <c r="H396">
        <v>21.972148246800003</v>
      </c>
      <c r="I396">
        <v>595.45117200000004</v>
      </c>
      <c r="J396" s="1">
        <v>595.45117200000004</v>
      </c>
      <c r="K396" s="1">
        <v>0</v>
      </c>
      <c r="L396">
        <v>1318497</v>
      </c>
      <c r="M396" s="5">
        <v>0.45217405316993192</v>
      </c>
      <c r="N396" s="6">
        <v>409.67040633600004</v>
      </c>
      <c r="O396" s="6">
        <v>0</v>
      </c>
    </row>
    <row r="397" spans="1:15" x14ac:dyDescent="0.3">
      <c r="A397" t="s">
        <v>301</v>
      </c>
      <c r="B397" s="4" t="s">
        <v>306</v>
      </c>
      <c r="C397" s="4" t="s">
        <v>38</v>
      </c>
      <c r="D397" s="4" t="s">
        <v>294</v>
      </c>
      <c r="E397" s="4" t="s">
        <v>2</v>
      </c>
      <c r="F397" s="1">
        <v>58188.325792517076</v>
      </c>
      <c r="G397" s="2">
        <v>100.54724813079008</v>
      </c>
      <c r="H397">
        <v>17.8918797852</v>
      </c>
      <c r="I397">
        <v>592.76210800000001</v>
      </c>
      <c r="J397" s="1">
        <v>82.372107999999997</v>
      </c>
      <c r="K397" s="1">
        <v>510.39</v>
      </c>
      <c r="L397">
        <v>1318497</v>
      </c>
      <c r="M397" s="5">
        <v>0.45217405316993192</v>
      </c>
      <c r="N397" s="6">
        <v>56.672010303999997</v>
      </c>
      <c r="O397" s="6">
        <v>20.832244897959185</v>
      </c>
    </row>
    <row r="398" spans="1:15" x14ac:dyDescent="0.3">
      <c r="A398" t="s">
        <v>301</v>
      </c>
      <c r="B398" s="4" t="s">
        <v>306</v>
      </c>
      <c r="C398" s="4" t="s">
        <v>42</v>
      </c>
      <c r="D398" s="4" t="s">
        <v>42</v>
      </c>
      <c r="E398" s="4" t="s">
        <v>2</v>
      </c>
      <c r="F398" s="1">
        <v>50349.928939044512</v>
      </c>
      <c r="G398" s="2">
        <v>68.533812431125867</v>
      </c>
      <c r="H398">
        <v>12.197764267664866</v>
      </c>
      <c r="I398">
        <v>708.31100000000004</v>
      </c>
      <c r="J398" s="1">
        <v>0</v>
      </c>
      <c r="K398" s="1">
        <v>708.31100000000004</v>
      </c>
      <c r="L398">
        <v>1318497</v>
      </c>
      <c r="M398" s="5">
        <v>0.45217405316993192</v>
      </c>
      <c r="N398" s="6">
        <v>0</v>
      </c>
      <c r="O398" s="6">
        <v>28.910653061224494</v>
      </c>
    </row>
    <row r="399" spans="1:15" x14ac:dyDescent="0.3">
      <c r="A399" t="s">
        <v>301</v>
      </c>
      <c r="B399" s="4" t="s">
        <v>306</v>
      </c>
      <c r="C399" s="4" t="s">
        <v>45</v>
      </c>
      <c r="D399" s="4" t="s">
        <v>45</v>
      </c>
      <c r="E399" s="4" t="s">
        <v>2</v>
      </c>
      <c r="F399" s="1">
        <v>4233.5508595479314</v>
      </c>
      <c r="G399" s="2">
        <v>70.229267203846518</v>
      </c>
      <c r="H399">
        <v>20.999060699999998</v>
      </c>
      <c r="I399">
        <v>745.02099999999996</v>
      </c>
      <c r="J399" s="1">
        <v>0</v>
      </c>
      <c r="K399" s="1">
        <v>745.02099999999996</v>
      </c>
      <c r="L399">
        <v>573185</v>
      </c>
      <c r="M399" s="5">
        <v>1.0733145548319174</v>
      </c>
      <c r="N399" s="6">
        <v>0</v>
      </c>
      <c r="O399" s="6">
        <v>30.409020408163265</v>
      </c>
    </row>
    <row r="400" spans="1:15" x14ac:dyDescent="0.3">
      <c r="A400" t="s">
        <v>301</v>
      </c>
      <c r="B400" s="4" t="s">
        <v>306</v>
      </c>
      <c r="C400" s="4" t="s">
        <v>65</v>
      </c>
      <c r="D400" s="4" t="s">
        <v>285</v>
      </c>
      <c r="E400" s="4" t="s">
        <v>2</v>
      </c>
      <c r="F400" s="1">
        <v>126632.84333370377</v>
      </c>
      <c r="G400" s="2">
        <v>124.53133545556595</v>
      </c>
      <c r="H400">
        <v>22.206076210799999</v>
      </c>
      <c r="I400">
        <v>975.48373200000003</v>
      </c>
      <c r="J400" s="1">
        <v>149.77873199999999</v>
      </c>
      <c r="K400" s="1">
        <v>825.70500000000004</v>
      </c>
      <c r="L400">
        <v>831083</v>
      </c>
      <c r="M400" s="5">
        <v>1.0019934609775603</v>
      </c>
      <c r="N400" s="6">
        <v>103.04776761599999</v>
      </c>
      <c r="O400" s="6">
        <v>33.702244897959183</v>
      </c>
    </row>
    <row r="401" spans="1:15" x14ac:dyDescent="0.3">
      <c r="A401" t="s">
        <v>301</v>
      </c>
      <c r="B401" s="4" t="s">
        <v>306</v>
      </c>
      <c r="C401" s="4" t="s">
        <v>74</v>
      </c>
      <c r="D401" s="4" t="s">
        <v>60</v>
      </c>
      <c r="E401" s="4" t="s">
        <v>2</v>
      </c>
      <c r="F401" s="1">
        <v>270372.55299185496</v>
      </c>
      <c r="G401" s="2">
        <v>132.90332198784213</v>
      </c>
      <c r="H401">
        <v>26.309581329000004</v>
      </c>
      <c r="I401">
        <v>1177.3844100000001</v>
      </c>
      <c r="J401" s="1">
        <v>151.28241</v>
      </c>
      <c r="K401" s="1">
        <v>1026.1020000000001</v>
      </c>
      <c r="L401">
        <v>114030</v>
      </c>
      <c r="M401" s="5">
        <v>3.5173010380622838</v>
      </c>
      <c r="N401" s="6">
        <v>104.08229808</v>
      </c>
      <c r="O401" s="6">
        <v>41.881714285714288</v>
      </c>
    </row>
    <row r="402" spans="1:15" x14ac:dyDescent="0.3">
      <c r="A402" t="s">
        <v>301</v>
      </c>
      <c r="B402" s="4" t="s">
        <v>306</v>
      </c>
      <c r="C402" s="4" t="s">
        <v>82</v>
      </c>
      <c r="D402" s="4" t="s">
        <v>90</v>
      </c>
      <c r="E402" s="4" t="s">
        <v>2</v>
      </c>
      <c r="F402" s="1">
        <v>13597.042521609723</v>
      </c>
      <c r="G402" s="2">
        <v>154.44038062477688</v>
      </c>
      <c r="H402">
        <v>39.318731554499998</v>
      </c>
      <c r="I402">
        <v>1607.9873050000001</v>
      </c>
      <c r="J402" s="1">
        <v>217.98730499999999</v>
      </c>
      <c r="K402" s="1">
        <v>1390</v>
      </c>
      <c r="L402">
        <v>2296945</v>
      </c>
      <c r="M402" s="5">
        <v>0.44484738190279466</v>
      </c>
      <c r="N402" s="6">
        <v>149.97526583999999</v>
      </c>
      <c r="O402" s="6">
        <v>56.734693877551024</v>
      </c>
    </row>
    <row r="403" spans="1:15" x14ac:dyDescent="0.3">
      <c r="A403" t="s">
        <v>301</v>
      </c>
      <c r="B403" s="4" t="s">
        <v>305</v>
      </c>
      <c r="C403" s="4" t="s">
        <v>97</v>
      </c>
      <c r="D403" s="4" t="s">
        <v>3</v>
      </c>
      <c r="E403" s="4" t="s">
        <v>2</v>
      </c>
      <c r="F403" s="1">
        <v>269393.97262076824</v>
      </c>
      <c r="G403" s="2">
        <v>108.37215249450679</v>
      </c>
      <c r="H403">
        <v>30.229531229700001</v>
      </c>
      <c r="I403">
        <v>995.47551299999998</v>
      </c>
      <c r="J403" s="1">
        <v>161.69151299999999</v>
      </c>
      <c r="K403" s="1">
        <v>833.78399999999999</v>
      </c>
      <c r="L403">
        <v>826431</v>
      </c>
      <c r="M403" s="5">
        <v>1.393417467716471</v>
      </c>
      <c r="N403" s="6">
        <v>111.24376094399999</v>
      </c>
      <c r="O403" s="6">
        <v>34.031999999999996</v>
      </c>
    </row>
    <row r="404" spans="1:15" x14ac:dyDescent="0.3">
      <c r="A404" t="s">
        <v>301</v>
      </c>
      <c r="B404" s="4" t="s">
        <v>306</v>
      </c>
      <c r="C404" s="4" t="s">
        <v>108</v>
      </c>
      <c r="D404" s="4" t="s">
        <v>7</v>
      </c>
      <c r="E404" s="4" t="s">
        <v>2</v>
      </c>
      <c r="F404" s="1">
        <v>1025623.6133357495</v>
      </c>
      <c r="G404" s="2">
        <v>109.05852528583345</v>
      </c>
      <c r="H404">
        <v>16.800878314799998</v>
      </c>
      <c r="I404">
        <v>768.68589199999997</v>
      </c>
      <c r="J404" s="1">
        <v>76.252892000000003</v>
      </c>
      <c r="K404" s="1">
        <v>692.43299999999999</v>
      </c>
      <c r="L404">
        <v>831083</v>
      </c>
      <c r="M404" s="5">
        <v>1.0019934609775603</v>
      </c>
      <c r="N404" s="6">
        <v>52.461989696000003</v>
      </c>
      <c r="O404" s="6">
        <v>28.262571428571427</v>
      </c>
    </row>
    <row r="405" spans="1:15" x14ac:dyDescent="0.3">
      <c r="A405" t="s">
        <v>301</v>
      </c>
      <c r="B405" s="4" t="s">
        <v>306</v>
      </c>
      <c r="C405" s="4" t="s">
        <v>115</v>
      </c>
      <c r="D405" s="4" t="s">
        <v>22</v>
      </c>
      <c r="E405" s="4" t="s">
        <v>2</v>
      </c>
      <c r="F405" s="1">
        <v>429097.84688353725</v>
      </c>
      <c r="G405" s="2">
        <v>118.43077857438675</v>
      </c>
      <c r="H405">
        <v>18.682541742599998</v>
      </c>
      <c r="I405">
        <v>756.7245539999999</v>
      </c>
      <c r="J405" s="1">
        <v>203.395554</v>
      </c>
      <c r="K405" s="1">
        <v>553.32899999999995</v>
      </c>
      <c r="L405">
        <v>826431</v>
      </c>
      <c r="M405" s="5">
        <v>1.393417467716471</v>
      </c>
      <c r="N405" s="6">
        <v>139.936141152</v>
      </c>
      <c r="O405" s="6">
        <v>22.584857142857139</v>
      </c>
    </row>
    <row r="406" spans="1:15" x14ac:dyDescent="0.3">
      <c r="A406" t="s">
        <v>301</v>
      </c>
      <c r="B406" s="4" t="s">
        <v>306</v>
      </c>
      <c r="C406" s="4" t="s">
        <v>118</v>
      </c>
      <c r="D406" s="4" t="s">
        <v>4</v>
      </c>
      <c r="E406" s="4" t="s">
        <v>2</v>
      </c>
      <c r="F406" s="1">
        <v>1374360.0511952827</v>
      </c>
      <c r="G406" s="2">
        <v>119.57493659390148</v>
      </c>
      <c r="H406">
        <v>28.252026341700002</v>
      </c>
      <c r="I406">
        <v>1033.1539929999999</v>
      </c>
      <c r="J406" s="1">
        <v>65.373992999999999</v>
      </c>
      <c r="K406" s="1">
        <v>967.78</v>
      </c>
      <c r="L406">
        <v>573185</v>
      </c>
      <c r="M406" s="5">
        <v>1.0733145548319174</v>
      </c>
      <c r="N406" s="6">
        <v>44.977307184000004</v>
      </c>
      <c r="O406" s="6">
        <v>39.501224489795916</v>
      </c>
    </row>
    <row r="407" spans="1:15" x14ac:dyDescent="0.3">
      <c r="A407" t="s">
        <v>301</v>
      </c>
      <c r="B407" s="4" t="s">
        <v>306</v>
      </c>
      <c r="C407" s="4" t="s">
        <v>120</v>
      </c>
      <c r="D407" s="4" t="s">
        <v>285</v>
      </c>
      <c r="E407" s="4" t="s">
        <v>2</v>
      </c>
      <c r="F407" s="1">
        <v>1717660.5057720281</v>
      </c>
      <c r="G407" s="2">
        <v>126.90446817759914</v>
      </c>
      <c r="H407">
        <v>22.887465005700001</v>
      </c>
      <c r="I407">
        <v>993.94955300000004</v>
      </c>
      <c r="J407" s="1">
        <v>168.244553</v>
      </c>
      <c r="K407" s="1">
        <v>825.70500000000004</v>
      </c>
      <c r="L407">
        <v>831083</v>
      </c>
      <c r="M407" s="5">
        <v>1.0019934609775603</v>
      </c>
      <c r="N407" s="6">
        <v>115.75225246399999</v>
      </c>
      <c r="O407" s="6">
        <v>33.702244897959183</v>
      </c>
    </row>
    <row r="408" spans="1:15" x14ac:dyDescent="0.3">
      <c r="A408" t="s">
        <v>301</v>
      </c>
      <c r="B408" s="4" t="s">
        <v>306</v>
      </c>
      <c r="C408" s="4" t="s">
        <v>135</v>
      </c>
      <c r="D408" s="4" t="s">
        <v>135</v>
      </c>
      <c r="E408" s="4" t="s">
        <v>2</v>
      </c>
      <c r="F408" s="1">
        <v>32515.019309155658</v>
      </c>
      <c r="G408" s="2">
        <v>64.476394115349123</v>
      </c>
      <c r="H408">
        <v>19.2753522</v>
      </c>
      <c r="I408">
        <v>624.34199999999998</v>
      </c>
      <c r="J408" s="1">
        <v>0</v>
      </c>
      <c r="K408" s="1">
        <v>624.34199999999998</v>
      </c>
      <c r="L408">
        <v>1318497</v>
      </c>
      <c r="M408" s="5">
        <v>0.45217405316993192</v>
      </c>
      <c r="N408" s="6">
        <v>0</v>
      </c>
      <c r="O408" s="6">
        <v>25.483346938775512</v>
      </c>
    </row>
    <row r="409" spans="1:15" x14ac:dyDescent="0.3">
      <c r="A409" t="s">
        <v>301</v>
      </c>
      <c r="B409" s="4" t="s">
        <v>306</v>
      </c>
      <c r="C409" s="4" t="s">
        <v>136</v>
      </c>
      <c r="D409" s="4" t="s">
        <v>42</v>
      </c>
      <c r="E409" s="4" t="s">
        <v>2</v>
      </c>
      <c r="F409" s="1">
        <v>8408.6791162413119</v>
      </c>
      <c r="G409" s="2">
        <v>115.51065525163176</v>
      </c>
      <c r="H409">
        <v>15.542483550764867</v>
      </c>
      <c r="I409">
        <v>828.953799</v>
      </c>
      <c r="J409" s="1">
        <v>120.642799</v>
      </c>
      <c r="K409" s="1">
        <v>708.31100000000004</v>
      </c>
      <c r="L409">
        <v>1318497</v>
      </c>
      <c r="M409" s="5">
        <v>0.45217405316993192</v>
      </c>
      <c r="N409" s="6">
        <v>83.00224571199999</v>
      </c>
      <c r="O409" s="6">
        <v>28.910653061224494</v>
      </c>
    </row>
    <row r="410" spans="1:15" x14ac:dyDescent="0.3">
      <c r="A410" t="s">
        <v>301</v>
      </c>
      <c r="B410" s="4" t="s">
        <v>306</v>
      </c>
      <c r="C410" s="4" t="s">
        <v>140</v>
      </c>
      <c r="D410" s="4" t="s">
        <v>295</v>
      </c>
      <c r="E410" s="4" t="s">
        <v>2</v>
      </c>
      <c r="F410" s="1">
        <v>5679.0208124733481</v>
      </c>
      <c r="G410" s="2">
        <v>102.81715902250988</v>
      </c>
      <c r="H410">
        <v>19.660066516200001</v>
      </c>
      <c r="I410">
        <v>657.79309799999999</v>
      </c>
      <c r="J410" s="1">
        <v>66.447097999999997</v>
      </c>
      <c r="K410" s="1">
        <v>591.346</v>
      </c>
      <c r="L410">
        <v>1318497</v>
      </c>
      <c r="M410" s="5">
        <v>0.45217405316993192</v>
      </c>
      <c r="N410" s="6">
        <v>45.715603423999994</v>
      </c>
      <c r="O410" s="6">
        <v>24.136571428571429</v>
      </c>
    </row>
    <row r="411" spans="1:15" x14ac:dyDescent="0.3">
      <c r="A411" t="s">
        <v>301</v>
      </c>
      <c r="B411" s="4" t="s">
        <v>305</v>
      </c>
      <c r="C411" s="4" t="s">
        <v>141</v>
      </c>
      <c r="D411" s="4" t="s">
        <v>3</v>
      </c>
      <c r="E411" s="4" t="s">
        <v>2</v>
      </c>
      <c r="F411" s="1">
        <v>10750.455217938637</v>
      </c>
      <c r="G411" s="2">
        <v>121.80333974658137</v>
      </c>
      <c r="H411">
        <v>34.085978199899998</v>
      </c>
      <c r="I411">
        <v>1099.986271</v>
      </c>
      <c r="J411" s="1">
        <v>266.202271</v>
      </c>
      <c r="K411" s="1">
        <v>833.78399999999999</v>
      </c>
      <c r="L411">
        <v>831083</v>
      </c>
      <c r="M411" s="5">
        <v>1.0019934609775603</v>
      </c>
      <c r="N411" s="6">
        <v>183.14716244799999</v>
      </c>
      <c r="O411" s="6">
        <v>34.031999999999996</v>
      </c>
    </row>
    <row r="412" spans="1:15" x14ac:dyDescent="0.3">
      <c r="A412" t="s">
        <v>301</v>
      </c>
      <c r="B412" s="4" t="s">
        <v>306</v>
      </c>
      <c r="C412" s="4" t="s">
        <v>147</v>
      </c>
      <c r="D412" s="4" t="s">
        <v>5</v>
      </c>
      <c r="E412" s="4" t="s">
        <v>2</v>
      </c>
      <c r="F412" s="1">
        <v>438382.3394700702</v>
      </c>
      <c r="G412" s="2">
        <v>138.53929450309585</v>
      </c>
      <c r="H412">
        <v>32.078972421000003</v>
      </c>
      <c r="I412">
        <v>1329.01909</v>
      </c>
      <c r="J412" s="1">
        <v>151.11409</v>
      </c>
      <c r="K412" s="1">
        <v>1177.905</v>
      </c>
      <c r="L412">
        <v>2296945</v>
      </c>
      <c r="M412" s="5">
        <v>0.44484738190279466</v>
      </c>
      <c r="N412" s="6">
        <v>103.96649391999999</v>
      </c>
      <c r="O412" s="6">
        <v>48.077755102040818</v>
      </c>
    </row>
    <row r="413" spans="1:15" x14ac:dyDescent="0.3">
      <c r="A413" t="s">
        <v>301</v>
      </c>
      <c r="B413" s="4" t="s">
        <v>305</v>
      </c>
      <c r="C413" s="4" t="s">
        <v>152</v>
      </c>
      <c r="D413" s="4" t="s">
        <v>3</v>
      </c>
      <c r="E413" s="4" t="s">
        <v>2</v>
      </c>
      <c r="F413" s="1">
        <v>47694.675963763562</v>
      </c>
      <c r="G413" s="2">
        <v>132.78242355514962</v>
      </c>
      <c r="H413">
        <v>37.238361804900002</v>
      </c>
      <c r="I413">
        <v>1185.4167210000001</v>
      </c>
      <c r="J413" s="1">
        <v>351.632721</v>
      </c>
      <c r="K413" s="1">
        <v>833.78399999999999</v>
      </c>
      <c r="L413">
        <v>831083</v>
      </c>
      <c r="M413" s="5">
        <v>1.0019934609775603</v>
      </c>
      <c r="N413" s="6">
        <v>241.92331204800001</v>
      </c>
      <c r="O413" s="6">
        <v>34.031999999999996</v>
      </c>
    </row>
    <row r="414" spans="1:15" x14ac:dyDescent="0.3">
      <c r="A414" t="s">
        <v>301</v>
      </c>
      <c r="B414" s="4" t="s">
        <v>306</v>
      </c>
      <c r="C414" s="4" t="s">
        <v>158</v>
      </c>
      <c r="D414" s="4" t="s">
        <v>5</v>
      </c>
      <c r="E414" s="4" t="s">
        <v>2</v>
      </c>
      <c r="F414" s="1">
        <v>1219766.0367444116</v>
      </c>
      <c r="G414" s="2">
        <v>137.3350969932755</v>
      </c>
      <c r="H414">
        <v>31.733215657199999</v>
      </c>
      <c r="I414">
        <v>1319.6489879999999</v>
      </c>
      <c r="J414" s="1">
        <v>141.743988</v>
      </c>
      <c r="K414" s="1">
        <v>1177.905</v>
      </c>
      <c r="L414">
        <v>2296945</v>
      </c>
      <c r="M414" s="5">
        <v>0.44484738190279466</v>
      </c>
      <c r="N414" s="6">
        <v>97.519863743999991</v>
      </c>
      <c r="O414" s="6">
        <v>48.077755102040818</v>
      </c>
    </row>
    <row r="415" spans="1:15" x14ac:dyDescent="0.3">
      <c r="A415" t="s">
        <v>301</v>
      </c>
      <c r="B415" s="4" t="s">
        <v>306</v>
      </c>
      <c r="C415" s="4" t="s">
        <v>161</v>
      </c>
      <c r="D415" s="4" t="s">
        <v>296</v>
      </c>
      <c r="E415" s="4" t="s">
        <v>2</v>
      </c>
      <c r="F415" s="1">
        <v>76093.108877720268</v>
      </c>
      <c r="G415" s="2">
        <v>89.519939531237924</v>
      </c>
      <c r="H415">
        <v>10.632390799999998</v>
      </c>
      <c r="I415">
        <v>485.21112899999997</v>
      </c>
      <c r="J415" s="1">
        <v>13.657128999999999</v>
      </c>
      <c r="K415" s="1">
        <v>471.55399999999997</v>
      </c>
      <c r="L415">
        <v>1318497</v>
      </c>
      <c r="M415" s="5">
        <v>0.45217405316993192</v>
      </c>
      <c r="N415" s="6">
        <v>9.3961047519999994</v>
      </c>
      <c r="O415" s="6">
        <v>19.247102040816326</v>
      </c>
    </row>
    <row r="416" spans="1:15" x14ac:dyDescent="0.3">
      <c r="A416" t="s">
        <v>301</v>
      </c>
      <c r="B416" s="4" t="s">
        <v>306</v>
      </c>
      <c r="C416" s="4" t="s">
        <v>165</v>
      </c>
      <c r="D416" s="4" t="s">
        <v>165</v>
      </c>
      <c r="E416" s="4" t="s">
        <v>2</v>
      </c>
      <c r="F416" s="1">
        <v>65243.55089426841</v>
      </c>
      <c r="G416" s="2">
        <v>55.225836760860616</v>
      </c>
      <c r="H416">
        <v>11.8448127</v>
      </c>
      <c r="I416">
        <v>368.99700000000001</v>
      </c>
      <c r="J416" s="1">
        <v>0</v>
      </c>
      <c r="K416" s="1">
        <v>368.99700000000001</v>
      </c>
      <c r="L416">
        <v>1318497</v>
      </c>
      <c r="M416" s="5">
        <v>0.45217405316993192</v>
      </c>
      <c r="N416" s="6">
        <v>0</v>
      </c>
      <c r="O416" s="6">
        <v>15.061102040816326</v>
      </c>
    </row>
    <row r="417" spans="1:15" x14ac:dyDescent="0.3">
      <c r="A417" t="s">
        <v>301</v>
      </c>
      <c r="B417" s="4" t="s">
        <v>306</v>
      </c>
      <c r="C417" s="4" t="s">
        <v>166</v>
      </c>
      <c r="D417" s="4" t="s">
        <v>42</v>
      </c>
      <c r="E417" s="4" t="s">
        <v>2</v>
      </c>
      <c r="F417" s="1">
        <v>5375.6655515181355</v>
      </c>
      <c r="G417" s="2">
        <v>111.57976606985062</v>
      </c>
      <c r="H417">
        <v>14.413821922364868</v>
      </c>
      <c r="I417">
        <v>798.36676299999999</v>
      </c>
      <c r="J417" s="1">
        <v>90.055762999999999</v>
      </c>
      <c r="K417" s="1">
        <v>708.31100000000004</v>
      </c>
      <c r="L417">
        <v>1318497</v>
      </c>
      <c r="M417" s="5">
        <v>0.45217405316993192</v>
      </c>
      <c r="N417" s="6">
        <v>61.958364943999996</v>
      </c>
      <c r="O417" s="6">
        <v>28.910653061224494</v>
      </c>
    </row>
    <row r="418" spans="1:15" x14ac:dyDescent="0.3">
      <c r="A418" t="s">
        <v>301</v>
      </c>
      <c r="B418" s="4" t="s">
        <v>306</v>
      </c>
      <c r="C418" s="4" t="s">
        <v>168</v>
      </c>
      <c r="D418" s="4" t="s">
        <v>90</v>
      </c>
      <c r="E418" s="4" t="s">
        <v>2</v>
      </c>
      <c r="F418" s="1">
        <v>23789.200594687172</v>
      </c>
      <c r="G418" s="2">
        <v>167.14049621751127</v>
      </c>
      <c r="H418">
        <v>42.965268631199997</v>
      </c>
      <c r="I418">
        <v>1706.809448</v>
      </c>
      <c r="J418" s="1">
        <v>316.80944799999997</v>
      </c>
      <c r="K418" s="1">
        <v>1390</v>
      </c>
      <c r="L418">
        <v>2296945</v>
      </c>
      <c r="M418" s="5">
        <v>0.44484738190279466</v>
      </c>
      <c r="N418" s="6">
        <v>217.96490022399996</v>
      </c>
      <c r="O418" s="6">
        <v>56.734693877551024</v>
      </c>
    </row>
    <row r="419" spans="1:15" x14ac:dyDescent="0.3">
      <c r="A419" t="s">
        <v>301</v>
      </c>
      <c r="B419" s="4" t="s">
        <v>306</v>
      </c>
      <c r="C419" s="4" t="s">
        <v>188</v>
      </c>
      <c r="D419" s="4" t="s">
        <v>188</v>
      </c>
      <c r="E419" s="4" t="s">
        <v>2</v>
      </c>
      <c r="F419" s="1">
        <v>90112.700400393325</v>
      </c>
      <c r="G419" s="2">
        <v>46.100702148020765</v>
      </c>
      <c r="H419">
        <v>6.5117524000000007</v>
      </c>
      <c r="I419">
        <v>267.56200000000001</v>
      </c>
      <c r="J419" s="1">
        <v>0</v>
      </c>
      <c r="K419" s="1">
        <v>267.56200000000001</v>
      </c>
      <c r="L419">
        <v>1318497</v>
      </c>
      <c r="M419" s="5">
        <v>0.45217405316993192</v>
      </c>
      <c r="N419" s="6">
        <v>0</v>
      </c>
      <c r="O419" s="6">
        <v>10.920897959183673</v>
      </c>
    </row>
    <row r="420" spans="1:15" x14ac:dyDescent="0.3">
      <c r="A420" t="s">
        <v>301</v>
      </c>
      <c r="B420" s="4" t="s">
        <v>306</v>
      </c>
      <c r="C420" s="4" t="s">
        <v>189</v>
      </c>
      <c r="D420" s="4" t="s">
        <v>294</v>
      </c>
      <c r="E420" s="4" t="s">
        <v>2</v>
      </c>
      <c r="F420" s="1">
        <v>4946.6734626819434</v>
      </c>
      <c r="G420" s="2">
        <v>94.831151076056727</v>
      </c>
      <c r="H420">
        <v>16.250638042799999</v>
      </c>
      <c r="I420">
        <v>548.28401199999996</v>
      </c>
      <c r="J420" s="1">
        <v>37.894011999999996</v>
      </c>
      <c r="K420" s="1">
        <v>510.39</v>
      </c>
      <c r="L420">
        <v>1318497</v>
      </c>
      <c r="M420" s="5">
        <v>0.45217405316993192</v>
      </c>
      <c r="N420" s="6">
        <v>26.071080255999995</v>
      </c>
      <c r="O420" s="6">
        <v>20.832244897959185</v>
      </c>
    </row>
    <row r="421" spans="1:15" x14ac:dyDescent="0.3">
      <c r="A421" t="s">
        <v>301</v>
      </c>
      <c r="B421" s="4" t="s">
        <v>305</v>
      </c>
      <c r="C421" s="4" t="s">
        <v>190</v>
      </c>
      <c r="D421" s="4" t="s">
        <v>3</v>
      </c>
      <c r="E421" s="4" t="s">
        <v>2</v>
      </c>
      <c r="F421" s="1">
        <v>229868.29845876881</v>
      </c>
      <c r="G421" s="2">
        <v>140.96556763481928</v>
      </c>
      <c r="H421">
        <v>39.587957607600003</v>
      </c>
      <c r="I421">
        <v>1249.091404</v>
      </c>
      <c r="J421" s="1">
        <v>415.30740400000002</v>
      </c>
      <c r="K421" s="1">
        <v>833.78399999999999</v>
      </c>
      <c r="L421">
        <v>831083</v>
      </c>
      <c r="M421" s="5">
        <v>1.0019934609775603</v>
      </c>
      <c r="N421" s="6">
        <v>285.73149395199999</v>
      </c>
      <c r="O421" s="6">
        <v>34.031999999999996</v>
      </c>
    </row>
    <row r="422" spans="1:15" x14ac:dyDescent="0.3">
      <c r="A422" t="s">
        <v>301</v>
      </c>
      <c r="B422" s="4" t="s">
        <v>306</v>
      </c>
      <c r="C422" s="4" t="s">
        <v>195</v>
      </c>
      <c r="D422" s="4" t="s">
        <v>286</v>
      </c>
      <c r="E422" s="4" t="s">
        <v>2</v>
      </c>
      <c r="F422" s="1">
        <v>425775.65299675625</v>
      </c>
      <c r="G422" s="2">
        <v>132.91642581965829</v>
      </c>
      <c r="H422">
        <v>15.853280053599997</v>
      </c>
      <c r="I422">
        <v>1338.9427439999999</v>
      </c>
      <c r="J422" s="1">
        <v>86.938744</v>
      </c>
      <c r="K422" s="1">
        <v>1252.0039999999999</v>
      </c>
      <c r="L422">
        <v>831083</v>
      </c>
      <c r="M422" s="5">
        <v>1.0019934609775603</v>
      </c>
      <c r="N422" s="6">
        <v>59.813855871999998</v>
      </c>
      <c r="O422" s="6">
        <v>51.102204081632657</v>
      </c>
    </row>
    <row r="423" spans="1:15" x14ac:dyDescent="0.3">
      <c r="A423" t="s">
        <v>301</v>
      </c>
      <c r="B423" s="4" t="s">
        <v>306</v>
      </c>
      <c r="C423" s="4" t="s">
        <v>197</v>
      </c>
      <c r="D423" s="4" t="s">
        <v>286</v>
      </c>
      <c r="E423" s="4" t="s">
        <v>2</v>
      </c>
      <c r="F423" s="1">
        <v>85645.803323711487</v>
      </c>
      <c r="G423" s="2">
        <v>148.34822871466801</v>
      </c>
      <c r="H423">
        <v>20.284156371699996</v>
      </c>
      <c r="I423">
        <v>1459.0206929999999</v>
      </c>
      <c r="J423" s="1">
        <v>207.016693</v>
      </c>
      <c r="K423" s="1">
        <v>1252.0039999999999</v>
      </c>
      <c r="L423">
        <v>831083</v>
      </c>
      <c r="M423" s="5">
        <v>1.0019934609775603</v>
      </c>
      <c r="N423" s="6">
        <v>142.427484784</v>
      </c>
      <c r="O423" s="6">
        <v>51.102204081632657</v>
      </c>
    </row>
    <row r="424" spans="1:15" x14ac:dyDescent="0.3">
      <c r="A424" t="s">
        <v>301</v>
      </c>
      <c r="B424" s="4" t="s">
        <v>306</v>
      </c>
      <c r="C424" s="4" t="s">
        <v>201</v>
      </c>
      <c r="D424" s="4" t="s">
        <v>285</v>
      </c>
      <c r="E424" s="4" t="s">
        <v>2</v>
      </c>
      <c r="F424" s="1">
        <v>837384.82324383536</v>
      </c>
      <c r="G424" s="2">
        <v>140.3050129848792</v>
      </c>
      <c r="H424">
        <v>26.735113724400001</v>
      </c>
      <c r="I424">
        <v>1098.2218760000001</v>
      </c>
      <c r="J424" s="1">
        <v>272.51687600000002</v>
      </c>
      <c r="K424" s="1">
        <v>825.70500000000004</v>
      </c>
      <c r="L424">
        <v>826431</v>
      </c>
      <c r="M424" s="5">
        <v>1.393417467716471</v>
      </c>
      <c r="N424" s="6">
        <v>187.49161068800001</v>
      </c>
      <c r="O424" s="6">
        <v>33.702244897959183</v>
      </c>
    </row>
    <row r="425" spans="1:15" x14ac:dyDescent="0.3">
      <c r="A425" t="s">
        <v>301</v>
      </c>
      <c r="B425" s="4" t="s">
        <v>305</v>
      </c>
      <c r="C425" s="4" t="s">
        <v>205</v>
      </c>
      <c r="D425" s="4" t="s">
        <v>3</v>
      </c>
      <c r="E425" s="4" t="s">
        <v>2</v>
      </c>
      <c r="F425" s="1">
        <v>1057190.0033461524</v>
      </c>
      <c r="G425" s="2">
        <v>122.41453838293097</v>
      </c>
      <c r="H425">
        <v>34.261469396999999</v>
      </c>
      <c r="I425">
        <v>1104.7421300000001</v>
      </c>
      <c r="J425" s="1">
        <v>270.95812999999998</v>
      </c>
      <c r="K425" s="1">
        <v>833.78399999999999</v>
      </c>
      <c r="L425">
        <v>831083</v>
      </c>
      <c r="M425" s="5">
        <v>1.0019934609775603</v>
      </c>
      <c r="N425" s="6">
        <v>186.41919343999999</v>
      </c>
      <c r="O425" s="6">
        <v>34.031999999999996</v>
      </c>
    </row>
    <row r="426" spans="1:15" x14ac:dyDescent="0.3">
      <c r="A426" t="s">
        <v>301</v>
      </c>
      <c r="B426" s="4" t="s">
        <v>306</v>
      </c>
      <c r="C426" s="4" t="s">
        <v>209</v>
      </c>
      <c r="D426" s="4" t="s">
        <v>22</v>
      </c>
      <c r="E426" s="4" t="s">
        <v>2</v>
      </c>
      <c r="F426" s="1">
        <v>142141.61756806017</v>
      </c>
      <c r="G426" s="2">
        <v>123.65967470075142</v>
      </c>
      <c r="H426">
        <v>20.183895289799999</v>
      </c>
      <c r="I426">
        <v>797.41164199999992</v>
      </c>
      <c r="J426" s="1">
        <v>244.08264199999999</v>
      </c>
      <c r="K426" s="1">
        <v>553.32899999999995</v>
      </c>
      <c r="L426">
        <v>826431</v>
      </c>
      <c r="M426" s="5">
        <v>1.393417467716471</v>
      </c>
      <c r="N426" s="6">
        <v>167.92885769599997</v>
      </c>
      <c r="O426" s="6">
        <v>22.584857142857139</v>
      </c>
    </row>
    <row r="427" spans="1:15" x14ac:dyDescent="0.3">
      <c r="A427" t="s">
        <v>301</v>
      </c>
      <c r="B427" s="4" t="s">
        <v>306</v>
      </c>
      <c r="C427" s="4" t="s">
        <v>217</v>
      </c>
      <c r="D427" s="4" t="s">
        <v>135</v>
      </c>
      <c r="E427" s="4" t="s">
        <v>2</v>
      </c>
      <c r="F427" s="1">
        <v>19523.807491264466</v>
      </c>
      <c r="G427" s="2">
        <v>103.76048930698073</v>
      </c>
      <c r="H427">
        <v>20.411281394100001</v>
      </c>
      <c r="I427">
        <v>685.125989</v>
      </c>
      <c r="J427" s="1">
        <v>60.783988999999998</v>
      </c>
      <c r="K427" s="1">
        <v>624.34199999999998</v>
      </c>
      <c r="L427">
        <v>1318497</v>
      </c>
      <c r="M427" s="5">
        <v>0.45217405316993192</v>
      </c>
      <c r="N427" s="6">
        <v>41.819384432</v>
      </c>
      <c r="O427" s="6">
        <v>25.483346938775512</v>
      </c>
    </row>
    <row r="428" spans="1:15" x14ac:dyDescent="0.3">
      <c r="A428" t="s">
        <v>301</v>
      </c>
      <c r="B428" s="4" t="s">
        <v>306</v>
      </c>
      <c r="C428" s="4" t="s">
        <v>222</v>
      </c>
      <c r="D428" s="4" t="s">
        <v>18</v>
      </c>
      <c r="E428" s="4" t="s">
        <v>2</v>
      </c>
      <c r="F428" s="1">
        <v>936400.97005380224</v>
      </c>
      <c r="G428" s="2">
        <v>142.8392945287043</v>
      </c>
      <c r="H428">
        <v>35.906811994800002</v>
      </c>
      <c r="I428">
        <v>1513.094092</v>
      </c>
      <c r="J428" s="1">
        <v>129.31909200000001</v>
      </c>
      <c r="K428" s="1">
        <v>1383.7750000000001</v>
      </c>
      <c r="L428">
        <v>2296945</v>
      </c>
      <c r="M428" s="5">
        <v>0.44484738190279466</v>
      </c>
      <c r="N428" s="6">
        <v>88.971535295999999</v>
      </c>
      <c r="O428" s="6">
        <v>56.480612244897969</v>
      </c>
    </row>
    <row r="429" spans="1:15" x14ac:dyDescent="0.3">
      <c r="A429" t="s">
        <v>301</v>
      </c>
      <c r="B429" s="4" t="s">
        <v>306</v>
      </c>
      <c r="C429" s="4" t="s">
        <v>225</v>
      </c>
      <c r="D429" s="4" t="s">
        <v>225</v>
      </c>
      <c r="E429" s="4" t="s">
        <v>2</v>
      </c>
      <c r="F429" s="1">
        <v>103915.65046661373</v>
      </c>
      <c r="G429" s="2">
        <v>77.534212939463728</v>
      </c>
      <c r="H429">
        <v>10.340106899999999</v>
      </c>
      <c r="I429">
        <v>914.16899999999998</v>
      </c>
      <c r="J429" s="1">
        <v>0</v>
      </c>
      <c r="K429" s="1">
        <v>914.16899999999998</v>
      </c>
      <c r="L429">
        <v>831083</v>
      </c>
      <c r="M429" s="5">
        <v>1.0019934609775603</v>
      </c>
      <c r="N429" s="6">
        <v>0</v>
      </c>
      <c r="O429" s="6">
        <v>37.313020408163268</v>
      </c>
    </row>
    <row r="430" spans="1:15" x14ac:dyDescent="0.3">
      <c r="A430" t="s">
        <v>301</v>
      </c>
      <c r="B430" s="4" t="s">
        <v>306</v>
      </c>
      <c r="C430" s="4" t="s">
        <v>159</v>
      </c>
      <c r="D430" s="4" t="s">
        <v>159</v>
      </c>
      <c r="E430" s="4" t="s">
        <v>2</v>
      </c>
      <c r="F430" s="1">
        <v>3218786.7791794268</v>
      </c>
      <c r="G430" s="2">
        <v>79.811324232813121</v>
      </c>
      <c r="H430">
        <v>10.909585299999998</v>
      </c>
      <c r="I430">
        <v>970.553</v>
      </c>
      <c r="J430" s="1">
        <v>0</v>
      </c>
      <c r="K430" s="1">
        <v>970.553</v>
      </c>
      <c r="L430">
        <v>831083</v>
      </c>
      <c r="M430" s="5">
        <v>1.0019934609775603</v>
      </c>
      <c r="N430" s="6">
        <v>0</v>
      </c>
      <c r="O430" s="6">
        <v>39.61440816326531</v>
      </c>
    </row>
    <row r="431" spans="1:15" x14ac:dyDescent="0.3">
      <c r="A431" t="s">
        <v>301</v>
      </c>
      <c r="B431" s="4" t="s">
        <v>306</v>
      </c>
      <c r="C431" s="4" t="s">
        <v>233</v>
      </c>
      <c r="D431" s="4" t="s">
        <v>295</v>
      </c>
      <c r="E431" s="4" t="s">
        <v>2</v>
      </c>
      <c r="F431" s="1">
        <v>55471.814209650394</v>
      </c>
      <c r="G431" s="2">
        <v>103.36075677710542</v>
      </c>
      <c r="H431">
        <v>19.816147722900002</v>
      </c>
      <c r="I431">
        <v>662.02294099999995</v>
      </c>
      <c r="J431" s="1">
        <v>70.676940999999999</v>
      </c>
      <c r="K431" s="1">
        <v>591.346</v>
      </c>
      <c r="L431">
        <v>1318497</v>
      </c>
      <c r="M431" s="5">
        <v>0.45217405316993192</v>
      </c>
      <c r="N431" s="6">
        <v>48.625735407999997</v>
      </c>
      <c r="O431" s="6">
        <v>24.136571428571429</v>
      </c>
    </row>
    <row r="432" spans="1:15" x14ac:dyDescent="0.3">
      <c r="A432" t="s">
        <v>301</v>
      </c>
      <c r="B432" s="4" t="s">
        <v>306</v>
      </c>
      <c r="C432" s="4" t="s">
        <v>234</v>
      </c>
      <c r="D432" s="4" t="s">
        <v>90</v>
      </c>
      <c r="E432" s="4" t="s">
        <v>2</v>
      </c>
      <c r="F432" s="1">
        <v>41263.528287736</v>
      </c>
      <c r="G432" s="2">
        <v>139.8095375786495</v>
      </c>
      <c r="H432">
        <v>35.117831866499998</v>
      </c>
      <c r="I432">
        <v>1494.141785</v>
      </c>
      <c r="J432" s="1">
        <v>104.141785</v>
      </c>
      <c r="K432" s="1">
        <v>1390</v>
      </c>
      <c r="L432">
        <v>2296945</v>
      </c>
      <c r="M432" s="5">
        <v>0.44484738190279466</v>
      </c>
      <c r="N432" s="6">
        <v>71.649548079999988</v>
      </c>
      <c r="O432" s="6">
        <v>56.734693877551024</v>
      </c>
    </row>
    <row r="433" spans="1:15" x14ac:dyDescent="0.3">
      <c r="A433" t="s">
        <v>301</v>
      </c>
      <c r="B433" s="4" t="s">
        <v>306</v>
      </c>
      <c r="C433" s="4" t="s">
        <v>244</v>
      </c>
      <c r="D433" s="4" t="s">
        <v>90</v>
      </c>
      <c r="E433" s="4" t="s">
        <v>2</v>
      </c>
      <c r="F433" s="1">
        <v>109479.99229728377</v>
      </c>
      <c r="G433" s="2">
        <v>130.90264924388987</v>
      </c>
      <c r="H433">
        <v>32.560430060699993</v>
      </c>
      <c r="I433">
        <v>1424.835503</v>
      </c>
      <c r="J433" s="1">
        <v>34.835503000000003</v>
      </c>
      <c r="K433" s="1">
        <v>1390</v>
      </c>
      <c r="L433">
        <v>2296945</v>
      </c>
      <c r="M433" s="5">
        <v>0.44484738190279466</v>
      </c>
      <c r="N433" s="6">
        <v>23.966826064000003</v>
      </c>
      <c r="O433" s="6">
        <v>56.734693877551024</v>
      </c>
    </row>
    <row r="434" spans="1:15" x14ac:dyDescent="0.3">
      <c r="A434" t="s">
        <v>301</v>
      </c>
      <c r="B434" s="4" t="s">
        <v>306</v>
      </c>
      <c r="C434" s="4" t="s">
        <v>252</v>
      </c>
      <c r="D434" s="4" t="s">
        <v>4</v>
      </c>
      <c r="E434" s="4" t="s">
        <v>2</v>
      </c>
      <c r="F434" s="1">
        <v>996684.79684702237</v>
      </c>
      <c r="G434" s="2">
        <v>146.3775637604549</v>
      </c>
      <c r="H434">
        <v>35.947765250700002</v>
      </c>
      <c r="I434">
        <v>1241.710603</v>
      </c>
      <c r="J434" s="1">
        <v>273.93060300000002</v>
      </c>
      <c r="K434" s="1">
        <v>967.78</v>
      </c>
      <c r="L434">
        <v>573185</v>
      </c>
      <c r="M434" s="5">
        <v>1.0733145548319174</v>
      </c>
      <c r="N434" s="6">
        <v>188.464254864</v>
      </c>
      <c r="O434" s="6">
        <v>39.501224489795916</v>
      </c>
    </row>
    <row r="435" spans="1:15" x14ac:dyDescent="0.3">
      <c r="A435" t="s">
        <v>301</v>
      </c>
      <c r="B435" s="4" t="s">
        <v>306</v>
      </c>
      <c r="C435" s="4" t="s">
        <v>254</v>
      </c>
      <c r="D435" s="4" t="s">
        <v>296</v>
      </c>
      <c r="E435" s="4" t="s">
        <v>2</v>
      </c>
      <c r="F435" s="1">
        <v>21184.811518511364</v>
      </c>
      <c r="G435" s="2">
        <v>93.021135879022182</v>
      </c>
      <c r="H435">
        <v>11.034624379099998</v>
      </c>
      <c r="I435">
        <v>512.45463899999993</v>
      </c>
      <c r="J435" s="1">
        <v>40.900638999999998</v>
      </c>
      <c r="K435" s="1">
        <v>471.55399999999997</v>
      </c>
      <c r="L435">
        <v>1318497</v>
      </c>
      <c r="M435" s="5">
        <v>0.45217405316993192</v>
      </c>
      <c r="N435" s="6">
        <v>28.139639631999998</v>
      </c>
      <c r="O435" s="6">
        <v>19.247102040816326</v>
      </c>
    </row>
    <row r="436" spans="1:15" x14ac:dyDescent="0.3">
      <c r="A436" t="s">
        <v>301</v>
      </c>
      <c r="B436" s="4" t="s">
        <v>306</v>
      </c>
      <c r="C436" s="4" t="s">
        <v>265</v>
      </c>
      <c r="D436" s="4" t="s">
        <v>60</v>
      </c>
      <c r="E436" s="4" t="s">
        <v>2</v>
      </c>
      <c r="F436" s="1">
        <v>382947.19038733037</v>
      </c>
      <c r="G436" s="2">
        <v>122.50782218134069</v>
      </c>
      <c r="H436">
        <v>23.3247600336</v>
      </c>
      <c r="I436">
        <v>1096.494944</v>
      </c>
      <c r="J436" s="1">
        <v>70.392944</v>
      </c>
      <c r="K436" s="1">
        <v>1026.1020000000001</v>
      </c>
      <c r="L436">
        <v>831083</v>
      </c>
      <c r="M436" s="5">
        <v>1.0019934609775603</v>
      </c>
      <c r="N436" s="6">
        <v>48.430345471999999</v>
      </c>
      <c r="O436" s="6">
        <v>41.881714285714288</v>
      </c>
    </row>
    <row r="437" spans="1:15" x14ac:dyDescent="0.3">
      <c r="A437" t="s">
        <v>301</v>
      </c>
      <c r="B437" s="4" t="s">
        <v>306</v>
      </c>
      <c r="C437" s="4" t="s">
        <v>271</v>
      </c>
      <c r="D437" s="4" t="s">
        <v>90</v>
      </c>
      <c r="E437" s="4" t="s">
        <v>2</v>
      </c>
      <c r="F437" s="1">
        <v>107884.92782427929</v>
      </c>
      <c r="G437" s="2">
        <v>158.08044449443247</v>
      </c>
      <c r="H437">
        <v>40.363889589899998</v>
      </c>
      <c r="I437">
        <v>1636.311371</v>
      </c>
      <c r="J437" s="1">
        <v>246.31137100000001</v>
      </c>
      <c r="K437" s="1">
        <v>1390</v>
      </c>
      <c r="L437">
        <v>2296945</v>
      </c>
      <c r="M437" s="5">
        <v>0.44484738190279466</v>
      </c>
      <c r="N437" s="6">
        <v>169.46222324800002</v>
      </c>
      <c r="O437" s="6">
        <v>56.734693877551024</v>
      </c>
    </row>
    <row r="438" spans="1:15" x14ac:dyDescent="0.3">
      <c r="A438" t="s">
        <v>301</v>
      </c>
      <c r="B438" s="4" t="s">
        <v>306</v>
      </c>
      <c r="C438" s="4" t="s">
        <v>22</v>
      </c>
      <c r="D438" s="4" t="s">
        <v>22</v>
      </c>
      <c r="E438" s="4" t="s">
        <v>2</v>
      </c>
      <c r="F438" s="1">
        <v>632863.0780778979</v>
      </c>
      <c r="G438" s="2">
        <v>60.818975589970727</v>
      </c>
      <c r="H438">
        <v>12.284245799999997</v>
      </c>
      <c r="I438">
        <v>553.32899999999995</v>
      </c>
      <c r="J438" s="1">
        <v>0</v>
      </c>
      <c r="K438" s="1">
        <v>553.32899999999995</v>
      </c>
      <c r="L438">
        <v>826431</v>
      </c>
      <c r="M438" s="5">
        <v>1.393417467716471</v>
      </c>
      <c r="N438" s="6">
        <v>0</v>
      </c>
      <c r="O438" s="6">
        <v>22.584857142857139</v>
      </c>
    </row>
    <row r="439" spans="1:15" x14ac:dyDescent="0.3">
      <c r="A439" t="s">
        <v>301</v>
      </c>
      <c r="B439" s="4" t="s">
        <v>306</v>
      </c>
      <c r="C439" s="4" t="s">
        <v>279</v>
      </c>
      <c r="D439" s="4" t="s">
        <v>285</v>
      </c>
      <c r="E439" s="4" t="s">
        <v>2</v>
      </c>
      <c r="F439" s="1">
        <v>1152649.2611570687</v>
      </c>
      <c r="G439" s="2">
        <v>142.02480550008249</v>
      </c>
      <c r="H439">
        <v>27.228911369400002</v>
      </c>
      <c r="I439">
        <v>1111.603926</v>
      </c>
      <c r="J439" s="1">
        <v>285.89892600000002</v>
      </c>
      <c r="K439" s="1">
        <v>825.70500000000004</v>
      </c>
      <c r="L439">
        <v>826431</v>
      </c>
      <c r="M439" s="5">
        <v>1.393417467716471</v>
      </c>
      <c r="N439" s="6">
        <v>196.69846108800002</v>
      </c>
      <c r="O439" s="6">
        <v>33.702244897959183</v>
      </c>
    </row>
    <row r="440" spans="1:15" x14ac:dyDescent="0.3">
      <c r="A440" t="s">
        <v>301</v>
      </c>
      <c r="B440" s="4" t="s">
        <v>306</v>
      </c>
      <c r="C440" s="4" t="s">
        <v>280</v>
      </c>
      <c r="D440" s="4" t="s">
        <v>42</v>
      </c>
      <c r="E440" s="4" t="s">
        <v>2</v>
      </c>
      <c r="F440" s="1">
        <v>41613.973726101598</v>
      </c>
      <c r="G440" s="2">
        <v>108.86061539386634</v>
      </c>
      <c r="H440">
        <v>13.633082275964867</v>
      </c>
      <c r="I440">
        <v>777.20850700000005</v>
      </c>
      <c r="J440" s="1">
        <v>68.897507000000004</v>
      </c>
      <c r="K440" s="1">
        <v>708.31100000000004</v>
      </c>
      <c r="L440">
        <v>1318497</v>
      </c>
      <c r="M440" s="5">
        <v>0.45217405316993192</v>
      </c>
      <c r="N440" s="6">
        <v>47.401484816</v>
      </c>
      <c r="O440" s="6">
        <v>28.910653061224494</v>
      </c>
    </row>
    <row r="441" spans="1:15" x14ac:dyDescent="0.3">
      <c r="A441" t="s">
        <v>301</v>
      </c>
      <c r="B441" s="4" t="s">
        <v>307</v>
      </c>
      <c r="C441" s="4" t="s">
        <v>31</v>
      </c>
      <c r="D441" s="4" t="s">
        <v>308</v>
      </c>
      <c r="E441" s="4" t="s">
        <v>19</v>
      </c>
      <c r="F441" s="1">
        <v>620443.56512608146</v>
      </c>
      <c r="G441" s="2">
        <v>93.181179823205312</v>
      </c>
      <c r="H441">
        <v>17.718199163100003</v>
      </c>
      <c r="I441">
        <v>480.16799900000001</v>
      </c>
      <c r="J441" s="1">
        <v>480.16799900000001</v>
      </c>
      <c r="K441" s="1">
        <v>0</v>
      </c>
      <c r="L441">
        <v>250582</v>
      </c>
      <c r="M441" s="5">
        <v>2.4510111138965489</v>
      </c>
      <c r="N441" s="6">
        <v>287.62063140099997</v>
      </c>
      <c r="O441" s="6">
        <v>0</v>
      </c>
    </row>
    <row r="442" spans="1:15" x14ac:dyDescent="0.3">
      <c r="A442" t="s">
        <v>301</v>
      </c>
      <c r="B442" s="4" t="s">
        <v>307</v>
      </c>
      <c r="C442" s="4" t="s">
        <v>61</v>
      </c>
      <c r="D442" s="4" t="s">
        <v>308</v>
      </c>
      <c r="E442" s="4" t="s">
        <v>19</v>
      </c>
      <c r="F442" s="1">
        <v>401454.15262600023</v>
      </c>
      <c r="G442" s="2">
        <v>85.376085645135788</v>
      </c>
      <c r="H442">
        <v>15.477151426200001</v>
      </c>
      <c r="I442">
        <v>419.43499800000001</v>
      </c>
      <c r="J442" s="1">
        <v>419.43499800000001</v>
      </c>
      <c r="K442" s="1">
        <v>0</v>
      </c>
      <c r="L442">
        <v>1872677</v>
      </c>
      <c r="M442" s="5">
        <v>1.9968409470059991</v>
      </c>
      <c r="N442" s="6">
        <v>251.24156380199997</v>
      </c>
      <c r="O442" s="6">
        <v>0</v>
      </c>
    </row>
    <row r="443" spans="1:15" x14ac:dyDescent="0.3">
      <c r="A443" t="s">
        <v>301</v>
      </c>
      <c r="B443" s="4" t="s">
        <v>307</v>
      </c>
      <c r="C443" s="4" t="s">
        <v>87</v>
      </c>
      <c r="D443" s="4" t="s">
        <v>308</v>
      </c>
      <c r="E443" s="4" t="s">
        <v>19</v>
      </c>
      <c r="F443" s="1">
        <v>251119.68700907941</v>
      </c>
      <c r="G443" s="2">
        <v>79.794226492330054</v>
      </c>
      <c r="H443">
        <v>13.874452914600001</v>
      </c>
      <c r="I443">
        <v>376.00143400000002</v>
      </c>
      <c r="J443" s="1">
        <v>376.00143400000002</v>
      </c>
      <c r="K443" s="1">
        <v>0</v>
      </c>
      <c r="L443">
        <v>250582</v>
      </c>
      <c r="M443" s="5">
        <v>2.4510111138965489</v>
      </c>
      <c r="N443" s="6">
        <v>225.224858966</v>
      </c>
      <c r="O443" s="6">
        <v>0</v>
      </c>
    </row>
    <row r="444" spans="1:15" x14ac:dyDescent="0.3">
      <c r="A444" t="s">
        <v>301</v>
      </c>
      <c r="B444" s="4" t="s">
        <v>307</v>
      </c>
      <c r="C444" s="4" t="s">
        <v>88</v>
      </c>
      <c r="D444" s="4" t="s">
        <v>308</v>
      </c>
      <c r="E444" s="4" t="s">
        <v>19</v>
      </c>
      <c r="F444" s="1">
        <v>190206.84844790096</v>
      </c>
      <c r="G444" s="2">
        <v>105.702614756137</v>
      </c>
      <c r="H444">
        <v>21.313432324800001</v>
      </c>
      <c r="I444">
        <v>577.59979199999998</v>
      </c>
      <c r="J444" s="1">
        <v>577.59979199999998</v>
      </c>
      <c r="K444" s="1">
        <v>0</v>
      </c>
      <c r="L444">
        <v>250582</v>
      </c>
      <c r="M444" s="5">
        <v>2.4510111138965489</v>
      </c>
      <c r="N444" s="6">
        <v>345.98227540799996</v>
      </c>
      <c r="O444" s="6">
        <v>0</v>
      </c>
    </row>
    <row r="445" spans="1:15" x14ac:dyDescent="0.3">
      <c r="A445" t="s">
        <v>301</v>
      </c>
      <c r="B445" s="4" t="s">
        <v>307</v>
      </c>
      <c r="C445" s="4" t="s">
        <v>62</v>
      </c>
      <c r="D445" s="4" t="s">
        <v>308</v>
      </c>
      <c r="E445" s="4" t="s">
        <v>19</v>
      </c>
      <c r="F445" s="1">
        <v>468702.3038664991</v>
      </c>
      <c r="G445" s="2">
        <v>78.983301856883315</v>
      </c>
      <c r="H445">
        <v>13.6416151323</v>
      </c>
      <c r="I445">
        <v>369.69146699999999</v>
      </c>
      <c r="J445" s="1">
        <v>369.69146699999999</v>
      </c>
      <c r="K445" s="1">
        <v>0</v>
      </c>
      <c r="L445">
        <v>250582</v>
      </c>
      <c r="M445" s="5">
        <v>2.4510111138965489</v>
      </c>
      <c r="N445" s="6">
        <v>221.44518873300001</v>
      </c>
      <c r="O445" s="6">
        <v>0</v>
      </c>
    </row>
    <row r="446" spans="1:15" x14ac:dyDescent="0.3">
      <c r="A446" t="s">
        <v>301</v>
      </c>
      <c r="B446" s="4" t="s">
        <v>307</v>
      </c>
      <c r="C446" s="4" t="s">
        <v>121</v>
      </c>
      <c r="D446" s="4" t="s">
        <v>308</v>
      </c>
      <c r="E446" s="4" t="s">
        <v>19</v>
      </c>
      <c r="F446" s="1">
        <v>157743.18067628198</v>
      </c>
      <c r="G446" s="2">
        <v>77.650375749414906</v>
      </c>
      <c r="H446">
        <v>13.258897003800001</v>
      </c>
      <c r="I446">
        <v>359.31970200000001</v>
      </c>
      <c r="J446" s="1">
        <v>359.31970200000001</v>
      </c>
      <c r="K446" s="1">
        <v>0</v>
      </c>
      <c r="L446">
        <v>1594584</v>
      </c>
      <c r="M446" s="5">
        <v>1.9308808477331567</v>
      </c>
      <c r="N446" s="6">
        <v>215.23250149799998</v>
      </c>
      <c r="O446" s="6">
        <v>0</v>
      </c>
    </row>
    <row r="447" spans="1:15" x14ac:dyDescent="0.3">
      <c r="A447" t="s">
        <v>301</v>
      </c>
      <c r="B447" s="4" t="s">
        <v>307</v>
      </c>
      <c r="C447" s="4" t="s">
        <v>126</v>
      </c>
      <c r="D447" s="4" t="s">
        <v>308</v>
      </c>
      <c r="E447" s="4" t="s">
        <v>19</v>
      </c>
      <c r="F447" s="1">
        <v>142823.2678500771</v>
      </c>
      <c r="G447" s="2">
        <v>112.8963260075227</v>
      </c>
      <c r="H447">
        <v>23.378935950000002</v>
      </c>
      <c r="I447">
        <v>633.57550000000003</v>
      </c>
      <c r="J447" s="1">
        <v>633.57550000000003</v>
      </c>
      <c r="K447" s="1">
        <v>0</v>
      </c>
      <c r="L447">
        <v>250582</v>
      </c>
      <c r="M447" s="5">
        <v>2.4510111138965489</v>
      </c>
      <c r="N447" s="6">
        <v>379.51172449999996</v>
      </c>
      <c r="O447" s="6">
        <v>0</v>
      </c>
    </row>
    <row r="448" spans="1:15" x14ac:dyDescent="0.3">
      <c r="A448" t="s">
        <v>301</v>
      </c>
      <c r="B448" s="4" t="s">
        <v>307</v>
      </c>
      <c r="C448" s="4" t="s">
        <v>138</v>
      </c>
      <c r="D448" s="4" t="s">
        <v>308</v>
      </c>
      <c r="E448" s="4" t="s">
        <v>19</v>
      </c>
      <c r="F448" s="1">
        <v>3924.7160245639375</v>
      </c>
      <c r="G448" s="2">
        <v>80.719433239540649</v>
      </c>
      <c r="H448">
        <v>14.1401040957</v>
      </c>
      <c r="I448">
        <v>383.20065299999999</v>
      </c>
      <c r="J448" s="1">
        <v>383.20065299999999</v>
      </c>
      <c r="K448" s="1">
        <v>0</v>
      </c>
      <c r="L448">
        <v>250582</v>
      </c>
      <c r="M448" s="5">
        <v>2.4510111138965489</v>
      </c>
      <c r="N448" s="6">
        <v>229.53719114699999</v>
      </c>
      <c r="O448" s="6">
        <v>0</v>
      </c>
    </row>
    <row r="449" spans="1:15" x14ac:dyDescent="0.3">
      <c r="A449" t="s">
        <v>301</v>
      </c>
      <c r="B449" s="4" t="s">
        <v>307</v>
      </c>
      <c r="C449" s="4" t="s">
        <v>139</v>
      </c>
      <c r="D449" s="4" t="s">
        <v>308</v>
      </c>
      <c r="E449" s="4" t="s">
        <v>19</v>
      </c>
      <c r="F449" s="1">
        <v>5868.021423398648</v>
      </c>
      <c r="G449" s="2">
        <v>46.298899211485733</v>
      </c>
      <c r="H449">
        <v>4.2570638495999997</v>
      </c>
      <c r="I449">
        <v>115.36758399999999</v>
      </c>
      <c r="J449" s="1">
        <v>115.36758399999999</v>
      </c>
      <c r="K449" s="1">
        <v>0</v>
      </c>
      <c r="L449">
        <v>250582</v>
      </c>
      <c r="M449" s="5">
        <v>2.4510111138965489</v>
      </c>
      <c r="N449" s="6">
        <v>69.105182815999996</v>
      </c>
      <c r="O449" s="6">
        <v>0</v>
      </c>
    </row>
    <row r="450" spans="1:15" x14ac:dyDescent="0.3">
      <c r="A450" t="s">
        <v>301</v>
      </c>
      <c r="B450" s="4" t="s">
        <v>307</v>
      </c>
      <c r="C450" s="4" t="s">
        <v>142</v>
      </c>
      <c r="D450" s="4" t="s">
        <v>308</v>
      </c>
      <c r="E450" s="4" t="s">
        <v>19</v>
      </c>
      <c r="F450" s="1">
        <v>1155.3571965949893</v>
      </c>
      <c r="G450" s="2">
        <v>38.311389602761182</v>
      </c>
      <c r="H450">
        <v>1.9636398468000003</v>
      </c>
      <c r="I450">
        <v>53.215172000000003</v>
      </c>
      <c r="J450" s="1">
        <v>53.215172000000003</v>
      </c>
      <c r="K450" s="1">
        <v>0</v>
      </c>
      <c r="L450">
        <v>250582</v>
      </c>
      <c r="M450" s="5">
        <v>2.4510111138965489</v>
      </c>
      <c r="N450" s="6">
        <v>31.875888027999999</v>
      </c>
      <c r="O450" s="6">
        <v>0</v>
      </c>
    </row>
    <row r="451" spans="1:15" x14ac:dyDescent="0.3">
      <c r="A451" t="s">
        <v>301</v>
      </c>
      <c r="B451" s="4" t="s">
        <v>307</v>
      </c>
      <c r="C451" s="4" t="s">
        <v>151</v>
      </c>
      <c r="D451" s="4" t="s">
        <v>308</v>
      </c>
      <c r="E451" s="4" t="s">
        <v>19</v>
      </c>
      <c r="F451" s="1">
        <v>61.187141252694147</v>
      </c>
      <c r="G451" s="2">
        <v>44.865678680025312</v>
      </c>
      <c r="H451">
        <v>3.8455485552000002</v>
      </c>
      <c r="I451">
        <v>104.215408</v>
      </c>
      <c r="J451" s="1">
        <v>104.215408</v>
      </c>
      <c r="K451" s="1">
        <v>0</v>
      </c>
      <c r="L451">
        <v>250582</v>
      </c>
      <c r="M451" s="5">
        <v>2.4510111138965489</v>
      </c>
      <c r="N451" s="6">
        <v>62.425029391999999</v>
      </c>
      <c r="O451" s="6">
        <v>0</v>
      </c>
    </row>
    <row r="452" spans="1:15" x14ac:dyDescent="0.3">
      <c r="A452" t="s">
        <v>301</v>
      </c>
      <c r="B452" s="4" t="s">
        <v>307</v>
      </c>
      <c r="C452" s="4" t="s">
        <v>160</v>
      </c>
      <c r="D452" s="4" t="s">
        <v>308</v>
      </c>
      <c r="E452" s="4" t="s">
        <v>19</v>
      </c>
      <c r="F452" s="1">
        <v>30593.255728937609</v>
      </c>
      <c r="G452" s="2">
        <v>59.505283484949665</v>
      </c>
      <c r="H452">
        <v>8.0489639745000012</v>
      </c>
      <c r="I452">
        <v>218.12910500000001</v>
      </c>
      <c r="J452" s="1">
        <v>218.12910500000001</v>
      </c>
      <c r="K452" s="1">
        <v>0</v>
      </c>
      <c r="L452">
        <v>250582</v>
      </c>
      <c r="M452" s="5">
        <v>2.4510111138965489</v>
      </c>
      <c r="N452" s="6">
        <v>130.659333895</v>
      </c>
      <c r="O452" s="6">
        <v>0</v>
      </c>
    </row>
    <row r="453" spans="1:15" x14ac:dyDescent="0.3">
      <c r="A453" t="s">
        <v>301</v>
      </c>
      <c r="B453" s="4" t="s">
        <v>307</v>
      </c>
      <c r="C453" s="4" t="s">
        <v>163</v>
      </c>
      <c r="D453" s="4" t="s">
        <v>308</v>
      </c>
      <c r="E453" s="4" t="s">
        <v>19</v>
      </c>
      <c r="F453" s="1">
        <v>59.919328619296756</v>
      </c>
      <c r="G453" s="2">
        <v>73.54630441686092</v>
      </c>
      <c r="H453">
        <v>12.080510226900001</v>
      </c>
      <c r="I453">
        <v>327.38510100000002</v>
      </c>
      <c r="J453" s="1">
        <v>327.38510100000002</v>
      </c>
      <c r="K453" s="1">
        <v>0</v>
      </c>
      <c r="L453">
        <v>250582</v>
      </c>
      <c r="M453" s="5">
        <v>2.4510111138965489</v>
      </c>
      <c r="N453" s="6">
        <v>196.10367549900002</v>
      </c>
      <c r="O453" s="6">
        <v>0</v>
      </c>
    </row>
    <row r="454" spans="1:15" x14ac:dyDescent="0.3">
      <c r="A454" t="s">
        <v>301</v>
      </c>
      <c r="B454" s="4" t="s">
        <v>307</v>
      </c>
      <c r="C454" s="4" t="s">
        <v>170</v>
      </c>
      <c r="D454" s="4" t="s">
        <v>308</v>
      </c>
      <c r="E454" s="4" t="s">
        <v>19</v>
      </c>
      <c r="F454" s="1">
        <v>216.3753533474605</v>
      </c>
      <c r="G454" s="2">
        <v>62.360674324651562</v>
      </c>
      <c r="H454">
        <v>8.8688217537000007</v>
      </c>
      <c r="I454">
        <v>240.34747300000001</v>
      </c>
      <c r="J454" s="1">
        <v>240.34747300000001</v>
      </c>
      <c r="K454" s="1">
        <v>0</v>
      </c>
      <c r="L454">
        <v>250582</v>
      </c>
      <c r="M454" s="5">
        <v>2.4510111138965489</v>
      </c>
      <c r="N454" s="6">
        <v>143.968136327</v>
      </c>
      <c r="O454" s="6">
        <v>0</v>
      </c>
    </row>
    <row r="455" spans="1:15" x14ac:dyDescent="0.3">
      <c r="A455" t="s">
        <v>301</v>
      </c>
      <c r="B455" s="4" t="s">
        <v>307</v>
      </c>
      <c r="C455" s="4" t="s">
        <v>154</v>
      </c>
      <c r="D455" s="4" t="s">
        <v>308</v>
      </c>
      <c r="E455" s="4" t="s">
        <v>19</v>
      </c>
      <c r="F455" s="1">
        <v>579240.14976274176</v>
      </c>
      <c r="G455" s="2">
        <v>53.198198557547229</v>
      </c>
      <c r="H455">
        <v>6.2380340766</v>
      </c>
      <c r="I455">
        <v>169.052414</v>
      </c>
      <c r="J455" s="1">
        <v>169.052414</v>
      </c>
      <c r="K455" s="1">
        <v>0</v>
      </c>
      <c r="L455">
        <v>250582</v>
      </c>
      <c r="M455" s="5">
        <v>2.4510111138965489</v>
      </c>
      <c r="N455" s="6">
        <v>101.26239598599999</v>
      </c>
      <c r="O455" s="6">
        <v>0</v>
      </c>
    </row>
    <row r="456" spans="1:15" x14ac:dyDescent="0.3">
      <c r="A456" t="s">
        <v>301</v>
      </c>
      <c r="B456" s="4" t="s">
        <v>307</v>
      </c>
      <c r="C456" s="4" t="s">
        <v>208</v>
      </c>
      <c r="D456" s="4" t="s">
        <v>308</v>
      </c>
      <c r="E456" s="4" t="s">
        <v>19</v>
      </c>
      <c r="F456" s="1">
        <v>675116.62363959989</v>
      </c>
      <c r="G456" s="2">
        <v>98.925776851211921</v>
      </c>
      <c r="H456">
        <v>19.367623997100001</v>
      </c>
      <c r="I456">
        <v>524.86785899999995</v>
      </c>
      <c r="J456" s="1">
        <v>524.86785899999995</v>
      </c>
      <c r="K456" s="1">
        <v>0</v>
      </c>
      <c r="L456">
        <v>1594584</v>
      </c>
      <c r="M456" s="5">
        <v>1.9308808477331567</v>
      </c>
      <c r="N456" s="6">
        <v>314.39584754099997</v>
      </c>
      <c r="O456" s="6">
        <v>0</v>
      </c>
    </row>
    <row r="457" spans="1:15" x14ac:dyDescent="0.3">
      <c r="A457" t="s">
        <v>301</v>
      </c>
      <c r="B457" s="4" t="s">
        <v>307</v>
      </c>
      <c r="C457" s="4" t="s">
        <v>229</v>
      </c>
      <c r="D457" s="4" t="s">
        <v>308</v>
      </c>
      <c r="E457" s="4" t="s">
        <v>19</v>
      </c>
      <c r="F457" s="1">
        <v>691451.29839153809</v>
      </c>
      <c r="G457" s="2">
        <v>102.87336577022282</v>
      </c>
      <c r="H457">
        <v>20.5010805591</v>
      </c>
      <c r="I457">
        <v>555.58483899999999</v>
      </c>
      <c r="J457" s="1">
        <v>555.58483899999999</v>
      </c>
      <c r="K457" s="1">
        <v>0</v>
      </c>
      <c r="L457">
        <v>1594584</v>
      </c>
      <c r="M457" s="5">
        <v>1.9308808477331567</v>
      </c>
      <c r="N457" s="6">
        <v>332.79531856099993</v>
      </c>
      <c r="O457" s="6">
        <v>0</v>
      </c>
    </row>
    <row r="458" spans="1:15" x14ac:dyDescent="0.3">
      <c r="A458" t="s">
        <v>301</v>
      </c>
      <c r="B458" s="4" t="s">
        <v>307</v>
      </c>
      <c r="C458" s="4" t="s">
        <v>232</v>
      </c>
      <c r="D458" s="4" t="s">
        <v>308</v>
      </c>
      <c r="E458" s="4" t="s">
        <v>19</v>
      </c>
      <c r="F458" s="1">
        <v>87043.241820293784</v>
      </c>
      <c r="G458" s="2">
        <v>47.55832097779151</v>
      </c>
      <c r="H458">
        <v>4.6186769493000002</v>
      </c>
      <c r="I458">
        <v>125.16739699999999</v>
      </c>
      <c r="J458" s="1">
        <v>125.16739699999999</v>
      </c>
      <c r="K458" s="1">
        <v>0</v>
      </c>
      <c r="L458">
        <v>250582</v>
      </c>
      <c r="M458" s="5">
        <v>2.4510111138965489</v>
      </c>
      <c r="N458" s="6">
        <v>74.975270803000001</v>
      </c>
      <c r="O458" s="6">
        <v>0</v>
      </c>
    </row>
    <row r="459" spans="1:15" x14ac:dyDescent="0.3">
      <c r="A459" t="s">
        <v>301</v>
      </c>
      <c r="B459" s="4" t="s">
        <v>307</v>
      </c>
      <c r="C459" s="4" t="s">
        <v>270</v>
      </c>
      <c r="D459" s="4" t="s">
        <v>308</v>
      </c>
      <c r="E459" s="4" t="s">
        <v>19</v>
      </c>
      <c r="F459" s="1">
        <v>113833.3195755484</v>
      </c>
      <c r="G459" s="2">
        <v>62.837732087806003</v>
      </c>
      <c r="H459">
        <v>9.0057975794999994</v>
      </c>
      <c r="I459">
        <v>244.05955499999999</v>
      </c>
      <c r="J459" s="1">
        <v>244.05955499999999</v>
      </c>
      <c r="K459" s="1">
        <v>0</v>
      </c>
      <c r="L459">
        <v>250582</v>
      </c>
      <c r="M459" s="5">
        <v>2.4510111138965489</v>
      </c>
      <c r="N459" s="6">
        <v>146.19167344499999</v>
      </c>
      <c r="O459" s="6">
        <v>0</v>
      </c>
    </row>
    <row r="460" spans="1:15" x14ac:dyDescent="0.3">
      <c r="A460" t="s">
        <v>301</v>
      </c>
      <c r="B460" s="4" t="s">
        <v>307</v>
      </c>
      <c r="C460" s="4" t="s">
        <v>277</v>
      </c>
      <c r="D460" s="4" t="s">
        <v>308</v>
      </c>
      <c r="E460" s="4" t="s">
        <v>19</v>
      </c>
      <c r="F460" s="1">
        <v>1106.2883450636828</v>
      </c>
      <c r="G460" s="2">
        <v>84.387127422294085</v>
      </c>
      <c r="H460">
        <v>15.1931955204</v>
      </c>
      <c r="I460">
        <v>411.73971599999999</v>
      </c>
      <c r="J460" s="1">
        <v>411.73971599999999</v>
      </c>
      <c r="K460" s="1">
        <v>0</v>
      </c>
      <c r="L460">
        <v>250582</v>
      </c>
      <c r="M460" s="5">
        <v>2.4510111138965489</v>
      </c>
      <c r="N460" s="6">
        <v>246.63208988399998</v>
      </c>
      <c r="O460" s="6">
        <v>0</v>
      </c>
    </row>
    <row r="461" spans="1:15" x14ac:dyDescent="0.3">
      <c r="A461" t="s">
        <v>301</v>
      </c>
      <c r="B461" s="4" t="s">
        <v>307</v>
      </c>
      <c r="C461" s="4" t="s">
        <v>35</v>
      </c>
      <c r="D461" s="4" t="s">
        <v>308</v>
      </c>
      <c r="E461" s="4" t="s">
        <v>8</v>
      </c>
      <c r="F461" s="1">
        <v>18641.568903781215</v>
      </c>
      <c r="G461" s="2">
        <v>82.500408346490588</v>
      </c>
      <c r="H461">
        <v>14.651468871300002</v>
      </c>
      <c r="I461">
        <v>397.05877700000002</v>
      </c>
      <c r="J461" s="1">
        <v>397.05877700000002</v>
      </c>
      <c r="K461" s="1">
        <v>0</v>
      </c>
      <c r="L461">
        <v>99660</v>
      </c>
      <c r="M461" s="5">
        <v>0.9556331472538464</v>
      </c>
      <c r="N461" s="6">
        <v>32.558819714000002</v>
      </c>
      <c r="O461" s="6">
        <v>0</v>
      </c>
    </row>
    <row r="462" spans="1:15" x14ac:dyDescent="0.3">
      <c r="A462" t="s">
        <v>301</v>
      </c>
      <c r="B462" s="4" t="s">
        <v>307</v>
      </c>
      <c r="C462" s="4" t="s">
        <v>53</v>
      </c>
      <c r="D462" s="4" t="s">
        <v>308</v>
      </c>
      <c r="E462" s="4" t="s">
        <v>8</v>
      </c>
      <c r="F462" s="1">
        <v>994309.72053319658</v>
      </c>
      <c r="G462" s="2">
        <v>129.5538120436172</v>
      </c>
      <c r="H462">
        <v>28.161738121500001</v>
      </c>
      <c r="I462">
        <v>763.19073500000002</v>
      </c>
      <c r="J462" s="1">
        <v>763.19073500000002</v>
      </c>
      <c r="K462" s="1">
        <v>0</v>
      </c>
      <c r="L462">
        <v>3200</v>
      </c>
      <c r="M462" s="5">
        <v>1.1056213182392738</v>
      </c>
      <c r="N462" s="6">
        <v>62.581640270000001</v>
      </c>
      <c r="O462" s="6">
        <v>0</v>
      </c>
    </row>
    <row r="463" spans="1:15" x14ac:dyDescent="0.3">
      <c r="A463" t="s">
        <v>301</v>
      </c>
      <c r="B463" s="4" t="s">
        <v>307</v>
      </c>
      <c r="C463" s="4" t="s">
        <v>55</v>
      </c>
      <c r="D463" s="4" t="s">
        <v>308</v>
      </c>
      <c r="E463" s="4" t="s">
        <v>8</v>
      </c>
      <c r="F463" s="1">
        <v>1333977.3553482238</v>
      </c>
      <c r="G463" s="2">
        <v>129.53613186638768</v>
      </c>
      <c r="H463">
        <v>28.156661677800003</v>
      </c>
      <c r="I463">
        <v>763.05316200000004</v>
      </c>
      <c r="J463" s="1">
        <v>763.05316200000004</v>
      </c>
      <c r="K463" s="1">
        <v>0</v>
      </c>
      <c r="L463">
        <v>99660</v>
      </c>
      <c r="M463" s="5">
        <v>0.9556331472538464</v>
      </c>
      <c r="N463" s="6">
        <v>62.570359283999998</v>
      </c>
      <c r="O463" s="6">
        <v>0</v>
      </c>
    </row>
    <row r="464" spans="1:15" x14ac:dyDescent="0.3">
      <c r="A464" t="s">
        <v>301</v>
      </c>
      <c r="B464" s="4" t="s">
        <v>307</v>
      </c>
      <c r="C464" s="4" t="s">
        <v>66</v>
      </c>
      <c r="D464" s="4" t="s">
        <v>308</v>
      </c>
      <c r="E464" s="4" t="s">
        <v>8</v>
      </c>
      <c r="F464" s="1">
        <v>2223.4327358148121</v>
      </c>
      <c r="G464" s="2">
        <v>40.968936029686077</v>
      </c>
      <c r="H464">
        <v>2.7266912937000005</v>
      </c>
      <c r="I464">
        <v>73.894073000000006</v>
      </c>
      <c r="J464" s="1">
        <v>73.894073000000006</v>
      </c>
      <c r="K464" s="1">
        <v>0</v>
      </c>
      <c r="L464">
        <v>99660</v>
      </c>
      <c r="M464" s="5">
        <v>0.9556331472538464</v>
      </c>
      <c r="N464" s="6">
        <v>6.0593139859999994</v>
      </c>
      <c r="O464" s="6">
        <v>0</v>
      </c>
    </row>
    <row r="465" spans="1:15" x14ac:dyDescent="0.3">
      <c r="A465" t="s">
        <v>301</v>
      </c>
      <c r="B465" s="4" t="s">
        <v>307</v>
      </c>
      <c r="C465" s="4" t="s">
        <v>77</v>
      </c>
      <c r="D465" s="4" t="s">
        <v>308</v>
      </c>
      <c r="E465" s="4" t="s">
        <v>8</v>
      </c>
      <c r="F465" s="1">
        <v>229232.48780508628</v>
      </c>
      <c r="G465" s="2">
        <v>72.470529639280372</v>
      </c>
      <c r="H465">
        <v>11.771627005799999</v>
      </c>
      <c r="I465">
        <v>319.01428199999998</v>
      </c>
      <c r="J465" s="1">
        <v>319.01428199999998</v>
      </c>
      <c r="K465" s="1">
        <v>0</v>
      </c>
      <c r="L465">
        <v>99660</v>
      </c>
      <c r="M465" s="5">
        <v>0.9556331472538464</v>
      </c>
      <c r="N465" s="6">
        <v>26.159171123999997</v>
      </c>
      <c r="O465" s="6">
        <v>0</v>
      </c>
    </row>
    <row r="466" spans="1:15" x14ac:dyDescent="0.3">
      <c r="A466" t="s">
        <v>301</v>
      </c>
      <c r="B466" s="4" t="s">
        <v>307</v>
      </c>
      <c r="C466" s="4" t="s">
        <v>79</v>
      </c>
      <c r="D466" s="4" t="s">
        <v>308</v>
      </c>
      <c r="E466" s="4" t="s">
        <v>8</v>
      </c>
      <c r="F466" s="1">
        <v>85279.629648815782</v>
      </c>
      <c r="G466" s="2">
        <v>83.134950553687261</v>
      </c>
      <c r="H466">
        <v>14.833662621300002</v>
      </c>
      <c r="I466">
        <v>401.99627700000002</v>
      </c>
      <c r="J466" s="1">
        <v>401.99627700000002</v>
      </c>
      <c r="K466" s="1">
        <v>0</v>
      </c>
      <c r="L466">
        <v>99660</v>
      </c>
      <c r="M466" s="5">
        <v>0.9556331472538464</v>
      </c>
      <c r="N466" s="6">
        <v>32.963694713999999</v>
      </c>
      <c r="O466" s="6">
        <v>0</v>
      </c>
    </row>
    <row r="467" spans="1:15" x14ac:dyDescent="0.3">
      <c r="A467" t="s">
        <v>301</v>
      </c>
      <c r="B467" s="4" t="s">
        <v>307</v>
      </c>
      <c r="C467" s="4" t="s">
        <v>95</v>
      </c>
      <c r="D467" s="4" t="s">
        <v>308</v>
      </c>
      <c r="E467" s="4" t="s">
        <v>8</v>
      </c>
      <c r="F467" s="1">
        <v>3149.3381527121987</v>
      </c>
      <c r="G467" s="2">
        <v>50.354689175291355</v>
      </c>
      <c r="H467">
        <v>5.4215877762000009</v>
      </c>
      <c r="I467">
        <v>146.92649800000001</v>
      </c>
      <c r="J467" s="1">
        <v>146.92649800000001</v>
      </c>
      <c r="K467" s="1">
        <v>0</v>
      </c>
      <c r="L467">
        <v>99660</v>
      </c>
      <c r="M467" s="5">
        <v>0.9556331472538464</v>
      </c>
      <c r="N467" s="6">
        <v>12.047972836</v>
      </c>
      <c r="O467" s="6">
        <v>0</v>
      </c>
    </row>
    <row r="468" spans="1:15" x14ac:dyDescent="0.3">
      <c r="A468" t="s">
        <v>301</v>
      </c>
      <c r="B468" s="4" t="s">
        <v>307</v>
      </c>
      <c r="C468" s="4" t="s">
        <v>106</v>
      </c>
      <c r="D468" s="4" t="s">
        <v>308</v>
      </c>
      <c r="E468" s="4" t="s">
        <v>8</v>
      </c>
      <c r="F468" s="1">
        <v>49932.773849413963</v>
      </c>
      <c r="G468" s="2">
        <v>103.59435582297507</v>
      </c>
      <c r="H468">
        <v>20.708095758300001</v>
      </c>
      <c r="I468">
        <v>561.19500700000003</v>
      </c>
      <c r="J468" s="1">
        <v>561.19500700000003</v>
      </c>
      <c r="K468" s="1">
        <v>0</v>
      </c>
      <c r="L468">
        <v>99660</v>
      </c>
      <c r="M468" s="5">
        <v>0.9556331472538464</v>
      </c>
      <c r="N468" s="6">
        <v>46.017990573999995</v>
      </c>
      <c r="O468" s="6">
        <v>0</v>
      </c>
    </row>
    <row r="469" spans="1:15" x14ac:dyDescent="0.3">
      <c r="A469" t="s">
        <v>301</v>
      </c>
      <c r="B469" s="4" t="s">
        <v>307</v>
      </c>
      <c r="C469" s="4" t="s">
        <v>177</v>
      </c>
      <c r="D469" s="4" t="s">
        <v>308</v>
      </c>
      <c r="E469" s="4" t="s">
        <v>8</v>
      </c>
      <c r="F469" s="1">
        <v>27413.092843328268</v>
      </c>
      <c r="G469" s="2">
        <v>78.109155227100402</v>
      </c>
      <c r="H469">
        <v>13.390624653300002</v>
      </c>
      <c r="I469">
        <v>362.88955700000002</v>
      </c>
      <c r="J469" s="1">
        <v>362.88955700000002</v>
      </c>
      <c r="K469" s="1">
        <v>0</v>
      </c>
      <c r="L469">
        <v>99660</v>
      </c>
      <c r="M469" s="5">
        <v>0.9556331472538464</v>
      </c>
      <c r="N469" s="6">
        <v>29.756943673999999</v>
      </c>
      <c r="O469" s="6">
        <v>0</v>
      </c>
    </row>
    <row r="470" spans="1:15" x14ac:dyDescent="0.3">
      <c r="A470" t="s">
        <v>301</v>
      </c>
      <c r="B470" s="4" t="s">
        <v>307</v>
      </c>
      <c r="C470" s="4" t="s">
        <v>186</v>
      </c>
      <c r="D470" s="4" t="s">
        <v>308</v>
      </c>
      <c r="E470" s="4" t="s">
        <v>8</v>
      </c>
      <c r="F470" s="1">
        <v>84196.64326488183</v>
      </c>
      <c r="G470" s="2">
        <v>94.107014108562282</v>
      </c>
      <c r="H470">
        <v>17.9840305269</v>
      </c>
      <c r="I470">
        <v>487.37210099999999</v>
      </c>
      <c r="J470" s="1">
        <v>487.37210099999999</v>
      </c>
      <c r="K470" s="1">
        <v>0</v>
      </c>
      <c r="L470">
        <v>99660</v>
      </c>
      <c r="M470" s="5">
        <v>0.9556331472538464</v>
      </c>
      <c r="N470" s="6">
        <v>39.964512281999994</v>
      </c>
      <c r="O470" s="6">
        <v>0</v>
      </c>
    </row>
    <row r="471" spans="1:15" x14ac:dyDescent="0.3">
      <c r="A471" t="s">
        <v>301</v>
      </c>
      <c r="B471" s="4" t="s">
        <v>307</v>
      </c>
      <c r="C471" s="4" t="s">
        <v>211</v>
      </c>
      <c r="D471" s="4" t="s">
        <v>308</v>
      </c>
      <c r="E471" s="4" t="s">
        <v>8</v>
      </c>
      <c r="F471" s="1">
        <v>6624.4078515049159</v>
      </c>
      <c r="G471" s="2">
        <v>46.117753636334356</v>
      </c>
      <c r="H471">
        <v>4.2050521926000002</v>
      </c>
      <c r="I471">
        <v>113.958054</v>
      </c>
      <c r="J471" s="1">
        <v>113.958054</v>
      </c>
      <c r="K471" s="1">
        <v>0</v>
      </c>
      <c r="L471">
        <v>99660</v>
      </c>
      <c r="M471" s="5">
        <v>0.9556331472538464</v>
      </c>
      <c r="N471" s="6">
        <v>9.3445604279999994</v>
      </c>
      <c r="O471" s="6">
        <v>0</v>
      </c>
    </row>
    <row r="472" spans="1:15" x14ac:dyDescent="0.3">
      <c r="A472" t="s">
        <v>301</v>
      </c>
      <c r="B472" s="4" t="s">
        <v>307</v>
      </c>
      <c r="C472" s="4" t="s">
        <v>235</v>
      </c>
      <c r="D472" s="4" t="s">
        <v>308</v>
      </c>
      <c r="E472" s="4" t="s">
        <v>8</v>
      </c>
      <c r="F472" s="1">
        <v>502161.70081439306</v>
      </c>
      <c r="G472" s="2">
        <v>120.05169625889771</v>
      </c>
      <c r="H472">
        <v>25.433430866100004</v>
      </c>
      <c r="I472">
        <v>689.25286900000003</v>
      </c>
      <c r="J472" s="1">
        <v>689.25286900000003</v>
      </c>
      <c r="K472" s="1">
        <v>0</v>
      </c>
      <c r="L472">
        <v>99660</v>
      </c>
      <c r="M472" s="5">
        <v>0.9556331472538464</v>
      </c>
      <c r="N472" s="6">
        <v>56.518735258</v>
      </c>
      <c r="O472" s="6">
        <v>0</v>
      </c>
    </row>
    <row r="473" spans="1:15" x14ac:dyDescent="0.3">
      <c r="A473" t="s">
        <v>301</v>
      </c>
      <c r="B473" s="4" t="s">
        <v>307</v>
      </c>
      <c r="C473" s="4" t="s">
        <v>239</v>
      </c>
      <c r="D473" s="4" t="s">
        <v>308</v>
      </c>
      <c r="E473" s="4" t="s">
        <v>8</v>
      </c>
      <c r="F473" s="1">
        <v>1209.3458506414843</v>
      </c>
      <c r="G473" s="2">
        <v>41.538090381317623</v>
      </c>
      <c r="H473">
        <v>2.8901104713000003</v>
      </c>
      <c r="I473">
        <v>78.322777000000002</v>
      </c>
      <c r="J473" s="1">
        <v>78.322777000000002</v>
      </c>
      <c r="K473" s="1">
        <v>0</v>
      </c>
      <c r="L473">
        <v>99660</v>
      </c>
      <c r="M473" s="5">
        <v>0.9556331472538464</v>
      </c>
      <c r="N473" s="6">
        <v>6.4224677139999997</v>
      </c>
      <c r="O473" s="6">
        <v>0</v>
      </c>
    </row>
    <row r="474" spans="1:15" x14ac:dyDescent="0.3">
      <c r="A474" t="s">
        <v>301</v>
      </c>
      <c r="B474" s="4" t="s">
        <v>307</v>
      </c>
      <c r="C474" s="4" t="s">
        <v>247</v>
      </c>
      <c r="D474" s="4" t="s">
        <v>308</v>
      </c>
      <c r="E474" s="4" t="s">
        <v>8</v>
      </c>
      <c r="F474" s="1">
        <v>4654.8441399620351</v>
      </c>
      <c r="G474" s="2">
        <v>80.84902661379877</v>
      </c>
      <c r="H474">
        <v>14.177313760500001</v>
      </c>
      <c r="I474">
        <v>384.209045</v>
      </c>
      <c r="J474" s="1">
        <v>384.209045</v>
      </c>
      <c r="K474" s="1">
        <v>0</v>
      </c>
      <c r="L474">
        <v>99660</v>
      </c>
      <c r="M474" s="5">
        <v>0.9556331472538464</v>
      </c>
      <c r="N474" s="6">
        <v>31.505141689999995</v>
      </c>
      <c r="O474" s="6">
        <v>0</v>
      </c>
    </row>
    <row r="475" spans="1:15" x14ac:dyDescent="0.3">
      <c r="A475" t="s">
        <v>301</v>
      </c>
      <c r="B475" s="4" t="s">
        <v>307</v>
      </c>
      <c r="C475" s="4" t="s">
        <v>257</v>
      </c>
      <c r="D475" s="4" t="s">
        <v>308</v>
      </c>
      <c r="E475" s="4" t="s">
        <v>8</v>
      </c>
      <c r="F475" s="1">
        <v>14283.598238900982</v>
      </c>
      <c r="G475" s="2">
        <v>55.984496200738604</v>
      </c>
      <c r="H475">
        <v>7.0380533826000011</v>
      </c>
      <c r="I475">
        <v>190.73315400000001</v>
      </c>
      <c r="J475" s="1">
        <v>190.73315400000001</v>
      </c>
      <c r="K475" s="1">
        <v>0</v>
      </c>
      <c r="L475">
        <v>99660</v>
      </c>
      <c r="M475" s="5">
        <v>0.9556331472538464</v>
      </c>
      <c r="N475" s="6">
        <v>15.640118628</v>
      </c>
      <c r="O475" s="6">
        <v>0</v>
      </c>
    </row>
    <row r="476" spans="1:15" x14ac:dyDescent="0.3">
      <c r="A476" t="s">
        <v>301</v>
      </c>
      <c r="B476" s="4" t="s">
        <v>307</v>
      </c>
      <c r="C476" s="4" t="s">
        <v>276</v>
      </c>
      <c r="D476" s="4" t="s">
        <v>308</v>
      </c>
      <c r="E476" s="4" t="s">
        <v>8</v>
      </c>
      <c r="F476" s="1">
        <v>5668.8086748819578</v>
      </c>
      <c r="G476" s="2">
        <v>63.039558277029712</v>
      </c>
      <c r="H476">
        <v>9.0637471845000004</v>
      </c>
      <c r="I476">
        <v>245.63000500000001</v>
      </c>
      <c r="J476" s="1">
        <v>245.63000500000001</v>
      </c>
      <c r="K476" s="1">
        <v>0</v>
      </c>
      <c r="L476">
        <v>99660</v>
      </c>
      <c r="M476" s="5">
        <v>0.9556331472538464</v>
      </c>
      <c r="N476" s="6">
        <v>20.14166041</v>
      </c>
      <c r="O476" s="6">
        <v>0</v>
      </c>
    </row>
    <row r="477" spans="1:15" x14ac:dyDescent="0.3">
      <c r="A477" t="s">
        <v>301</v>
      </c>
      <c r="B477" s="4" t="s">
        <v>306</v>
      </c>
      <c r="C477" s="4" t="s">
        <v>91</v>
      </c>
      <c r="D477" s="4" t="s">
        <v>9</v>
      </c>
      <c r="E477" s="4" t="s">
        <v>8</v>
      </c>
      <c r="F477" s="1">
        <v>407801.2216505392</v>
      </c>
      <c r="G477" s="2">
        <v>135.98647234115222</v>
      </c>
      <c r="H477">
        <v>16.926212512500001</v>
      </c>
      <c r="I477">
        <v>1147.4671249999999</v>
      </c>
      <c r="J477" s="1">
        <v>199.13412500000001</v>
      </c>
      <c r="K477" s="1">
        <v>948.33299999999997</v>
      </c>
      <c r="L477">
        <v>49820</v>
      </c>
      <c r="M477" s="5">
        <v>0.61536578076558845</v>
      </c>
      <c r="N477" s="6">
        <v>16.328998249999998</v>
      </c>
      <c r="O477" s="6">
        <v>10.183441610738255</v>
      </c>
    </row>
    <row r="478" spans="1:15" x14ac:dyDescent="0.3">
      <c r="A478" t="s">
        <v>301</v>
      </c>
      <c r="B478" s="4" t="s">
        <v>306</v>
      </c>
      <c r="C478" s="4" t="s">
        <v>102</v>
      </c>
      <c r="D478" s="4" t="s">
        <v>21</v>
      </c>
      <c r="E478" s="4" t="s">
        <v>8</v>
      </c>
      <c r="F478" s="1">
        <v>121736.83514003774</v>
      </c>
      <c r="G478" s="2">
        <v>116.6810277215743</v>
      </c>
      <c r="H478">
        <v>11.9089785892</v>
      </c>
      <c r="I478">
        <v>844.40326800000003</v>
      </c>
      <c r="J478" s="1">
        <v>126.138268</v>
      </c>
      <c r="K478" s="1">
        <v>718.26499999999999</v>
      </c>
      <c r="L478">
        <v>99660</v>
      </c>
      <c r="M478" s="5">
        <v>0.9556331472538464</v>
      </c>
      <c r="N478" s="6">
        <v>10.343337975999997</v>
      </c>
      <c r="O478" s="6">
        <v>7.7129127516778517</v>
      </c>
    </row>
    <row r="479" spans="1:15" x14ac:dyDescent="0.3">
      <c r="A479" t="s">
        <v>301</v>
      </c>
      <c r="B479" s="4" t="s">
        <v>306</v>
      </c>
      <c r="C479" s="4" t="s">
        <v>105</v>
      </c>
      <c r="D479" s="4" t="s">
        <v>289</v>
      </c>
      <c r="E479" s="4" t="s">
        <v>8</v>
      </c>
      <c r="F479" s="1">
        <v>457056.87138761912</v>
      </c>
      <c r="G479" s="2">
        <v>145.88691637938766</v>
      </c>
      <c r="H479">
        <v>19.645458431800002</v>
      </c>
      <c r="I479">
        <v>1300.3298219999999</v>
      </c>
      <c r="J479" s="1">
        <v>242.989822</v>
      </c>
      <c r="K479" s="1">
        <v>1057.3399999999999</v>
      </c>
      <c r="L479">
        <v>49820</v>
      </c>
      <c r="M479" s="5">
        <v>0.61536578076558845</v>
      </c>
      <c r="N479" s="6">
        <v>19.925165403999998</v>
      </c>
      <c r="O479" s="6">
        <v>11.353986577181209</v>
      </c>
    </row>
    <row r="480" spans="1:15" x14ac:dyDescent="0.3">
      <c r="A480" t="s">
        <v>301</v>
      </c>
      <c r="B480" s="4" t="s">
        <v>306</v>
      </c>
      <c r="C480" s="4" t="s">
        <v>167</v>
      </c>
      <c r="D480" s="4" t="s">
        <v>26</v>
      </c>
      <c r="E480" s="4" t="s">
        <v>8</v>
      </c>
      <c r="F480" s="1">
        <v>304296.98154150863</v>
      </c>
      <c r="G480" s="2">
        <v>145.34746122757636</v>
      </c>
      <c r="H480">
        <v>19.4319724263</v>
      </c>
      <c r="I480">
        <v>1472.176727</v>
      </c>
      <c r="J480" s="1">
        <v>170.260727</v>
      </c>
      <c r="K480" s="1">
        <v>1301.9159999999999</v>
      </c>
      <c r="L480">
        <v>49820</v>
      </c>
      <c r="M480" s="5">
        <v>0.61536578076558845</v>
      </c>
      <c r="N480" s="6">
        <v>13.961379614</v>
      </c>
      <c r="O480" s="6">
        <v>13.980306040268456</v>
      </c>
    </row>
    <row r="481" spans="1:15" x14ac:dyDescent="0.3">
      <c r="A481" t="s">
        <v>301</v>
      </c>
      <c r="B481" s="4" t="s">
        <v>306</v>
      </c>
      <c r="C481" s="4" t="s">
        <v>210</v>
      </c>
      <c r="D481" s="4" t="s">
        <v>287</v>
      </c>
      <c r="E481" s="4" t="s">
        <v>8</v>
      </c>
      <c r="F481" s="1">
        <v>629308.29691014742</v>
      </c>
      <c r="G481" s="2">
        <v>136.16522067786156</v>
      </c>
      <c r="H481">
        <v>16.839511196699998</v>
      </c>
      <c r="I481">
        <v>1470.608943</v>
      </c>
      <c r="J481" s="1">
        <v>74.117942999999997</v>
      </c>
      <c r="K481" s="1">
        <v>1396.491</v>
      </c>
      <c r="L481">
        <v>49820</v>
      </c>
      <c r="M481" s="5">
        <v>0.61536578076558845</v>
      </c>
      <c r="N481" s="6">
        <v>6.0776713259999999</v>
      </c>
      <c r="O481" s="6">
        <v>14.995876510067115</v>
      </c>
    </row>
    <row r="482" spans="1:15" x14ac:dyDescent="0.3">
      <c r="A482" t="s">
        <v>301</v>
      </c>
      <c r="B482" s="4" t="s">
        <v>306</v>
      </c>
      <c r="C482" s="4" t="s">
        <v>26</v>
      </c>
      <c r="D482" s="4" t="s">
        <v>26</v>
      </c>
      <c r="E482" s="4" t="s">
        <v>8</v>
      </c>
      <c r="F482" s="1">
        <v>582438.53749074787</v>
      </c>
      <c r="G482" s="2">
        <v>91.993976472964931</v>
      </c>
      <c r="H482">
        <v>14.256351599999999</v>
      </c>
      <c r="I482">
        <v>1301.9159999999999</v>
      </c>
      <c r="J482" s="1">
        <v>0</v>
      </c>
      <c r="K482" s="1">
        <v>1301.9159999999999</v>
      </c>
      <c r="L482">
        <v>49820</v>
      </c>
      <c r="M482" s="5">
        <v>0.61536578076558845</v>
      </c>
      <c r="N482" s="6">
        <v>0</v>
      </c>
      <c r="O482" s="6">
        <v>13.980306040268456</v>
      </c>
    </row>
    <row r="483" spans="1:15" x14ac:dyDescent="0.3">
      <c r="A483" t="s">
        <v>301</v>
      </c>
      <c r="B483" s="4" t="s">
        <v>306</v>
      </c>
      <c r="C483" s="4" t="s">
        <v>241</v>
      </c>
      <c r="D483" s="4" t="s">
        <v>26</v>
      </c>
      <c r="E483" s="4" t="s">
        <v>8</v>
      </c>
      <c r="F483" s="1">
        <v>229646.3750194381</v>
      </c>
      <c r="G483" s="2">
        <v>136.41817750473518</v>
      </c>
      <c r="H483">
        <v>16.868140315799998</v>
      </c>
      <c r="I483">
        <v>1402.6961819999999</v>
      </c>
      <c r="J483" s="1">
        <v>100.780182</v>
      </c>
      <c r="K483" s="1">
        <v>1301.9159999999999</v>
      </c>
      <c r="L483">
        <v>49820</v>
      </c>
      <c r="M483" s="5">
        <v>0.61536578076558845</v>
      </c>
      <c r="N483" s="6">
        <v>8.2639749239999993</v>
      </c>
      <c r="O483" s="6">
        <v>13.980306040268456</v>
      </c>
    </row>
    <row r="484" spans="1:15" x14ac:dyDescent="0.3">
      <c r="A484" t="s">
        <v>301</v>
      </c>
      <c r="B484" s="4" t="s">
        <v>306</v>
      </c>
      <c r="C484" s="4" t="s">
        <v>248</v>
      </c>
      <c r="D484" s="4" t="s">
        <v>287</v>
      </c>
      <c r="E484" s="4" t="s">
        <v>8</v>
      </c>
      <c r="F484" s="1">
        <v>1489023.8674091387</v>
      </c>
      <c r="G484" s="2">
        <v>153.06366902473698</v>
      </c>
      <c r="H484">
        <v>21.6914999826</v>
      </c>
      <c r="I484">
        <v>1602.099154</v>
      </c>
      <c r="J484" s="1">
        <v>205.60815400000001</v>
      </c>
      <c r="K484" s="1">
        <v>1396.491</v>
      </c>
      <c r="L484">
        <v>2296945</v>
      </c>
      <c r="M484" s="5">
        <v>0.44484738190279466</v>
      </c>
      <c r="N484" s="6">
        <v>16.859868628000001</v>
      </c>
      <c r="O484" s="6">
        <v>14.995876510067115</v>
      </c>
    </row>
    <row r="485" spans="1:15" x14ac:dyDescent="0.3">
      <c r="A485" t="s">
        <v>301</v>
      </c>
      <c r="B485" s="4" t="s">
        <v>307</v>
      </c>
      <c r="C485" s="4" t="s">
        <v>100</v>
      </c>
      <c r="D485" s="4" t="s">
        <v>308</v>
      </c>
      <c r="E485" s="4" t="s">
        <v>6</v>
      </c>
      <c r="F485" s="1">
        <v>2359.0461600856465</v>
      </c>
      <c r="G485" s="2">
        <v>101.62338920483208</v>
      </c>
      <c r="H485">
        <v>20.1421794249</v>
      </c>
      <c r="I485">
        <v>545.858521</v>
      </c>
      <c r="J485" s="1">
        <v>545.858521</v>
      </c>
      <c r="K485" s="1">
        <v>0</v>
      </c>
      <c r="L485">
        <v>826431</v>
      </c>
      <c r="M485" s="5">
        <v>1.393417467716471</v>
      </c>
      <c r="N485" s="6">
        <v>280.02542127300001</v>
      </c>
      <c r="O485" s="6">
        <v>0</v>
      </c>
    </row>
    <row r="486" spans="1:15" x14ac:dyDescent="0.3">
      <c r="A486" t="s">
        <v>301</v>
      </c>
      <c r="B486" s="4" t="s">
        <v>307</v>
      </c>
      <c r="C486" s="4" t="s">
        <v>101</v>
      </c>
      <c r="D486" s="4" t="s">
        <v>308</v>
      </c>
      <c r="E486" s="4" t="s">
        <v>6</v>
      </c>
      <c r="F486" s="1">
        <v>0.52900000000000003</v>
      </c>
      <c r="G486" s="2">
        <v>33.445580133790408</v>
      </c>
      <c r="H486">
        <v>1.107</v>
      </c>
      <c r="I486">
        <v>15.353334</v>
      </c>
      <c r="J486" s="1">
        <v>15.353334</v>
      </c>
      <c r="K486" s="1">
        <v>0</v>
      </c>
      <c r="L486">
        <v>422711</v>
      </c>
      <c r="M486" s="5">
        <v>2.1726397084345712</v>
      </c>
      <c r="N486" s="6">
        <v>7.8762603419999992</v>
      </c>
      <c r="O486" s="6">
        <v>0</v>
      </c>
    </row>
    <row r="487" spans="1:15" x14ac:dyDescent="0.3">
      <c r="A487" t="s">
        <v>301</v>
      </c>
      <c r="B487" s="4" t="s">
        <v>307</v>
      </c>
      <c r="C487" s="4" t="s">
        <v>104</v>
      </c>
      <c r="D487" s="4" t="s">
        <v>308</v>
      </c>
      <c r="E487" s="4" t="s">
        <v>6</v>
      </c>
      <c r="F487" s="1">
        <v>873.26873376641754</v>
      </c>
      <c r="G487" s="2">
        <v>102.35639616971113</v>
      </c>
      <c r="H487">
        <v>20.3526449955</v>
      </c>
      <c r="I487">
        <v>551.56219499999997</v>
      </c>
      <c r="J487" s="1">
        <v>551.56219499999997</v>
      </c>
      <c r="K487" s="1">
        <v>0</v>
      </c>
      <c r="L487">
        <v>826431</v>
      </c>
      <c r="M487" s="5">
        <v>1.393417467716471</v>
      </c>
      <c r="N487" s="6">
        <v>282.95140603499999</v>
      </c>
      <c r="O487" s="6">
        <v>0</v>
      </c>
    </row>
    <row r="488" spans="1:15" x14ac:dyDescent="0.3">
      <c r="A488" t="s">
        <v>301</v>
      </c>
      <c r="B488" s="4" t="s">
        <v>307</v>
      </c>
      <c r="C488" s="4" t="s">
        <v>131</v>
      </c>
      <c r="D488" s="4" t="s">
        <v>308</v>
      </c>
      <c r="E488" s="4" t="s">
        <v>6</v>
      </c>
      <c r="F488" s="1">
        <v>2.2192343933072873</v>
      </c>
      <c r="G488" s="2">
        <v>78.517133416321315</v>
      </c>
      <c r="H488">
        <v>13.5077659173</v>
      </c>
      <c r="I488">
        <v>366.06411700000001</v>
      </c>
      <c r="J488" s="1">
        <v>366.06411700000001</v>
      </c>
      <c r="K488" s="1">
        <v>0</v>
      </c>
      <c r="L488">
        <v>826431</v>
      </c>
      <c r="M488" s="5">
        <v>1.393417467716471</v>
      </c>
      <c r="N488" s="6">
        <v>187.79089202099999</v>
      </c>
      <c r="O488" s="6">
        <v>0</v>
      </c>
    </row>
    <row r="489" spans="1:15" x14ac:dyDescent="0.3">
      <c r="A489" t="s">
        <v>301</v>
      </c>
      <c r="B489" s="4" t="s">
        <v>307</v>
      </c>
      <c r="C489" s="4" t="s">
        <v>281</v>
      </c>
      <c r="D489" s="4" t="s">
        <v>308</v>
      </c>
      <c r="E489" s="4" t="s">
        <v>6</v>
      </c>
      <c r="F489" s="1">
        <v>2.1230000000000002</v>
      </c>
      <c r="G489" s="2">
        <v>64.133348527154908</v>
      </c>
      <c r="H489">
        <v>9.3778031214000013</v>
      </c>
      <c r="I489">
        <v>254.141006</v>
      </c>
      <c r="J489" s="1">
        <v>254.141006</v>
      </c>
      <c r="K489" s="1">
        <v>0</v>
      </c>
      <c r="L489">
        <v>0</v>
      </c>
      <c r="M489" s="5">
        <v>3.8588396528095021</v>
      </c>
      <c r="N489" s="6">
        <v>130.374336078</v>
      </c>
      <c r="O489" s="6">
        <v>0</v>
      </c>
    </row>
    <row r="490" spans="1:15" x14ac:dyDescent="0.3">
      <c r="A490" t="s">
        <v>301</v>
      </c>
      <c r="B490" s="4" t="s">
        <v>306</v>
      </c>
      <c r="C490" s="4" t="s">
        <v>54</v>
      </c>
      <c r="D490" s="4" t="s">
        <v>11</v>
      </c>
      <c r="E490" s="4" t="s">
        <v>6</v>
      </c>
      <c r="F490" s="1">
        <v>2903.8682036425853</v>
      </c>
      <c r="G490" s="2">
        <v>103.41538300712168</v>
      </c>
      <c r="H490">
        <v>14.452066677600003</v>
      </c>
      <c r="I490">
        <v>649.32370400000002</v>
      </c>
      <c r="J490" s="1">
        <v>79.983704000000003</v>
      </c>
      <c r="K490" s="1">
        <v>569.34</v>
      </c>
      <c r="L490">
        <v>826431</v>
      </c>
      <c r="M490" s="5">
        <v>1.393417467716471</v>
      </c>
      <c r="N490" s="6">
        <v>41.031640152000001</v>
      </c>
      <c r="O490" s="6">
        <v>17.952162162162164</v>
      </c>
    </row>
    <row r="491" spans="1:15" x14ac:dyDescent="0.3">
      <c r="A491" t="s">
        <v>301</v>
      </c>
      <c r="B491" s="4" t="s">
        <v>306</v>
      </c>
      <c r="C491" s="4" t="s">
        <v>80</v>
      </c>
      <c r="D491" s="4" t="s">
        <v>10</v>
      </c>
      <c r="E491" s="4" t="s">
        <v>6</v>
      </c>
      <c r="F491" s="1">
        <v>103842.4157316346</v>
      </c>
      <c r="G491" s="2">
        <v>109.18728541228091</v>
      </c>
      <c r="H491">
        <v>19.023450599999997</v>
      </c>
      <c r="I491">
        <v>897.11306500000001</v>
      </c>
      <c r="J491" s="1">
        <v>10.160064999999999</v>
      </c>
      <c r="K491" s="1">
        <v>886.95299999999997</v>
      </c>
      <c r="L491">
        <v>826431</v>
      </c>
      <c r="M491" s="5">
        <v>1.393417467716471</v>
      </c>
      <c r="N491" s="6">
        <v>5.2121133449999988</v>
      </c>
      <c r="O491" s="6">
        <v>27.966986486486491</v>
      </c>
    </row>
    <row r="492" spans="1:15" x14ac:dyDescent="0.3">
      <c r="A492" t="s">
        <v>301</v>
      </c>
      <c r="B492" s="4" t="s">
        <v>306</v>
      </c>
      <c r="C492" s="4" t="s">
        <v>114</v>
      </c>
      <c r="D492" s="4" t="s">
        <v>10</v>
      </c>
      <c r="E492" s="4" t="s">
        <v>6</v>
      </c>
      <c r="F492" s="1">
        <v>4.4384687866145747</v>
      </c>
      <c r="G492" s="2">
        <v>123.50557449338518</v>
      </c>
      <c r="H492">
        <v>22.402514225999997</v>
      </c>
      <c r="I492">
        <v>1008.52654</v>
      </c>
      <c r="J492" s="1">
        <v>121.57353999999999</v>
      </c>
      <c r="K492" s="1">
        <v>886.95299999999997</v>
      </c>
      <c r="L492">
        <v>826431</v>
      </c>
      <c r="M492" s="5">
        <v>1.393417467716471</v>
      </c>
      <c r="N492" s="6">
        <v>62.36722601999999</v>
      </c>
      <c r="O492" s="6">
        <v>27.966986486486491</v>
      </c>
    </row>
    <row r="493" spans="1:15" x14ac:dyDescent="0.3">
      <c r="A493" t="s">
        <v>301</v>
      </c>
      <c r="B493" s="4" t="s">
        <v>306</v>
      </c>
      <c r="C493" s="4" t="s">
        <v>124</v>
      </c>
      <c r="D493" s="4" t="s">
        <v>11</v>
      </c>
      <c r="E493" s="4" t="s">
        <v>6</v>
      </c>
      <c r="F493" s="1">
        <v>1001.9843285782403</v>
      </c>
      <c r="G493" s="2">
        <v>117.32791257984856</v>
      </c>
      <c r="H493">
        <v>18.446719682700003</v>
      </c>
      <c r="I493">
        <v>757.579883</v>
      </c>
      <c r="J493" s="1">
        <v>188.23988299999999</v>
      </c>
      <c r="K493" s="1">
        <v>569.34</v>
      </c>
      <c r="L493">
        <v>826431</v>
      </c>
      <c r="M493" s="5">
        <v>1.393417467716471</v>
      </c>
      <c r="N493" s="6">
        <v>96.567059978999993</v>
      </c>
      <c r="O493" s="6">
        <v>17.952162162162164</v>
      </c>
    </row>
    <row r="494" spans="1:15" x14ac:dyDescent="0.3">
      <c r="A494" t="s">
        <v>301</v>
      </c>
      <c r="B494" s="4" t="s">
        <v>306</v>
      </c>
      <c r="C494" s="4" t="s">
        <v>216</v>
      </c>
      <c r="D494" s="4" t="s">
        <v>11</v>
      </c>
      <c r="E494" s="4" t="s">
        <v>6</v>
      </c>
      <c r="F494" s="1">
        <v>19478.22027005806</v>
      </c>
      <c r="G494" s="2">
        <v>116.72219099054428</v>
      </c>
      <c r="H494">
        <v>18.272801089800005</v>
      </c>
      <c r="I494">
        <v>752.86664200000007</v>
      </c>
      <c r="J494" s="1">
        <v>183.52664200000001</v>
      </c>
      <c r="K494" s="1">
        <v>569.34</v>
      </c>
      <c r="L494">
        <v>826431</v>
      </c>
      <c r="M494" s="5">
        <v>1.393417467716471</v>
      </c>
      <c r="N494" s="6">
        <v>94.149167345999999</v>
      </c>
      <c r="O494" s="6">
        <v>17.952162162162164</v>
      </c>
    </row>
    <row r="495" spans="1:15" x14ac:dyDescent="0.3">
      <c r="N495" s="6"/>
      <c r="O495" s="6"/>
    </row>
    <row r="496" spans="1:15" x14ac:dyDescent="0.3">
      <c r="N496" s="6"/>
      <c r="O496" s="6"/>
    </row>
    <row r="497" spans="14:15" x14ac:dyDescent="0.3">
      <c r="N497" s="6"/>
      <c r="O497" s="6"/>
    </row>
    <row r="498" spans="14:15" x14ac:dyDescent="0.3">
      <c r="N498" s="6"/>
      <c r="O498" s="6"/>
    </row>
    <row r="499" spans="14:15" x14ac:dyDescent="0.3">
      <c r="N499" s="6"/>
      <c r="O499" s="6"/>
    </row>
    <row r="500" spans="14:15" x14ac:dyDescent="0.3">
      <c r="N500" s="6"/>
      <c r="O500" s="6"/>
    </row>
    <row r="501" spans="14:15" x14ac:dyDescent="0.3">
      <c r="N501" s="6"/>
      <c r="O501" s="6"/>
    </row>
    <row r="502" spans="14:15" x14ac:dyDescent="0.3">
      <c r="N502" s="6"/>
      <c r="O502" s="6"/>
    </row>
    <row r="503" spans="14:15" x14ac:dyDescent="0.3">
      <c r="N503" s="6"/>
      <c r="O503" s="6"/>
    </row>
    <row r="504" spans="14:15" x14ac:dyDescent="0.3">
      <c r="N504" s="6"/>
      <c r="O504" s="6"/>
    </row>
    <row r="505" spans="14:15" x14ac:dyDescent="0.3">
      <c r="N505" s="6"/>
      <c r="O505" s="6"/>
    </row>
    <row r="506" spans="14:15" x14ac:dyDescent="0.3">
      <c r="N506" s="6"/>
      <c r="O506" s="6"/>
    </row>
    <row r="507" spans="14:15" x14ac:dyDescent="0.3">
      <c r="N507" s="6"/>
      <c r="O507" s="6"/>
    </row>
    <row r="508" spans="14:15" x14ac:dyDescent="0.3">
      <c r="N508" s="6"/>
      <c r="O508" s="6"/>
    </row>
    <row r="509" spans="14:15" x14ac:dyDescent="0.3">
      <c r="N509" s="6"/>
      <c r="O509" s="6"/>
    </row>
    <row r="510" spans="14:15" x14ac:dyDescent="0.3">
      <c r="N510" s="6"/>
      <c r="O510" s="6"/>
    </row>
    <row r="511" spans="14:15" x14ac:dyDescent="0.3">
      <c r="N511" s="6"/>
      <c r="O511" s="6"/>
    </row>
  </sheetData>
  <sortState ref="A2:AU569">
    <sortCondition ref="A2:A569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4"/>
  <sheetViews>
    <sheetView workbookViewId="0"/>
  </sheetViews>
  <sheetFormatPr defaultRowHeight="14.4" x14ac:dyDescent="0.3"/>
  <cols>
    <col min="2" max="2" width="11.5546875" style="4" bestFit="1" customWidth="1"/>
    <col min="3" max="3" width="34.6640625" style="4" bestFit="1" customWidth="1"/>
    <col min="4" max="4" width="23.77734375" style="4" customWidth="1"/>
    <col min="5" max="5" width="14.44140625" style="4" customWidth="1"/>
    <col min="6" max="7" width="15.88671875" bestFit="1" customWidth="1"/>
    <col min="8" max="8" width="17.44140625" bestFit="1" customWidth="1"/>
    <col min="9" max="9" width="18.21875" bestFit="1" customWidth="1"/>
    <col min="10" max="10" width="13.33203125" customWidth="1"/>
    <col min="11" max="11" width="14.88671875" bestFit="1" customWidth="1"/>
    <col min="12" max="12" width="12.6640625" bestFit="1" customWidth="1"/>
    <col min="13" max="13" width="32.21875" bestFit="1" customWidth="1"/>
  </cols>
  <sheetData>
    <row r="1" spans="1:15" x14ac:dyDescent="0.3">
      <c r="A1" t="s">
        <v>303</v>
      </c>
      <c r="B1" s="4" t="s">
        <v>297</v>
      </c>
      <c r="C1" s="4" t="s">
        <v>298</v>
      </c>
      <c r="D1" s="4" t="s">
        <v>300</v>
      </c>
      <c r="E1" s="4" t="s">
        <v>299</v>
      </c>
      <c r="F1" s="4" t="s">
        <v>325</v>
      </c>
      <c r="G1" s="4" t="s">
        <v>315</v>
      </c>
      <c r="H1" s="4" t="s">
        <v>314</v>
      </c>
      <c r="I1" s="4" t="s">
        <v>313</v>
      </c>
      <c r="J1" s="4" t="s">
        <v>312</v>
      </c>
      <c r="K1" s="4" t="s">
        <v>311</v>
      </c>
      <c r="L1" s="4" t="s">
        <v>310</v>
      </c>
      <c r="M1" s="4" t="s">
        <v>309</v>
      </c>
      <c r="N1" s="4" t="s">
        <v>323</v>
      </c>
      <c r="O1" s="4" t="s">
        <v>322</v>
      </c>
    </row>
    <row r="2" spans="1:15" x14ac:dyDescent="0.3">
      <c r="A2" t="s">
        <v>302</v>
      </c>
      <c r="B2" s="4" t="s">
        <v>307</v>
      </c>
      <c r="C2" s="4" t="s">
        <v>32</v>
      </c>
      <c r="D2" s="4" t="s">
        <v>308</v>
      </c>
      <c r="E2" s="4" t="s">
        <v>34</v>
      </c>
      <c r="F2" s="2">
        <f>Routes!F2/SUMIF(Routes!$E$2:$E$256,Routes!E2,Routes!$F$2:$F$256)</f>
        <v>4.1277727444796117E-2</v>
      </c>
      <c r="G2" s="2">
        <f>F2*Routes!G2</f>
        <v>4.0980660837606093</v>
      </c>
      <c r="H2" s="5">
        <f>F2*Routes!H2</f>
        <v>0.80365354894707364</v>
      </c>
      <c r="I2" s="5">
        <f>F2*Routes!I2</f>
        <v>21.779228968755383</v>
      </c>
      <c r="J2" s="5">
        <f>F2*Routes!J2</f>
        <v>21.779228968755383</v>
      </c>
      <c r="K2" s="5">
        <f>F2*Routes!K2</f>
        <v>0</v>
      </c>
      <c r="L2" s="5">
        <f>F2*Routes!L2</f>
        <v>4113.7383171483807</v>
      </c>
      <c r="M2" s="5">
        <f>F2*Routes!M2</f>
        <v>3.9446364589556984E-2</v>
      </c>
      <c r="N2" s="5">
        <f>F2*Routes!N2</f>
        <v>1.5681044857503874</v>
      </c>
      <c r="O2" s="5">
        <f>F2*Routes!O2</f>
        <v>0</v>
      </c>
    </row>
    <row r="3" spans="1:15" x14ac:dyDescent="0.3">
      <c r="A3" t="s">
        <v>302</v>
      </c>
      <c r="B3" s="4" t="s">
        <v>307</v>
      </c>
      <c r="C3" s="4" t="s">
        <v>33</v>
      </c>
      <c r="D3" s="4" t="s">
        <v>308</v>
      </c>
      <c r="E3" s="4" t="s">
        <v>34</v>
      </c>
      <c r="F3" s="2">
        <f>Routes!F3/SUMIF(Routes!$E$2:$E$256,Routes!E3,Routes!$F$2:$F$256)</f>
        <v>2.3900284374599227E-3</v>
      </c>
      <c r="G3" s="2">
        <f>F3*Routes!G3</f>
        <v>0.11220125225170119</v>
      </c>
      <c r="H3" s="5">
        <f>F3*Routes!H3</f>
        <v>1.0618276439983542E-2</v>
      </c>
      <c r="I3" s="5">
        <f>F3*Routes!I3</f>
        <v>0.28775816910524499</v>
      </c>
      <c r="J3" s="5">
        <f>F3*Routes!J3</f>
        <v>0.28775816910524499</v>
      </c>
      <c r="K3" s="5">
        <f>F3*Routes!K3</f>
        <v>0</v>
      </c>
      <c r="L3" s="5">
        <f>F3*Routes!L3</f>
        <v>231.23525132424751</v>
      </c>
      <c r="M3" s="5">
        <f>F3*Routes!M3</f>
        <v>5.2159272164638141E-4</v>
      </c>
      <c r="N3" s="5">
        <f>F3*Routes!N3</f>
        <v>2.0718588175577642E-2</v>
      </c>
      <c r="O3" s="5">
        <f>F3*Routes!O3</f>
        <v>0</v>
      </c>
    </row>
    <row r="4" spans="1:15" x14ac:dyDescent="0.3">
      <c r="A4" t="s">
        <v>302</v>
      </c>
      <c r="B4" s="4" t="s">
        <v>307</v>
      </c>
      <c r="C4" s="4" t="s">
        <v>122</v>
      </c>
      <c r="D4" s="4" t="s">
        <v>308</v>
      </c>
      <c r="E4" s="4" t="s">
        <v>34</v>
      </c>
      <c r="F4" s="2">
        <f>Routes!F4/SUMIF(Routes!$E$2:$E$256,Routes!E4,Routes!$F$2:$F$256)</f>
        <v>1.1230902962853341E-2</v>
      </c>
      <c r="G4" s="2">
        <f>F4*Routes!G4</f>
        <v>1.6798601163296083</v>
      </c>
      <c r="H4" s="5">
        <f>F4*Routes!H4</f>
        <v>0.38084319268557881</v>
      </c>
      <c r="I4" s="5">
        <f>F4*Routes!I4</f>
        <v>10.320953731316498</v>
      </c>
      <c r="J4" s="5">
        <f>F4*Routes!J4</f>
        <v>10.320953731316498</v>
      </c>
      <c r="K4" s="5">
        <f>F4*Routes!K4</f>
        <v>0</v>
      </c>
      <c r="L4" s="5">
        <f>F4*Routes!L4</f>
        <v>1086.5898616560607</v>
      </c>
      <c r="M4" s="5">
        <f>F4*Routes!M4</f>
        <v>2.4509989718644563E-3</v>
      </c>
      <c r="N4" s="5">
        <f>F4*Routes!N4</f>
        <v>0.74310866865478786</v>
      </c>
      <c r="O4" s="5">
        <f>F4*Routes!O4</f>
        <v>0</v>
      </c>
    </row>
    <row r="5" spans="1:15" x14ac:dyDescent="0.3">
      <c r="A5" t="s">
        <v>302</v>
      </c>
      <c r="B5" s="4" t="s">
        <v>307</v>
      </c>
      <c r="C5" s="4" t="s">
        <v>175</v>
      </c>
      <c r="D5" s="4" t="s">
        <v>308</v>
      </c>
      <c r="E5" s="4" t="s">
        <v>34</v>
      </c>
      <c r="F5" s="2">
        <f>Routes!F5/SUMIF(Routes!$E$2:$E$256,Routes!E5,Routes!$F$2:$F$256)</f>
        <v>1.6286291113768569E-2</v>
      </c>
      <c r="G5" s="2">
        <f>F5*Routes!G5</f>
        <v>1.6454453186312541</v>
      </c>
      <c r="H5" s="5">
        <f>F5*Routes!H5</f>
        <v>0.32527844410264023</v>
      </c>
      <c r="I5" s="5">
        <f>F5*Routes!I5</f>
        <v>8.8151339865214133</v>
      </c>
      <c r="J5" s="5">
        <f>F5*Routes!J5</f>
        <v>8.8151339865214133</v>
      </c>
      <c r="K5" s="5">
        <f>F5*Routes!K5</f>
        <v>0</v>
      </c>
      <c r="L5" s="5">
        <f>F5*Routes!L5</f>
        <v>0</v>
      </c>
      <c r="M5" s="5">
        <f>F5*Routes!M5</f>
        <v>5.329598657538335E-3</v>
      </c>
      <c r="N5" s="5">
        <f>F5*Routes!N5</f>
        <v>0.63468964702954189</v>
      </c>
      <c r="O5" s="5">
        <f>F5*Routes!O5</f>
        <v>0</v>
      </c>
    </row>
    <row r="6" spans="1:15" x14ac:dyDescent="0.3">
      <c r="A6" t="s">
        <v>302</v>
      </c>
      <c r="B6" s="4" t="s">
        <v>307</v>
      </c>
      <c r="C6" s="4" t="s">
        <v>182</v>
      </c>
      <c r="D6" s="4" t="s">
        <v>308</v>
      </c>
      <c r="E6" s="4" t="s">
        <v>34</v>
      </c>
      <c r="F6" s="2">
        <f>Routes!F6/SUMIF(Routes!$E$2:$E$256,Routes!E6,Routes!$F$2:$F$256)</f>
        <v>8.5085012373573249E-4</v>
      </c>
      <c r="G6" s="2">
        <f>F6*Routes!G6</f>
        <v>8.2351475429226759E-2</v>
      </c>
      <c r="H6" s="5">
        <f>F6*Routes!H6</f>
        <v>1.5956509213878412E-2</v>
      </c>
      <c r="I6" s="5">
        <f>F6*Routes!I6</f>
        <v>0.43242572395334455</v>
      </c>
      <c r="J6" s="5">
        <f>F6*Routes!J6</f>
        <v>0.43242572395334455</v>
      </c>
      <c r="K6" s="5">
        <f>F6*Routes!K6</f>
        <v>0</v>
      </c>
      <c r="L6" s="5">
        <f>F6*Routes!L6</f>
        <v>82.319749471432118</v>
      </c>
      <c r="M6" s="5">
        <f>F6*Routes!M6</f>
        <v>1.856870089061118E-4</v>
      </c>
      <c r="N6" s="5">
        <f>F6*Routes!N6</f>
        <v>3.113465212464081E-2</v>
      </c>
      <c r="O6" s="5">
        <f>F6*Routes!O6</f>
        <v>0</v>
      </c>
    </row>
    <row r="7" spans="1:15" x14ac:dyDescent="0.3">
      <c r="A7" t="s">
        <v>302</v>
      </c>
      <c r="B7" s="4" t="s">
        <v>307</v>
      </c>
      <c r="C7" s="4" t="s">
        <v>202</v>
      </c>
      <c r="D7" s="4" t="s">
        <v>308</v>
      </c>
      <c r="E7" s="4" t="s">
        <v>34</v>
      </c>
      <c r="F7" s="2">
        <f>Routes!F7/SUMIF(Routes!$E$2:$E$256,Routes!E7,Routes!$F$2:$F$256)</f>
        <v>0.3391765836509375</v>
      </c>
      <c r="G7" s="2">
        <f>F7*Routes!G7</f>
        <v>24.386661254807905</v>
      </c>
      <c r="H7" s="5">
        <f>F7*Routes!H7</f>
        <v>3.9370595454634021</v>
      </c>
      <c r="I7" s="5">
        <f>F7*Routes!I7</f>
        <v>106.69538063586455</v>
      </c>
      <c r="J7" s="5">
        <f>F7*Routes!J7</f>
        <v>106.69538063586455</v>
      </c>
      <c r="K7" s="5">
        <f>F7*Routes!K7</f>
        <v>0</v>
      </c>
      <c r="L7" s="5">
        <f>F7*Routes!L7</f>
        <v>32815.334468228204</v>
      </c>
      <c r="M7" s="5">
        <f>F7*Routes!M7</f>
        <v>7.4020892225547252E-2</v>
      </c>
      <c r="N7" s="5">
        <f>F7*Routes!N7</f>
        <v>7.6820674057822487</v>
      </c>
      <c r="O7" s="5">
        <f>F7*Routes!O7</f>
        <v>0</v>
      </c>
    </row>
    <row r="8" spans="1:15" x14ac:dyDescent="0.3">
      <c r="A8" t="s">
        <v>302</v>
      </c>
      <c r="B8" s="4" t="s">
        <v>307</v>
      </c>
      <c r="C8" s="4" t="s">
        <v>204</v>
      </c>
      <c r="D8" s="4" t="s">
        <v>308</v>
      </c>
      <c r="E8" s="4" t="s">
        <v>34</v>
      </c>
      <c r="F8" s="2">
        <f>Routes!F8/SUMIF(Routes!$E$2:$E$256,Routes!E8,Routes!$F$2:$F$256)</f>
        <v>8.5085012373573249E-4</v>
      </c>
      <c r="G8" s="2">
        <f>F8*Routes!G8</f>
        <v>9.9392426231869793E-2</v>
      </c>
      <c r="H8" s="5">
        <f>F8*Routes!H8</f>
        <v>2.0849414201263603E-2</v>
      </c>
      <c r="I8" s="5">
        <f>F8*Routes!I8</f>
        <v>0.56502477510199456</v>
      </c>
      <c r="J8" s="5">
        <f>F8*Routes!J8</f>
        <v>0.56502477510199456</v>
      </c>
      <c r="K8" s="5">
        <f>F8*Routes!K8</f>
        <v>0</v>
      </c>
      <c r="L8" s="5">
        <f>F8*Routes!L8</f>
        <v>82.319749471432118</v>
      </c>
      <c r="M8" s="5">
        <f>F8*Routes!M8</f>
        <v>1.856870089061118E-4</v>
      </c>
      <c r="N8" s="5">
        <f>F8*Routes!N8</f>
        <v>4.0681783807343615E-2</v>
      </c>
      <c r="O8" s="5">
        <f>F8*Routes!O8</f>
        <v>0</v>
      </c>
    </row>
    <row r="9" spans="1:15" x14ac:dyDescent="0.3">
      <c r="A9" t="s">
        <v>302</v>
      </c>
      <c r="B9" s="4" t="s">
        <v>307</v>
      </c>
      <c r="C9" s="4" t="s">
        <v>224</v>
      </c>
      <c r="D9" s="4" t="s">
        <v>308</v>
      </c>
      <c r="E9" s="4" t="s">
        <v>34</v>
      </c>
      <c r="F9" s="2">
        <f>Routes!F9/SUMIF(Routes!$E$2:$E$256,Routes!E9,Routes!$F$2:$F$256)</f>
        <v>0.49491717802723134</v>
      </c>
      <c r="G9" s="2">
        <f>F9*Routes!G9</f>
        <v>117.16159779367119</v>
      </c>
      <c r="H9" s="5">
        <f>F9*Routes!H9</f>
        <v>29.167822541409979</v>
      </c>
      <c r="I9" s="5">
        <f>F9*Routes!I9</f>
        <v>790.45589543116466</v>
      </c>
      <c r="J9" s="5">
        <f>F9*Routes!J9</f>
        <v>790.45589543116466</v>
      </c>
      <c r="K9" s="5">
        <f>F9*Routes!K9</f>
        <v>0</v>
      </c>
      <c r="L9" s="5">
        <f>F9*Routes!L9</f>
        <v>1136797.537483759</v>
      </c>
      <c r="M9" s="5">
        <f>F9*Routes!M9</f>
        <v>0.22016261090413319</v>
      </c>
      <c r="N9" s="5">
        <f>F9*Routes!N9</f>
        <v>56.912824471043862</v>
      </c>
      <c r="O9" s="5">
        <f>F9*Routes!O9</f>
        <v>0</v>
      </c>
    </row>
    <row r="10" spans="1:15" x14ac:dyDescent="0.3">
      <c r="A10" t="s">
        <v>302</v>
      </c>
      <c r="B10" s="4" t="s">
        <v>307</v>
      </c>
      <c r="C10" s="4" t="s">
        <v>228</v>
      </c>
      <c r="D10" s="4" t="s">
        <v>308</v>
      </c>
      <c r="E10" s="4" t="s">
        <v>34</v>
      </c>
      <c r="F10" s="2">
        <f>Routes!F10/SUMIF(Routes!$E$2:$E$256,Routes!E10,Routes!$F$2:$F$256)</f>
        <v>5.8364494442771312E-3</v>
      </c>
      <c r="G10" s="2">
        <f>F10*Routes!G10</f>
        <v>0.81982604397158709</v>
      </c>
      <c r="H10" s="5">
        <f>F10*Routes!H10</f>
        <v>0.18265214235672983</v>
      </c>
      <c r="I10" s="5">
        <f>F10*Routes!I10</f>
        <v>4.9499225570929495</v>
      </c>
      <c r="J10" s="5">
        <f>F10*Routes!J10</f>
        <v>4.9499225570929495</v>
      </c>
      <c r="K10" s="5">
        <f>F10*Routes!K10</f>
        <v>0</v>
      </c>
      <c r="L10" s="5">
        <f>F10*Routes!L10</f>
        <v>564.67648373381246</v>
      </c>
      <c r="M10" s="5">
        <f>F10*Routes!M10</f>
        <v>1.2737294262604635E-3</v>
      </c>
      <c r="N10" s="5">
        <f>F10*Routes!N10</f>
        <v>0.35639442411069233</v>
      </c>
      <c r="O10" s="5">
        <f>F10*Routes!O10</f>
        <v>0</v>
      </c>
    </row>
    <row r="11" spans="1:15" x14ac:dyDescent="0.3">
      <c r="A11" t="s">
        <v>302</v>
      </c>
      <c r="B11" s="4" t="s">
        <v>307</v>
      </c>
      <c r="C11" s="4" t="s">
        <v>238</v>
      </c>
      <c r="D11" s="4" t="s">
        <v>308</v>
      </c>
      <c r="E11" s="4" t="s">
        <v>34</v>
      </c>
      <c r="F11" s="2">
        <f>Routes!F11/SUMIF(Routes!$E$2:$E$256,Routes!E11,Routes!$F$2:$F$256)</f>
        <v>2.0649845699653732E-4</v>
      </c>
      <c r="G11" s="2">
        <f>F11*Routes!G11</f>
        <v>9.5553283105353961E-3</v>
      </c>
      <c r="H11" s="5">
        <f>F11*Routes!H11</f>
        <v>8.7754876104490724E-4</v>
      </c>
      <c r="I11" s="5">
        <f>F11*Routes!I11</f>
        <v>2.3781809242409413E-2</v>
      </c>
      <c r="J11" s="5">
        <f>F11*Routes!J11</f>
        <v>2.3781809242409413E-2</v>
      </c>
      <c r="K11" s="5">
        <f>F11*Routes!K11</f>
        <v>0</v>
      </c>
      <c r="L11" s="5">
        <f>F11*Routes!L11</f>
        <v>19.978725714414985</v>
      </c>
      <c r="M11" s="5">
        <f>F11*Routes!M11</f>
        <v>4.5065611150247356E-5</v>
      </c>
      <c r="N11" s="5">
        <f>F11*Routes!N11</f>
        <v>1.7122902654534778E-3</v>
      </c>
      <c r="O11" s="5">
        <f>F11*Routes!O11</f>
        <v>0</v>
      </c>
    </row>
    <row r="12" spans="1:15" x14ac:dyDescent="0.3">
      <c r="A12" t="s">
        <v>302</v>
      </c>
      <c r="B12" s="4" t="s">
        <v>307</v>
      </c>
      <c r="C12" s="4" t="s">
        <v>243</v>
      </c>
      <c r="D12" s="4" t="s">
        <v>308</v>
      </c>
      <c r="E12" s="4" t="s">
        <v>34</v>
      </c>
      <c r="F12" s="2">
        <f>Routes!F12/SUMIF(Routes!$E$2:$E$256,Routes!E12,Routes!$F$2:$F$256)</f>
        <v>8.4963598928950279E-2</v>
      </c>
      <c r="G12" s="2">
        <f>F12*Routes!G12</f>
        <v>14.410950815837307</v>
      </c>
      <c r="H12" s="5">
        <f>F12*Routes!H12</f>
        <v>3.3699835656151751</v>
      </c>
      <c r="I12" s="5">
        <f>F12*Routes!I12</f>
        <v>91.327467902850259</v>
      </c>
      <c r="J12" s="5">
        <f>F12*Routes!J12</f>
        <v>91.327467902850259</v>
      </c>
      <c r="K12" s="5">
        <f>F12*Routes!K12</f>
        <v>0</v>
      </c>
      <c r="L12" s="5">
        <f>F12*Routes!L12</f>
        <v>8220.2281963759397</v>
      </c>
      <c r="M12" s="5">
        <f>F12*Routes!M12</f>
        <v>1.8542203980351543E-2</v>
      </c>
      <c r="N12" s="5">
        <f>F12*Routes!N12</f>
        <v>6.5755776890052182</v>
      </c>
      <c r="O12" s="5">
        <f>F12*Routes!O12</f>
        <v>0</v>
      </c>
    </row>
    <row r="13" spans="1:15" x14ac:dyDescent="0.3">
      <c r="A13" t="s">
        <v>302</v>
      </c>
      <c r="B13" s="4" t="s">
        <v>307</v>
      </c>
      <c r="C13" s="4" t="s">
        <v>83</v>
      </c>
      <c r="D13" s="4" t="s">
        <v>308</v>
      </c>
      <c r="E13" s="4" t="s">
        <v>34</v>
      </c>
      <c r="F13" s="2">
        <f>Routes!F13/SUMIF(Routes!$E$2:$E$256,Routes!E13,Routes!$F$2:$F$256)</f>
        <v>1.0493818192740701E-3</v>
      </c>
      <c r="G13" s="2">
        <f>F13*Routes!G13</f>
        <v>0.13661478968289817</v>
      </c>
      <c r="H13" s="5">
        <f>F13*Routes!H13</f>
        <v>2.974288830247564E-2</v>
      </c>
      <c r="I13" s="5">
        <f>F13*Routes!I13</f>
        <v>0.8060403334004238</v>
      </c>
      <c r="J13" s="5">
        <f>F13*Routes!J13</f>
        <v>0.8060403334004238</v>
      </c>
      <c r="K13" s="5">
        <f>F13*Routes!K13</f>
        <v>0</v>
      </c>
      <c r="L13" s="5">
        <f>F13*Routes!L13</f>
        <v>0</v>
      </c>
      <c r="M13" s="5">
        <f>F13*Routes!M13</f>
        <v>3.4340439429576651E-4</v>
      </c>
      <c r="N13" s="5">
        <f>F13*Routes!N13</f>
        <v>5.8034904004830516E-2</v>
      </c>
      <c r="O13" s="5">
        <f>F13*Routes!O13</f>
        <v>0</v>
      </c>
    </row>
    <row r="14" spans="1:15" x14ac:dyDescent="0.3">
      <c r="A14" t="s">
        <v>302</v>
      </c>
      <c r="B14" s="4" t="s">
        <v>307</v>
      </c>
      <c r="C14" s="4" t="s">
        <v>284</v>
      </c>
      <c r="D14" s="4" t="s">
        <v>308</v>
      </c>
      <c r="E14" s="4" t="s">
        <v>34</v>
      </c>
      <c r="F14" s="2">
        <f>Routes!F14/SUMIF(Routes!$E$2:$E$256,Routes!E14,Routes!$F$2:$F$256)</f>
        <v>9.6365946598384088E-4</v>
      </c>
      <c r="G14" s="2">
        <f>F14*Routes!G14</f>
        <v>6.8958865598027455E-2</v>
      </c>
      <c r="H14" s="5">
        <f>F14*Routes!H14</f>
        <v>1.1091729619128287E-2</v>
      </c>
      <c r="I14" s="5">
        <f>F14*Routes!I14</f>
        <v>0.30058887856716227</v>
      </c>
      <c r="J14" s="5">
        <f>F14*Routes!J14</f>
        <v>0.30058887856716227</v>
      </c>
      <c r="K14" s="5">
        <f>F14*Routes!K14</f>
        <v>0</v>
      </c>
      <c r="L14" s="5">
        <f>F14*Routes!L14</f>
        <v>93.2340533339366</v>
      </c>
      <c r="M14" s="5">
        <f>F14*Routes!M14</f>
        <v>2.10306185367821E-4</v>
      </c>
      <c r="N14" s="5">
        <f>F14*Routes!N14</f>
        <v>2.1642399256835684E-2</v>
      </c>
      <c r="O14" s="5">
        <f>F14*Routes!O14</f>
        <v>0</v>
      </c>
    </row>
    <row r="15" spans="1:15" x14ac:dyDescent="0.3">
      <c r="A15" t="s">
        <v>302</v>
      </c>
      <c r="B15" s="4" t="s">
        <v>307</v>
      </c>
      <c r="C15" s="4" t="s">
        <v>112</v>
      </c>
      <c r="D15" s="4" t="s">
        <v>308</v>
      </c>
      <c r="E15" s="4" t="s">
        <v>57</v>
      </c>
      <c r="F15" s="2">
        <f>Routes!F15/SUMIF(Routes!$E$2:$E$256,Routes!E15,Routes!$F$2:$F$256)</f>
        <v>1</v>
      </c>
      <c r="G15" s="2">
        <f>F15*Routes!G15</f>
        <v>83.129028331106582</v>
      </c>
      <c r="H15" s="5">
        <f>F15*Routes!H15</f>
        <v>14.831962195500001</v>
      </c>
      <c r="I15" s="5">
        <f>F15*Routes!I15</f>
        <v>401.95019500000001</v>
      </c>
      <c r="J15" s="5">
        <f>F15*Routes!J15</f>
        <v>401.95019500000001</v>
      </c>
      <c r="K15" s="5">
        <f>F15*Routes!K15</f>
        <v>0</v>
      </c>
      <c r="L15" s="5">
        <f>F15*Routes!L15</f>
        <v>3200</v>
      </c>
      <c r="M15" s="5">
        <f>F15*Routes!M15</f>
        <v>1.1056213182392738</v>
      </c>
      <c r="N15" s="5">
        <f>F15*Routes!N15</f>
        <v>56.273027300000003</v>
      </c>
      <c r="O15" s="5">
        <f>F15*Routes!O15</f>
        <v>0</v>
      </c>
    </row>
    <row r="16" spans="1:15" x14ac:dyDescent="0.3">
      <c r="A16" t="s">
        <v>302</v>
      </c>
      <c r="B16" s="4" t="s">
        <v>307</v>
      </c>
      <c r="C16" s="4" t="s">
        <v>110</v>
      </c>
      <c r="D16" s="4" t="s">
        <v>308</v>
      </c>
      <c r="E16" s="4" t="s">
        <v>150</v>
      </c>
      <c r="F16" s="2">
        <f>Routes!F16/SUMIF(Routes!$E$2:$E$256,Routes!E16,Routes!$F$2:$F$256)</f>
        <v>4.8114931632737015E-2</v>
      </c>
      <c r="G16" s="2">
        <f>F16*Routes!G16</f>
        <v>7.3587258451582107</v>
      </c>
      <c r="H16" s="5">
        <f>F16*Routes!H16</f>
        <v>1.678089834242964</v>
      </c>
      <c r="I16" s="5">
        <f>F16*Routes!I16</f>
        <v>45.476689274877067</v>
      </c>
      <c r="J16" s="5">
        <f>F16*Routes!J16</f>
        <v>45.476689274877067</v>
      </c>
      <c r="K16" s="5">
        <f>F16*Routes!K16</f>
        <v>0</v>
      </c>
      <c r="L16" s="5">
        <f>F16*Routes!L16</f>
        <v>39763.671064174487</v>
      </c>
      <c r="M16" s="5">
        <f>F16*Routes!M16</f>
        <v>6.7044186195039546E-2</v>
      </c>
      <c r="N16" s="5">
        <f>F16*Routes!N16</f>
        <v>6.3212598092079135</v>
      </c>
      <c r="O16" s="5">
        <f>F16*Routes!O16</f>
        <v>0</v>
      </c>
    </row>
    <row r="17" spans="1:15" x14ac:dyDescent="0.3">
      <c r="A17" t="s">
        <v>302</v>
      </c>
      <c r="B17" s="4" t="s">
        <v>307</v>
      </c>
      <c r="C17" s="4" t="s">
        <v>116</v>
      </c>
      <c r="D17" s="4" t="s">
        <v>308</v>
      </c>
      <c r="E17" s="4" t="s">
        <v>150</v>
      </c>
      <c r="F17" s="2">
        <f>Routes!F17/SUMIF(Routes!$E$2:$E$256,Routes!E17,Routes!$F$2:$F$256)</f>
        <v>0.94643840109026045</v>
      </c>
      <c r="G17" s="2">
        <f>F17*Routes!G17</f>
        <v>125.33444623991345</v>
      </c>
      <c r="H17" s="5">
        <f>F17*Routes!H17</f>
        <v>27.434260265473949</v>
      </c>
      <c r="I17" s="5">
        <f>F17*Routes!I17</f>
        <v>743.47588795322349</v>
      </c>
      <c r="J17" s="5">
        <f>F17*Routes!J17</f>
        <v>743.47588795322349</v>
      </c>
      <c r="K17" s="5">
        <f>F17*Routes!K17</f>
        <v>0</v>
      </c>
      <c r="L17" s="5">
        <f>F17*Routes!L17</f>
        <v>224589.83257871881</v>
      </c>
      <c r="M17" s="5">
        <f>F17*Routes!M17</f>
        <v>1.0433173946178667</v>
      </c>
      <c r="N17" s="5">
        <f>F17*Routes!N17</f>
        <v>103.34314842549807</v>
      </c>
      <c r="O17" s="5">
        <f>F17*Routes!O17</f>
        <v>0</v>
      </c>
    </row>
    <row r="18" spans="1:15" x14ac:dyDescent="0.3">
      <c r="A18" t="s">
        <v>302</v>
      </c>
      <c r="B18" s="4" t="s">
        <v>307</v>
      </c>
      <c r="C18" s="4" t="s">
        <v>164</v>
      </c>
      <c r="D18" s="4" t="s">
        <v>308</v>
      </c>
      <c r="E18" s="4" t="s">
        <v>150</v>
      </c>
      <c r="F18" s="2">
        <f>Routes!F18/SUMIF(Routes!$E$2:$E$256,Routes!E18,Routes!$F$2:$F$256)</f>
        <v>5.7943268904281191E-5</v>
      </c>
      <c r="G18" s="2">
        <f>F18*Routes!G18</f>
        <v>7.4120107378796291E-3</v>
      </c>
      <c r="H18" s="5">
        <f>F18*Routes!H18</f>
        <v>1.6045748963568749E-3</v>
      </c>
      <c r="I18" s="5">
        <f>F18*Routes!I18</f>
        <v>4.3484414535416661E-2</v>
      </c>
      <c r="J18" s="5">
        <f>F18*Routes!J18</f>
        <v>4.3484414535416661E-2</v>
      </c>
      <c r="K18" s="5">
        <f>F18*Routes!K18</f>
        <v>0</v>
      </c>
      <c r="L18" s="5">
        <f>F18*Routes!L18</f>
        <v>47.88611366383401</v>
      </c>
      <c r="M18" s="5">
        <f>F18*Routes!M18</f>
        <v>8.0739163027818039E-5</v>
      </c>
      <c r="N18" s="5">
        <f>F18*Routes!N18</f>
        <v>6.044333620422916E-3</v>
      </c>
      <c r="O18" s="5">
        <f>F18*Routes!O18</f>
        <v>0</v>
      </c>
    </row>
    <row r="19" spans="1:15" x14ac:dyDescent="0.3">
      <c r="A19" t="s">
        <v>302</v>
      </c>
      <c r="B19" s="4" t="s">
        <v>307</v>
      </c>
      <c r="C19" s="4" t="s">
        <v>178</v>
      </c>
      <c r="D19" s="4" t="s">
        <v>308</v>
      </c>
      <c r="E19" s="4" t="s">
        <v>150</v>
      </c>
      <c r="F19" s="2">
        <f>Routes!F19/SUMIF(Routes!$E$2:$E$256,Routes!E19,Routes!$F$2:$F$256)</f>
        <v>1.4914597415961977E-3</v>
      </c>
      <c r="G19" s="2">
        <f>F19*Routes!G19</f>
        <v>0.17190651393779496</v>
      </c>
      <c r="H19" s="5">
        <f>F19*Routes!H19</f>
        <v>3.5881203257893547E-2</v>
      </c>
      <c r="I19" s="5">
        <f>F19*Routes!I19</f>
        <v>0.97239033219223703</v>
      </c>
      <c r="J19" s="5">
        <f>F19*Routes!J19</f>
        <v>0.97239033219223703</v>
      </c>
      <c r="K19" s="5">
        <f>F19*Routes!K19</f>
        <v>0</v>
      </c>
      <c r="L19" s="5">
        <f>F19*Routes!L19</f>
        <v>353.92339668077773</v>
      </c>
      <c r="M19" s="5">
        <f>F19*Routes!M19</f>
        <v>1.6441280171927237E-3</v>
      </c>
      <c r="N19" s="5">
        <f>F19*Routes!N19</f>
        <v>0.13516225617472094</v>
      </c>
      <c r="O19" s="5">
        <f>F19*Routes!O19</f>
        <v>0</v>
      </c>
    </row>
    <row r="20" spans="1:15" x14ac:dyDescent="0.3">
      <c r="A20" t="s">
        <v>302</v>
      </c>
      <c r="B20" s="4" t="s">
        <v>307</v>
      </c>
      <c r="C20" s="4" t="s">
        <v>263</v>
      </c>
      <c r="D20" s="4" t="s">
        <v>308</v>
      </c>
      <c r="E20" s="4" t="s">
        <v>150</v>
      </c>
      <c r="F20" s="2">
        <f>Routes!F20/SUMIF(Routes!$E$2:$E$256,Routes!E20,Routes!$F$2:$F$256)</f>
        <v>3.897264266501953E-3</v>
      </c>
      <c r="G20" s="2">
        <f>F20*Routes!G20</f>
        <v>0.47527240425552536</v>
      </c>
      <c r="H20" s="5">
        <f>F20*Routes!H20</f>
        <v>0.10124531138862747</v>
      </c>
      <c r="I20" s="5">
        <f>F20*Routes!I20</f>
        <v>2.7437753763855679</v>
      </c>
      <c r="J20" s="5">
        <f>F20*Routes!J20</f>
        <v>2.7437753763855679</v>
      </c>
      <c r="K20" s="5">
        <f>F20*Routes!K20</f>
        <v>0</v>
      </c>
      <c r="L20" s="5">
        <f>F20*Routes!L20</f>
        <v>924.82081044091342</v>
      </c>
      <c r="M20" s="5">
        <f>F20*Routes!M20</f>
        <v>4.2961946556481197E-3</v>
      </c>
      <c r="N20" s="5">
        <f>F20*Routes!N20</f>
        <v>0.38138477731759401</v>
      </c>
      <c r="O20" s="5">
        <f>F20*Routes!O20</f>
        <v>0</v>
      </c>
    </row>
    <row r="21" spans="1:15" x14ac:dyDescent="0.3">
      <c r="A21" t="s">
        <v>302</v>
      </c>
      <c r="B21" s="4" t="s">
        <v>307</v>
      </c>
      <c r="C21" s="4" t="s">
        <v>68</v>
      </c>
      <c r="D21" s="4" t="s">
        <v>308</v>
      </c>
      <c r="E21" s="4" t="s">
        <v>24</v>
      </c>
      <c r="F21" s="2">
        <f>Routes!F21/SUMIF(Routes!$E$2:$E$256,Routes!E21,Routes!$F$2:$F$256)</f>
        <v>1.3706486918320642E-3</v>
      </c>
      <c r="G21" s="2">
        <f>F21*Routes!G21</f>
        <v>0.21354918806428894</v>
      </c>
      <c r="H21" s="5">
        <f>F21*Routes!H21</f>
        <v>4.892962698357823E-2</v>
      </c>
      <c r="I21" s="5">
        <f>F21*Routes!I21</f>
        <v>1.3260061513164831</v>
      </c>
      <c r="J21" s="5">
        <f>F21*Routes!J21</f>
        <v>1.3260061513164831</v>
      </c>
      <c r="K21" s="5">
        <f>F21*Routes!K21</f>
        <v>0</v>
      </c>
      <c r="L21" s="5">
        <f>F21*Routes!L21</f>
        <v>41.119460754961928</v>
      </c>
      <c r="M21" s="5">
        <f>F21*Routes!M21</f>
        <v>6.4071277140356894E-4</v>
      </c>
      <c r="N21" s="5">
        <f>F21*Routes!N21</f>
        <v>3.4476159934228562E-2</v>
      </c>
      <c r="O21" s="5">
        <f>F21*Routes!O21</f>
        <v>0</v>
      </c>
    </row>
    <row r="22" spans="1:15" x14ac:dyDescent="0.3">
      <c r="A22" t="s">
        <v>302</v>
      </c>
      <c r="B22" s="4" t="s">
        <v>307</v>
      </c>
      <c r="C22" s="4" t="s">
        <v>76</v>
      </c>
      <c r="D22" s="4" t="s">
        <v>308</v>
      </c>
      <c r="E22" s="4" t="s">
        <v>24</v>
      </c>
      <c r="F22" s="2">
        <f>Routes!F22/SUMIF(Routes!$E$2:$E$256,Routes!E22,Routes!$F$2:$F$256)</f>
        <v>7.392679930061215E-4</v>
      </c>
      <c r="G22" s="2">
        <f>F22*Routes!G22</f>
        <v>0.10988952981031375</v>
      </c>
      <c r="H22" s="5">
        <f>F22*Routes!H22</f>
        <v>2.4871728047568379E-2</v>
      </c>
      <c r="I22" s="5">
        <f>F22*Routes!I22</f>
        <v>0.67403057039480707</v>
      </c>
      <c r="J22" s="5">
        <f>F22*Routes!J22</f>
        <v>0.67403057039480707</v>
      </c>
      <c r="K22" s="5">
        <f>F22*Routes!K22</f>
        <v>0</v>
      </c>
      <c r="L22" s="5">
        <f>F22*Routes!L22</f>
        <v>22.178039790183647</v>
      </c>
      <c r="M22" s="5">
        <f>F22*Routes!M22</f>
        <v>3.4557246319317272E-4</v>
      </c>
      <c r="N22" s="5">
        <f>F22*Routes!N22</f>
        <v>1.7524794830264982E-2</v>
      </c>
      <c r="O22" s="5">
        <f>F22*Routes!O22</f>
        <v>0</v>
      </c>
    </row>
    <row r="23" spans="1:15" x14ac:dyDescent="0.3">
      <c r="A23" t="s">
        <v>302</v>
      </c>
      <c r="B23" s="4" t="s">
        <v>304</v>
      </c>
      <c r="C23" s="4" t="s">
        <v>40</v>
      </c>
      <c r="D23" s="4" t="s">
        <v>25</v>
      </c>
      <c r="E23" s="4" t="s">
        <v>24</v>
      </c>
      <c r="F23" s="2">
        <f>Routes!F23/SUMIF(Routes!$E$2:$E$256,Routes!E23,Routes!$F$2:$F$256)</f>
        <v>1.9741600172450441E-2</v>
      </c>
      <c r="G23" s="2">
        <f>F23*Routes!G23</f>
        <v>2.9585997943127449</v>
      </c>
      <c r="H23" s="5">
        <f>F23*Routes!H23</f>
        <v>0.68528203070823135</v>
      </c>
      <c r="I23" s="5">
        <f>F23*Routes!I23</f>
        <v>33.36761794952853</v>
      </c>
      <c r="J23" s="5">
        <f>F23*Routes!J23</f>
        <v>10.566069750348268</v>
      </c>
      <c r="K23" s="5">
        <f>F23*Routes!K23</f>
        <v>22.80154819918026</v>
      </c>
      <c r="L23" s="5">
        <f>F23*Routes!L23</f>
        <v>327.71056286267731</v>
      </c>
      <c r="M23" s="5">
        <f>F23*Routes!M23</f>
        <v>1.5659271472825191E-2</v>
      </c>
      <c r="N23" s="5">
        <f>F23*Routes!N23</f>
        <v>0.274717813509055</v>
      </c>
      <c r="O23" s="5">
        <f>F23*Routes!O23</f>
        <v>0.12142836319090079</v>
      </c>
    </row>
    <row r="24" spans="1:15" x14ac:dyDescent="0.3">
      <c r="A24" t="s">
        <v>302</v>
      </c>
      <c r="B24" s="4" t="s">
        <v>304</v>
      </c>
      <c r="C24" s="4" t="s">
        <v>73</v>
      </c>
      <c r="D24" s="4" t="s">
        <v>25</v>
      </c>
      <c r="E24" s="4" t="s">
        <v>24</v>
      </c>
      <c r="F24" s="2">
        <f>Routes!F24/SUMIF(Routes!$E$2:$E$256,Routes!E24,Routes!$F$2:$F$256)</f>
        <v>1.1516317552109695E-3</v>
      </c>
      <c r="G24" s="2">
        <f>F24*Routes!G24</f>
        <v>0.19743640453752989</v>
      </c>
      <c r="H24" s="5">
        <f>F24*Routes!H24</f>
        <v>4.710996065586643E-2</v>
      </c>
      <c r="I24" s="5">
        <f>F24*Routes!I24</f>
        <v>2.1398383605166593</v>
      </c>
      <c r="J24" s="5">
        <f>F24*Routes!J24</f>
        <v>0.80970368324798947</v>
      </c>
      <c r="K24" s="5">
        <f>F24*Routes!K24</f>
        <v>1.3301346772686697</v>
      </c>
      <c r="L24" s="5">
        <f>F24*Routes!L24</f>
        <v>0</v>
      </c>
      <c r="M24" s="5">
        <f>F24*Routes!M24</f>
        <v>8.2181724176568036E-4</v>
      </c>
      <c r="N24" s="5">
        <f>F24*Routes!N24</f>
        <v>2.1052295764447726E-2</v>
      </c>
      <c r="O24" s="5">
        <f>F24*Routes!O24</f>
        <v>7.0835574529100756E-3</v>
      </c>
    </row>
    <row r="25" spans="1:15" x14ac:dyDescent="0.3">
      <c r="A25" t="s">
        <v>302</v>
      </c>
      <c r="B25" s="4" t="s">
        <v>304</v>
      </c>
      <c r="C25" s="4" t="s">
        <v>75</v>
      </c>
      <c r="D25" s="4" t="s">
        <v>25</v>
      </c>
      <c r="E25" s="4" t="s">
        <v>24</v>
      </c>
      <c r="F25" s="2">
        <f>Routes!F25/SUMIF(Routes!$E$2:$E$256,Routes!E25,Routes!$F$2:$F$256)</f>
        <v>0.14581196655653872</v>
      </c>
      <c r="G25" s="2">
        <f>F25*Routes!G25</f>
        <v>32.176572037653763</v>
      </c>
      <c r="H25" s="5">
        <f>F25*Routes!H25</f>
        <v>8.0258823074490362</v>
      </c>
      <c r="I25" s="5">
        <f>F25*Routes!I25</f>
        <v>326.78935813606466</v>
      </c>
      <c r="J25" s="5">
        <f>F25*Routes!J25</f>
        <v>158.37653676326244</v>
      </c>
      <c r="K25" s="5">
        <f>F25*Routes!K25</f>
        <v>168.41282137280223</v>
      </c>
      <c r="L25" s="5">
        <f>F25*Routes!L25</f>
        <v>334922.06752220885</v>
      </c>
      <c r="M25" s="5">
        <f>F25*Routes!M25</f>
        <v>6.4864071572774101E-2</v>
      </c>
      <c r="N25" s="5">
        <f>F25*Routes!N25</f>
        <v>4.117789955844823</v>
      </c>
      <c r="O25" s="5">
        <f>F25*Routes!O25</f>
        <v>0.89687301322794089</v>
      </c>
    </row>
    <row r="26" spans="1:15" x14ac:dyDescent="0.3">
      <c r="A26" t="s">
        <v>302</v>
      </c>
      <c r="B26" s="4" t="s">
        <v>304</v>
      </c>
      <c r="C26" s="4" t="s">
        <v>99</v>
      </c>
      <c r="D26" s="4" t="s">
        <v>25</v>
      </c>
      <c r="E26" s="4" t="s">
        <v>24</v>
      </c>
      <c r="F26" s="2">
        <f>Routes!F26/SUMIF(Routes!$E$2:$E$256,Routes!E26,Routes!$F$2:$F$256)</f>
        <v>2.6091656953998526E-6</v>
      </c>
      <c r="G26" s="2">
        <f>F26*Routes!G26</f>
        <v>3.9726550847206203E-4</v>
      </c>
      <c r="H26" s="5">
        <f>F26*Routes!H26</f>
        <v>9.2362447435577813E-5</v>
      </c>
      <c r="I26" s="5">
        <f>F26*Routes!I26</f>
        <v>4.4586117414975998E-3</v>
      </c>
      <c r="J26" s="5">
        <f>F26*Routes!J26</f>
        <v>1.4450253633107703E-3</v>
      </c>
      <c r="K26" s="5">
        <f>F26*Routes!K26</f>
        <v>3.0135863781868299E-3</v>
      </c>
      <c r="L26" s="5">
        <f>F26*Routes!L26</f>
        <v>0</v>
      </c>
      <c r="M26" s="5">
        <f>F26*Routes!M26</f>
        <v>1.8619296883753695E-6</v>
      </c>
      <c r="N26" s="5">
        <f>F26*Routes!N26</f>
        <v>3.7570659446080033E-5</v>
      </c>
      <c r="O26" s="5">
        <f>F26*Routes!O26</f>
        <v>1.6048684854249391E-5</v>
      </c>
    </row>
    <row r="27" spans="1:15" x14ac:dyDescent="0.3">
      <c r="A27" t="s">
        <v>302</v>
      </c>
      <c r="B27" s="4" t="s">
        <v>304</v>
      </c>
      <c r="C27" s="4" t="s">
        <v>117</v>
      </c>
      <c r="D27" s="4" t="s">
        <v>25</v>
      </c>
      <c r="E27" s="4" t="s">
        <v>24</v>
      </c>
      <c r="F27" s="2">
        <f>Routes!F27/SUMIF(Routes!$E$2:$E$256,Routes!E27,Routes!$F$2:$F$256)</f>
        <v>0.35165018083028837</v>
      </c>
      <c r="G27" s="2">
        <f>F27*Routes!G27</f>
        <v>61.078893628043524</v>
      </c>
      <c r="H27" s="5">
        <f>F27*Routes!H27</f>
        <v>14.612345569961764</v>
      </c>
      <c r="I27" s="5">
        <f>F27*Routes!I27</f>
        <v>659.55962072737429</v>
      </c>
      <c r="J27" s="5">
        <f>F27*Routes!J27</f>
        <v>253.40366186839125</v>
      </c>
      <c r="K27" s="5">
        <f>F27*Routes!K27</f>
        <v>406.15595885898307</v>
      </c>
      <c r="L27" s="5">
        <f>F27*Routes!L27</f>
        <v>5837.393001782787</v>
      </c>
      <c r="M27" s="5">
        <f>F27*Routes!M27</f>
        <v>0.2789330954424879</v>
      </c>
      <c r="N27" s="5">
        <f>F27*Routes!N27</f>
        <v>6.5884952085781716</v>
      </c>
      <c r="O27" s="5">
        <f>F27*Routes!O27</f>
        <v>2.1629607276513894</v>
      </c>
    </row>
    <row r="28" spans="1:15" x14ac:dyDescent="0.3">
      <c r="A28" t="s">
        <v>302</v>
      </c>
      <c r="B28" s="4" t="s">
        <v>304</v>
      </c>
      <c r="C28" s="4" t="s">
        <v>187</v>
      </c>
      <c r="D28" s="4" t="s">
        <v>25</v>
      </c>
      <c r="E28" s="4" t="s">
        <v>24</v>
      </c>
      <c r="F28" s="2">
        <f>Routes!F28/SUMIF(Routes!$E$2:$E$256,Routes!E28,Routes!$F$2:$F$256)</f>
        <v>8.236274061175561E-4</v>
      </c>
      <c r="G28" s="2">
        <f>F28*Routes!G28</f>
        <v>0.10792387114676567</v>
      </c>
      <c r="H28" s="5">
        <f>F28*Routes!H28</f>
        <v>2.4136884603338581E-2</v>
      </c>
      <c r="I28" s="5">
        <f>F28*Routes!I28</f>
        <v>1.2714231807572796</v>
      </c>
      <c r="J28" s="5">
        <f>F28*Routes!J28</f>
        <v>0.32013352669150225</v>
      </c>
      <c r="K28" s="5">
        <f>F28*Routes!K28</f>
        <v>0.95128965406577726</v>
      </c>
      <c r="L28" s="5">
        <f>F28*Routes!L28</f>
        <v>13.672214941551431</v>
      </c>
      <c r="M28" s="5">
        <f>F28*Routes!M28</f>
        <v>6.5331103011862662E-4</v>
      </c>
      <c r="N28" s="5">
        <f>F28*Routes!N28</f>
        <v>8.3234716939790607E-3</v>
      </c>
      <c r="O28" s="5">
        <f>F28*Routes!O28</f>
        <v>5.0660395778650861E-3</v>
      </c>
    </row>
    <row r="29" spans="1:15" x14ac:dyDescent="0.3">
      <c r="A29" t="s">
        <v>302</v>
      </c>
      <c r="B29" s="4" t="s">
        <v>304</v>
      </c>
      <c r="C29" s="4" t="s">
        <v>25</v>
      </c>
      <c r="D29" s="4" t="s">
        <v>25</v>
      </c>
      <c r="E29" s="4" t="s">
        <v>24</v>
      </c>
      <c r="F29" s="2">
        <f>Routes!F29/SUMIF(Routes!$E$2:$E$256,Routes!E29,Routes!$F$2:$F$256)</f>
        <v>6.2011773426995466E-2</v>
      </c>
      <c r="G29" s="2">
        <f>F29*Routes!G29</f>
        <v>3.0764209176269359</v>
      </c>
      <c r="H29" s="5">
        <f>F29*Routes!H29</f>
        <v>0.99653074926615293</v>
      </c>
      <c r="I29" s="5">
        <f>F29*Routes!I29</f>
        <v>71.623598308179766</v>
      </c>
      <c r="J29" s="5">
        <f>F29*Routes!J29</f>
        <v>0</v>
      </c>
      <c r="K29" s="5">
        <f>F29*Routes!K29</f>
        <v>71.623598308179766</v>
      </c>
      <c r="L29" s="5">
        <f>F29*Routes!L29</f>
        <v>1029.3954388881248</v>
      </c>
      <c r="M29" s="5">
        <f>F29*Routes!M29</f>
        <v>4.9188474395290921E-2</v>
      </c>
      <c r="N29" s="5">
        <f>F29*Routes!N29</f>
        <v>0</v>
      </c>
      <c r="O29" s="5">
        <f>F29*Routes!O29</f>
        <v>0.38142744661160821</v>
      </c>
    </row>
    <row r="30" spans="1:15" x14ac:dyDescent="0.3">
      <c r="A30" t="s">
        <v>302</v>
      </c>
      <c r="B30" s="4" t="s">
        <v>304</v>
      </c>
      <c r="C30" s="4" t="s">
        <v>231</v>
      </c>
      <c r="D30" s="4" t="s">
        <v>25</v>
      </c>
      <c r="E30" s="4" t="s">
        <v>24</v>
      </c>
      <c r="F30" s="2">
        <f>Routes!F30/SUMIF(Routes!$E$2:$E$256,Routes!E30,Routes!$F$2:$F$256)</f>
        <v>4.5080871697750741E-2</v>
      </c>
      <c r="G30" s="2">
        <f>F30*Routes!G30</f>
        <v>4.8008329510874361</v>
      </c>
      <c r="H30" s="5">
        <f>F30*Routes!H30</f>
        <v>1.003464668643185</v>
      </c>
      <c r="I30" s="5">
        <f>F30*Routes!I30</f>
        <v>60.982186171551106</v>
      </c>
      <c r="J30" s="5">
        <f>F30*Routes!J30</f>
        <v>8.9137793606490003</v>
      </c>
      <c r="K30" s="5">
        <f>F30*Routes!K30</f>
        <v>52.068406810902104</v>
      </c>
      <c r="L30" s="5">
        <f>F30*Routes!L30</f>
        <v>748.34247018266228</v>
      </c>
      <c r="M30" s="5">
        <f>F30*Routes!M30</f>
        <v>3.5758682273983884E-2</v>
      </c>
      <c r="N30" s="5">
        <f>F30*Routes!N30</f>
        <v>0.23175826337687405</v>
      </c>
      <c r="O30" s="5">
        <f>F30*Routes!O30</f>
        <v>0.27728737354918281</v>
      </c>
    </row>
    <row r="31" spans="1:15" x14ac:dyDescent="0.3">
      <c r="A31" t="s">
        <v>302</v>
      </c>
      <c r="B31" s="4" t="s">
        <v>304</v>
      </c>
      <c r="C31" s="4" t="s">
        <v>250</v>
      </c>
      <c r="D31" s="4" t="s">
        <v>25</v>
      </c>
      <c r="E31" s="4" t="s">
        <v>24</v>
      </c>
      <c r="F31" s="2">
        <f>Routes!F31/SUMIF(Routes!$E$2:$E$256,Routes!E31,Routes!$F$2:$F$256)</f>
        <v>1.048253062331435E-3</v>
      </c>
      <c r="G31" s="2">
        <f>F31*Routes!G31</f>
        <v>0.16692176479491166</v>
      </c>
      <c r="H31" s="5">
        <f>F31*Routes!H31</f>
        <v>3.9208304718680094E-2</v>
      </c>
      <c r="I31" s="5">
        <f>F31*Routes!I31</f>
        <v>1.8482192230548202</v>
      </c>
      <c r="J31" s="5">
        <f>F31*Routes!J31</f>
        <v>0.63748693606201279</v>
      </c>
      <c r="K31" s="5">
        <f>F31*Routes!K31</f>
        <v>1.2107322869928074</v>
      </c>
      <c r="L31" s="5">
        <f>F31*Routes!L31</f>
        <v>17.401000834701822</v>
      </c>
      <c r="M31" s="5">
        <f>F31*Routes!M31</f>
        <v>8.3148676560552482E-4</v>
      </c>
      <c r="N31" s="5">
        <f>F31*Routes!N31</f>
        <v>1.6574660337612332E-2</v>
      </c>
      <c r="O31" s="5">
        <f>F31*Routes!O31</f>
        <v>6.4476867354646555E-3</v>
      </c>
    </row>
    <row r="32" spans="1:15" x14ac:dyDescent="0.3">
      <c r="A32" t="s">
        <v>302</v>
      </c>
      <c r="B32" s="4" t="s">
        <v>304</v>
      </c>
      <c r="C32" s="4" t="s">
        <v>259</v>
      </c>
      <c r="D32" s="4" t="s">
        <v>25</v>
      </c>
      <c r="E32" s="4" t="s">
        <v>24</v>
      </c>
      <c r="F32" s="2">
        <f>Routes!F32/SUMIF(Routes!$E$2:$E$256,Routes!E32,Routes!$F$2:$F$256)</f>
        <v>1.9485526924366618E-2</v>
      </c>
      <c r="G32" s="2">
        <f>F32*Routes!G32</f>
        <v>2.8077590936834773</v>
      </c>
      <c r="H32" s="5">
        <f>F32*Routes!H32</f>
        <v>0.64410170580376769</v>
      </c>
      <c r="I32" s="5">
        <f>F32*Routes!I32</f>
        <v>32.059693605673168</v>
      </c>
      <c r="J32" s="5">
        <f>F32*Routes!J32</f>
        <v>9.5539100080297246</v>
      </c>
      <c r="K32" s="5">
        <f>F32*Routes!K32</f>
        <v>22.505783597643443</v>
      </c>
      <c r="L32" s="5">
        <f>F32*Routes!L32</f>
        <v>323.45974694448586</v>
      </c>
      <c r="M32" s="5">
        <f>F32*Routes!M32</f>
        <v>1.5456151134370127E-2</v>
      </c>
      <c r="N32" s="5">
        <f>F32*Routes!N32</f>
        <v>0.24840166020877286</v>
      </c>
      <c r="O32" s="5">
        <f>F32*Routes!O32</f>
        <v>0.11985328543123727</v>
      </c>
    </row>
    <row r="33" spans="1:15" x14ac:dyDescent="0.3">
      <c r="A33" t="s">
        <v>302</v>
      </c>
      <c r="B33" s="4" t="s">
        <v>304</v>
      </c>
      <c r="C33" s="4" t="s">
        <v>282</v>
      </c>
      <c r="D33" s="4" t="s">
        <v>25</v>
      </c>
      <c r="E33" s="4" t="s">
        <v>24</v>
      </c>
      <c r="F33" s="2">
        <f>Routes!F33/SUMIF(Routes!$E$2:$E$256,Routes!E33,Routes!$F$2:$F$256)</f>
        <v>9.4306336336710012E-2</v>
      </c>
      <c r="G33" s="2">
        <f>F33*Routes!G33</f>
        <v>20.919407507595697</v>
      </c>
      <c r="H33" s="5">
        <f>F33*Routes!H33</f>
        <v>5.2220759593171557</v>
      </c>
      <c r="I33" s="5">
        <f>F33*Routes!I33</f>
        <v>212.20208109905064</v>
      </c>
      <c r="J33" s="5">
        <f>F33*Routes!J33</f>
        <v>103.27826263015055</v>
      </c>
      <c r="K33" s="5">
        <f>F33*Routes!K33</f>
        <v>108.92381846890007</v>
      </c>
      <c r="L33" s="5">
        <f>F33*Routes!L33</f>
        <v>216616.46771692438</v>
      </c>
      <c r="M33" s="5">
        <f>F33*Routes!M33</f>
        <v>4.1951926816229841E-2</v>
      </c>
      <c r="N33" s="5">
        <f>F33*Routes!N33</f>
        <v>2.6852348283839143</v>
      </c>
      <c r="O33" s="5">
        <f>F33*Routes!O33</f>
        <v>0.58006767231958611</v>
      </c>
    </row>
    <row r="34" spans="1:15" x14ac:dyDescent="0.3">
      <c r="A34" t="s">
        <v>302</v>
      </c>
      <c r="B34" s="4" t="s">
        <v>304</v>
      </c>
      <c r="C34" s="4" t="s">
        <v>283</v>
      </c>
      <c r="D34" s="4" t="s">
        <v>25</v>
      </c>
      <c r="E34" s="4" t="s">
        <v>24</v>
      </c>
      <c r="F34" s="2">
        <f>Routes!F34/SUMIF(Routes!$E$2:$E$256,Routes!E34,Routes!$F$2:$F$256)</f>
        <v>0.2567757059807062</v>
      </c>
      <c r="G34" s="2">
        <f>F34*Routes!G34</f>
        <v>44.016147936672922</v>
      </c>
      <c r="H34" s="5">
        <f>F34*Routes!H34</f>
        <v>10.502344361830076</v>
      </c>
      <c r="I34" s="5">
        <f>F34*Routes!I34</f>
        <v>477.06924810007661</v>
      </c>
      <c r="J34" s="5">
        <f>F34*Routes!J34</f>
        <v>180.4933076923609</v>
      </c>
      <c r="K34" s="5">
        <f>F34*Routes!K34</f>
        <v>296.57594040771568</v>
      </c>
      <c r="L34" s="5">
        <f>F34*Routes!L34</f>
        <v>4262.4767192797226</v>
      </c>
      <c r="M34" s="5">
        <f>F34*Routes!M34</f>
        <v>0.20367753639289321</v>
      </c>
      <c r="N34" s="5">
        <f>F34*Routes!N34</f>
        <v>4.6928260000013839</v>
      </c>
      <c r="O34" s="5">
        <f>F34*Routes!O34</f>
        <v>1.579398499212687</v>
      </c>
    </row>
    <row r="35" spans="1:15" x14ac:dyDescent="0.3">
      <c r="A35" t="s">
        <v>302</v>
      </c>
      <c r="B35" s="4" t="s">
        <v>307</v>
      </c>
      <c r="C35" s="4" t="s">
        <v>46</v>
      </c>
      <c r="D35" s="4" t="s">
        <v>308</v>
      </c>
      <c r="E35" s="4" t="s">
        <v>12</v>
      </c>
      <c r="F35" s="2">
        <f>Routes!F35/SUMIF(Routes!$E$2:$E$256,Routes!E35,Routes!$F$2:$F$256)</f>
        <v>1.0227392895913984E-2</v>
      </c>
      <c r="G35" s="2">
        <f>F35*Routes!G35</f>
        <v>0.95034263160792021</v>
      </c>
      <c r="H35" s="5">
        <f>F35*Routes!H35</f>
        <v>0.18044782986111829</v>
      </c>
      <c r="I35" s="5">
        <f>F35*Routes!I35</f>
        <v>4.8901850910872158</v>
      </c>
      <c r="J35" s="5">
        <f>F35*Routes!J35</f>
        <v>4.8901850910872158</v>
      </c>
      <c r="K35" s="5">
        <f>F35*Routes!K35</f>
        <v>0</v>
      </c>
      <c r="L35" s="5">
        <f>F35*Routes!L35</f>
        <v>16308.437073538104</v>
      </c>
      <c r="M35" s="5">
        <f>F35*Routes!M35</f>
        <v>1.9747877064962456E-2</v>
      </c>
      <c r="N35" s="5">
        <f>F35*Routes!N35</f>
        <v>1.7849175582468335</v>
      </c>
      <c r="O35" s="5">
        <f>F35*Routes!O35</f>
        <v>0</v>
      </c>
    </row>
    <row r="36" spans="1:15" x14ac:dyDescent="0.3">
      <c r="A36" t="s">
        <v>302</v>
      </c>
      <c r="B36" s="4" t="s">
        <v>307</v>
      </c>
      <c r="C36" s="4" t="s">
        <v>50</v>
      </c>
      <c r="D36" s="4" t="s">
        <v>308</v>
      </c>
      <c r="E36" s="4" t="s">
        <v>12</v>
      </c>
      <c r="F36" s="2">
        <f>Routes!F36/SUMIF(Routes!$E$2:$E$256,Routes!E36,Routes!$F$2:$F$256)</f>
        <v>2.4331037458847609E-2</v>
      </c>
      <c r="G36" s="2">
        <f>F36*Routes!G36</f>
        <v>2.2635976219062699</v>
      </c>
      <c r="H36" s="5">
        <f>F36*Routes!H36</f>
        <v>0.43006932981818224</v>
      </c>
      <c r="I36" s="5">
        <f>F36*Routes!I36</f>
        <v>11.654995388026617</v>
      </c>
      <c r="J36" s="5">
        <f>F36*Routes!J36</f>
        <v>11.654995388026617</v>
      </c>
      <c r="K36" s="5">
        <f>F36*Routes!K36</f>
        <v>0</v>
      </c>
      <c r="L36" s="5">
        <f>F36*Routes!L36</f>
        <v>38797.883035279054</v>
      </c>
      <c r="M36" s="5">
        <f>F36*Routes!M36</f>
        <v>4.6980334234766864E-2</v>
      </c>
      <c r="N36" s="5">
        <f>F36*Routes!N36</f>
        <v>4.2540733166297153</v>
      </c>
      <c r="O36" s="5">
        <f>F36*Routes!O36</f>
        <v>0</v>
      </c>
    </row>
    <row r="37" spans="1:15" x14ac:dyDescent="0.3">
      <c r="A37" t="s">
        <v>302</v>
      </c>
      <c r="B37" s="4" t="s">
        <v>307</v>
      </c>
      <c r="C37" s="4" t="s">
        <v>30</v>
      </c>
      <c r="D37" s="4" t="s">
        <v>308</v>
      </c>
      <c r="E37" s="4" t="s">
        <v>12</v>
      </c>
      <c r="F37" s="2">
        <f>Routes!F37/SUMIF(Routes!$E$2:$E$256,Routes!E37,Routes!$F$2:$F$256)</f>
        <v>5.9584194577930134E-2</v>
      </c>
      <c r="G37" s="2">
        <f>F37*Routes!G37</f>
        <v>6.4473568298101434</v>
      </c>
      <c r="H37" s="5">
        <f>F37*Routes!H37</f>
        <v>1.3127690629681468</v>
      </c>
      <c r="I37" s="5">
        <f>F37*Routes!I37</f>
        <v>35.576397370410476</v>
      </c>
      <c r="J37" s="5">
        <f>F37*Routes!J37</f>
        <v>35.576397370410476</v>
      </c>
      <c r="K37" s="5">
        <f>F37*Routes!K37</f>
        <v>0</v>
      </c>
      <c r="L37" s="5">
        <f>F37*Routes!L37</f>
        <v>95012.003326854145</v>
      </c>
      <c r="M37" s="5">
        <f>F37*Routes!M37</f>
        <v>0.1150499801381311</v>
      </c>
      <c r="N37" s="5">
        <f>F37*Routes!N37</f>
        <v>12.985385040199823</v>
      </c>
      <c r="O37" s="5">
        <f>F37*Routes!O37</f>
        <v>0</v>
      </c>
    </row>
    <row r="38" spans="1:15" x14ac:dyDescent="0.3">
      <c r="A38" t="s">
        <v>302</v>
      </c>
      <c r="B38" s="4" t="s">
        <v>307</v>
      </c>
      <c r="C38" s="4" t="s">
        <v>107</v>
      </c>
      <c r="D38" s="4" t="s">
        <v>308</v>
      </c>
      <c r="E38" s="4" t="s">
        <v>12</v>
      </c>
      <c r="F38" s="2">
        <f>Routes!F38/SUMIF(Routes!$E$2:$E$256,Routes!E38,Routes!$F$2:$F$256)</f>
        <v>3.9409119756752702E-2</v>
      </c>
      <c r="G38" s="2">
        <f>F38*Routes!G38</f>
        <v>2.5422053501980062</v>
      </c>
      <c r="H38" s="5">
        <f>F38*Routes!H38</f>
        <v>0.37381082745415484</v>
      </c>
      <c r="I38" s="5">
        <f>F38*Routes!I38</f>
        <v>10.130374727754873</v>
      </c>
      <c r="J38" s="5">
        <f>F38*Routes!J38</f>
        <v>10.130374727754873</v>
      </c>
      <c r="K38" s="5">
        <f>F38*Routes!K38</f>
        <v>0</v>
      </c>
      <c r="L38" s="5">
        <f>F38*Routes!L38</f>
        <v>62841.151818201753</v>
      </c>
      <c r="M38" s="5">
        <f>F38*Routes!M38</f>
        <v>7.6094314564336157E-2</v>
      </c>
      <c r="N38" s="5">
        <f>F38*Routes!N38</f>
        <v>3.697586775630529</v>
      </c>
      <c r="O38" s="5">
        <f>F38*Routes!O38</f>
        <v>0</v>
      </c>
    </row>
    <row r="39" spans="1:15" x14ac:dyDescent="0.3">
      <c r="A39" t="s">
        <v>302</v>
      </c>
      <c r="B39" s="4" t="s">
        <v>307</v>
      </c>
      <c r="C39" s="4" t="s">
        <v>109</v>
      </c>
      <c r="D39" s="4" t="s">
        <v>308</v>
      </c>
      <c r="E39" s="4" t="s">
        <v>12</v>
      </c>
      <c r="F39" s="2">
        <f>Routes!F39/SUMIF(Routes!$E$2:$E$256,Routes!E39,Routes!$F$2:$F$256)</f>
        <v>5.2134673091698905E-3</v>
      </c>
      <c r="G39" s="2">
        <f>F39*Routes!G39</f>
        <v>0.28103583492812223</v>
      </c>
      <c r="H39" s="5">
        <f>F39*Routes!H39</f>
        <v>3.3580928383783272E-2</v>
      </c>
      <c r="I39" s="5">
        <f>F39*Routes!I39</f>
        <v>0.91005225972312376</v>
      </c>
      <c r="J39" s="5">
        <f>F39*Routes!J39</f>
        <v>0.91005225972312376</v>
      </c>
      <c r="K39" s="5">
        <f>F39*Routes!K39</f>
        <v>0</v>
      </c>
      <c r="L39" s="5">
        <f>F39*Routes!L39</f>
        <v>8313.3115557253604</v>
      </c>
      <c r="M39" s="5">
        <f>F39*Routes!M39</f>
        <v>1.0066584177559058E-2</v>
      </c>
      <c r="N39" s="5">
        <f>F39*Routes!N39</f>
        <v>0.33216907479894014</v>
      </c>
      <c r="O39" s="5">
        <f>F39*Routes!O39</f>
        <v>0</v>
      </c>
    </row>
    <row r="40" spans="1:15" x14ac:dyDescent="0.3">
      <c r="A40" t="s">
        <v>302</v>
      </c>
      <c r="B40" s="4" t="s">
        <v>307</v>
      </c>
      <c r="C40" s="4" t="s">
        <v>132</v>
      </c>
      <c r="D40" s="4" t="s">
        <v>308</v>
      </c>
      <c r="E40" s="4" t="s">
        <v>12</v>
      </c>
      <c r="F40" s="2">
        <f>Routes!F40/SUMIF(Routes!$E$2:$E$256,Routes!E40,Routes!$F$2:$F$256)</f>
        <v>1.2215198341704762E-2</v>
      </c>
      <c r="G40" s="2">
        <f>F40*Routes!G40</f>
        <v>1.0538925793390339</v>
      </c>
      <c r="H40" s="5">
        <f>F40*Routes!H40</f>
        <v>0.19221680447225914</v>
      </c>
      <c r="I40" s="5">
        <f>F40*Routes!I40</f>
        <v>5.2091274924731472</v>
      </c>
      <c r="J40" s="5">
        <f>F40*Routes!J40</f>
        <v>5.2091274924731472</v>
      </c>
      <c r="K40" s="5">
        <f>F40*Routes!K40</f>
        <v>0</v>
      </c>
      <c r="L40" s="5">
        <f>F40*Routes!L40</f>
        <v>19478.159832508947</v>
      </c>
      <c r="M40" s="5">
        <f>F40*Routes!M40</f>
        <v>2.3586092529259542E-2</v>
      </c>
      <c r="N40" s="5">
        <f>F40*Routes!N40</f>
        <v>1.9013315347526989</v>
      </c>
      <c r="O40" s="5">
        <f>F40*Routes!O40</f>
        <v>0</v>
      </c>
    </row>
    <row r="41" spans="1:15" x14ac:dyDescent="0.3">
      <c r="A41" t="s">
        <v>302</v>
      </c>
      <c r="B41" s="4" t="s">
        <v>307</v>
      </c>
      <c r="C41" s="4" t="s">
        <v>144</v>
      </c>
      <c r="D41" s="4" t="s">
        <v>308</v>
      </c>
      <c r="E41" s="4" t="s">
        <v>12</v>
      </c>
      <c r="F41" s="2">
        <f>Routes!F41/SUMIF(Routes!$E$2:$E$256,Routes!E41,Routes!$F$2:$F$256)</f>
        <v>4.0233776840490287E-2</v>
      </c>
      <c r="G41" s="2">
        <f>F41*Routes!G41</f>
        <v>3.102477809046563</v>
      </c>
      <c r="H41" s="5">
        <f>F41*Routes!H41</f>
        <v>0.52722771086984543</v>
      </c>
      <c r="I41" s="5">
        <f>F41*Routes!I41</f>
        <v>14.288013844711257</v>
      </c>
      <c r="J41" s="5">
        <f>F41*Routes!J41</f>
        <v>14.288013844711257</v>
      </c>
      <c r="K41" s="5">
        <f>F41*Routes!K41</f>
        <v>0</v>
      </c>
      <c r="L41" s="5">
        <f>F41*Routes!L41</f>
        <v>64156.136809416363</v>
      </c>
      <c r="M41" s="5">
        <f>F41*Routes!M41</f>
        <v>7.7686629133272539E-2</v>
      </c>
      <c r="N41" s="5">
        <f>F41*Routes!N41</f>
        <v>5.2151250533196087</v>
      </c>
      <c r="O41" s="5">
        <f>F41*Routes!O41</f>
        <v>0</v>
      </c>
    </row>
    <row r="42" spans="1:15" x14ac:dyDescent="0.3">
      <c r="A42" t="s">
        <v>302</v>
      </c>
      <c r="B42" s="4" t="s">
        <v>307</v>
      </c>
      <c r="C42" s="4" t="s">
        <v>145</v>
      </c>
      <c r="D42" s="4" t="s">
        <v>308</v>
      </c>
      <c r="E42" s="4" t="s">
        <v>12</v>
      </c>
      <c r="F42" s="2">
        <f>Routes!F42/SUMIF(Routes!$E$2:$E$256,Routes!E42,Routes!$F$2:$F$256)</f>
        <v>6.8594703006983232E-6</v>
      </c>
      <c r="G42" s="2">
        <f>F42*Routes!G42</f>
        <v>3.4433957896337413E-4</v>
      </c>
      <c r="H42" s="5">
        <f>F42*Routes!H42</f>
        <v>3.6882880718855487E-5</v>
      </c>
      <c r="I42" s="5">
        <f>F42*Routes!I42</f>
        <v>9.9953606284161221E-4</v>
      </c>
      <c r="J42" s="5">
        <f>F42*Routes!J42</f>
        <v>9.9953606284161221E-4</v>
      </c>
      <c r="K42" s="5">
        <f>F42*Routes!K42</f>
        <v>0</v>
      </c>
      <c r="L42" s="5">
        <f>F42*Routes!L42</f>
        <v>10.938001589968735</v>
      </c>
      <c r="M42" s="5">
        <f>F42*Routes!M42</f>
        <v>1.324481982921279E-5</v>
      </c>
      <c r="N42" s="5">
        <f>F42*Routes!N42</f>
        <v>3.648306629371884E-4</v>
      </c>
      <c r="O42" s="5">
        <f>F42*Routes!O42</f>
        <v>0</v>
      </c>
    </row>
    <row r="43" spans="1:15" x14ac:dyDescent="0.3">
      <c r="A43" t="s">
        <v>302</v>
      </c>
      <c r="B43" s="4" t="s">
        <v>307</v>
      </c>
      <c r="C43" s="4" t="s">
        <v>148</v>
      </c>
      <c r="D43" s="4" t="s">
        <v>308</v>
      </c>
      <c r="E43" s="4" t="s">
        <v>12</v>
      </c>
      <c r="F43" s="2">
        <f>Routes!F43/SUMIF(Routes!$E$2:$E$256,Routes!E43,Routes!$F$2:$F$256)</f>
        <v>4.8330270741857558E-3</v>
      </c>
      <c r="G43" s="2">
        <f>F43*Routes!G43</f>
        <v>0.3959896122106063</v>
      </c>
      <c r="H43" s="5">
        <f>F43*Routes!H43</f>
        <v>7.0025053809663812E-2</v>
      </c>
      <c r="I43" s="5">
        <f>F43*Routes!I43</f>
        <v>1.8976979352212413</v>
      </c>
      <c r="J43" s="5">
        <f>F43*Routes!J43</f>
        <v>1.8976979352212413</v>
      </c>
      <c r="K43" s="5">
        <f>F43*Routes!K43</f>
        <v>0</v>
      </c>
      <c r="L43" s="5">
        <f>F43*Routes!L43</f>
        <v>7706.6676440634192</v>
      </c>
      <c r="M43" s="5">
        <f>F43*Routes!M43</f>
        <v>9.3319994141210904E-3</v>
      </c>
      <c r="N43" s="5">
        <f>F43*Routes!N43</f>
        <v>0.69265974635575311</v>
      </c>
      <c r="O43" s="5">
        <f>F43*Routes!O43</f>
        <v>0</v>
      </c>
    </row>
    <row r="44" spans="1:15" x14ac:dyDescent="0.3">
      <c r="A44" t="s">
        <v>302</v>
      </c>
      <c r="B44" s="4" t="s">
        <v>307</v>
      </c>
      <c r="C44" s="4" t="s">
        <v>153</v>
      </c>
      <c r="D44" s="4" t="s">
        <v>308</v>
      </c>
      <c r="E44" s="4" t="s">
        <v>12</v>
      </c>
      <c r="F44" s="2">
        <f>Routes!F44/SUMIF(Routes!$E$2:$E$256,Routes!E44,Routes!$F$2:$F$256)</f>
        <v>1.8855153436429625E-2</v>
      </c>
      <c r="G44" s="2">
        <f>F44*Routes!G44</f>
        <v>1.2109893673905772</v>
      </c>
      <c r="H44" s="5">
        <f>F44*Routes!H44</f>
        <v>0.17732102118656712</v>
      </c>
      <c r="I44" s="5">
        <f>F44*Routes!I44</f>
        <v>4.8054477286332551</v>
      </c>
      <c r="J44" s="5">
        <f>F44*Routes!J44</f>
        <v>4.8054477286332551</v>
      </c>
      <c r="K44" s="5">
        <f>F44*Routes!K44</f>
        <v>0</v>
      </c>
      <c r="L44" s="5">
        <f>F44*Routes!L44</f>
        <v>30066.125987275696</v>
      </c>
      <c r="M44" s="5">
        <f>F44*Routes!M44</f>
        <v>3.6407054651471975E-2</v>
      </c>
      <c r="N44" s="5">
        <f>F44*Routes!N44</f>
        <v>1.753988420951138</v>
      </c>
      <c r="O44" s="5">
        <f>F44*Routes!O44</f>
        <v>0</v>
      </c>
    </row>
    <row r="45" spans="1:15" x14ac:dyDescent="0.3">
      <c r="A45" t="s">
        <v>302</v>
      </c>
      <c r="B45" s="4" t="s">
        <v>307</v>
      </c>
      <c r="C45" s="4" t="s">
        <v>27</v>
      </c>
      <c r="D45" s="4" t="s">
        <v>308</v>
      </c>
      <c r="E45" s="4" t="s">
        <v>12</v>
      </c>
      <c r="F45" s="2">
        <f>Routes!F45/SUMIF(Routes!$E$2:$E$256,Routes!E45,Routes!$F$2:$F$256)</f>
        <v>1.6696667138765713E-2</v>
      </c>
      <c r="G45" s="2">
        <f>F45*Routes!G45</f>
        <v>1.5660319765265283</v>
      </c>
      <c r="H45" s="5">
        <f>F45*Routes!H45</f>
        <v>0.29876839520356441</v>
      </c>
      <c r="I45" s="5">
        <f>F45*Routes!I45</f>
        <v>8.0967044770613654</v>
      </c>
      <c r="J45" s="5">
        <f>F45*Routes!J45</f>
        <v>8.0967044770613654</v>
      </c>
      <c r="K45" s="5">
        <f>F45*Routes!K45</f>
        <v>0</v>
      </c>
      <c r="L45" s="5">
        <f>F45*Routes!L45</f>
        <v>26624.238272801584</v>
      </c>
      <c r="M45" s="5">
        <f>F45*Routes!M45</f>
        <v>3.223927479921828E-2</v>
      </c>
      <c r="N45" s="5">
        <f>F45*Routes!N45</f>
        <v>2.9552971341273984</v>
      </c>
      <c r="O45" s="5">
        <f>F45*Routes!O45</f>
        <v>0</v>
      </c>
    </row>
    <row r="46" spans="1:15" x14ac:dyDescent="0.3">
      <c r="A46" t="s">
        <v>302</v>
      </c>
      <c r="B46" s="4" t="s">
        <v>307</v>
      </c>
      <c r="C46" s="4" t="s">
        <v>179</v>
      </c>
      <c r="D46" s="4" t="s">
        <v>308</v>
      </c>
      <c r="E46" s="4" t="s">
        <v>12</v>
      </c>
      <c r="F46" s="2">
        <f>Routes!F46/SUMIF(Routes!$E$2:$E$256,Routes!E46,Routes!$F$2:$F$256)</f>
        <v>6.2446000267762383E-2</v>
      </c>
      <c r="G46" s="2">
        <f>F46*Routes!G46</f>
        <v>6.6873256009891957</v>
      </c>
      <c r="H46" s="5">
        <f>F46*Routes!H46</f>
        <v>1.3558095062361293</v>
      </c>
      <c r="I46" s="5">
        <f>F46*Routes!I46</f>
        <v>36.742805047049579</v>
      </c>
      <c r="J46" s="5">
        <f>F46*Routes!J46</f>
        <v>36.742805047049579</v>
      </c>
      <c r="K46" s="5">
        <f>F46*Routes!K46</f>
        <v>0</v>
      </c>
      <c r="L46" s="5">
        <f>F46*Routes!L46</f>
        <v>99575.392890969611</v>
      </c>
      <c r="M46" s="5">
        <f>F46*Routes!M46</f>
        <v>0.12057578593456196</v>
      </c>
      <c r="N46" s="5">
        <f>F46*Routes!N46</f>
        <v>13.411123842173096</v>
      </c>
      <c r="O46" s="5">
        <f>F46*Routes!O46</f>
        <v>0</v>
      </c>
    </row>
    <row r="47" spans="1:15" x14ac:dyDescent="0.3">
      <c r="A47" t="s">
        <v>302</v>
      </c>
      <c r="B47" s="4" t="s">
        <v>307</v>
      </c>
      <c r="C47" s="4" t="s">
        <v>180</v>
      </c>
      <c r="D47" s="4" t="s">
        <v>308</v>
      </c>
      <c r="E47" s="4" t="s">
        <v>12</v>
      </c>
      <c r="F47" s="2">
        <f>Routes!F47/SUMIF(Routes!$E$2:$E$256,Routes!E47,Routes!$F$2:$F$256)</f>
        <v>3.5085583624412359E-2</v>
      </c>
      <c r="G47" s="2">
        <f>F47*Routes!G47</f>
        <v>3.4035345401777319</v>
      </c>
      <c r="H47" s="5">
        <f>F47*Routes!H47</f>
        <v>0.66019100786107709</v>
      </c>
      <c r="I47" s="5">
        <f>F47*Routes!I47</f>
        <v>17.89135522658745</v>
      </c>
      <c r="J47" s="5">
        <f>F47*Routes!J47</f>
        <v>17.89135522658745</v>
      </c>
      <c r="K47" s="5">
        <f>F47*Routes!K47</f>
        <v>0</v>
      </c>
      <c r="L47" s="5">
        <f>F47*Routes!L47</f>
        <v>55946.910278149953</v>
      </c>
      <c r="M47" s="5">
        <f>F47*Routes!M47</f>
        <v>6.7746081451917892E-2</v>
      </c>
      <c r="N47" s="5">
        <f>F47*Routes!N47</f>
        <v>6.5303446577044193</v>
      </c>
      <c r="O47" s="5">
        <f>F47*Routes!O47</f>
        <v>0</v>
      </c>
    </row>
    <row r="48" spans="1:15" x14ac:dyDescent="0.3">
      <c r="A48" t="s">
        <v>302</v>
      </c>
      <c r="B48" s="4" t="s">
        <v>307</v>
      </c>
      <c r="C48" s="4" t="s">
        <v>181</v>
      </c>
      <c r="D48" s="4" t="s">
        <v>308</v>
      </c>
      <c r="E48" s="4" t="s">
        <v>12</v>
      </c>
      <c r="F48" s="2">
        <f>Routes!F48/SUMIF(Routes!$E$2:$E$256,Routes!E48,Routes!$F$2:$F$256)</f>
        <v>3.0843003297047731E-2</v>
      </c>
      <c r="G48" s="2">
        <f>F48*Routes!G48</f>
        <v>2.6906153359950653</v>
      </c>
      <c r="H48" s="5">
        <f>F48*Routes!H48</f>
        <v>0.49383152423733773</v>
      </c>
      <c r="I48" s="5">
        <f>F48*Routes!I48</f>
        <v>13.382968136513215</v>
      </c>
      <c r="J48" s="5">
        <f>F48*Routes!J48</f>
        <v>13.382968136513215</v>
      </c>
      <c r="K48" s="5">
        <f>F48*Routes!K48</f>
        <v>0</v>
      </c>
      <c r="L48" s="5">
        <f>F48*Routes!L48</f>
        <v>49181.759569419562</v>
      </c>
      <c r="M48" s="5">
        <f>F48*Routes!M48</f>
        <v>5.9554164352840069E-2</v>
      </c>
      <c r="N48" s="5">
        <f>F48*Routes!N48</f>
        <v>4.8847833698273231</v>
      </c>
      <c r="O48" s="5">
        <f>F48*Routes!O48</f>
        <v>0</v>
      </c>
    </row>
    <row r="49" spans="1:15" x14ac:dyDescent="0.3">
      <c r="A49" t="s">
        <v>302</v>
      </c>
      <c r="B49" s="4" t="s">
        <v>307</v>
      </c>
      <c r="C49" s="4" t="s">
        <v>214</v>
      </c>
      <c r="D49" s="4" t="s">
        <v>308</v>
      </c>
      <c r="E49" s="4" t="s">
        <v>12</v>
      </c>
      <c r="F49" s="2">
        <f>Routes!F49/SUMIF(Routes!$E$2:$E$256,Routes!E49,Routes!$F$2:$F$256)</f>
        <v>2.0811560643307823E-2</v>
      </c>
      <c r="G49" s="2">
        <f>F49*Routes!G49</f>
        <v>1.8265419692390761</v>
      </c>
      <c r="H49" s="5">
        <f>F49*Routes!H49</f>
        <v>0.33638315080519254</v>
      </c>
      <c r="I49" s="5">
        <f>F49*Routes!I49</f>
        <v>9.1160745475661926</v>
      </c>
      <c r="J49" s="5">
        <f>F49*Routes!J49</f>
        <v>9.1160745475661926</v>
      </c>
      <c r="K49" s="5">
        <f>F49*Routes!K49</f>
        <v>0</v>
      </c>
      <c r="L49" s="5">
        <f>F49*Routes!L49</f>
        <v>33185.781616848362</v>
      </c>
      <c r="M49" s="5">
        <f>F49*Routes!M49</f>
        <v>4.0184643857600212E-2</v>
      </c>
      <c r="N49" s="5">
        <f>F49*Routes!N49</f>
        <v>3.3273672098616602</v>
      </c>
      <c r="O49" s="5">
        <f>F49*Routes!O49</f>
        <v>0</v>
      </c>
    </row>
    <row r="50" spans="1:15" x14ac:dyDescent="0.3">
      <c r="A50" t="s">
        <v>302</v>
      </c>
      <c r="B50" s="4" t="s">
        <v>307</v>
      </c>
      <c r="C50" s="4" t="s">
        <v>223</v>
      </c>
      <c r="D50" s="4" t="s">
        <v>308</v>
      </c>
      <c r="E50" s="4" t="s">
        <v>12</v>
      </c>
      <c r="F50" s="2">
        <f>Routes!F50/SUMIF(Routes!$E$2:$E$256,Routes!E50,Routes!$F$2:$F$256)</f>
        <v>3.5092936337166446E-2</v>
      </c>
      <c r="G50" s="2">
        <f>F50*Routes!G50</f>
        <v>2.4671313395998413</v>
      </c>
      <c r="H50" s="5">
        <f>F50*Routes!H50</f>
        <v>0.3912585873572153</v>
      </c>
      <c r="I50" s="5">
        <f>F50*Routes!I50</f>
        <v>10.603213749518028</v>
      </c>
      <c r="J50" s="5">
        <f>F50*Routes!J50</f>
        <v>10.603213749518028</v>
      </c>
      <c r="K50" s="5">
        <f>F50*Routes!K50</f>
        <v>0</v>
      </c>
      <c r="L50" s="5">
        <f>F50*Routes!L50</f>
        <v>55958.634796264218</v>
      </c>
      <c r="M50" s="5">
        <f>F50*Routes!M50</f>
        <v>6.7760278664153642E-2</v>
      </c>
      <c r="N50" s="5">
        <f>F50*Routes!N50</f>
        <v>3.8701730185740808</v>
      </c>
      <c r="O50" s="5">
        <f>F50*Routes!O50</f>
        <v>0</v>
      </c>
    </row>
    <row r="51" spans="1:15" x14ac:dyDescent="0.3">
      <c r="A51" t="s">
        <v>302</v>
      </c>
      <c r="B51" s="4" t="s">
        <v>307</v>
      </c>
      <c r="C51" s="4" t="s">
        <v>226</v>
      </c>
      <c r="D51" s="4" t="s">
        <v>308</v>
      </c>
      <c r="E51" s="4" t="s">
        <v>12</v>
      </c>
      <c r="F51" s="2">
        <f>Routes!F51/SUMIF(Routes!$E$2:$E$256,Routes!E51,Routes!$F$2:$F$256)</f>
        <v>7.9359195188241447E-3</v>
      </c>
      <c r="G51" s="2">
        <f>F51*Routes!G51</f>
        <v>0.39956088429687553</v>
      </c>
      <c r="H51" s="5">
        <f>F51*Routes!H51</f>
        <v>4.3010963432283285E-2</v>
      </c>
      <c r="I51" s="5">
        <f>F51*Routes!I51</f>
        <v>1.165608765102528</v>
      </c>
      <c r="J51" s="5">
        <f>F51*Routes!J51</f>
        <v>1.165608765102528</v>
      </c>
      <c r="K51" s="5">
        <f>F51*Routes!K51</f>
        <v>0</v>
      </c>
      <c r="L51" s="5">
        <f>F51*Routes!L51</f>
        <v>12654.49029000468</v>
      </c>
      <c r="M51" s="5">
        <f>F51*Routes!M51</f>
        <v>1.532331500804927E-2</v>
      </c>
      <c r="N51" s="5">
        <f>F51*Routes!N51</f>
        <v>0.42544719926242269</v>
      </c>
      <c r="O51" s="5">
        <f>F51*Routes!O51</f>
        <v>0</v>
      </c>
    </row>
    <row r="52" spans="1:15" x14ac:dyDescent="0.3">
      <c r="A52" t="s">
        <v>302</v>
      </c>
      <c r="B52" s="4" t="s">
        <v>307</v>
      </c>
      <c r="C52" s="4" t="s">
        <v>227</v>
      </c>
      <c r="D52" s="4" t="s">
        <v>308</v>
      </c>
      <c r="E52" s="4" t="s">
        <v>12</v>
      </c>
      <c r="F52" s="2">
        <f>Routes!F52/SUMIF(Routes!$E$2:$E$256,Routes!E52,Routes!$F$2:$F$256)</f>
        <v>2.940951426689951E-3</v>
      </c>
      <c r="G52" s="2">
        <f>F52*Routes!G52</f>
        <v>0.33616912373916708</v>
      </c>
      <c r="H52" s="5">
        <f>F52*Routes!H52</f>
        <v>6.9946887845732067E-2</v>
      </c>
      <c r="I52" s="5">
        <f>F52*Routes!I52</f>
        <v>1.8955796164155032</v>
      </c>
      <c r="J52" s="5">
        <f>F52*Routes!J52</f>
        <v>1.8955796164155032</v>
      </c>
      <c r="K52" s="5">
        <f>F52*Routes!K52</f>
        <v>0</v>
      </c>
      <c r="L52" s="5">
        <f>F52*Routes!L52</f>
        <v>4689.5940897769688</v>
      </c>
      <c r="M52" s="5">
        <f>F52*Routes!M52</f>
        <v>5.6786267839091294E-3</v>
      </c>
      <c r="N52" s="5">
        <f>F52*Routes!N52</f>
        <v>0.6918865599916586</v>
      </c>
      <c r="O52" s="5">
        <f>F52*Routes!O52</f>
        <v>0</v>
      </c>
    </row>
    <row r="53" spans="1:15" x14ac:dyDescent="0.3">
      <c r="A53" t="s">
        <v>302</v>
      </c>
      <c r="B53" s="4" t="s">
        <v>307</v>
      </c>
      <c r="C53" s="4" t="s">
        <v>260</v>
      </c>
      <c r="D53" s="4" t="s">
        <v>308</v>
      </c>
      <c r="E53" s="4" t="s">
        <v>12</v>
      </c>
      <c r="F53" s="2">
        <f>Routes!F53/SUMIF(Routes!$E$2:$E$256,Routes!E53,Routes!$F$2:$F$256)</f>
        <v>3.0144018877004162E-2</v>
      </c>
      <c r="G53" s="2">
        <f>F53*Routes!G53</f>
        <v>3.6373293694978934</v>
      </c>
      <c r="H53" s="5">
        <f>F53*Routes!H53</f>
        <v>0.77197443243712494</v>
      </c>
      <c r="I53" s="5">
        <f>F53*Routes!I53</f>
        <v>20.920716326209345</v>
      </c>
      <c r="J53" s="5">
        <f>F53*Routes!J53</f>
        <v>20.920716326209345</v>
      </c>
      <c r="K53" s="5">
        <f>F53*Routes!K53</f>
        <v>0</v>
      </c>
      <c r="L53" s="5">
        <f>F53*Routes!L53</f>
        <v>48067.170196968807</v>
      </c>
      <c r="M53" s="5">
        <f>F53*Routes!M53</f>
        <v>5.8204508723314077E-2</v>
      </c>
      <c r="N53" s="5">
        <f>F53*Routes!N53</f>
        <v>7.6360614590664113</v>
      </c>
      <c r="O53" s="5">
        <f>F53*Routes!O53</f>
        <v>0</v>
      </c>
    </row>
    <row r="54" spans="1:15" x14ac:dyDescent="0.3">
      <c r="A54" t="s">
        <v>302</v>
      </c>
      <c r="B54" s="4" t="s">
        <v>307</v>
      </c>
      <c r="C54" s="4" t="s">
        <v>273</v>
      </c>
      <c r="D54" s="4" t="s">
        <v>308</v>
      </c>
      <c r="E54" s="4" t="s">
        <v>12</v>
      </c>
      <c r="F54" s="2">
        <f>Routes!F54/SUMIF(Routes!$E$2:$E$256,Routes!E54,Routes!$F$2:$F$256)</f>
        <v>7.1329701463113473E-2</v>
      </c>
      <c r="G54" s="2">
        <f>F54*Routes!G54</f>
        <v>5.0977671501526975</v>
      </c>
      <c r="H54" s="5">
        <f>F54*Routes!H54</f>
        <v>0.81912732104897901</v>
      </c>
      <c r="I54" s="5">
        <f>F54*Routes!I54</f>
        <v>22.198572386151191</v>
      </c>
      <c r="J54" s="5">
        <f>F54*Routes!J54</f>
        <v>22.198572386151191</v>
      </c>
      <c r="K54" s="5">
        <f>F54*Routes!K54</f>
        <v>0</v>
      </c>
      <c r="L54" s="5">
        <f>F54*Routes!L54</f>
        <v>113741.20067785734</v>
      </c>
      <c r="M54" s="5">
        <f>F54*Routes!M54</f>
        <v>0.13772915442964953</v>
      </c>
      <c r="N54" s="5">
        <f>F54*Routes!N54</f>
        <v>8.1024789209451846</v>
      </c>
      <c r="O54" s="5">
        <f>F54*Routes!O54</f>
        <v>0</v>
      </c>
    </row>
    <row r="55" spans="1:15" x14ac:dyDescent="0.3">
      <c r="A55" t="s">
        <v>302</v>
      </c>
      <c r="B55" s="4" t="s">
        <v>307</v>
      </c>
      <c r="C55" s="4" t="s">
        <v>278</v>
      </c>
      <c r="D55" s="4" t="s">
        <v>308</v>
      </c>
      <c r="E55" s="4" t="s">
        <v>12</v>
      </c>
      <c r="F55" s="2">
        <f>Routes!F55/SUMIF(Routes!$E$2:$E$256,Routes!E55,Routes!$F$2:$F$256)</f>
        <v>7.1497713752520661E-2</v>
      </c>
      <c r="G55" s="2">
        <f>F55*Routes!G55</f>
        <v>7.8270205394845176</v>
      </c>
      <c r="H55" s="5">
        <f>F55*Routes!H55</f>
        <v>1.6012494676896343</v>
      </c>
      <c r="I55" s="5">
        <f>F55*Routes!I55</f>
        <v>43.394294517334259</v>
      </c>
      <c r="J55" s="5">
        <f>F55*Routes!J55</f>
        <v>43.394294517334259</v>
      </c>
      <c r="K55" s="5">
        <f>F55*Routes!K55</f>
        <v>0</v>
      </c>
      <c r="L55" s="5">
        <f>F55*Routes!L55</f>
        <v>114009.11038634941</v>
      </c>
      <c r="M55" s="5">
        <f>F55*Routes!M55</f>
        <v>0.13805356614144967</v>
      </c>
      <c r="N55" s="5">
        <f>F55*Routes!N55</f>
        <v>15.838917498827005</v>
      </c>
      <c r="O55" s="5">
        <f>F55*Routes!O55</f>
        <v>0</v>
      </c>
    </row>
    <row r="56" spans="1:15" x14ac:dyDescent="0.3">
      <c r="A56" t="s">
        <v>302</v>
      </c>
      <c r="B56" s="4" t="s">
        <v>306</v>
      </c>
      <c r="C56" s="4" t="s">
        <v>41</v>
      </c>
      <c r="D56" s="4" t="s">
        <v>20</v>
      </c>
      <c r="E56" s="4" t="s">
        <v>12</v>
      </c>
      <c r="F56" s="2">
        <f>Routes!F56/SUMIF(Routes!$E$2:$E$256,Routes!E56,Routes!$F$2:$F$256)</f>
        <v>3.063380885895569E-2</v>
      </c>
      <c r="G56" s="2">
        <f>F56*Routes!G56</f>
        <v>3.5660668713194701</v>
      </c>
      <c r="H56" s="5">
        <f>F56*Routes!H56</f>
        <v>0.57586526485843781</v>
      </c>
      <c r="I56" s="5">
        <f>F56*Routes!I56</f>
        <v>22.167172312983677</v>
      </c>
      <c r="J56" s="5">
        <f>F56*Routes!J56</f>
        <v>6.1338349957214353</v>
      </c>
      <c r="K56" s="5">
        <f>F56*Routes!K56</f>
        <v>16.033337317262241</v>
      </c>
      <c r="L56" s="5">
        <f>F56*Routes!L56</f>
        <v>48848.181465549002</v>
      </c>
      <c r="M56" s="5">
        <f>F56*Routes!M56</f>
        <v>5.9150234818875845E-2</v>
      </c>
      <c r="N56" s="5">
        <f>F56*Routes!N56</f>
        <v>2.2388497734383241</v>
      </c>
      <c r="O56" s="5">
        <f>F56*Routes!O56</f>
        <v>0.48168824558298579</v>
      </c>
    </row>
    <row r="57" spans="1:15" x14ac:dyDescent="0.3">
      <c r="A57" t="s">
        <v>302</v>
      </c>
      <c r="B57" s="4" t="s">
        <v>306</v>
      </c>
      <c r="C57" s="4" t="s">
        <v>46</v>
      </c>
      <c r="D57" s="4" t="s">
        <v>13</v>
      </c>
      <c r="E57" s="4" t="s">
        <v>12</v>
      </c>
      <c r="F57" s="2">
        <f>Routes!F57/SUMIF(Routes!$E$2:$E$256,Routes!E57,Routes!$F$2:$F$256)</f>
        <v>1.2261209123548028E-2</v>
      </c>
      <c r="G57" s="2">
        <f>F57*Routes!G57</f>
        <v>1.1235698797935483</v>
      </c>
      <c r="H57" s="5">
        <f>F57*Routes!H57</f>
        <v>0.14879710736955301</v>
      </c>
      <c r="I57" s="5">
        <f>F57*Routes!I57</f>
        <v>6.3865352320516564</v>
      </c>
      <c r="J57" s="5">
        <f>F57*Routes!J57</f>
        <v>0.18360179765783288</v>
      </c>
      <c r="K57" s="5">
        <f>F57*Routes!K57</f>
        <v>6.2029334343938238</v>
      </c>
      <c r="L57" s="5">
        <f>F57*Routes!L57</f>
        <v>19551.527889063709</v>
      </c>
      <c r="M57" s="5">
        <f>F57*Routes!M57</f>
        <v>2.3674933866709932E-2</v>
      </c>
      <c r="N57" s="5">
        <f>F57*Routes!N57</f>
        <v>6.7014656145109014E-2</v>
      </c>
      <c r="O57" s="5">
        <f>F57*Routes!O57</f>
        <v>0.18635422335088744</v>
      </c>
    </row>
    <row r="58" spans="1:15" x14ac:dyDescent="0.3">
      <c r="A58" t="s">
        <v>302</v>
      </c>
      <c r="B58" s="4" t="s">
        <v>306</v>
      </c>
      <c r="C58" s="4" t="s">
        <v>52</v>
      </c>
      <c r="D58" s="4" t="s">
        <v>20</v>
      </c>
      <c r="E58" s="4" t="s">
        <v>12</v>
      </c>
      <c r="F58" s="2">
        <f>Routes!F58/SUMIF(Routes!$E$2:$E$256,Routes!E58,Routes!$F$2:$F$256)</f>
        <v>3.4617315904250318E-3</v>
      </c>
      <c r="G58" s="2">
        <f>F58*Routes!G58</f>
        <v>0.33249745200569392</v>
      </c>
      <c r="H58" s="5">
        <f>F58*Routes!H58</f>
        <v>4.4837903270016077E-2</v>
      </c>
      <c r="I58" s="5">
        <f>F58*Routes!I58</f>
        <v>1.956543779945112</v>
      </c>
      <c r="J58" s="5">
        <f>F58*Routes!J58</f>
        <v>0.1447184680273263</v>
      </c>
      <c r="K58" s="5">
        <f>F58*Routes!K58</f>
        <v>1.8118253119177858</v>
      </c>
      <c r="L58" s="5">
        <f>F58*Routes!L58</f>
        <v>5520.0218063863085</v>
      </c>
      <c r="M58" s="5">
        <f>F58*Routes!M58</f>
        <v>6.6841912279445338E-3</v>
      </c>
      <c r="N58" s="5">
        <f>F58*Routes!N58</f>
        <v>5.2822240829974103E-2</v>
      </c>
      <c r="O58" s="5">
        <f>F58*Routes!O58</f>
        <v>5.4432520100534343E-2</v>
      </c>
    </row>
    <row r="59" spans="1:15" x14ac:dyDescent="0.3">
      <c r="A59" t="s">
        <v>302</v>
      </c>
      <c r="B59" s="4" t="s">
        <v>306</v>
      </c>
      <c r="C59" s="4" t="s">
        <v>30</v>
      </c>
      <c r="D59" s="4" t="s">
        <v>30</v>
      </c>
      <c r="E59" s="4" t="s">
        <v>12</v>
      </c>
      <c r="F59" s="2">
        <f>Routes!F59/SUMIF(Routes!$E$2:$E$256,Routes!E59,Routes!$F$2:$F$256)</f>
        <v>2.5525993212590303E-2</v>
      </c>
      <c r="G59" s="2">
        <f>F59*Routes!G59</f>
        <v>1.6100204753553093</v>
      </c>
      <c r="H59" s="5">
        <f>F59*Routes!H59</f>
        <v>0.36023693209032093</v>
      </c>
      <c r="I59" s="5">
        <f>F59*Routes!I59</f>
        <v>15.228424660733188</v>
      </c>
      <c r="J59" s="5">
        <f>F59*Routes!J59</f>
        <v>0</v>
      </c>
      <c r="K59" s="5">
        <f>F59*Routes!K59</f>
        <v>15.228424660733188</v>
      </c>
      <c r="L59" s="5">
        <f>F59*Routes!L59</f>
        <v>40703.340360905095</v>
      </c>
      <c r="M59" s="5">
        <f>F59*Routes!M59</f>
        <v>4.9287651413557169E-2</v>
      </c>
      <c r="N59" s="5">
        <f>F59*Routes!N59</f>
        <v>0</v>
      </c>
      <c r="O59" s="5">
        <f>F59*Routes!O59</f>
        <v>0.4575063202795378</v>
      </c>
    </row>
    <row r="60" spans="1:15" x14ac:dyDescent="0.3">
      <c r="A60" t="s">
        <v>302</v>
      </c>
      <c r="B60" s="4" t="s">
        <v>306</v>
      </c>
      <c r="C60" s="4" t="s">
        <v>27</v>
      </c>
      <c r="D60" s="4" t="s">
        <v>27</v>
      </c>
      <c r="E60" s="4" t="s">
        <v>12</v>
      </c>
      <c r="F60" s="2">
        <f>Routes!F60/SUMIF(Routes!$E$2:$E$256,Routes!E60,Routes!$F$2:$F$256)</f>
        <v>3.961062427396074E-2</v>
      </c>
      <c r="G60" s="2">
        <f>F60*Routes!G60</f>
        <v>2.2678840776643892</v>
      </c>
      <c r="H60" s="5">
        <f>F60*Routes!H60</f>
        <v>0.46556212564277222</v>
      </c>
      <c r="I60" s="5">
        <f>F60*Routes!I60</f>
        <v>19.344640576674205</v>
      </c>
      <c r="J60" s="5">
        <f>F60*Routes!J60</f>
        <v>0</v>
      </c>
      <c r="K60" s="5">
        <f>F60*Routes!K60</f>
        <v>19.344640576674205</v>
      </c>
      <c r="L60" s="5">
        <f>F60*Routes!L60</f>
        <v>63162.467697269414</v>
      </c>
      <c r="M60" s="5">
        <f>F60*Routes!M60</f>
        <v>7.6483395777344865E-2</v>
      </c>
      <c r="N60" s="5">
        <f>F60*Routes!N60</f>
        <v>0</v>
      </c>
      <c r="O60" s="5">
        <f>F60*Routes!O60</f>
        <v>0.58116945938506204</v>
      </c>
    </row>
    <row r="61" spans="1:15" x14ac:dyDescent="0.3">
      <c r="A61" t="s">
        <v>302</v>
      </c>
      <c r="B61" s="4" t="s">
        <v>306</v>
      </c>
      <c r="C61" s="4" t="s">
        <v>183</v>
      </c>
      <c r="D61" s="4" t="s">
        <v>20</v>
      </c>
      <c r="E61" s="4" t="s">
        <v>12</v>
      </c>
      <c r="F61" s="2">
        <f>Routes!F61/SUMIF(Routes!$E$2:$E$256,Routes!E61,Routes!$F$2:$F$256)</f>
        <v>0.22014300675029669</v>
      </c>
      <c r="G61" s="2">
        <f>F61*Routes!G61</f>
        <v>34.383189246690399</v>
      </c>
      <c r="H61" s="5">
        <f>F61*Routes!H61</f>
        <v>6.6525332791475833</v>
      </c>
      <c r="I61" s="5">
        <f>F61*Routes!I61</f>
        <v>227.43509745380078</v>
      </c>
      <c r="J61" s="5">
        <f>F61*Routes!J61</f>
        <v>112.21510957978325</v>
      </c>
      <c r="K61" s="5">
        <f>F61*Routes!K61</f>
        <v>115.21998787401752</v>
      </c>
      <c r="L61" s="5">
        <f>F61*Routes!L61</f>
        <v>126182.6693241688</v>
      </c>
      <c r="M61" s="5">
        <f>F61*Routes!M61</f>
        <v>0.23628269328955448</v>
      </c>
      <c r="N61" s="5">
        <f>F61*Routes!N61</f>
        <v>40.958514996620877</v>
      </c>
      <c r="O61" s="5">
        <f>F61*Routes!O61</f>
        <v>3.4615447000777797</v>
      </c>
    </row>
    <row r="62" spans="1:15" x14ac:dyDescent="0.3">
      <c r="A62" t="s">
        <v>302</v>
      </c>
      <c r="B62" s="4" t="s">
        <v>306</v>
      </c>
      <c r="C62" s="4" t="s">
        <v>184</v>
      </c>
      <c r="D62" s="4" t="s">
        <v>14</v>
      </c>
      <c r="E62" s="4" t="s">
        <v>12</v>
      </c>
      <c r="F62" s="2">
        <f>Routes!F62/SUMIF(Routes!$E$2:$E$256,Routes!E62,Routes!$F$2:$F$256)</f>
        <v>1.6852222427611828E-2</v>
      </c>
      <c r="G62" s="2">
        <f>F62*Routes!G62</f>
        <v>1.5455289179000837</v>
      </c>
      <c r="H62" s="5">
        <f>F62*Routes!H62</f>
        <v>0.20855920853029875</v>
      </c>
      <c r="I62" s="5">
        <f>F62*Routes!I62</f>
        <v>8.8933204926101155</v>
      </c>
      <c r="J62" s="5">
        <f>F62*Routes!J62</f>
        <v>0.1821370842187186</v>
      </c>
      <c r="K62" s="5">
        <f>F62*Routes!K62</f>
        <v>8.7111834083913973</v>
      </c>
      <c r="L62" s="5">
        <f>F62*Routes!L62</f>
        <v>26872.284247510979</v>
      </c>
      <c r="M62" s="5">
        <f>F62*Routes!M62</f>
        <v>3.253963352721484E-2</v>
      </c>
      <c r="N62" s="5">
        <f>F62*Routes!N62</f>
        <v>6.6480035739832286E-2</v>
      </c>
      <c r="O62" s="5">
        <f>F62*Routes!O62</f>
        <v>0.26170937278429091</v>
      </c>
    </row>
    <row r="63" spans="1:15" x14ac:dyDescent="0.3">
      <c r="A63" t="s">
        <v>302</v>
      </c>
      <c r="B63" s="4" t="s">
        <v>306</v>
      </c>
      <c r="C63" s="4" t="s">
        <v>194</v>
      </c>
      <c r="D63" s="4" t="s">
        <v>20</v>
      </c>
      <c r="E63" s="4" t="s">
        <v>12</v>
      </c>
      <c r="F63" s="2">
        <f>Routes!F63/SUMIF(Routes!$E$2:$E$256,Routes!E63,Routes!$F$2:$F$256)</f>
        <v>1.4998374780985545E-2</v>
      </c>
      <c r="G63" s="2">
        <f>F63*Routes!G63</f>
        <v>1.9784514360936583</v>
      </c>
      <c r="H63" s="5">
        <f>F63*Routes!H63</f>
        <v>0.34870105306577204</v>
      </c>
      <c r="I63" s="5">
        <f>F63*Routes!I63</f>
        <v>12.662204992584195</v>
      </c>
      <c r="J63" s="5">
        <f>F63*Routes!J63</f>
        <v>4.8122506110885155</v>
      </c>
      <c r="K63" s="5">
        <f>F63*Routes!K63</f>
        <v>7.8499543814956807</v>
      </c>
      <c r="L63" s="5">
        <f>F63*Routes!L63</f>
        <v>8596.8434488391995</v>
      </c>
      <c r="M63" s="5">
        <f>F63*Routes!M63</f>
        <v>1.6097973951255756E-2</v>
      </c>
      <c r="N63" s="5">
        <f>F63*Routes!N63</f>
        <v>1.7564714730473081</v>
      </c>
      <c r="O63" s="5">
        <f>F63*Routes!O63</f>
        <v>0.23583553935823934</v>
      </c>
    </row>
    <row r="64" spans="1:15" x14ac:dyDescent="0.3">
      <c r="A64" t="s">
        <v>302</v>
      </c>
      <c r="B64" s="4" t="s">
        <v>306</v>
      </c>
      <c r="C64" s="4" t="s">
        <v>196</v>
      </c>
      <c r="D64" s="4" t="s">
        <v>20</v>
      </c>
      <c r="E64" s="4" t="s">
        <v>12</v>
      </c>
      <c r="F64" s="2">
        <f>Routes!F64/SUMIF(Routes!$E$2:$E$256,Routes!E64,Routes!$F$2:$F$256)</f>
        <v>2.5513363220897534E-2</v>
      </c>
      <c r="G64" s="2">
        <f>F64*Routes!G64</f>
        <v>3.1373114140269176</v>
      </c>
      <c r="H64" s="5">
        <f>F64*Routes!H64</f>
        <v>0.52764930344245986</v>
      </c>
      <c r="I64" s="5">
        <f>F64*Routes!I64</f>
        <v>19.763823285840321</v>
      </c>
      <c r="J64" s="5">
        <f>F64*Routes!J64</f>
        <v>6.4104606497444268</v>
      </c>
      <c r="K64" s="5">
        <f>F64*Routes!K64</f>
        <v>13.353362636095897</v>
      </c>
      <c r="L64" s="5">
        <f>F64*Routes!L64</f>
        <v>14623.877097770153</v>
      </c>
      <c r="M64" s="5">
        <f>F64*Routes!M64</f>
        <v>2.7383864087702652E-2</v>
      </c>
      <c r="N64" s="5">
        <f>F64*Routes!N64</f>
        <v>2.3398181371567155</v>
      </c>
      <c r="O64" s="5">
        <f>F64*Routes!O64</f>
        <v>0.40117398477541322</v>
      </c>
    </row>
    <row r="65" spans="1:15" x14ac:dyDescent="0.3">
      <c r="A65" t="s">
        <v>302</v>
      </c>
      <c r="B65" s="4" t="s">
        <v>306</v>
      </c>
      <c r="C65" s="4" t="s">
        <v>264</v>
      </c>
      <c r="D65" s="4" t="s">
        <v>13</v>
      </c>
      <c r="E65" s="4" t="s">
        <v>12</v>
      </c>
      <c r="F65" s="2">
        <f>Routes!F65/SUMIF(Routes!$E$2:$E$256,Routes!E65,Routes!$F$2:$F$256)</f>
        <v>1.1266382252388156E-2</v>
      </c>
      <c r="G65" s="2">
        <f>F65*Routes!G65</f>
        <v>1.0910514005503742</v>
      </c>
      <c r="H65" s="5">
        <f>F65*Routes!H65</f>
        <v>0.14731574355981214</v>
      </c>
      <c r="I65" s="5">
        <f>F65*Routes!I65</f>
        <v>6.3246742937082923</v>
      </c>
      <c r="J65" s="5">
        <f>F65*Routes!J65</f>
        <v>0.62502277860737598</v>
      </c>
      <c r="K65" s="5">
        <f>F65*Routes!K65</f>
        <v>5.6996515151009159</v>
      </c>
      <c r="L65" s="5">
        <f>F65*Routes!L65</f>
        <v>17965.192877542115</v>
      </c>
      <c r="M65" s="5">
        <f>F65*Routes!M65</f>
        <v>2.1754041714377035E-2</v>
      </c>
      <c r="N65" s="5">
        <f>F65*Routes!N65</f>
        <v>0.22813331419169225</v>
      </c>
      <c r="O65" s="5">
        <f>F65*Routes!O65</f>
        <v>0.1712341656897271</v>
      </c>
    </row>
    <row r="66" spans="1:15" x14ac:dyDescent="0.3">
      <c r="A66" t="s">
        <v>302</v>
      </c>
      <c r="B66" s="4" t="s">
        <v>307</v>
      </c>
      <c r="C66" s="4" t="s">
        <v>49</v>
      </c>
      <c r="D66" s="4" t="s">
        <v>308</v>
      </c>
      <c r="E66" s="4" t="s">
        <v>15</v>
      </c>
      <c r="F66" s="2">
        <f>Routes!F66/SUMIF(Routes!$E$2:$E$256,Routes!E66,Routes!$F$2:$F$256)</f>
        <v>2.6002816116670983E-2</v>
      </c>
      <c r="G66" s="2">
        <f>F66*Routes!G66</f>
        <v>1.3182701252063536</v>
      </c>
      <c r="H66" s="5">
        <f>F66*Routes!H66</f>
        <v>0.14353381216236064</v>
      </c>
      <c r="I66" s="5">
        <f>F66*Routes!I66</f>
        <v>3.8898052076520497</v>
      </c>
      <c r="J66" s="5">
        <f>F66*Routes!J66</f>
        <v>3.8898052076520497</v>
      </c>
      <c r="K66" s="5">
        <f>F66*Routes!K66</f>
        <v>0</v>
      </c>
      <c r="L66" s="5">
        <f>F66*Routes!L66</f>
        <v>48694.875676919066</v>
      </c>
      <c r="M66" s="5">
        <f>F66*Routes!M66</f>
        <v>5.1923487959236146E-2</v>
      </c>
      <c r="N66" s="5">
        <f>F66*Routes!N66</f>
        <v>0.54846253427893887</v>
      </c>
      <c r="O66" s="5">
        <f>F66*Routes!O66</f>
        <v>0</v>
      </c>
    </row>
    <row r="67" spans="1:15" x14ac:dyDescent="0.3">
      <c r="A67" t="s">
        <v>302</v>
      </c>
      <c r="B67" s="4" t="s">
        <v>307</v>
      </c>
      <c r="C67" s="4" t="s">
        <v>84</v>
      </c>
      <c r="D67" s="4" t="s">
        <v>308</v>
      </c>
      <c r="E67" s="4" t="s">
        <v>15</v>
      </c>
      <c r="F67" s="2">
        <f>Routes!F67/SUMIF(Routes!$E$2:$E$256,Routes!E67,Routes!$F$2:$F$256)</f>
        <v>5.9510533355727112E-2</v>
      </c>
      <c r="G67" s="2">
        <f>F67*Routes!G67</f>
        <v>4.5399353436031324</v>
      </c>
      <c r="H67" s="5">
        <f>F67*Routes!H67</f>
        <v>0.76576385216223164</v>
      </c>
      <c r="I67" s="5">
        <f>F67*Routes!I67</f>
        <v>20.752407917675651</v>
      </c>
      <c r="J67" s="5">
        <f>F67*Routes!J67</f>
        <v>20.752407917675651</v>
      </c>
      <c r="K67" s="5">
        <f>F67*Routes!K67</f>
        <v>0</v>
      </c>
      <c r="L67" s="5">
        <f>F67*Routes!L67</f>
        <v>111444.00707300298</v>
      </c>
      <c r="M67" s="5">
        <f>F67*Routes!M67</f>
        <v>0.11883306978288223</v>
      </c>
      <c r="N67" s="5">
        <f>F67*Routes!N67</f>
        <v>2.9260895163922669</v>
      </c>
      <c r="O67" s="5">
        <f>F67*Routes!O67</f>
        <v>0</v>
      </c>
    </row>
    <row r="68" spans="1:15" x14ac:dyDescent="0.3">
      <c r="A68" t="s">
        <v>302</v>
      </c>
      <c r="B68" s="4" t="s">
        <v>307</v>
      </c>
      <c r="C68" s="4" t="s">
        <v>86</v>
      </c>
      <c r="D68" s="4" t="s">
        <v>308</v>
      </c>
      <c r="E68" s="4" t="s">
        <v>15</v>
      </c>
      <c r="F68" s="2">
        <f>Routes!F68/SUMIF(Routes!$E$2:$E$256,Routes!E68,Routes!$F$2:$F$256)</f>
        <v>1.1689919385252821E-2</v>
      </c>
      <c r="G68" s="2">
        <f>F68*Routes!G68</f>
        <v>0.65621809080616877</v>
      </c>
      <c r="H68" s="5">
        <f>F68*Routes!H68</f>
        <v>8.2780722482556565E-2</v>
      </c>
      <c r="I68" s="5">
        <f>F68*Routes!I68</f>
        <v>2.2433800130774135</v>
      </c>
      <c r="J68" s="5">
        <f>F68*Routes!J68</f>
        <v>2.2433800130774135</v>
      </c>
      <c r="K68" s="5">
        <f>F68*Routes!K68</f>
        <v>0</v>
      </c>
      <c r="L68" s="5">
        <f>F68*Routes!L68</f>
        <v>21891.443164617096</v>
      </c>
      <c r="M68" s="5">
        <f>F68*Routes!M68</f>
        <v>2.3342909695672029E-2</v>
      </c>
      <c r="N68" s="5">
        <f>F68*Routes!N68</f>
        <v>0.31631658184391526</v>
      </c>
      <c r="O68" s="5">
        <f>F68*Routes!O68</f>
        <v>0</v>
      </c>
    </row>
    <row r="69" spans="1:15" x14ac:dyDescent="0.3">
      <c r="A69" t="s">
        <v>302</v>
      </c>
      <c r="B69" s="4" t="s">
        <v>307</v>
      </c>
      <c r="C69" s="4" t="s">
        <v>94</v>
      </c>
      <c r="D69" s="4" t="s">
        <v>308</v>
      </c>
      <c r="E69" s="4" t="s">
        <v>15</v>
      </c>
      <c r="F69" s="2">
        <f>Routes!F69/SUMIF(Routes!$E$2:$E$256,Routes!E69,Routes!$F$2:$F$256)</f>
        <v>3.6301889986931637E-2</v>
      </c>
      <c r="G69" s="2">
        <f>F69*Routes!G69</f>
        <v>1.6762138056048499</v>
      </c>
      <c r="H69" s="5">
        <f>F69*Routes!H69</f>
        <v>0.15324057882612985</v>
      </c>
      <c r="I69" s="5">
        <f>F69*Routes!I69</f>
        <v>4.1528612148002662</v>
      </c>
      <c r="J69" s="5">
        <f>F69*Routes!J69</f>
        <v>4.1528612148002662</v>
      </c>
      <c r="K69" s="5">
        <f>F69*Routes!K69</f>
        <v>0</v>
      </c>
      <c r="L69" s="5">
        <f>F69*Routes!L69</f>
        <v>67981.714435057176</v>
      </c>
      <c r="M69" s="5">
        <f>F69*Routes!M69</f>
        <v>7.2489100379612162E-2</v>
      </c>
      <c r="N69" s="5">
        <f>F69*Routes!N69</f>
        <v>0.58555343128683746</v>
      </c>
      <c r="O69" s="5">
        <f>F69*Routes!O69</f>
        <v>0</v>
      </c>
    </row>
    <row r="70" spans="1:15" x14ac:dyDescent="0.3">
      <c r="A70" t="s">
        <v>302</v>
      </c>
      <c r="B70" s="4" t="s">
        <v>307</v>
      </c>
      <c r="C70" s="4" t="s">
        <v>29</v>
      </c>
      <c r="D70" s="4" t="s">
        <v>308</v>
      </c>
      <c r="E70" s="4" t="s">
        <v>15</v>
      </c>
      <c r="F70" s="2">
        <f>Routes!F70/SUMIF(Routes!$E$2:$E$256,Routes!E70,Routes!$F$2:$F$256)</f>
        <v>7.9897992566752059E-3</v>
      </c>
      <c r="G70" s="2">
        <f>F70*Routes!G70</f>
        <v>0.74455661044547239</v>
      </c>
      <c r="H70" s="5">
        <f>F70*Routes!H70</f>
        <v>0.14158141857686107</v>
      </c>
      <c r="I70" s="5">
        <f>F70*Routes!I70</f>
        <v>3.8368948123810589</v>
      </c>
      <c r="J70" s="5">
        <f>F70*Routes!J70</f>
        <v>3.8368948123810589</v>
      </c>
      <c r="K70" s="5">
        <f>F70*Routes!K70</f>
        <v>0</v>
      </c>
      <c r="L70" s="5">
        <f>F70*Routes!L70</f>
        <v>14962.313302592755</v>
      </c>
      <c r="M70" s="5">
        <f>F70*Routes!M70</f>
        <v>1.5954358314087147E-2</v>
      </c>
      <c r="N70" s="5">
        <f>F70*Routes!N70</f>
        <v>0.54100216854572913</v>
      </c>
      <c r="O70" s="5">
        <f>F70*Routes!O70</f>
        <v>0</v>
      </c>
    </row>
    <row r="71" spans="1:15" x14ac:dyDescent="0.3">
      <c r="A71" t="s">
        <v>302</v>
      </c>
      <c r="B71" s="4" t="s">
        <v>307</v>
      </c>
      <c r="C71" s="4" t="s">
        <v>127</v>
      </c>
      <c r="D71" s="4" t="s">
        <v>308</v>
      </c>
      <c r="E71" s="4" t="s">
        <v>15</v>
      </c>
      <c r="F71" s="2">
        <f>Routes!F71/SUMIF(Routes!$E$2:$E$256,Routes!E71,Routes!$F$2:$F$256)</f>
        <v>3.7182288795084679E-2</v>
      </c>
      <c r="G71" s="2">
        <f>F71*Routes!G71</f>
        <v>2.6446195425020784</v>
      </c>
      <c r="H71" s="5">
        <f>F71*Routes!H71</f>
        <v>0.42333954247602001</v>
      </c>
      <c r="I71" s="5">
        <f>F71*Routes!I71</f>
        <v>11.472616327263413</v>
      </c>
      <c r="J71" s="5">
        <f>F71*Routes!J71</f>
        <v>11.472616327263413</v>
      </c>
      <c r="K71" s="5">
        <f>F71*Routes!K71</f>
        <v>0</v>
      </c>
      <c r="L71" s="5">
        <f>F71*Routes!L71</f>
        <v>69630.417033912789</v>
      </c>
      <c r="M71" s="5">
        <f>F71*Routes!M71</f>
        <v>7.424711676942744E-2</v>
      </c>
      <c r="N71" s="5">
        <f>F71*Routes!N71</f>
        <v>1.6176389021441409</v>
      </c>
      <c r="O71" s="5">
        <f>F71*Routes!O71</f>
        <v>0</v>
      </c>
    </row>
    <row r="72" spans="1:15" x14ac:dyDescent="0.3">
      <c r="A72" t="s">
        <v>302</v>
      </c>
      <c r="B72" s="4" t="s">
        <v>307</v>
      </c>
      <c r="C72" s="4" t="s">
        <v>129</v>
      </c>
      <c r="D72" s="4" t="s">
        <v>308</v>
      </c>
      <c r="E72" s="4" t="s">
        <v>15</v>
      </c>
      <c r="F72" s="2">
        <f>Routes!F72/SUMIF(Routes!$E$2:$E$256,Routes!E72,Routes!$F$2:$F$256)</f>
        <v>4.0457501128242847E-2</v>
      </c>
      <c r="G72" s="2">
        <f>F72*Routes!G72</f>
        <v>4.5868273654539751</v>
      </c>
      <c r="H72" s="5">
        <f>F72*Routes!H72</f>
        <v>0.95140179294136751</v>
      </c>
      <c r="I72" s="5">
        <f>F72*Routes!I72</f>
        <v>25.783246421175267</v>
      </c>
      <c r="J72" s="5">
        <f>F72*Routes!J72</f>
        <v>25.783246421175267</v>
      </c>
      <c r="K72" s="5">
        <f>F72*Routes!K72</f>
        <v>0</v>
      </c>
      <c r="L72" s="5">
        <f>F72*Routes!L72</f>
        <v>75763.831840334431</v>
      </c>
      <c r="M72" s="5">
        <f>F72*Routes!M72</f>
        <v>8.0787194866416723E-2</v>
      </c>
      <c r="N72" s="5">
        <f>F72*Routes!N72</f>
        <v>3.6354377453857127</v>
      </c>
      <c r="O72" s="5">
        <f>F72*Routes!O72</f>
        <v>0</v>
      </c>
    </row>
    <row r="73" spans="1:15" x14ac:dyDescent="0.3">
      <c r="A73" t="s">
        <v>302</v>
      </c>
      <c r="B73" s="4" t="s">
        <v>307</v>
      </c>
      <c r="C73" s="4" t="s">
        <v>28</v>
      </c>
      <c r="D73" s="4" t="s">
        <v>308</v>
      </c>
      <c r="E73" s="4" t="s">
        <v>15</v>
      </c>
      <c r="F73" s="2">
        <f>Routes!F73/SUMIF(Routes!$E$2:$E$256,Routes!E73,Routes!$F$2:$F$256)</f>
        <v>7.1055874647783041E-2</v>
      </c>
      <c r="G73" s="2">
        <f>F73*Routes!G73</f>
        <v>7.020314250089581</v>
      </c>
      <c r="H73" s="5">
        <f>F73*Routes!H73</f>
        <v>1.3736155922602373</v>
      </c>
      <c r="I73" s="5">
        <f>F73*Routes!I73</f>
        <v>37.225354803800471</v>
      </c>
      <c r="J73" s="5">
        <f>F73*Routes!J73</f>
        <v>37.225354803800471</v>
      </c>
      <c r="K73" s="5">
        <f>F73*Routes!K73</f>
        <v>0</v>
      </c>
      <c r="L73" s="5">
        <f>F73*Routes!L73</f>
        <v>133064.7021677864</v>
      </c>
      <c r="M73" s="5">
        <f>F73*Routes!M73</f>
        <v>0.14188728002201864</v>
      </c>
      <c r="N73" s="5">
        <f>F73*Routes!N73</f>
        <v>5.2487750273358644</v>
      </c>
      <c r="O73" s="5">
        <f>F73*Routes!O73</f>
        <v>0</v>
      </c>
    </row>
    <row r="74" spans="1:15" x14ac:dyDescent="0.3">
      <c r="A74" t="s">
        <v>302</v>
      </c>
      <c r="B74" s="4" t="s">
        <v>307</v>
      </c>
      <c r="C74" s="4" t="s">
        <v>192</v>
      </c>
      <c r="D74" s="4" t="s">
        <v>308</v>
      </c>
      <c r="E74" s="4" t="s">
        <v>15</v>
      </c>
      <c r="F74" s="2">
        <f>Routes!F74/SUMIF(Routes!$E$2:$E$256,Routes!E74,Routes!$F$2:$F$256)</f>
        <v>5.0335879203821775E-3</v>
      </c>
      <c r="G74" s="2">
        <f>F74*Routes!G74</f>
        <v>0.2620784948010571</v>
      </c>
      <c r="H74" s="5">
        <f>F74*Routes!H74</f>
        <v>2.9763269846329658E-2</v>
      </c>
      <c r="I74" s="5">
        <f>F74*Routes!I74</f>
        <v>0.80659267876232132</v>
      </c>
      <c r="J74" s="5">
        <f>F74*Routes!J74</f>
        <v>0.80659267876232132</v>
      </c>
      <c r="K74" s="5">
        <f>F74*Routes!K74</f>
        <v>0</v>
      </c>
      <c r="L74" s="5">
        <f>F74*Routes!L74</f>
        <v>9426.2843259775345</v>
      </c>
      <c r="M74" s="5">
        <f>F74*Routes!M74</f>
        <v>1.0051274469773904E-2</v>
      </c>
      <c r="N74" s="5">
        <f>F74*Routes!N74</f>
        <v>0.1137295677054873</v>
      </c>
      <c r="O74" s="5">
        <f>F74*Routes!O74</f>
        <v>0</v>
      </c>
    </row>
    <row r="75" spans="1:15" x14ac:dyDescent="0.3">
      <c r="A75" t="s">
        <v>302</v>
      </c>
      <c r="B75" s="4" t="s">
        <v>307</v>
      </c>
      <c r="C75" s="4" t="s">
        <v>213</v>
      </c>
      <c r="D75" s="4" t="s">
        <v>308</v>
      </c>
      <c r="E75" s="4" t="s">
        <v>15</v>
      </c>
      <c r="F75" s="2">
        <f>Routes!F75/SUMIF(Routes!$E$2:$E$256,Routes!E75,Routes!$F$2:$F$256)</f>
        <v>3.8519839853971415E-2</v>
      </c>
      <c r="G75" s="2">
        <f>F75*Routes!G75</f>
        <v>1.9664410829617551</v>
      </c>
      <c r="H75" s="5">
        <f>F75*Routes!H75</f>
        <v>0.21652980702097513</v>
      </c>
      <c r="I75" s="5">
        <f>F75*Routes!I75</f>
        <v>5.8680164504329291</v>
      </c>
      <c r="J75" s="5">
        <f>F75*Routes!J75</f>
        <v>5.8680164504329291</v>
      </c>
      <c r="K75" s="5">
        <f>F75*Routes!K75</f>
        <v>0</v>
      </c>
      <c r="L75" s="5">
        <f>F75*Routes!L75</f>
        <v>72135.218138215627</v>
      </c>
      <c r="M75" s="5">
        <f>F75*Routes!M75</f>
        <v>7.6917993492523706E-2</v>
      </c>
      <c r="N75" s="5">
        <f>F75*Routes!N75</f>
        <v>0.8273903195110428</v>
      </c>
      <c r="O75" s="5">
        <f>F75*Routes!O75</f>
        <v>0</v>
      </c>
    </row>
    <row r="76" spans="1:15" x14ac:dyDescent="0.3">
      <c r="A76" t="s">
        <v>302</v>
      </c>
      <c r="B76" s="4" t="s">
        <v>307</v>
      </c>
      <c r="C76" s="4" t="s">
        <v>230</v>
      </c>
      <c r="D76" s="4" t="s">
        <v>308</v>
      </c>
      <c r="E76" s="4" t="s">
        <v>15</v>
      </c>
      <c r="F76" s="2">
        <f>Routes!F76/SUMIF(Routes!$E$2:$E$256,Routes!E76,Routes!$F$2:$F$256)</f>
        <v>1.2701766697182247E-2</v>
      </c>
      <c r="G76" s="2">
        <f>F76*Routes!G76</f>
        <v>0.96695490518987171</v>
      </c>
      <c r="H76" s="5">
        <f>F76*Routes!H76</f>
        <v>0.16285780490201687</v>
      </c>
      <c r="I76" s="5">
        <f>F76*Routes!I76</f>
        <v>4.413490647751134</v>
      </c>
      <c r="J76" s="5">
        <f>F76*Routes!J76</f>
        <v>4.413490647751134</v>
      </c>
      <c r="K76" s="5">
        <f>F76*Routes!K76</f>
        <v>0</v>
      </c>
      <c r="L76" s="5">
        <f>F76*Routes!L76</f>
        <v>23786.306353179159</v>
      </c>
      <c r="M76" s="5">
        <f>F76*Routes!M76</f>
        <v>2.5363407840250662E-2</v>
      </c>
      <c r="N76" s="5">
        <f>F76*Routes!N76</f>
        <v>0.62230218133290993</v>
      </c>
      <c r="O76" s="5">
        <f>F76*Routes!O76</f>
        <v>0</v>
      </c>
    </row>
    <row r="77" spans="1:15" x14ac:dyDescent="0.3">
      <c r="A77" t="s">
        <v>302</v>
      </c>
      <c r="B77" s="4" t="s">
        <v>307</v>
      </c>
      <c r="C77" s="4" t="s">
        <v>242</v>
      </c>
      <c r="D77" s="4" t="s">
        <v>308</v>
      </c>
      <c r="E77" s="4" t="s">
        <v>15</v>
      </c>
      <c r="F77" s="2">
        <f>Routes!F77/SUMIF(Routes!$E$2:$E$256,Routes!E77,Routes!$F$2:$F$256)</f>
        <v>3.7366565806812224E-3</v>
      </c>
      <c r="G77" s="2">
        <f>F77*Routes!G77</f>
        <v>0.22545218642851689</v>
      </c>
      <c r="H77" s="5">
        <f>F77*Routes!H77</f>
        <v>3.0966701164629625E-2</v>
      </c>
      <c r="I77" s="5">
        <f>F77*Routes!I77</f>
        <v>0.83920599362139914</v>
      </c>
      <c r="J77" s="5">
        <f>F77*Routes!J77</f>
        <v>0.83920599362139914</v>
      </c>
      <c r="K77" s="5">
        <f>F77*Routes!K77</f>
        <v>0</v>
      </c>
      <c r="L77" s="5">
        <f>F77*Routes!L77</f>
        <v>6997.5508355403699</v>
      </c>
      <c r="M77" s="5">
        <f>F77*Routes!M77</f>
        <v>7.4615088652036903E-3</v>
      </c>
      <c r="N77" s="5">
        <f>F77*Routes!N77</f>
        <v>0.11832804510061726</v>
      </c>
      <c r="O77" s="5">
        <f>F77*Routes!O77</f>
        <v>0</v>
      </c>
    </row>
    <row r="78" spans="1:15" x14ac:dyDescent="0.3">
      <c r="A78" t="s">
        <v>302</v>
      </c>
      <c r="B78" s="4" t="s">
        <v>307</v>
      </c>
      <c r="C78" s="4" t="s">
        <v>245</v>
      </c>
      <c r="D78" s="4" t="s">
        <v>308</v>
      </c>
      <c r="E78" s="4" t="s">
        <v>15</v>
      </c>
      <c r="F78" s="2">
        <f>Routes!F78/SUMIF(Routes!$E$2:$E$256,Routes!E78,Routes!$F$2:$F$256)</f>
        <v>6.2407725512168999E-2</v>
      </c>
      <c r="G78" s="2">
        <f>F78*Routes!G78</f>
        <v>7.108099657604833</v>
      </c>
      <c r="H78" s="5">
        <f>F78*Routes!H78</f>
        <v>1.4769706725783527</v>
      </c>
      <c r="I78" s="5">
        <f>F78*Routes!I78</f>
        <v>40.026305489928255</v>
      </c>
      <c r="J78" s="5">
        <f>F78*Routes!J78</f>
        <v>40.026305489928255</v>
      </c>
      <c r="K78" s="5">
        <f>F78*Routes!K78</f>
        <v>0</v>
      </c>
      <c r="L78" s="5">
        <f>F78*Routes!L78</f>
        <v>116869.51218895211</v>
      </c>
      <c r="M78" s="5">
        <f>F78*Routes!M78</f>
        <v>0.12461830171221</v>
      </c>
      <c r="N78" s="5">
        <f>F78*Routes!N78</f>
        <v>5.643709074079883</v>
      </c>
      <c r="O78" s="5">
        <f>F78*Routes!O78</f>
        <v>0</v>
      </c>
    </row>
    <row r="79" spans="1:15" x14ac:dyDescent="0.3">
      <c r="A79" t="s">
        <v>302</v>
      </c>
      <c r="B79" s="4" t="s">
        <v>307</v>
      </c>
      <c r="C79" s="4" t="s">
        <v>251</v>
      </c>
      <c r="D79" s="4" t="s">
        <v>308</v>
      </c>
      <c r="E79" s="4" t="s">
        <v>15</v>
      </c>
      <c r="F79" s="2">
        <f>Routes!F79/SUMIF(Routes!$E$2:$E$256,Routes!E79,Routes!$F$2:$F$256)</f>
        <v>4.8103938012156067E-2</v>
      </c>
      <c r="G79" s="2">
        <f>F79*Routes!G79</f>
        <v>3.711296921444553</v>
      </c>
      <c r="H79" s="5">
        <f>F79*Routes!H79</f>
        <v>0.63091644278585235</v>
      </c>
      <c r="I79" s="5">
        <f>F79*Routes!I79</f>
        <v>17.098006579562394</v>
      </c>
      <c r="J79" s="5">
        <f>F79*Routes!J79</f>
        <v>17.098006579562394</v>
      </c>
      <c r="K79" s="5">
        <f>F79*Routes!K79</f>
        <v>0</v>
      </c>
      <c r="L79" s="5">
        <f>F79*Routes!L79</f>
        <v>90083.138324790387</v>
      </c>
      <c r="M79" s="5">
        <f>F79*Routes!M79</f>
        <v>9.6055913134911602E-2</v>
      </c>
      <c r="N79" s="5">
        <f>F79*Routes!N79</f>
        <v>2.4108189277182972</v>
      </c>
      <c r="O79" s="5">
        <f>F79*Routes!O79</f>
        <v>0</v>
      </c>
    </row>
    <row r="80" spans="1:15" x14ac:dyDescent="0.3">
      <c r="A80" t="s">
        <v>302</v>
      </c>
      <c r="B80" s="4" t="s">
        <v>307</v>
      </c>
      <c r="C80" s="4" t="s">
        <v>255</v>
      </c>
      <c r="D80" s="4" t="s">
        <v>308</v>
      </c>
      <c r="E80" s="4" t="s">
        <v>15</v>
      </c>
      <c r="F80" s="2">
        <f>Routes!F80/SUMIF(Routes!$E$2:$E$256,Routes!E80,Routes!$F$2:$F$256)</f>
        <v>0.14045390198808863</v>
      </c>
      <c r="G80" s="2">
        <f>F80*Routes!G80</f>
        <v>15.152082440417363</v>
      </c>
      <c r="H80" s="5">
        <f>F80*Routes!H80</f>
        <v>3.0813400800471404</v>
      </c>
      <c r="I80" s="5">
        <f>F80*Routes!I80</f>
        <v>83.505151220789699</v>
      </c>
      <c r="J80" s="5">
        <f>F80*Routes!J80</f>
        <v>83.505151220789699</v>
      </c>
      <c r="K80" s="5">
        <f>F80*Routes!K80</f>
        <v>0</v>
      </c>
      <c r="L80" s="5">
        <f>F80*Routes!L80</f>
        <v>263024.79181334784</v>
      </c>
      <c r="M80" s="5">
        <f>F80*Routes!M80</f>
        <v>0.28046410265658267</v>
      </c>
      <c r="N80" s="5">
        <f>F80*Routes!N80</f>
        <v>11.774226322131346</v>
      </c>
      <c r="O80" s="5">
        <f>F80*Routes!O80</f>
        <v>0</v>
      </c>
    </row>
    <row r="81" spans="1:15" x14ac:dyDescent="0.3">
      <c r="A81" t="s">
        <v>302</v>
      </c>
      <c r="B81" s="4" t="s">
        <v>307</v>
      </c>
      <c r="C81" s="4" t="s">
        <v>128</v>
      </c>
      <c r="D81" s="4" t="s">
        <v>308</v>
      </c>
      <c r="E81" s="4" t="s">
        <v>15</v>
      </c>
      <c r="F81" s="2">
        <f>Routes!F81/SUMIF(Routes!$E$2:$E$256,Routes!E81,Routes!$F$2:$F$256)</f>
        <v>6.5051064083303078E-2</v>
      </c>
      <c r="G81" s="2">
        <f>F81*Routes!G81</f>
        <v>4.4986216702782507</v>
      </c>
      <c r="H81" s="5">
        <f>F81*Routes!H81</f>
        <v>0.70383423145630974</v>
      </c>
      <c r="I81" s="5">
        <f>F81*Routes!I81</f>
        <v>19.074098413450127</v>
      </c>
      <c r="J81" s="5">
        <f>F81*Routes!J81</f>
        <v>19.074098413450127</v>
      </c>
      <c r="K81" s="5">
        <f>F81*Routes!K81</f>
        <v>0</v>
      </c>
      <c r="L81" s="5">
        <f>F81*Routes!L81</f>
        <v>121819.63153432775</v>
      </c>
      <c r="M81" s="5">
        <f>F81*Routes!M81</f>
        <v>0.12989662840785085</v>
      </c>
      <c r="N81" s="5">
        <f>F81*Routes!N81</f>
        <v>2.6894478762964678</v>
      </c>
      <c r="O81" s="5">
        <f>F81*Routes!O81</f>
        <v>0</v>
      </c>
    </row>
    <row r="82" spans="1:15" x14ac:dyDescent="0.3">
      <c r="A82" t="s">
        <v>302</v>
      </c>
      <c r="B82" s="4" t="s">
        <v>307</v>
      </c>
      <c r="C82" s="4" t="s">
        <v>275</v>
      </c>
      <c r="D82" s="4" t="s">
        <v>308</v>
      </c>
      <c r="E82" s="4" t="s">
        <v>15</v>
      </c>
      <c r="F82" s="2">
        <f>Routes!F82/SUMIF(Routes!$E$2:$E$256,Routes!E82,Routes!$F$2:$F$256)</f>
        <v>3.7557591235190112E-2</v>
      </c>
      <c r="G82" s="2">
        <f>F82*Routes!G82</f>
        <v>4.0902671914762969</v>
      </c>
      <c r="H82" s="5">
        <f>F82*Routes!H82</f>
        <v>0.83503154325919537</v>
      </c>
      <c r="I82" s="5">
        <f>F82*Routes!I82</f>
        <v>22.629581118135377</v>
      </c>
      <c r="J82" s="5">
        <f>F82*Routes!J82</f>
        <v>22.629581118135377</v>
      </c>
      <c r="K82" s="5">
        <f>F82*Routes!K82</f>
        <v>0</v>
      </c>
      <c r="L82" s="5">
        <f>F82*Routes!L82</f>
        <v>70333.237281542111</v>
      </c>
      <c r="M82" s="5">
        <f>F82*Routes!M82</f>
        <v>7.4996536049341228E-2</v>
      </c>
      <c r="N82" s="5">
        <f>F82*Routes!N82</f>
        <v>3.1907709376570881</v>
      </c>
      <c r="O82" s="5">
        <f>F82*Routes!O82</f>
        <v>0</v>
      </c>
    </row>
    <row r="83" spans="1:15" x14ac:dyDescent="0.3">
      <c r="A83" t="s">
        <v>302</v>
      </c>
      <c r="B83" s="4" t="s">
        <v>307</v>
      </c>
      <c r="C83" s="4" t="s">
        <v>23</v>
      </c>
      <c r="D83" s="4" t="s">
        <v>308</v>
      </c>
      <c r="E83" s="4" t="s">
        <v>15</v>
      </c>
      <c r="F83" s="2">
        <f>Routes!F83/SUMIF(Routes!$E$2:$E$256,Routes!E83,Routes!$F$2:$F$256)</f>
        <v>9.7344274768464356E-2</v>
      </c>
      <c r="G83" s="2">
        <f>F83*Routes!G83</f>
        <v>8.5354834612219133</v>
      </c>
      <c r="H83" s="5">
        <f>F83*Routes!H83</f>
        <v>1.5711036094510864</v>
      </c>
      <c r="I83" s="5">
        <f>F83*Routes!I83</f>
        <v>42.577333589460338</v>
      </c>
      <c r="J83" s="5">
        <f>F83*Routes!J83</f>
        <v>42.577333589460338</v>
      </c>
      <c r="K83" s="5">
        <f>F83*Routes!K83</f>
        <v>0</v>
      </c>
      <c r="L83" s="5">
        <f>F83*Routes!L83</f>
        <v>182294.38444058353</v>
      </c>
      <c r="M83" s="5">
        <f>F83*Routes!M83</f>
        <v>0.19438103381427255</v>
      </c>
      <c r="N83" s="5">
        <f>F83*Routes!N83</f>
        <v>6.0034040361139063</v>
      </c>
      <c r="O83" s="5">
        <f>F83*Routes!O83</f>
        <v>0</v>
      </c>
    </row>
    <row r="84" spans="1:15" x14ac:dyDescent="0.3">
      <c r="A84" t="s">
        <v>302</v>
      </c>
      <c r="B84" s="4" t="s">
        <v>306</v>
      </c>
      <c r="C84" s="4" t="s">
        <v>29</v>
      </c>
      <c r="D84" s="4" t="s">
        <v>29</v>
      </c>
      <c r="E84" s="4" t="s">
        <v>15</v>
      </c>
      <c r="F84" s="2">
        <f>Routes!F84/SUMIF(Routes!$E$2:$E$256,Routes!E84,Routes!$F$2:$F$256)</f>
        <v>0.15320349052593399</v>
      </c>
      <c r="G84" s="2">
        <f>F84*Routes!G84</f>
        <v>8.7182010012766202</v>
      </c>
      <c r="H84" s="5">
        <f>F84*Routes!H84</f>
        <v>1.7802155209054118</v>
      </c>
      <c r="I84" s="5">
        <f>F84*Routes!I84</f>
        <v>73.881617288679038</v>
      </c>
      <c r="J84" s="5">
        <f>F84*Routes!J84</f>
        <v>0</v>
      </c>
      <c r="K84" s="5">
        <f>F84*Routes!K84</f>
        <v>73.881617288679038</v>
      </c>
      <c r="L84" s="5">
        <f>F84*Routes!L84</f>
        <v>286900.65302763449</v>
      </c>
      <c r="M84" s="5">
        <f>F84*Routes!M84</f>
        <v>0.30592300310643061</v>
      </c>
      <c r="N84" s="5">
        <f>F84*Routes!N84</f>
        <v>0</v>
      </c>
      <c r="O84" s="5">
        <f>F84*Routes!O84</f>
        <v>2.2196194035225458</v>
      </c>
    </row>
    <row r="85" spans="1:15" x14ac:dyDescent="0.3">
      <c r="A85" t="s">
        <v>302</v>
      </c>
      <c r="B85" s="4" t="s">
        <v>306</v>
      </c>
      <c r="C85" s="4" t="s">
        <v>143</v>
      </c>
      <c r="D85" s="4" t="s">
        <v>16</v>
      </c>
      <c r="E85" s="4" t="s">
        <v>15</v>
      </c>
      <c r="F85" s="2">
        <f>Routes!F85/SUMIF(Routes!$E$2:$E$256,Routes!E85,Routes!$F$2:$F$256)</f>
        <v>6.8768986206632875E-3</v>
      </c>
      <c r="G85" s="2">
        <f>F85*Routes!G85</f>
        <v>0.6760220880622273</v>
      </c>
      <c r="H85" s="5">
        <f>F85*Routes!H85</f>
        <v>9.545986557024197E-2</v>
      </c>
      <c r="I85" s="5">
        <f>F85*Routes!I85</f>
        <v>4.1833534353734994</v>
      </c>
      <c r="J85" s="5">
        <f>F85*Routes!J85</f>
        <v>0.28230203172845619</v>
      </c>
      <c r="K85" s="5">
        <f>F85*Routes!K85</f>
        <v>3.9010514036450425</v>
      </c>
      <c r="L85" s="5">
        <f>F85*Routes!L85</f>
        <v>12878.209878247862</v>
      </c>
      <c r="M85" s="5">
        <f>F85*Routes!M85</f>
        <v>1.3732072754149527E-2</v>
      </c>
      <c r="N85" s="5">
        <f>F85*Routes!N85</f>
        <v>3.9804586473712322E-2</v>
      </c>
      <c r="O85" s="5">
        <f>F85*Routes!O85</f>
        <v>0.11719896920822014</v>
      </c>
    </row>
    <row r="86" spans="1:15" x14ac:dyDescent="0.3">
      <c r="A86" t="s">
        <v>302</v>
      </c>
      <c r="B86" s="4" t="s">
        <v>306</v>
      </c>
      <c r="C86" s="4" t="s">
        <v>28</v>
      </c>
      <c r="D86" s="4" t="s">
        <v>28</v>
      </c>
      <c r="E86" s="4" t="s">
        <v>15</v>
      </c>
      <c r="F86" s="2">
        <f>Routes!F86/SUMIF(Routes!$E$2:$E$256,Routes!E86,Routes!$F$2:$F$256)</f>
        <v>4.0662242467429189E-3</v>
      </c>
      <c r="G86" s="2">
        <f>F86*Routes!G86</f>
        <v>0.24133139964656858</v>
      </c>
      <c r="H86" s="5">
        <f>F86*Routes!H86</f>
        <v>5.1132854480256548E-2</v>
      </c>
      <c r="I86" s="5">
        <f>F86*Routes!I86</f>
        <v>2.1390616623445933</v>
      </c>
      <c r="J86" s="5">
        <f>F86*Routes!J86</f>
        <v>0</v>
      </c>
      <c r="K86" s="5">
        <f>F86*Routes!K86</f>
        <v>2.1390616623445933</v>
      </c>
      <c r="L86" s="5">
        <f>F86*Routes!L86</f>
        <v>7614.7246237177887</v>
      </c>
      <c r="M86" s="5">
        <f>F86*Routes!M86</f>
        <v>8.1196030756048847E-3</v>
      </c>
      <c r="N86" s="5">
        <f>F86*Routes!N86</f>
        <v>0</v>
      </c>
      <c r="O86" s="5">
        <f>F86*Routes!O86</f>
        <v>6.4263655091897645E-2</v>
      </c>
    </row>
    <row r="87" spans="1:15" x14ac:dyDescent="0.3">
      <c r="A87" t="s">
        <v>302</v>
      </c>
      <c r="B87" s="4" t="s">
        <v>306</v>
      </c>
      <c r="C87" s="4" t="s">
        <v>23</v>
      </c>
      <c r="D87" s="4" t="s">
        <v>23</v>
      </c>
      <c r="E87" s="4" t="s">
        <v>15</v>
      </c>
      <c r="F87" s="2">
        <f>Routes!F87/SUMIF(Routes!$E$2:$E$256,Routes!E87,Routes!$F$2:$F$256)</f>
        <v>1.0747105845685983E-2</v>
      </c>
      <c r="G87" s="2">
        <f>F87*Routes!G87</f>
        <v>0.59622730591028839</v>
      </c>
      <c r="H87" s="5">
        <f>F87*Routes!H87</f>
        <v>0.11909666067684739</v>
      </c>
      <c r="I87" s="5">
        <f>F87*Routes!I87</f>
        <v>4.9174135094345415</v>
      </c>
      <c r="J87" s="5">
        <f>F87*Routes!J87</f>
        <v>0</v>
      </c>
      <c r="K87" s="5">
        <f>F87*Routes!K87</f>
        <v>4.9174135094345415</v>
      </c>
      <c r="L87" s="5">
        <f>F87*Routes!L87</f>
        <v>20125.857933781688</v>
      </c>
      <c r="M87" s="5">
        <f>F87*Routes!M87</f>
        <v>2.1460261014473306E-2</v>
      </c>
      <c r="N87" s="5">
        <f>F87*Routes!N87</f>
        <v>0</v>
      </c>
      <c r="O87" s="5">
        <f>F87*Routes!O87</f>
        <v>0.1477334530731407</v>
      </c>
    </row>
    <row r="88" spans="1:15" x14ac:dyDescent="0.3">
      <c r="A88" t="s">
        <v>302</v>
      </c>
      <c r="B88" s="4" t="s">
        <v>306</v>
      </c>
      <c r="C88" s="4" t="s">
        <v>23</v>
      </c>
      <c r="D88" s="4" t="s">
        <v>17</v>
      </c>
      <c r="E88" s="4" t="s">
        <v>15</v>
      </c>
      <c r="F88" s="2">
        <f>Routes!F88/SUMIF(Routes!$E$2:$E$256,Routes!E88,Routes!$F$2:$F$256)</f>
        <v>2.4005311437017066E-2</v>
      </c>
      <c r="G88" s="2">
        <f>F88*Routes!G88</f>
        <v>2.1032650380009716</v>
      </c>
      <c r="H88" s="5">
        <f>F88*Routes!H88</f>
        <v>0.24320306733162461</v>
      </c>
      <c r="I88" s="5">
        <f>F88*Routes!I88</f>
        <v>10.551514981790785</v>
      </c>
      <c r="J88" s="5">
        <f>F88*Routes!J88</f>
        <v>0.61439628588038486</v>
      </c>
      <c r="K88" s="5">
        <f>F88*Routes!K88</f>
        <v>9.9371186959103994</v>
      </c>
      <c r="L88" s="5">
        <f>F88*Routes!L88</f>
        <v>44954.194605938806</v>
      </c>
      <c r="M88" s="5">
        <f>F88*Routes!M88</f>
        <v>4.79347888230671E-2</v>
      </c>
      <c r="N88" s="5">
        <f>F88*Routes!N88</f>
        <v>8.6629876309134268E-2</v>
      </c>
      <c r="O88" s="5">
        <f>F88*Routes!O88</f>
        <v>0.29854004665825229</v>
      </c>
    </row>
    <row r="89" spans="1:15" x14ac:dyDescent="0.3">
      <c r="A89" t="s">
        <v>302</v>
      </c>
      <c r="B89" s="4" t="s">
        <v>307</v>
      </c>
      <c r="C89" s="4" t="s">
        <v>133</v>
      </c>
      <c r="D89" s="4" t="s">
        <v>308</v>
      </c>
      <c r="E89" s="4" t="s">
        <v>134</v>
      </c>
      <c r="F89" s="2">
        <f>Routes!F89/SUMIF(Routes!$E$2:$E$256,Routes!E89,Routes!$F$2:$F$256)</f>
        <v>1.670053164024067E-5</v>
      </c>
      <c r="G89" s="2">
        <f>F89*Routes!G89</f>
        <v>7.7879871614668756E-4</v>
      </c>
      <c r="H89" s="5">
        <f>F89*Routes!H89</f>
        <v>7.2698107711193738E-5</v>
      </c>
      <c r="I89" s="5">
        <f>F89*Routes!I89</f>
        <v>1.9701384203575536E-3</v>
      </c>
      <c r="J89" s="5">
        <f>F89*Routes!J89</f>
        <v>1.9701384203575536E-3</v>
      </c>
      <c r="K89" s="5">
        <f>F89*Routes!K89</f>
        <v>0</v>
      </c>
      <c r="L89" s="5">
        <f>F89*Routes!L89</f>
        <v>3.9630361582291109</v>
      </c>
      <c r="M89" s="5">
        <f>F89*Routes!M89</f>
        <v>1.8410025564851785E-5</v>
      </c>
      <c r="N89" s="5">
        <f>F89*Routes!N89</f>
        <v>2.7384924042969997E-4</v>
      </c>
      <c r="O89" s="5">
        <f>F89*Routes!O89</f>
        <v>0</v>
      </c>
    </row>
    <row r="90" spans="1:15" x14ac:dyDescent="0.3">
      <c r="A90" t="s">
        <v>302</v>
      </c>
      <c r="B90" s="4" t="s">
        <v>307</v>
      </c>
      <c r="C90" s="4" t="s">
        <v>193</v>
      </c>
      <c r="D90" s="4" t="s">
        <v>308</v>
      </c>
      <c r="E90" s="4" t="s">
        <v>134</v>
      </c>
      <c r="F90" s="2">
        <f>Routes!F90/SUMIF(Routes!$E$2:$E$256,Routes!E90,Routes!$F$2:$F$256)</f>
        <v>3.8272051675551535E-5</v>
      </c>
      <c r="G90" s="2">
        <f>F90*Routes!G90</f>
        <v>4.7272217412497189E-3</v>
      </c>
      <c r="H90" s="5">
        <f>F90*Routes!H90</f>
        <v>1.0114616703626939E-3</v>
      </c>
      <c r="I90" s="5">
        <f>F90*Routes!I90</f>
        <v>2.7410885375682759E-2</v>
      </c>
      <c r="J90" s="5">
        <f>F90*Routes!J90</f>
        <v>2.7410885375682759E-2</v>
      </c>
      <c r="K90" s="5">
        <f>F90*Routes!K90</f>
        <v>0</v>
      </c>
      <c r="L90" s="5">
        <f>F90*Routes!L90</f>
        <v>9.0819578626083786</v>
      </c>
      <c r="M90" s="5">
        <f>F90*Routes!M90</f>
        <v>4.2189641919452007E-5</v>
      </c>
      <c r="N90" s="5">
        <f>F90*Routes!N90</f>
        <v>3.8101130672199032E-3</v>
      </c>
      <c r="O90" s="5">
        <f>F90*Routes!O90</f>
        <v>0</v>
      </c>
    </row>
    <row r="91" spans="1:15" x14ac:dyDescent="0.3">
      <c r="A91" t="s">
        <v>302</v>
      </c>
      <c r="B91" s="4" t="s">
        <v>307</v>
      </c>
      <c r="C91" s="4" t="s">
        <v>240</v>
      </c>
      <c r="D91" s="4" t="s">
        <v>308</v>
      </c>
      <c r="E91" s="4" t="s">
        <v>134</v>
      </c>
      <c r="F91" s="2">
        <f>Routes!F91/SUMIF(Routes!$E$2:$E$256,Routes!E91,Routes!$F$2:$F$256)</f>
        <v>1.6985832389094782E-3</v>
      </c>
      <c r="G91" s="2">
        <f>F91*Routes!G91</f>
        <v>0.24246204714371486</v>
      </c>
      <c r="H91" s="5">
        <f>F91*Routes!H91</f>
        <v>5.4267866340036101E-2</v>
      </c>
      <c r="I91" s="5">
        <f>F91*Routes!I91</f>
        <v>1.4706738845538239</v>
      </c>
      <c r="J91" s="5">
        <f>F91*Routes!J91</f>
        <v>1.4706738845538239</v>
      </c>
      <c r="K91" s="5">
        <f>F91*Routes!K91</f>
        <v>0</v>
      </c>
      <c r="L91" s="5">
        <f>F91*Routes!L91</f>
        <v>403.07380259321917</v>
      </c>
      <c r="M91" s="5">
        <f>F91*Routes!M91</f>
        <v>1.8724530168251336E-3</v>
      </c>
      <c r="N91" s="5">
        <f>F91*Routes!N91</f>
        <v>0.20442366995298153</v>
      </c>
      <c r="O91" s="5">
        <f>F91*Routes!O91</f>
        <v>0</v>
      </c>
    </row>
    <row r="92" spans="1:15" x14ac:dyDescent="0.3">
      <c r="A92" t="s">
        <v>302</v>
      </c>
      <c r="B92" s="4" t="s">
        <v>307</v>
      </c>
      <c r="C92" s="4" t="s">
        <v>246</v>
      </c>
      <c r="D92" s="4" t="s">
        <v>308</v>
      </c>
      <c r="E92" s="4" t="s">
        <v>134</v>
      </c>
      <c r="F92" s="2">
        <f>Routes!F92/SUMIF(Routes!$E$2:$E$256,Routes!E92,Routes!$F$2:$F$256)</f>
        <v>0.99824644417777464</v>
      </c>
      <c r="G92" s="2">
        <f>F92*Routes!G92</f>
        <v>143.33635035853166</v>
      </c>
      <c r="H92" s="5">
        <f>F92*Routes!H92</f>
        <v>32.134913344219591</v>
      </c>
      <c r="I92" s="5">
        <f>F92*Routes!I92</f>
        <v>870.86486027695355</v>
      </c>
      <c r="J92" s="5">
        <f>F92*Routes!J92</f>
        <v>870.86486027695355</v>
      </c>
      <c r="K92" s="5">
        <f>F92*Routes!K92</f>
        <v>0</v>
      </c>
      <c r="L92" s="5">
        <f>F92*Routes!L92</f>
        <v>236883.88120338591</v>
      </c>
      <c r="M92" s="5">
        <f>F92*Routes!M92</f>
        <v>1.1004285943241015</v>
      </c>
      <c r="N92" s="5">
        <f>F92*Routes!N92</f>
        <v>121.05021557849653</v>
      </c>
      <c r="O92" s="5">
        <f>F92*Routes!O92</f>
        <v>0</v>
      </c>
    </row>
    <row r="93" spans="1:15" x14ac:dyDescent="0.3">
      <c r="A93" t="s">
        <v>302</v>
      </c>
      <c r="B93" s="4" t="s">
        <v>307</v>
      </c>
      <c r="C93" s="4" t="s">
        <v>39</v>
      </c>
      <c r="D93" s="4" t="s">
        <v>308</v>
      </c>
      <c r="E93" s="4" t="s">
        <v>0</v>
      </c>
      <c r="F93" s="2">
        <f>Routes!F93/SUMIF(Routes!$E$2:$E$256,Routes!E93,Routes!$F$2:$F$256)</f>
        <v>3.4295135733123364E-4</v>
      </c>
      <c r="G93" s="2">
        <f>F93*Routes!G93</f>
        <v>3.4288688428294883E-2</v>
      </c>
      <c r="H93" s="5">
        <f>F93*Routes!H93</f>
        <v>6.7460808778697845E-3</v>
      </c>
      <c r="I93" s="5">
        <f>F93*Routes!I93</f>
        <v>0.18282061999647109</v>
      </c>
      <c r="J93" s="5">
        <f>F93*Routes!J93</f>
        <v>0.18282061999647109</v>
      </c>
      <c r="K93" s="5">
        <f>F93*Routes!K93</f>
        <v>0</v>
      </c>
      <c r="L93" s="5">
        <f>F93*Routes!L93</f>
        <v>33.180543821796853</v>
      </c>
      <c r="M93" s="5">
        <f>F93*Routes!M93</f>
        <v>7.4844687644315286E-5</v>
      </c>
      <c r="N93" s="5">
        <f>F93*Routes!N93</f>
        <v>1.3163084639745918E-2</v>
      </c>
      <c r="O93" s="5">
        <f>F93*Routes!O93</f>
        <v>0</v>
      </c>
    </row>
    <row r="94" spans="1:15" x14ac:dyDescent="0.3">
      <c r="A94" t="s">
        <v>302</v>
      </c>
      <c r="B94" s="4" t="s">
        <v>307</v>
      </c>
      <c r="C94" s="4" t="s">
        <v>185</v>
      </c>
      <c r="D94" s="4" t="s">
        <v>308</v>
      </c>
      <c r="E94" s="4" t="s">
        <v>0</v>
      </c>
      <c r="F94" s="2">
        <f>Routes!F94/SUMIF(Routes!$E$2:$E$256,Routes!E94,Routes!$F$2:$F$256)</f>
        <v>4.0128557616748675E-2</v>
      </c>
      <c r="G94" s="2">
        <f>F94*Routes!G94</f>
        <v>6.7759016671808006</v>
      </c>
      <c r="H94" s="5">
        <f>F94*Routes!H94</f>
        <v>1.5829150966060299</v>
      </c>
      <c r="I94" s="5">
        <f>F94*Routes!I94</f>
        <v>42.897428092304331</v>
      </c>
      <c r="J94" s="5">
        <f>F94*Routes!J94</f>
        <v>42.897428092304331</v>
      </c>
      <c r="K94" s="5">
        <f>F94*Routes!K94</f>
        <v>0</v>
      </c>
      <c r="L94" s="5">
        <f>F94*Routes!L94</f>
        <v>92173.08977500278</v>
      </c>
      <c r="M94" s="5">
        <f>F94*Routes!M94</f>
        <v>1.7851083795346098E-2</v>
      </c>
      <c r="N94" s="5">
        <f>F94*Routes!N94</f>
        <v>3.088614822645912</v>
      </c>
      <c r="O94" s="5">
        <f>F94*Routes!O94</f>
        <v>0</v>
      </c>
    </row>
    <row r="95" spans="1:15" x14ac:dyDescent="0.3">
      <c r="A95" t="s">
        <v>302</v>
      </c>
      <c r="B95" s="4" t="s">
        <v>307</v>
      </c>
      <c r="C95" s="4" t="s">
        <v>0</v>
      </c>
      <c r="D95" s="4" t="s">
        <v>308</v>
      </c>
      <c r="E95" s="4" t="s">
        <v>0</v>
      </c>
      <c r="F95" s="2">
        <f>Routes!F95/SUMIF(Routes!$E$2:$E$256,Routes!E95,Routes!$F$2:$F$256)</f>
        <v>1.3936134690319747E-2</v>
      </c>
      <c r="G95" s="2">
        <f>F95*Routes!G95</f>
        <v>0</v>
      </c>
      <c r="H95" s="5">
        <f>F95*Routes!H95</f>
        <v>1.542730110218396E-2</v>
      </c>
      <c r="I95" s="5">
        <f>F95*Routes!I95</f>
        <v>0</v>
      </c>
      <c r="J95" s="5">
        <f>F95*Routes!J95</f>
        <v>0</v>
      </c>
      <c r="K95" s="5">
        <f>F95*Routes!K95</f>
        <v>0</v>
      </c>
      <c r="L95" s="5">
        <f>F95*Routes!L95</f>
        <v>1348.3210312884355</v>
      </c>
      <c r="M95" s="5">
        <f>F95*Routes!M95</f>
        <v>3.0413807251932828E-3</v>
      </c>
      <c r="N95" s="5">
        <f>F95*Routes!N95</f>
        <v>0</v>
      </c>
      <c r="O95" s="5">
        <f>F95*Routes!O95</f>
        <v>0</v>
      </c>
    </row>
    <row r="96" spans="1:15" x14ac:dyDescent="0.3">
      <c r="A96" t="s">
        <v>302</v>
      </c>
      <c r="B96" s="4" t="s">
        <v>307</v>
      </c>
      <c r="C96" s="4" t="s">
        <v>266</v>
      </c>
      <c r="D96" s="4" t="s">
        <v>308</v>
      </c>
      <c r="E96" s="4" t="s">
        <v>0</v>
      </c>
      <c r="F96" s="2">
        <f>Routes!F96/SUMIF(Routes!$E$2:$E$256,Routes!E96,Routes!$F$2:$F$256)</f>
        <v>0.22137586604762116</v>
      </c>
      <c r="G96" s="2">
        <f>F96*Routes!G96</f>
        <v>43.55992840372064</v>
      </c>
      <c r="H96" s="5">
        <f>F96*Routes!H96</f>
        <v>10.506722730874429</v>
      </c>
      <c r="I96" s="5">
        <f>F96*Routes!I96</f>
        <v>284.73503335703055</v>
      </c>
      <c r="J96" s="5">
        <f>F96*Routes!J96</f>
        <v>284.73503335703055</v>
      </c>
      <c r="K96" s="5">
        <f>F96*Routes!K96</f>
        <v>0</v>
      </c>
      <c r="L96" s="5">
        <f>F96*Routes!L96</f>
        <v>508488.1886387532</v>
      </c>
      <c r="M96" s="5">
        <f>F96*Routes!M96</f>
        <v>9.8478474427748042E-2</v>
      </c>
      <c r="N96" s="5">
        <f>F96*Routes!N96</f>
        <v>20.500922401706198</v>
      </c>
      <c r="O96" s="5">
        <f>F96*Routes!O96</f>
        <v>0</v>
      </c>
    </row>
    <row r="97" spans="1:15" x14ac:dyDescent="0.3">
      <c r="A97" t="s">
        <v>302</v>
      </c>
      <c r="B97" s="4" t="s">
        <v>307</v>
      </c>
      <c r="C97" s="4" t="s">
        <v>268</v>
      </c>
      <c r="D97" s="4" t="s">
        <v>308</v>
      </c>
      <c r="E97" s="4" t="s">
        <v>0</v>
      </c>
      <c r="F97" s="2">
        <f>Routes!F97/SUMIF(Routes!$E$2:$E$256,Routes!E97,Routes!$F$2:$F$256)</f>
        <v>0.41111303985924819</v>
      </c>
      <c r="G97" s="2">
        <f>F97*Routes!G97</f>
        <v>85.124837874826028</v>
      </c>
      <c r="H97" s="5">
        <f>F97*Routes!H97</f>
        <v>20.726528249037511</v>
      </c>
      <c r="I97" s="5">
        <f>F97*Routes!I97</f>
        <v>561.69453249424146</v>
      </c>
      <c r="J97" s="5">
        <f>F97*Routes!J97</f>
        <v>561.69453249424146</v>
      </c>
      <c r="K97" s="5">
        <f>F97*Routes!K97</f>
        <v>0</v>
      </c>
      <c r="L97" s="5">
        <f>F97*Routes!L97</f>
        <v>944304.04133950081</v>
      </c>
      <c r="M97" s="5">
        <f>F97*Routes!M97</f>
        <v>0.18288255944748583</v>
      </c>
      <c r="N97" s="5">
        <f>F97*Routes!N97</f>
        <v>40.442006339585383</v>
      </c>
      <c r="O97" s="5">
        <f>F97*Routes!O97</f>
        <v>0</v>
      </c>
    </row>
    <row r="98" spans="1:15" x14ac:dyDescent="0.3">
      <c r="A98" t="s">
        <v>302</v>
      </c>
      <c r="B98" s="4" t="s">
        <v>304</v>
      </c>
      <c r="C98" s="4" t="s">
        <v>37</v>
      </c>
      <c r="D98" s="4" t="s">
        <v>1</v>
      </c>
      <c r="E98" s="4" t="s">
        <v>0</v>
      </c>
      <c r="F98" s="2">
        <f>Routes!F98/SUMIF(Routes!$E$2:$E$256,Routes!E98,Routes!$F$2:$F$256)</f>
        <v>7.2262824619922662E-3</v>
      </c>
      <c r="G98" s="2">
        <f>F98*Routes!G98</f>
        <v>1.3002839865610003</v>
      </c>
      <c r="H98" s="5">
        <f>F98*Routes!H98</f>
        <v>0.27711643708862072</v>
      </c>
      <c r="I98" s="5">
        <f>F98*Routes!I98</f>
        <v>9.2385194788448946</v>
      </c>
      <c r="J98" s="5">
        <f>F98*Routes!J98</f>
        <v>6.574709427445609</v>
      </c>
      <c r="K98" s="5">
        <f>F98*Routes!K98</f>
        <v>2.6638100513992851</v>
      </c>
      <c r="L98" s="5">
        <f>F98*Routes!L98</f>
        <v>16598.373369660825</v>
      </c>
      <c r="M98" s="5">
        <f>F98*Routes!M98</f>
        <v>3.214592834107341E-3</v>
      </c>
      <c r="N98" s="5">
        <f>F98*Routes!N98</f>
        <v>0.47337907877608387</v>
      </c>
      <c r="O98" s="5">
        <f>F98*Routes!O98</f>
        <v>5.8780161615631162E-2</v>
      </c>
    </row>
    <row r="99" spans="1:15" x14ac:dyDescent="0.3">
      <c r="A99" t="s">
        <v>302</v>
      </c>
      <c r="B99" s="4" t="s">
        <v>304</v>
      </c>
      <c r="C99" s="4" t="s">
        <v>200</v>
      </c>
      <c r="D99" s="4" t="s">
        <v>1</v>
      </c>
      <c r="E99" s="4" t="s">
        <v>0</v>
      </c>
      <c r="F99" s="2">
        <f>Routes!F99/SUMIF(Routes!$E$2:$E$256,Routes!E99,Routes!$F$2:$F$256)</f>
        <v>3.5911483171764519E-3</v>
      </c>
      <c r="G99" s="2">
        <f>F99*Routes!G99</f>
        <v>0.41716384162374542</v>
      </c>
      <c r="H99" s="5">
        <f>F99*Routes!H99</f>
        <v>7.195693626284784E-2</v>
      </c>
      <c r="I99" s="5">
        <f>F99*Routes!I99</f>
        <v>2.8090860462705747</v>
      </c>
      <c r="J99" s="5">
        <f>F99*Routes!J99</f>
        <v>1.4852882244064538</v>
      </c>
      <c r="K99" s="5">
        <f>F99*Routes!K99</f>
        <v>1.3237978218641211</v>
      </c>
      <c r="L99" s="5">
        <f>F99*Routes!L99</f>
        <v>347.4435996868217</v>
      </c>
      <c r="M99" s="5">
        <f>F99*Routes!M99</f>
        <v>7.8372156382482279E-4</v>
      </c>
      <c r="N99" s="5">
        <f>F99*Routes!N99</f>
        <v>0.10694075215726467</v>
      </c>
      <c r="O99" s="5">
        <f>F99*Routes!O99</f>
        <v>2.9211185637924436E-2</v>
      </c>
    </row>
    <row r="100" spans="1:15" x14ac:dyDescent="0.3">
      <c r="A100" t="s">
        <v>302</v>
      </c>
      <c r="B100" s="4" t="s">
        <v>304</v>
      </c>
      <c r="C100" s="4" t="s">
        <v>218</v>
      </c>
      <c r="D100" s="4" t="s">
        <v>1</v>
      </c>
      <c r="E100" s="4" t="s">
        <v>0</v>
      </c>
      <c r="F100" s="2">
        <f>Routes!F100/SUMIF(Routes!$E$2:$E$256,Routes!E100,Routes!$F$2:$F$256)</f>
        <v>0.18362210288777306</v>
      </c>
      <c r="G100" s="2">
        <f>F100*Routes!G100</f>
        <v>39.920476080236853</v>
      </c>
      <c r="H100" s="5">
        <f>F100*Routes!H100</f>
        <v>9.0170020223045455</v>
      </c>
      <c r="I100" s="5">
        <f>F100*Routes!I100</f>
        <v>288.2871851944227</v>
      </c>
      <c r="J100" s="5">
        <f>F100*Routes!J100</f>
        <v>220.59893665110872</v>
      </c>
      <c r="K100" s="5">
        <f>F100*Routes!K100</f>
        <v>67.688248543314003</v>
      </c>
      <c r="L100" s="5">
        <f>F100*Routes!L100</f>
        <v>421769.87111755589</v>
      </c>
      <c r="M100" s="5">
        <f>F100*Routes!M100</f>
        <v>8.1683811729111433E-2</v>
      </c>
      <c r="N100" s="5">
        <f>F100*Routes!N100</f>
        <v>15.883123438879828</v>
      </c>
      <c r="O100" s="5">
        <f>F100*Routes!O100</f>
        <v>1.4936223349577813</v>
      </c>
    </row>
    <row r="101" spans="1:15" x14ac:dyDescent="0.3">
      <c r="A101" t="s">
        <v>302</v>
      </c>
      <c r="B101" s="4" t="s">
        <v>304</v>
      </c>
      <c r="C101" s="4" t="s">
        <v>268</v>
      </c>
      <c r="D101" s="4" t="s">
        <v>1</v>
      </c>
      <c r="E101" s="4" t="s">
        <v>0</v>
      </c>
      <c r="F101" s="2">
        <f>Routes!F101/SUMIF(Routes!$E$2:$E$256,Routes!E101,Routes!$F$2:$F$256)</f>
        <v>0.11866391676178917</v>
      </c>
      <c r="G101" s="2">
        <f>F101*Routes!G101</f>
        <v>23.84959274819197</v>
      </c>
      <c r="H101" s="5">
        <f>F101*Routes!H101</f>
        <v>5.2676489986399861</v>
      </c>
      <c r="I101" s="5">
        <f>F101*Routes!I101</f>
        <v>171.14014519530076</v>
      </c>
      <c r="J101" s="5">
        <f>F101*Routes!J101</f>
        <v>127.39730288723595</v>
      </c>
      <c r="K101" s="5">
        <f>F101*Routes!K101</f>
        <v>43.742842308064816</v>
      </c>
      <c r="L101" s="5">
        <f>F101*Routes!L101</f>
        <v>272564.49028640782</v>
      </c>
      <c r="M101" s="5">
        <f>F101*Routes!M101</f>
        <v>5.2787332697813064E-2</v>
      </c>
      <c r="N101" s="5">
        <f>F101*Routes!N101</f>
        <v>9.1726058078809896</v>
      </c>
      <c r="O101" s="5">
        <f>F101*Routes!O101</f>
        <v>0.96523824551396775</v>
      </c>
    </row>
    <row r="102" spans="1:15" x14ac:dyDescent="0.3">
      <c r="A102" t="s">
        <v>302</v>
      </c>
      <c r="B102" s="4" t="s">
        <v>307</v>
      </c>
      <c r="C102" s="4" t="s">
        <v>36</v>
      </c>
      <c r="D102" s="4" t="s">
        <v>308</v>
      </c>
      <c r="E102" s="4" t="s">
        <v>2</v>
      </c>
      <c r="F102" s="2">
        <f>Routes!F102/SUMIF(Routes!$E$2:$E$256,Routes!E102,Routes!$F$2:$F$256)</f>
        <v>2.3273014631055499E-3</v>
      </c>
      <c r="G102" s="2">
        <f>F102*Routes!G102</f>
        <v>0.1894340688002869</v>
      </c>
      <c r="H102" s="5">
        <f>F102*Routes!H102</f>
        <v>3.3360685073023713E-2</v>
      </c>
      <c r="I102" s="5">
        <f>F102*Routes!I102</f>
        <v>0.90408360631500562</v>
      </c>
      <c r="J102" s="5">
        <f>F102*Routes!J102</f>
        <v>0.90408360631500562</v>
      </c>
      <c r="K102" s="5">
        <f>F102*Routes!K102</f>
        <v>0</v>
      </c>
      <c r="L102" s="5">
        <f>F102*Routes!L102</f>
        <v>1923.3540754557828</v>
      </c>
      <c r="M102" s="5">
        <f>F102*Routes!M102</f>
        <v>3.2429025113333734E-3</v>
      </c>
      <c r="N102" s="5">
        <f>F102*Routes!N102</f>
        <v>0.62200952114472385</v>
      </c>
      <c r="O102" s="5">
        <f>F102*Routes!O102</f>
        <v>0</v>
      </c>
    </row>
    <row r="103" spans="1:15" x14ac:dyDescent="0.3">
      <c r="A103" t="s">
        <v>302</v>
      </c>
      <c r="B103" s="4" t="s">
        <v>307</v>
      </c>
      <c r="C103" s="4" t="s">
        <v>38</v>
      </c>
      <c r="D103" s="4" t="s">
        <v>308</v>
      </c>
      <c r="E103" s="4" t="s">
        <v>2</v>
      </c>
      <c r="F103" s="2">
        <f>Routes!F103/SUMIF(Routes!$E$2:$E$256,Routes!E103,Routes!$F$2:$F$256)</f>
        <v>1.9314071867770502E-3</v>
      </c>
      <c r="G103" s="2">
        <f>F103*Routes!G103</f>
        <v>0.19947180045110383</v>
      </c>
      <c r="H103" s="5">
        <f>F103*Routes!H103</f>
        <v>3.9820307007352652E-2</v>
      </c>
      <c r="I103" s="5">
        <f>F103*Routes!I103</f>
        <v>1.0791411113103702</v>
      </c>
      <c r="J103" s="5">
        <f>F103*Routes!J103</f>
        <v>1.0791411113103702</v>
      </c>
      <c r="K103" s="5">
        <f>F103*Routes!K103</f>
        <v>0</v>
      </c>
      <c r="L103" s="5">
        <f>F103*Routes!L103</f>
        <v>2546.5545815439805</v>
      </c>
      <c r="M103" s="5">
        <f>F103*Routes!M103</f>
        <v>8.7333221596651452E-4</v>
      </c>
      <c r="N103" s="5">
        <f>F103*Routes!N103</f>
        <v>0.74244908458153458</v>
      </c>
      <c r="O103" s="5">
        <f>F103*Routes!O103</f>
        <v>0</v>
      </c>
    </row>
    <row r="104" spans="1:15" x14ac:dyDescent="0.3">
      <c r="A104" t="s">
        <v>302</v>
      </c>
      <c r="B104" s="4" t="s">
        <v>307</v>
      </c>
      <c r="C104" s="4" t="s">
        <v>42</v>
      </c>
      <c r="D104" s="4" t="s">
        <v>308</v>
      </c>
      <c r="E104" s="4" t="s">
        <v>2</v>
      </c>
      <c r="F104" s="2">
        <f>Routes!F104/SUMIF(Routes!$E$2:$E$256,Routes!E104,Routes!$F$2:$F$256)</f>
        <v>6.0800285734774115E-4</v>
      </c>
      <c r="G104" s="2">
        <f>F104*Routes!G104</f>
        <v>7.4777341051499829E-2</v>
      </c>
      <c r="H104" s="5">
        <f>F104*Routes!H104</f>
        <v>1.5976281780461368E-2</v>
      </c>
      <c r="I104" s="5">
        <f>F104*Routes!I104</f>
        <v>0.43296156586616169</v>
      </c>
      <c r="J104" s="5">
        <f>F104*Routes!J104</f>
        <v>0.43296156586616169</v>
      </c>
      <c r="K104" s="5">
        <f>F104*Routes!K104</f>
        <v>0</v>
      </c>
      <c r="L104" s="5">
        <f>F104*Routes!L104</f>
        <v>801.64994340442468</v>
      </c>
      <c r="M104" s="5">
        <f>F104*Routes!M104</f>
        <v>2.7492311634582804E-4</v>
      </c>
      <c r="N104" s="5">
        <f>F104*Routes!N104</f>
        <v>0.29787755731591925</v>
      </c>
      <c r="O104" s="5">
        <f>F104*Routes!O104</f>
        <v>0</v>
      </c>
    </row>
    <row r="105" spans="1:15" x14ac:dyDescent="0.3">
      <c r="A105" t="s">
        <v>302</v>
      </c>
      <c r="B105" s="4" t="s">
        <v>307</v>
      </c>
      <c r="C105" s="4" t="s">
        <v>43</v>
      </c>
      <c r="D105" s="4" t="s">
        <v>308</v>
      </c>
      <c r="E105" s="4" t="s">
        <v>2</v>
      </c>
      <c r="F105" s="2">
        <f>Routes!F105/SUMIF(Routes!$E$2:$E$256,Routes!E105,Routes!$F$2:$F$256)</f>
        <v>5.8214763528219022E-4</v>
      </c>
      <c r="G105" s="2">
        <f>F105*Routes!G105</f>
        <v>5.376068238356041E-2</v>
      </c>
      <c r="H105" s="5">
        <f>F105*Routes!H105</f>
        <v>1.017548899728157E-2</v>
      </c>
      <c r="I105" s="5">
        <f>F105*Routes!I105</f>
        <v>0.27575850941142466</v>
      </c>
      <c r="J105" s="5">
        <f>F105*Routes!J105</f>
        <v>0.27575850941142466</v>
      </c>
      <c r="K105" s="5">
        <f>F105*Routes!K105</f>
        <v>0</v>
      </c>
      <c r="L105" s="5">
        <f>F105*Routes!L105</f>
        <v>481.10485237389577</v>
      </c>
      <c r="M105" s="5">
        <f>F105*Routes!M105</f>
        <v>8.1117468379204123E-4</v>
      </c>
      <c r="N105" s="5">
        <f>F105*Routes!N105</f>
        <v>0.18972185447506015</v>
      </c>
      <c r="O105" s="5">
        <f>F105*Routes!O105</f>
        <v>0</v>
      </c>
    </row>
    <row r="106" spans="1:15" x14ac:dyDescent="0.3">
      <c r="A106" t="s">
        <v>302</v>
      </c>
      <c r="B106" s="4" t="s">
        <v>307</v>
      </c>
      <c r="C106" s="4" t="s">
        <v>47</v>
      </c>
      <c r="D106" s="4" t="s">
        <v>308</v>
      </c>
      <c r="E106" s="4" t="s">
        <v>2</v>
      </c>
      <c r="F106" s="2">
        <f>Routes!F106/SUMIF(Routes!$E$2:$E$256,Routes!E106,Routes!$F$2:$F$256)</f>
        <v>1.3411936061496241E-3</v>
      </c>
      <c r="G106" s="2">
        <f>F106*Routes!G106</f>
        <v>0.1058436557945618</v>
      </c>
      <c r="H106" s="5">
        <f>F106*Routes!H106</f>
        <v>1.8270709921564085E-2</v>
      </c>
      <c r="I106" s="5">
        <f>F106*Routes!I106</f>
        <v>0.49514119028628956</v>
      </c>
      <c r="J106" s="5">
        <f>F106*Routes!J106</f>
        <v>0.49514119028628956</v>
      </c>
      <c r="K106" s="5">
        <f>F106*Routes!K106</f>
        <v>0</v>
      </c>
      <c r="L106" s="5">
        <f>F106*Routes!L106</f>
        <v>1768.3597461274608</v>
      </c>
      <c r="M106" s="5">
        <f>F106*Routes!M106</f>
        <v>6.0645294897827286E-4</v>
      </c>
      <c r="N106" s="5">
        <f>F106*Routes!N106</f>
        <v>0.34065713891696719</v>
      </c>
      <c r="O106" s="5">
        <f>F106*Routes!O106</f>
        <v>0</v>
      </c>
    </row>
    <row r="107" spans="1:15" x14ac:dyDescent="0.3">
      <c r="A107" t="s">
        <v>302</v>
      </c>
      <c r="B107" s="4" t="s">
        <v>307</v>
      </c>
      <c r="C107" s="4" t="s">
        <v>48</v>
      </c>
      <c r="D107" s="4" t="s">
        <v>308</v>
      </c>
      <c r="E107" s="4" t="s">
        <v>2</v>
      </c>
      <c r="F107" s="2">
        <f>Routes!F107/SUMIF(Routes!$E$2:$E$256,Routes!E107,Routes!$F$2:$F$256)</f>
        <v>6.0001057360383153E-4</v>
      </c>
      <c r="G107" s="2">
        <f>F107*Routes!G107</f>
        <v>3.9325155282980841E-2</v>
      </c>
      <c r="H107" s="5">
        <f>F107*Routes!H107</f>
        <v>5.8692500073712307E-3</v>
      </c>
      <c r="I107" s="5">
        <f>F107*Routes!I107</f>
        <v>0.15905826578241816</v>
      </c>
      <c r="J107" s="5">
        <f>F107*Routes!J107</f>
        <v>0.15905826578241816</v>
      </c>
      <c r="K107" s="5">
        <f>F107*Routes!K107</f>
        <v>0</v>
      </c>
      <c r="L107" s="5">
        <f>F107*Routes!L107</f>
        <v>791.1121412649311</v>
      </c>
      <c r="M107" s="5">
        <f>F107*Routes!M107</f>
        <v>2.7130921301126028E-4</v>
      </c>
      <c r="N107" s="5">
        <f>F107*Routes!N107</f>
        <v>0.10943208685830369</v>
      </c>
      <c r="O107" s="5">
        <f>F107*Routes!O107</f>
        <v>0</v>
      </c>
    </row>
    <row r="108" spans="1:15" x14ac:dyDescent="0.3">
      <c r="A108" t="s">
        <v>302</v>
      </c>
      <c r="B108" s="4" t="s">
        <v>307</v>
      </c>
      <c r="C108" s="4" t="s">
        <v>58</v>
      </c>
      <c r="D108" s="4" t="s">
        <v>308</v>
      </c>
      <c r="E108" s="4" t="s">
        <v>2</v>
      </c>
      <c r="F108" s="2">
        <f>Routes!F108/SUMIF(Routes!$E$2:$E$256,Routes!E108,Routes!$F$2:$F$256)</f>
        <v>2.4927822504852083E-3</v>
      </c>
      <c r="G108" s="2">
        <f>F108*Routes!G108</f>
        <v>0.278125964396991</v>
      </c>
      <c r="H108" s="5">
        <f>F108*Routes!H108</f>
        <v>5.7331081760199097E-2</v>
      </c>
      <c r="I108" s="5">
        <f>F108*Routes!I108</f>
        <v>1.5536878525799211</v>
      </c>
      <c r="J108" s="5">
        <f>F108*Routes!J108</f>
        <v>1.5536878525799211</v>
      </c>
      <c r="K108" s="5">
        <f>F108*Routes!K108</f>
        <v>0</v>
      </c>
      <c r="L108" s="5">
        <f>F108*Routes!L108</f>
        <v>2060.1125280507413</v>
      </c>
      <c r="M108" s="5">
        <f>F108*Routes!M108</f>
        <v>3.4734863310396649E-3</v>
      </c>
      <c r="N108" s="5">
        <f>F108*Routes!N108</f>
        <v>1.0689372425749857</v>
      </c>
      <c r="O108" s="5">
        <f>F108*Routes!O108</f>
        <v>0</v>
      </c>
    </row>
    <row r="109" spans="1:15" x14ac:dyDescent="0.3">
      <c r="A109" t="s">
        <v>302</v>
      </c>
      <c r="B109" s="4" t="s">
        <v>307</v>
      </c>
      <c r="C109" s="4" t="s">
        <v>63</v>
      </c>
      <c r="D109" s="4" t="s">
        <v>308</v>
      </c>
      <c r="E109" s="4" t="s">
        <v>2</v>
      </c>
      <c r="F109" s="2">
        <f>Routes!F109/SUMIF(Routes!$E$2:$E$256,Routes!E109,Routes!$F$2:$F$256)</f>
        <v>9.3907492450904747E-4</v>
      </c>
      <c r="G109" s="2">
        <f>F109*Routes!G109</f>
        <v>9.2171814148050119E-2</v>
      </c>
      <c r="H109" s="5">
        <f>F109*Routes!H109</f>
        <v>1.7978937287775425E-2</v>
      </c>
      <c r="I109" s="5">
        <f>F109*Routes!I109</f>
        <v>0.48723407283944237</v>
      </c>
      <c r="J109" s="5">
        <f>F109*Routes!J109</f>
        <v>0.48723407283944237</v>
      </c>
      <c r="K109" s="5">
        <f>F109*Routes!K109</f>
        <v>0</v>
      </c>
      <c r="L109" s="5">
        <f>F109*Routes!L109</f>
        <v>1238.1674707404056</v>
      </c>
      <c r="M109" s="5">
        <f>F109*Routes!M109</f>
        <v>4.2462531484550382E-4</v>
      </c>
      <c r="N109" s="5">
        <f>F109*Routes!N109</f>
        <v>0.33521704211353631</v>
      </c>
      <c r="O109" s="5">
        <f>F109*Routes!O109</f>
        <v>0</v>
      </c>
    </row>
    <row r="110" spans="1:15" x14ac:dyDescent="0.3">
      <c r="A110" t="s">
        <v>302</v>
      </c>
      <c r="B110" s="4" t="s">
        <v>307</v>
      </c>
      <c r="C110" s="4" t="s">
        <v>64</v>
      </c>
      <c r="D110" s="4" t="s">
        <v>308</v>
      </c>
      <c r="E110" s="4" t="s">
        <v>2</v>
      </c>
      <c r="F110" s="2">
        <f>Routes!F110/SUMIF(Routes!$E$2:$E$256,Routes!E110,Routes!$F$2:$F$256)</f>
        <v>5.926812442718591E-4</v>
      </c>
      <c r="G110" s="2">
        <f>F110*Routes!G110</f>
        <v>5.2680911175678628E-2</v>
      </c>
      <c r="H110" s="5">
        <f>F110*Routes!H110</f>
        <v>9.7702706291473221E-3</v>
      </c>
      <c r="I110" s="5">
        <f>F110*Routes!I110</f>
        <v>0.26477698181971054</v>
      </c>
      <c r="J110" s="5">
        <f>F110*Routes!J110</f>
        <v>0.26477698181971054</v>
      </c>
      <c r="K110" s="5">
        <f>F110*Routes!K110</f>
        <v>0</v>
      </c>
      <c r="L110" s="5">
        <f>F110*Routes!L110</f>
        <v>781.44844252871337</v>
      </c>
      <c r="M110" s="5">
        <f>F110*Routes!M110</f>
        <v>2.6799508046020505E-4</v>
      </c>
      <c r="N110" s="5">
        <f>F110*Routes!N110</f>
        <v>0.18216656349196084</v>
      </c>
      <c r="O110" s="5">
        <f>F110*Routes!O110</f>
        <v>0</v>
      </c>
    </row>
    <row r="111" spans="1:15" x14ac:dyDescent="0.3">
      <c r="A111" t="s">
        <v>302</v>
      </c>
      <c r="B111" s="4" t="s">
        <v>307</v>
      </c>
      <c r="C111" s="4" t="s">
        <v>67</v>
      </c>
      <c r="D111" s="4" t="s">
        <v>308</v>
      </c>
      <c r="E111" s="4" t="s">
        <v>2</v>
      </c>
      <c r="F111" s="2">
        <f>Routes!F111/SUMIF(Routes!$E$2:$E$256,Routes!E111,Routes!$F$2:$F$256)</f>
        <v>3.0759611481859673E-3</v>
      </c>
      <c r="G111" s="2">
        <f>F111*Routes!G111</f>
        <v>0.33044844401510465</v>
      </c>
      <c r="H111" s="5">
        <f>F111*Routes!H111</f>
        <v>6.7084305860441895E-2</v>
      </c>
      <c r="I111" s="5">
        <f>F111*Routes!I111</f>
        <v>1.8180028688466638</v>
      </c>
      <c r="J111" s="5">
        <f>F111*Routes!J111</f>
        <v>1.8180028688466638</v>
      </c>
      <c r="K111" s="5">
        <f>F111*Routes!K111</f>
        <v>0</v>
      </c>
      <c r="L111" s="5">
        <f>F111*Routes!L111</f>
        <v>4055.6455459997533</v>
      </c>
      <c r="M111" s="5">
        <f>F111*Routes!M111</f>
        <v>1.3908698197684865E-3</v>
      </c>
      <c r="N111" s="5">
        <f>F111*Routes!N111</f>
        <v>1.2507859737665046</v>
      </c>
      <c r="O111" s="5">
        <f>F111*Routes!O111</f>
        <v>0</v>
      </c>
    </row>
    <row r="112" spans="1:15" x14ac:dyDescent="0.3">
      <c r="A112" t="s">
        <v>302</v>
      </c>
      <c r="B112" s="4" t="s">
        <v>307</v>
      </c>
      <c r="C112" s="4" t="s">
        <v>72</v>
      </c>
      <c r="D112" s="4" t="s">
        <v>308</v>
      </c>
      <c r="E112" s="4" t="s">
        <v>2</v>
      </c>
      <c r="F112" s="2">
        <f>Routes!F112/SUMIF(Routes!$E$2:$E$256,Routes!E112,Routes!$F$2:$F$256)</f>
        <v>1.6242383092461462E-4</v>
      </c>
      <c r="G112" s="2">
        <f>F112*Routes!G112</f>
        <v>8.4912284200040003E-3</v>
      </c>
      <c r="H112" s="5">
        <f>F112*Routes!H112</f>
        <v>9.7030103284737219E-4</v>
      </c>
      <c r="I112" s="5">
        <f>F112*Routes!I112</f>
        <v>2.6295420944373229E-2</v>
      </c>
      <c r="J112" s="5">
        <f>F112*Routes!J112</f>
        <v>2.6295420944373229E-2</v>
      </c>
      <c r="K112" s="5">
        <f>F112*Routes!K112</f>
        <v>0</v>
      </c>
      <c r="L112" s="5">
        <f>F112*Routes!L112</f>
        <v>214.15533380261161</v>
      </c>
      <c r="M112" s="5">
        <f>F112*Routes!M112</f>
        <v>7.3443841960570729E-5</v>
      </c>
      <c r="N112" s="5">
        <f>F112*Routes!N112</f>
        <v>1.8091249609728782E-2</v>
      </c>
      <c r="O112" s="5">
        <f>F112*Routes!O112</f>
        <v>0</v>
      </c>
    </row>
    <row r="113" spans="1:15" x14ac:dyDescent="0.3">
      <c r="A113" t="s">
        <v>302</v>
      </c>
      <c r="B113" s="4" t="s">
        <v>307</v>
      </c>
      <c r="C113" s="4" t="s">
        <v>78</v>
      </c>
      <c r="D113" s="4" t="s">
        <v>308</v>
      </c>
      <c r="E113" s="4" t="s">
        <v>2</v>
      </c>
      <c r="F113" s="2">
        <f>Routes!F113/SUMIF(Routes!$E$2:$E$256,Routes!E113,Routes!$F$2:$F$256)</f>
        <v>2.4971282849634631E-4</v>
      </c>
      <c r="G113" s="2">
        <f>F113*Routes!G113</f>
        <v>1.8798098757838444E-2</v>
      </c>
      <c r="H113" s="5">
        <f>F113*Routes!H113</f>
        <v>3.1408815742670327E-3</v>
      </c>
      <c r="I113" s="5">
        <f>F113*Routes!I113</f>
        <v>8.511874185005508E-2</v>
      </c>
      <c r="J113" s="5">
        <f>F113*Routes!J113</f>
        <v>8.511874185005508E-2</v>
      </c>
      <c r="K113" s="5">
        <f>F113*Routes!K113</f>
        <v>0</v>
      </c>
      <c r="L113" s="5">
        <f>F113*Routes!L113</f>
        <v>329.24561523394715</v>
      </c>
      <c r="M113" s="5">
        <f>F113*Routes!M113</f>
        <v>1.1291366178972099E-4</v>
      </c>
      <c r="N113" s="5">
        <f>F113*Routes!N113</f>
        <v>5.8561694392837892E-2</v>
      </c>
      <c r="O113" s="5">
        <f>F113*Routes!O113</f>
        <v>0</v>
      </c>
    </row>
    <row r="114" spans="1:15" x14ac:dyDescent="0.3">
      <c r="A114" t="s">
        <v>302</v>
      </c>
      <c r="B114" s="4" t="s">
        <v>307</v>
      </c>
      <c r="C114" s="4" t="s">
        <v>81</v>
      </c>
      <c r="D114" s="4" t="s">
        <v>308</v>
      </c>
      <c r="E114" s="4" t="s">
        <v>2</v>
      </c>
      <c r="F114" s="2">
        <f>Routes!F114/SUMIF(Routes!$E$2:$E$256,Routes!E114,Routes!$F$2:$F$256)</f>
        <v>1.2507739905215221E-4</v>
      </c>
      <c r="G114" s="2">
        <f>F114*Routes!G114</f>
        <v>6.9548246922476022E-3</v>
      </c>
      <c r="H114" s="5">
        <f>F114*Routes!H114</f>
        <v>8.6664267609643647E-4</v>
      </c>
      <c r="I114" s="5">
        <f>F114*Routes!I114</f>
        <v>2.3486251384727274E-2</v>
      </c>
      <c r="J114" s="5">
        <f>F114*Routes!J114</f>
        <v>2.3486251384727274E-2</v>
      </c>
      <c r="K114" s="5">
        <f>F114*Routes!K114</f>
        <v>0</v>
      </c>
      <c r="L114" s="5">
        <f>F114*Routes!L114</f>
        <v>164.91417541806553</v>
      </c>
      <c r="M114" s="5">
        <f>F114*Routes!M114</f>
        <v>5.6556754489364667E-5</v>
      </c>
      <c r="N114" s="5">
        <f>F114*Routes!N114</f>
        <v>1.6158540952692362E-2</v>
      </c>
      <c r="O114" s="5">
        <f>F114*Routes!O114</f>
        <v>0</v>
      </c>
    </row>
    <row r="115" spans="1:15" x14ac:dyDescent="0.3">
      <c r="A115" t="s">
        <v>302</v>
      </c>
      <c r="B115" s="4" t="s">
        <v>307</v>
      </c>
      <c r="C115" s="4" t="s">
        <v>85</v>
      </c>
      <c r="D115" s="4" t="s">
        <v>308</v>
      </c>
      <c r="E115" s="4" t="s">
        <v>2</v>
      </c>
      <c r="F115" s="2">
        <f>Routes!F115/SUMIF(Routes!$E$2:$E$256,Routes!E115,Routes!$F$2:$F$256)</f>
        <v>9.4986634910335869E-5</v>
      </c>
      <c r="G115" s="2">
        <f>F115*Routes!G115</f>
        <v>7.1697846185777387E-3</v>
      </c>
      <c r="H115" s="5">
        <f>F115*Routes!H115</f>
        <v>1.2002805383865124E-3</v>
      </c>
      <c r="I115" s="5">
        <f>F115*Routes!I115</f>
        <v>3.2527927869553185E-2</v>
      </c>
      <c r="J115" s="5">
        <f>F115*Routes!J115</f>
        <v>3.2527927869553185E-2</v>
      </c>
      <c r="K115" s="5">
        <f>F115*Routes!K115</f>
        <v>0</v>
      </c>
      <c r="L115" s="5">
        <f>F115*Routes!L115</f>
        <v>78.499899675583777</v>
      </c>
      <c r="M115" s="5">
        <f>F115*Routes!M115</f>
        <v>1.3235603628366916E-4</v>
      </c>
      <c r="N115" s="5">
        <f>F115*Routes!N115</f>
        <v>2.2379214374252589E-2</v>
      </c>
      <c r="O115" s="5">
        <f>F115*Routes!O115</f>
        <v>0</v>
      </c>
    </row>
    <row r="116" spans="1:15" x14ac:dyDescent="0.3">
      <c r="A116" t="s">
        <v>302</v>
      </c>
      <c r="B116" s="4" t="s">
        <v>307</v>
      </c>
      <c r="C116" s="4" t="s">
        <v>92</v>
      </c>
      <c r="D116" s="4" t="s">
        <v>308</v>
      </c>
      <c r="E116" s="4" t="s">
        <v>2</v>
      </c>
      <c r="F116" s="2">
        <f>Routes!F116/SUMIF(Routes!$E$2:$E$256,Routes!E116,Routes!$F$2:$F$256)</f>
        <v>1.9579253632545383E-4</v>
      </c>
      <c r="G116" s="2">
        <f>F116*Routes!G116</f>
        <v>1.8659130967392877E-2</v>
      </c>
      <c r="H116" s="5">
        <f>F116*Routes!H116</f>
        <v>3.5882346185961696E-3</v>
      </c>
      <c r="I116" s="5">
        <f>F116*Routes!I116</f>
        <v>9.7242130585262043E-2</v>
      </c>
      <c r="J116" s="5">
        <f>F116*Routes!J116</f>
        <v>9.7242130585262043E-2</v>
      </c>
      <c r="K116" s="5">
        <f>F116*Routes!K116</f>
        <v>0</v>
      </c>
      <c r="L116" s="5">
        <f>F116*Routes!L116</f>
        <v>161.80902158798114</v>
      </c>
      <c r="M116" s="5">
        <f>F116*Routes!M116</f>
        <v>2.7282074016439902E-4</v>
      </c>
      <c r="N116" s="5">
        <f>F116*Routes!N116</f>
        <v>6.6902585842660289E-2</v>
      </c>
      <c r="O116" s="5">
        <f>F116*Routes!O116</f>
        <v>0</v>
      </c>
    </row>
    <row r="117" spans="1:15" x14ac:dyDescent="0.3">
      <c r="A117" t="s">
        <v>302</v>
      </c>
      <c r="B117" s="4" t="s">
        <v>307</v>
      </c>
      <c r="C117" s="4" t="s">
        <v>93</v>
      </c>
      <c r="D117" s="4" t="s">
        <v>308</v>
      </c>
      <c r="E117" s="4" t="s">
        <v>2</v>
      </c>
      <c r="F117" s="2">
        <f>Routes!F117/SUMIF(Routes!$E$2:$E$256,Routes!E117,Routes!$F$2:$F$256)</f>
        <v>2.0397302546075229E-2</v>
      </c>
      <c r="G117" s="2">
        <f>F117*Routes!G117</f>
        <v>1.9884815292803761</v>
      </c>
      <c r="H117" s="5">
        <f>F117*Routes!H117</f>
        <v>0.38662372712115883</v>
      </c>
      <c r="I117" s="5">
        <f>F117*Routes!I117</f>
        <v>10.477607781061215</v>
      </c>
      <c r="J117" s="5">
        <f>F117*Routes!J117</f>
        <v>10.477607781061215</v>
      </c>
      <c r="K117" s="5">
        <f>F117*Routes!K117</f>
        <v>0</v>
      </c>
      <c r="L117" s="5">
        <f>F117*Routes!L117</f>
        <v>26893.782215092553</v>
      </c>
      <c r="M117" s="5">
        <f>F117*Routes!M117</f>
        <v>9.2231309659922094E-3</v>
      </c>
      <c r="N117" s="5">
        <f>F117*Routes!N117</f>
        <v>7.2085941533701154</v>
      </c>
      <c r="O117" s="5">
        <f>F117*Routes!O117</f>
        <v>0</v>
      </c>
    </row>
    <row r="118" spans="1:15" x14ac:dyDescent="0.3">
      <c r="A118" t="s">
        <v>302</v>
      </c>
      <c r="B118" s="4" t="s">
        <v>307</v>
      </c>
      <c r="C118" s="4" t="s">
        <v>96</v>
      </c>
      <c r="D118" s="4" t="s">
        <v>308</v>
      </c>
      <c r="E118" s="4" t="s">
        <v>2</v>
      </c>
      <c r="F118" s="2">
        <f>Routes!F118/SUMIF(Routes!$E$2:$E$256,Routes!E118,Routes!$F$2:$F$256)</f>
        <v>1.1470545813720057E-2</v>
      </c>
      <c r="G118" s="2">
        <f>F118*Routes!G118</f>
        <v>0.82384421928351514</v>
      </c>
      <c r="H118" s="5">
        <f>F118*Routes!H118</f>
        <v>0.13289297496077956</v>
      </c>
      <c r="I118" s="5">
        <f>F118*Routes!I118</f>
        <v>3.6014356357934836</v>
      </c>
      <c r="J118" s="5">
        <f>F118*Routes!J118</f>
        <v>3.6014356357934836</v>
      </c>
      <c r="K118" s="5">
        <f>F118*Routes!K118</f>
        <v>0</v>
      </c>
      <c r="L118" s="5">
        <f>F118*Routes!L118</f>
        <v>15123.880243752454</v>
      </c>
      <c r="M118" s="5">
        <f>F118*Routes!M118</f>
        <v>5.1866831926611935E-3</v>
      </c>
      <c r="N118" s="5">
        <f>F118*Routes!N118</f>
        <v>2.4777877174259162</v>
      </c>
      <c r="O118" s="5">
        <f>F118*Routes!O118</f>
        <v>0</v>
      </c>
    </row>
    <row r="119" spans="1:15" x14ac:dyDescent="0.3">
      <c r="A119" t="s">
        <v>302</v>
      </c>
      <c r="B119" s="4" t="s">
        <v>307</v>
      </c>
      <c r="C119" s="4" t="s">
        <v>103</v>
      </c>
      <c r="D119" s="4" t="s">
        <v>308</v>
      </c>
      <c r="E119" s="4" t="s">
        <v>2</v>
      </c>
      <c r="F119" s="2">
        <f>Routes!F119/SUMIF(Routes!$E$2:$E$256,Routes!E119,Routes!$F$2:$F$256)</f>
        <v>1.085330033942527E-3</v>
      </c>
      <c r="G119" s="2">
        <f>F119*Routes!G119</f>
        <v>7.9292791255823183E-2</v>
      </c>
      <c r="H119" s="5">
        <f>F119*Routes!H119</f>
        <v>1.29593870786053E-2</v>
      </c>
      <c r="I119" s="5">
        <f>F119*Routes!I119</f>
        <v>0.35120290185922226</v>
      </c>
      <c r="J119" s="5">
        <f>F119*Routes!J119</f>
        <v>0.35120290185922226</v>
      </c>
      <c r="K119" s="5">
        <f>F119*Routes!K119</f>
        <v>0</v>
      </c>
      <c r="L119" s="5">
        <f>F119*Routes!L119</f>
        <v>1431.0043937631199</v>
      </c>
      <c r="M119" s="5">
        <f>F119*Routes!M119</f>
        <v>4.9075808047485225E-4</v>
      </c>
      <c r="N119" s="5">
        <f>F119*Routes!N119</f>
        <v>0.24162759647914489</v>
      </c>
      <c r="O119" s="5">
        <f>F119*Routes!O119</f>
        <v>0</v>
      </c>
    </row>
    <row r="120" spans="1:15" x14ac:dyDescent="0.3">
      <c r="A120" t="s">
        <v>302</v>
      </c>
      <c r="B120" s="4" t="s">
        <v>307</v>
      </c>
      <c r="C120" s="4" t="s">
        <v>111</v>
      </c>
      <c r="D120" s="4" t="s">
        <v>308</v>
      </c>
      <c r="E120" s="4" t="s">
        <v>2</v>
      </c>
      <c r="F120" s="2">
        <f>Routes!F120/SUMIF(Routes!$E$2:$E$256,Routes!E120,Routes!$F$2:$F$256)</f>
        <v>5.6424786615988581E-5</v>
      </c>
      <c r="G120" s="2">
        <f>F120*Routes!G120</f>
        <v>5.8333788338597575E-3</v>
      </c>
      <c r="H120" s="5">
        <f>F120*Routes!H120</f>
        <v>1.1650300414168487E-3</v>
      </c>
      <c r="I120" s="5">
        <f>F120*Routes!I120</f>
        <v>3.1572629848695084E-2</v>
      </c>
      <c r="J120" s="5">
        <f>F120*Routes!J120</f>
        <v>3.1572629848695084E-2</v>
      </c>
      <c r="K120" s="5">
        <f>F120*Routes!K120</f>
        <v>0</v>
      </c>
      <c r="L120" s="5">
        <f>F120*Routes!L120</f>
        <v>46.631192827838056</v>
      </c>
      <c r="M120" s="5">
        <f>F120*Routes!M120</f>
        <v>7.8623283282893029E-5</v>
      </c>
      <c r="N120" s="5">
        <f>F120*Routes!N120</f>
        <v>2.172196933590222E-2</v>
      </c>
      <c r="O120" s="5">
        <f>F120*Routes!O120</f>
        <v>0</v>
      </c>
    </row>
    <row r="121" spans="1:15" x14ac:dyDescent="0.3">
      <c r="A121" t="s">
        <v>302</v>
      </c>
      <c r="B121" s="4" t="s">
        <v>307</v>
      </c>
      <c r="C121" s="4" t="s">
        <v>113</v>
      </c>
      <c r="D121" s="4" t="s">
        <v>308</v>
      </c>
      <c r="E121" s="4" t="s">
        <v>2</v>
      </c>
      <c r="F121" s="2">
        <f>Routes!F121/SUMIF(Routes!$E$2:$E$256,Routes!E121,Routes!$F$2:$F$256)</f>
        <v>8.3882148510387711E-4</v>
      </c>
      <c r="G121" s="2">
        <f>F121*Routes!G121</f>
        <v>6.7605140990571994E-2</v>
      </c>
      <c r="H121" s="5">
        <f>F121*Routes!H121</f>
        <v>1.1831146513623096E-2</v>
      </c>
      <c r="I121" s="5">
        <f>F121*Routes!I121</f>
        <v>0.3206272767919538</v>
      </c>
      <c r="J121" s="5">
        <f>F121*Routes!J121</f>
        <v>0.3206272767919538</v>
      </c>
      <c r="K121" s="5">
        <f>F121*Routes!K121</f>
        <v>0</v>
      </c>
      <c r="L121" s="5">
        <f>F121*Routes!L121</f>
        <v>693.22807875588228</v>
      </c>
      <c r="M121" s="5">
        <f>F121*Routes!M121</f>
        <v>1.1688285096396139E-3</v>
      </c>
      <c r="N121" s="5">
        <f>F121*Routes!N121</f>
        <v>0.22059156643286423</v>
      </c>
      <c r="O121" s="5">
        <f>F121*Routes!O121</f>
        <v>0</v>
      </c>
    </row>
    <row r="122" spans="1:15" x14ac:dyDescent="0.3">
      <c r="A122" t="s">
        <v>302</v>
      </c>
      <c r="B122" s="4" t="s">
        <v>307</v>
      </c>
      <c r="C122" s="4" t="s">
        <v>123</v>
      </c>
      <c r="D122" s="4" t="s">
        <v>308</v>
      </c>
      <c r="E122" s="4" t="s">
        <v>2</v>
      </c>
      <c r="F122" s="2">
        <f>Routes!F122/SUMIF(Routes!$E$2:$E$256,Routes!E122,Routes!$F$2:$F$256)</f>
        <v>7.9186221425832541E-6</v>
      </c>
      <c r="G122" s="2">
        <f>F122*Routes!G122</f>
        <v>5.5523076605350132E-4</v>
      </c>
      <c r="H122" s="5">
        <f>F122*Routes!H122</f>
        <v>8.7864187999646854E-5</v>
      </c>
      <c r="I122" s="5">
        <f>F122*Routes!I122</f>
        <v>2.3811433062234919E-3</v>
      </c>
      <c r="J122" s="5">
        <f>F122*Routes!J122</f>
        <v>2.3811433062234919E-3</v>
      </c>
      <c r="K122" s="5">
        <f>F122*Routes!K122</f>
        <v>0</v>
      </c>
      <c r="L122" s="5">
        <f>F122*Routes!L122</f>
        <v>10.440679539129594</v>
      </c>
      <c r="M122" s="5">
        <f>F122*Routes!M122</f>
        <v>3.5805954697330406E-6</v>
      </c>
      <c r="N122" s="5">
        <f>F122*Routes!N122</f>
        <v>1.6382265946817624E-3</v>
      </c>
      <c r="O122" s="5">
        <f>F122*Routes!O122</f>
        <v>0</v>
      </c>
    </row>
    <row r="123" spans="1:15" x14ac:dyDescent="0.3">
      <c r="A123" t="s">
        <v>302</v>
      </c>
      <c r="B123" s="4" t="s">
        <v>307</v>
      </c>
      <c r="C123" s="4" t="s">
        <v>125</v>
      </c>
      <c r="D123" s="4" t="s">
        <v>308</v>
      </c>
      <c r="E123" s="4" t="s">
        <v>2</v>
      </c>
      <c r="F123" s="2">
        <f>Routes!F123/SUMIF(Routes!$E$2:$E$256,Routes!E123,Routes!$F$2:$F$256)</f>
        <v>3.0322798185994382E-4</v>
      </c>
      <c r="G123" s="2">
        <f>F123*Routes!G123</f>
        <v>2.268147418701463E-2</v>
      </c>
      <c r="H123" s="5">
        <f>F123*Routes!H123</f>
        <v>3.7723074687785255E-3</v>
      </c>
      <c r="I123" s="5">
        <f>F123*Routes!I123</f>
        <v>0.10223055470944513</v>
      </c>
      <c r="J123" s="5">
        <f>F123*Routes!J123</f>
        <v>0.10223055470944513</v>
      </c>
      <c r="K123" s="5">
        <f>F123*Routes!K123</f>
        <v>0</v>
      </c>
      <c r="L123" s="5">
        <f>F123*Routes!L123</f>
        <v>399.80518439839034</v>
      </c>
      <c r="M123" s="5">
        <f>F123*Routes!M123</f>
        <v>1.371118255921494E-4</v>
      </c>
      <c r="N123" s="5">
        <f>F123*Routes!N123</f>
        <v>7.0334621640098238E-2</v>
      </c>
      <c r="O123" s="5">
        <f>F123*Routes!O123</f>
        <v>0</v>
      </c>
    </row>
    <row r="124" spans="1:15" x14ac:dyDescent="0.3">
      <c r="A124" t="s">
        <v>302</v>
      </c>
      <c r="B124" s="4" t="s">
        <v>307</v>
      </c>
      <c r="C124" s="4" t="s">
        <v>130</v>
      </c>
      <c r="D124" s="4" t="s">
        <v>308</v>
      </c>
      <c r="E124" s="4" t="s">
        <v>2</v>
      </c>
      <c r="F124" s="2">
        <f>Routes!F124/SUMIF(Routes!$E$2:$E$256,Routes!E124,Routes!$F$2:$F$256)</f>
        <v>1.9365634988698953E-4</v>
      </c>
      <c r="G124" s="2">
        <f>F124*Routes!G124</f>
        <v>1.1336924529119937E-2</v>
      </c>
      <c r="H124" s="5">
        <f>F124*Routes!H124</f>
        <v>1.5051404396354232E-3</v>
      </c>
      <c r="I124" s="5">
        <f>F124*Routes!I124</f>
        <v>4.078971381125808E-2</v>
      </c>
      <c r="J124" s="5">
        <f>F124*Routes!J124</f>
        <v>4.078971381125808E-2</v>
      </c>
      <c r="K124" s="5">
        <f>F124*Routes!K124</f>
        <v>0</v>
      </c>
      <c r="L124" s="5">
        <f>F124*Routes!L124</f>
        <v>255.33531635694604</v>
      </c>
      <c r="M124" s="5">
        <f>F124*Routes!M124</f>
        <v>8.7566376650494547E-5</v>
      </c>
      <c r="N124" s="5">
        <f>F124*Routes!N124</f>
        <v>2.8063323102145554E-2</v>
      </c>
      <c r="O124" s="5">
        <f>F124*Routes!O124</f>
        <v>0</v>
      </c>
    </row>
    <row r="125" spans="1:15" x14ac:dyDescent="0.3">
      <c r="A125" t="s">
        <v>302</v>
      </c>
      <c r="B125" s="4" t="s">
        <v>307</v>
      </c>
      <c r="C125" s="4" t="s">
        <v>135</v>
      </c>
      <c r="D125" s="4" t="s">
        <v>308</v>
      </c>
      <c r="E125" s="4" t="s">
        <v>2</v>
      </c>
      <c r="F125" s="2">
        <f>Routes!F125/SUMIF(Routes!$E$2:$E$256,Routes!E125,Routes!$F$2:$F$256)</f>
        <v>3.120305432184434E-4</v>
      </c>
      <c r="G125" s="2">
        <f>F125*Routes!G125</f>
        <v>3.5793096572473343E-2</v>
      </c>
      <c r="H125" s="5">
        <f>F125*Routes!H125</f>
        <v>7.4574540259497229E-3</v>
      </c>
      <c r="I125" s="5">
        <f>F125*Routes!I125</f>
        <v>0.20209902509348843</v>
      </c>
      <c r="J125" s="5">
        <f>F125*Routes!J125</f>
        <v>0.20209902509348843</v>
      </c>
      <c r="K125" s="5">
        <f>F125*Routes!K125</f>
        <v>0</v>
      </c>
      <c r="L125" s="5">
        <f>F125*Routes!L125</f>
        <v>411.41133514188795</v>
      </c>
      <c r="M125" s="5">
        <f>F125*Routes!M125</f>
        <v>1.4109211543989917E-4</v>
      </c>
      <c r="N125" s="5">
        <f>F125*Routes!N125</f>
        <v>0.13904412926432003</v>
      </c>
      <c r="O125" s="5">
        <f>F125*Routes!O125</f>
        <v>0</v>
      </c>
    </row>
    <row r="126" spans="1:15" x14ac:dyDescent="0.3">
      <c r="A126" t="s">
        <v>302</v>
      </c>
      <c r="B126" s="4" t="s">
        <v>307</v>
      </c>
      <c r="C126" s="4" t="s">
        <v>136</v>
      </c>
      <c r="D126" s="4" t="s">
        <v>308</v>
      </c>
      <c r="E126" s="4" t="s">
        <v>2</v>
      </c>
      <c r="F126" s="2">
        <f>Routes!F126/SUMIF(Routes!$E$2:$E$256,Routes!E126,Routes!$F$2:$F$256)</f>
        <v>2.7910380742556228E-4</v>
      </c>
      <c r="G126" s="2">
        <f>F126*Routes!G126</f>
        <v>3.3006116369956776E-2</v>
      </c>
      <c r="H126" s="5">
        <f>F126*Routes!H126</f>
        <v>6.9547834040607171E-3</v>
      </c>
      <c r="I126" s="5">
        <f>F126*Routes!I126</f>
        <v>0.18847651501519558</v>
      </c>
      <c r="J126" s="5">
        <f>F126*Routes!J126</f>
        <v>0.18847651501519558</v>
      </c>
      <c r="K126" s="5">
        <f>F126*Routes!K126</f>
        <v>0</v>
      </c>
      <c r="L126" s="5">
        <f>F126*Routes!L126</f>
        <v>367.9975327791816</v>
      </c>
      <c r="M126" s="5">
        <f>F126*Routes!M126</f>
        <v>1.2620349985877663E-4</v>
      </c>
      <c r="N126" s="5">
        <f>F126*Routes!N126</f>
        <v>0.12967184233045456</v>
      </c>
      <c r="O126" s="5">
        <f>F126*Routes!O126</f>
        <v>0</v>
      </c>
    </row>
    <row r="127" spans="1:15" x14ac:dyDescent="0.3">
      <c r="A127" t="s">
        <v>302</v>
      </c>
      <c r="B127" s="4" t="s">
        <v>307</v>
      </c>
      <c r="C127" s="4" t="s">
        <v>137</v>
      </c>
      <c r="D127" s="4" t="s">
        <v>308</v>
      </c>
      <c r="E127" s="4" t="s">
        <v>2</v>
      </c>
      <c r="F127" s="2">
        <f>Routes!F127/SUMIF(Routes!$E$2:$E$256,Routes!E127,Routes!$F$2:$F$256)</f>
        <v>1.5614417941154279E-3</v>
      </c>
      <c r="G127" s="2">
        <f>F127*Routes!G127</f>
        <v>0.15651194889413961</v>
      </c>
      <c r="H127" s="5">
        <f>F127*Routes!H127</f>
        <v>3.0828621376667614E-2</v>
      </c>
      <c r="I127" s="5">
        <f>F127*Routes!I127</f>
        <v>0.83546399394763171</v>
      </c>
      <c r="J127" s="5">
        <f>F127*Routes!J127</f>
        <v>0.83546399394763171</v>
      </c>
      <c r="K127" s="5">
        <f>F127*Routes!K127</f>
        <v>0</v>
      </c>
      <c r="L127" s="5">
        <f>F127*Routes!L127</f>
        <v>1290.4239033526071</v>
      </c>
      <c r="M127" s="5">
        <f>F127*Routes!M127</f>
        <v>2.1757402707429829E-3</v>
      </c>
      <c r="N127" s="5">
        <f>F127*Routes!N127</f>
        <v>0.57479922783597059</v>
      </c>
      <c r="O127" s="5">
        <f>F127*Routes!O127</f>
        <v>0</v>
      </c>
    </row>
    <row r="128" spans="1:15" x14ac:dyDescent="0.3">
      <c r="A128" t="s">
        <v>302</v>
      </c>
      <c r="B128" s="4" t="s">
        <v>307</v>
      </c>
      <c r="C128" s="4" t="s">
        <v>140</v>
      </c>
      <c r="D128" s="4" t="s">
        <v>308</v>
      </c>
      <c r="E128" s="4" t="s">
        <v>2</v>
      </c>
      <c r="F128" s="2">
        <f>Routes!F128/SUMIF(Routes!$E$2:$E$256,Routes!E128,Routes!$F$2:$F$256)</f>
        <v>1.8850003779414461E-4</v>
      </c>
      <c r="G128" s="2">
        <f>F128*Routes!G128</f>
        <v>2.1434223979078487E-2</v>
      </c>
      <c r="H128" s="5">
        <f>F128*Routes!H128</f>
        <v>4.4509359342749877E-3</v>
      </c>
      <c r="I128" s="5">
        <f>F128*Routes!I128</f>
        <v>0.12062157003455251</v>
      </c>
      <c r="J128" s="5">
        <f>F128*Routes!J128</f>
        <v>0.12062157003455251</v>
      </c>
      <c r="K128" s="5">
        <f>F128*Routes!K128</f>
        <v>0</v>
      </c>
      <c r="L128" s="5">
        <f>F128*Routes!L128</f>
        <v>248.53673433146628</v>
      </c>
      <c r="M128" s="5">
        <f>F128*Routes!M128</f>
        <v>8.5234826112063716E-5</v>
      </c>
      <c r="N128" s="5">
        <f>F128*Routes!N128</f>
        <v>8.2987640183772124E-2</v>
      </c>
      <c r="O128" s="5">
        <f>F128*Routes!O128</f>
        <v>0</v>
      </c>
    </row>
    <row r="129" spans="1:15" x14ac:dyDescent="0.3">
      <c r="A129" t="s">
        <v>302</v>
      </c>
      <c r="B129" s="4" t="s">
        <v>307</v>
      </c>
      <c r="C129" s="4" t="s">
        <v>146</v>
      </c>
      <c r="D129" s="4" t="s">
        <v>308</v>
      </c>
      <c r="E129" s="4" t="s">
        <v>2</v>
      </c>
      <c r="F129" s="2">
        <f>Routes!F129/SUMIF(Routes!$E$2:$E$256,Routes!E129,Routes!$F$2:$F$256)</f>
        <v>1.5468936278534728E-6</v>
      </c>
      <c r="G129" s="2">
        <f>F129*Routes!G129</f>
        <v>9.9147743032574953E-5</v>
      </c>
      <c r="H129" s="5">
        <f>F129*Routes!H129</f>
        <v>1.4489315234736538E-5</v>
      </c>
      <c r="I129" s="5">
        <f>F129*Routes!I129</f>
        <v>3.9266436950505517E-4</v>
      </c>
      <c r="J129" s="5">
        <f>F129*Routes!J129</f>
        <v>3.9266436950505517E-4</v>
      </c>
      <c r="K129" s="5">
        <f>F129*Routes!K129</f>
        <v>0</v>
      </c>
      <c r="L129" s="5">
        <f>F129*Routes!L129</f>
        <v>2.0395746076439201</v>
      </c>
      <c r="M129" s="5">
        <f>F129*Routes!M129</f>
        <v>6.9946516152924511E-7</v>
      </c>
      <c r="N129" s="5">
        <f>F129*Routes!N129</f>
        <v>2.7015308621947793E-4</v>
      </c>
      <c r="O129" s="5">
        <f>F129*Routes!O129</f>
        <v>0</v>
      </c>
    </row>
    <row r="130" spans="1:15" x14ac:dyDescent="0.3">
      <c r="A130" t="s">
        <v>302</v>
      </c>
      <c r="B130" s="4" t="s">
        <v>307</v>
      </c>
      <c r="C130" s="4" t="s">
        <v>149</v>
      </c>
      <c r="D130" s="4" t="s">
        <v>308</v>
      </c>
      <c r="E130" s="4" t="s">
        <v>2</v>
      </c>
      <c r="F130" s="2">
        <f>Routes!F130/SUMIF(Routes!$E$2:$E$256,Routes!E130,Routes!$F$2:$F$256)</f>
        <v>4.9728283569203806E-5</v>
      </c>
      <c r="G130" s="2">
        <f>F130*Routes!G130</f>
        <v>2.8092556678244647E-3</v>
      </c>
      <c r="H130" s="5">
        <f>F130*Routes!H130</f>
        <v>3.5723817593583828E-4</v>
      </c>
      <c r="I130" s="5">
        <f>F130*Routes!I130</f>
        <v>9.6812513803750215E-3</v>
      </c>
      <c r="J130" s="5">
        <f>F130*Routes!J130</f>
        <v>9.6812513803750215E-3</v>
      </c>
      <c r="K130" s="5">
        <f>F130*Routes!K130</f>
        <v>0</v>
      </c>
      <c r="L130" s="5">
        <f>F130*Routes!L130</f>
        <v>65.566592701144515</v>
      </c>
      <c r="M130" s="5">
        <f>F130*Routes!M130</f>
        <v>2.2485839538670614E-5</v>
      </c>
      <c r="N130" s="5">
        <f>F130*Routes!N130</f>
        <v>6.6607009496980141E-3</v>
      </c>
      <c r="O130" s="5">
        <f>F130*Routes!O130</f>
        <v>0</v>
      </c>
    </row>
    <row r="131" spans="1:15" x14ac:dyDescent="0.3">
      <c r="A131" t="s">
        <v>302</v>
      </c>
      <c r="B131" s="4" t="s">
        <v>307</v>
      </c>
      <c r="C131" s="4" t="s">
        <v>155</v>
      </c>
      <c r="D131" s="4" t="s">
        <v>308</v>
      </c>
      <c r="E131" s="4" t="s">
        <v>2</v>
      </c>
      <c r="F131" s="2">
        <f>Routes!F131/SUMIF(Routes!$E$2:$E$256,Routes!E131,Routes!$F$2:$F$256)</f>
        <v>7.0825629675291147E-3</v>
      </c>
      <c r="G131" s="2">
        <f>F131*Routes!G131</f>
        <v>0.57726047877891129</v>
      </c>
      <c r="H131" s="5">
        <f>F131*Routes!H131</f>
        <v>0.10174460271558455</v>
      </c>
      <c r="I131" s="5">
        <f>F131*Routes!I131</f>
        <v>2.7573063066554075</v>
      </c>
      <c r="J131" s="5">
        <f>F131*Routes!J131</f>
        <v>2.7573063066554075</v>
      </c>
      <c r="K131" s="5">
        <f>F131*Routes!K131</f>
        <v>0</v>
      </c>
      <c r="L131" s="5">
        <f>F131*Routes!L131</f>
        <v>9338.3380249982347</v>
      </c>
      <c r="M131" s="5">
        <f>F131*Routes!M131</f>
        <v>3.2025512038589008E-3</v>
      </c>
      <c r="N131" s="5">
        <f>F131*Routes!N131</f>
        <v>1.8970267389789206</v>
      </c>
      <c r="O131" s="5">
        <f>F131*Routes!O131</f>
        <v>0</v>
      </c>
    </row>
    <row r="132" spans="1:15" x14ac:dyDescent="0.3">
      <c r="A132" t="s">
        <v>302</v>
      </c>
      <c r="B132" s="4" t="s">
        <v>307</v>
      </c>
      <c r="C132" s="4" t="s">
        <v>156</v>
      </c>
      <c r="D132" s="4" t="s">
        <v>308</v>
      </c>
      <c r="E132" s="4" t="s">
        <v>2</v>
      </c>
      <c r="F132" s="2">
        <f>Routes!F132/SUMIF(Routes!$E$2:$E$256,Routes!E132,Routes!$F$2:$F$256)</f>
        <v>4.2208097560001894E-3</v>
      </c>
      <c r="G132" s="2">
        <f>F132*Routes!G132</f>
        <v>0.27109679816346349</v>
      </c>
      <c r="H132" s="5">
        <f>F132*Routes!H132</f>
        <v>3.9697386439741605E-2</v>
      </c>
      <c r="I132" s="5">
        <f>F132*Routes!I132</f>
        <v>1.0758099306163036</v>
      </c>
      <c r="J132" s="5">
        <f>F132*Routes!J132</f>
        <v>1.0758099306163036</v>
      </c>
      <c r="K132" s="5">
        <f>F132*Routes!K132</f>
        <v>0</v>
      </c>
      <c r="L132" s="5">
        <f>F132*Routes!L132</f>
        <v>5565.1250008569814</v>
      </c>
      <c r="M132" s="5">
        <f>F132*Routes!M132</f>
        <v>1.9085406550297969E-3</v>
      </c>
      <c r="N132" s="5">
        <f>F132*Routes!N132</f>
        <v>0.74015723226401686</v>
      </c>
      <c r="O132" s="5">
        <f>F132*Routes!O132</f>
        <v>0</v>
      </c>
    </row>
    <row r="133" spans="1:15" x14ac:dyDescent="0.3">
      <c r="A133" t="s">
        <v>302</v>
      </c>
      <c r="B133" s="4" t="s">
        <v>307</v>
      </c>
      <c r="C133" s="4" t="s">
        <v>157</v>
      </c>
      <c r="D133" s="4" t="s">
        <v>308</v>
      </c>
      <c r="E133" s="4" t="s">
        <v>2</v>
      </c>
      <c r="F133" s="2">
        <f>Routes!F133/SUMIF(Routes!$E$2:$E$256,Routes!E133,Routes!$F$2:$F$256)</f>
        <v>3.1715840188794357E-2</v>
      </c>
      <c r="G133" s="2">
        <f>F133*Routes!G133</f>
        <v>2.5180638970580245</v>
      </c>
      <c r="H133" s="5">
        <f>F133*Routes!H133</f>
        <v>0.4364000203495938</v>
      </c>
      <c r="I133" s="5">
        <f>F133*Routes!I133</f>
        <v>11.826558817062161</v>
      </c>
      <c r="J133" s="5">
        <f>F133*Routes!J133</f>
        <v>11.826558817062161</v>
      </c>
      <c r="K133" s="5">
        <f>F133*Routes!K133</f>
        <v>0</v>
      </c>
      <c r="L133" s="5">
        <f>F133*Routes!L133</f>
        <v>41817.240141404793</v>
      </c>
      <c r="M133" s="5">
        <f>F133*Routes!M133</f>
        <v>1.4341080007856964E-2</v>
      </c>
      <c r="N133" s="5">
        <f>F133*Routes!N133</f>
        <v>8.1366724661387657</v>
      </c>
      <c r="O133" s="5">
        <f>F133*Routes!O133</f>
        <v>0</v>
      </c>
    </row>
    <row r="134" spans="1:15" x14ac:dyDescent="0.3">
      <c r="A134" t="s">
        <v>302</v>
      </c>
      <c r="B134" s="4" t="s">
        <v>307</v>
      </c>
      <c r="C134" s="4" t="s">
        <v>161</v>
      </c>
      <c r="D134" s="4" t="s">
        <v>308</v>
      </c>
      <c r="E134" s="4" t="s">
        <v>2</v>
      </c>
      <c r="F134" s="2">
        <f>Routes!F134/SUMIF(Routes!$E$2:$E$256,Routes!E134,Routes!$F$2:$F$256)</f>
        <v>2.5257089862780894E-3</v>
      </c>
      <c r="G134" s="2">
        <f>F134*Routes!G134</f>
        <v>0.24422420213011622</v>
      </c>
      <c r="H134" s="5">
        <f>F134*Routes!H134</f>
        <v>4.7299449860568422E-2</v>
      </c>
      <c r="I134" s="5">
        <f>F134*Routes!I134</f>
        <v>1.2818279095004992</v>
      </c>
      <c r="J134" s="5">
        <f>F134*Routes!J134</f>
        <v>1.2818279095004992</v>
      </c>
      <c r="K134" s="5">
        <f>F134*Routes!K134</f>
        <v>0</v>
      </c>
      <c r="L134" s="5">
        <f>F134*Routes!L134</f>
        <v>3330.1397212807019</v>
      </c>
      <c r="M134" s="5">
        <f>F134*Routes!M134</f>
        <v>1.1420600694530836E-3</v>
      </c>
      <c r="N134" s="5">
        <f>F134*Routes!N134</f>
        <v>0.88189760173634335</v>
      </c>
      <c r="O134" s="5">
        <f>F134*Routes!O134</f>
        <v>0</v>
      </c>
    </row>
    <row r="135" spans="1:15" x14ac:dyDescent="0.3">
      <c r="A135" t="s">
        <v>302</v>
      </c>
      <c r="B135" s="4" t="s">
        <v>307</v>
      </c>
      <c r="C135" s="4" t="s">
        <v>162</v>
      </c>
      <c r="D135" s="4" t="s">
        <v>308</v>
      </c>
      <c r="E135" s="4" t="s">
        <v>2</v>
      </c>
      <c r="F135" s="2">
        <f>Routes!F135/SUMIF(Routes!$E$2:$E$256,Routes!E135,Routes!$F$2:$F$256)</f>
        <v>1.4303609745551778E-3</v>
      </c>
      <c r="G135" s="2">
        <f>F135*Routes!G135</f>
        <v>0.12539461706424024</v>
      </c>
      <c r="H135" s="5">
        <f>F135*Routes!H135</f>
        <v>2.3078537975064633E-2</v>
      </c>
      <c r="I135" s="5">
        <f>F135*Routes!I135</f>
        <v>0.62543463347058614</v>
      </c>
      <c r="J135" s="5">
        <f>F135*Routes!J135</f>
        <v>0.62543463347058614</v>
      </c>
      <c r="K135" s="5">
        <f>F135*Routes!K135</f>
        <v>0</v>
      </c>
      <c r="L135" s="5">
        <f>F135*Routes!L135</f>
        <v>1885.9266538680781</v>
      </c>
      <c r="M135" s="5">
        <f>F135*Routes!M135</f>
        <v>6.4677211936070859E-4</v>
      </c>
      <c r="N135" s="5">
        <f>F135*Routes!N135</f>
        <v>0.43029902782776319</v>
      </c>
      <c r="O135" s="5">
        <f>F135*Routes!O135</f>
        <v>0</v>
      </c>
    </row>
    <row r="136" spans="1:15" x14ac:dyDescent="0.3">
      <c r="A136" t="s">
        <v>302</v>
      </c>
      <c r="B136" s="4" t="s">
        <v>307</v>
      </c>
      <c r="C136" s="4" t="s">
        <v>165</v>
      </c>
      <c r="D136" s="4" t="s">
        <v>308</v>
      </c>
      <c r="E136" s="4" t="s">
        <v>2</v>
      </c>
      <c r="F136" s="2">
        <f>Routes!F136/SUMIF(Routes!$E$2:$E$256,Routes!E136,Routes!$F$2:$F$256)</f>
        <v>1.0703398980726137E-3</v>
      </c>
      <c r="G136" s="2">
        <f>F136*Routes!G136</f>
        <v>8.7312466814288711E-2</v>
      </c>
      <c r="H136" s="5">
        <f>F136*Routes!H136</f>
        <v>1.5397506143252393E-2</v>
      </c>
      <c r="I136" s="5">
        <f>F136*Routes!I136</f>
        <v>0.41727658924803229</v>
      </c>
      <c r="J136" s="5">
        <f>F136*Routes!J136</f>
        <v>0.41727658924803229</v>
      </c>
      <c r="K136" s="5">
        <f>F136*Routes!K136</f>
        <v>0</v>
      </c>
      <c r="L136" s="5">
        <f>F136*Routes!L136</f>
        <v>1411.2399445890469</v>
      </c>
      <c r="M136" s="5">
        <f>F136*Routes!M136</f>
        <v>4.8397992998098555E-4</v>
      </c>
      <c r="N136" s="5">
        <f>F136*Routes!N136</f>
        <v>0.28708629340264619</v>
      </c>
      <c r="O136" s="5">
        <f>F136*Routes!O136</f>
        <v>0</v>
      </c>
    </row>
    <row r="137" spans="1:15" x14ac:dyDescent="0.3">
      <c r="A137" t="s">
        <v>302</v>
      </c>
      <c r="B137" s="4" t="s">
        <v>307</v>
      </c>
      <c r="C137" s="4" t="s">
        <v>166</v>
      </c>
      <c r="D137" s="4" t="s">
        <v>308</v>
      </c>
      <c r="E137" s="4" t="s">
        <v>2</v>
      </c>
      <c r="F137" s="2">
        <f>Routes!F137/SUMIF(Routes!$E$2:$E$256,Routes!E137,Routes!$F$2:$F$256)</f>
        <v>2.5781560464224546E-5</v>
      </c>
      <c r="G137" s="2">
        <f>F137*Routes!G137</f>
        <v>3.1552034086171237E-3</v>
      </c>
      <c r="H137" s="5">
        <f>F137*Routes!H137</f>
        <v>6.7296504298201875E-4</v>
      </c>
      <c r="I137" s="5">
        <f>F137*Routes!I137</f>
        <v>1.8237535040163108E-2</v>
      </c>
      <c r="J137" s="5">
        <f>F137*Routes!J137</f>
        <v>1.8237535040163108E-2</v>
      </c>
      <c r="K137" s="5">
        <f>F137*Routes!K137</f>
        <v>0</v>
      </c>
      <c r="L137" s="5">
        <f>F137*Routes!L137</f>
        <v>33.992910127398673</v>
      </c>
      <c r="M137" s="5">
        <f>F137*Routes!M137</f>
        <v>1.1657752692154085E-5</v>
      </c>
      <c r="N137" s="5">
        <f>F137*Routes!N137</f>
        <v>1.2547424107632219E-2</v>
      </c>
      <c r="O137" s="5">
        <f>F137*Routes!O137</f>
        <v>0</v>
      </c>
    </row>
    <row r="138" spans="1:15" x14ac:dyDescent="0.3">
      <c r="A138" t="s">
        <v>302</v>
      </c>
      <c r="B138" s="4" t="s">
        <v>307</v>
      </c>
      <c r="C138" s="4" t="s">
        <v>169</v>
      </c>
      <c r="D138" s="4" t="s">
        <v>308</v>
      </c>
      <c r="E138" s="4" t="s">
        <v>2</v>
      </c>
      <c r="F138" s="2">
        <f>Routes!F138/SUMIF(Routes!$E$2:$E$256,Routes!E138,Routes!$F$2:$F$256)</f>
        <v>5.7131937988721591E-4</v>
      </c>
      <c r="G138" s="2">
        <f>F138*Routes!G138</f>
        <v>4.5204872008416518E-2</v>
      </c>
      <c r="H138" s="5">
        <f>F138*Routes!H138</f>
        <v>7.8167411625434668E-3</v>
      </c>
      <c r="I138" s="5">
        <f>F138*Routes!I138</f>
        <v>0.21183580386296655</v>
      </c>
      <c r="J138" s="5">
        <f>F138*Routes!J138</f>
        <v>0.21183580386296655</v>
      </c>
      <c r="K138" s="5">
        <f>F138*Routes!K138</f>
        <v>0</v>
      </c>
      <c r="L138" s="5">
        <f>F138*Routes!L138</f>
        <v>753.28288842315453</v>
      </c>
      <c r="M138" s="5">
        <f>F138*Routes!M138</f>
        <v>2.5833579965813452E-4</v>
      </c>
      <c r="N138" s="5">
        <f>F138*Routes!N138</f>
        <v>0.14574303305772096</v>
      </c>
      <c r="O138" s="5">
        <f>F138*Routes!O138</f>
        <v>0</v>
      </c>
    </row>
    <row r="139" spans="1:15" x14ac:dyDescent="0.3">
      <c r="A139" t="s">
        <v>302</v>
      </c>
      <c r="B139" s="4" t="s">
        <v>307</v>
      </c>
      <c r="C139" s="4" t="s">
        <v>171</v>
      </c>
      <c r="D139" s="4" t="s">
        <v>308</v>
      </c>
      <c r="E139" s="4" t="s">
        <v>2</v>
      </c>
      <c r="F139" s="2">
        <f>Routes!F139/SUMIF(Routes!$E$2:$E$256,Routes!E139,Routes!$F$2:$F$256)</f>
        <v>1.4400843059302569E-4</v>
      </c>
      <c r="G139" s="2">
        <f>F139*Routes!G139</f>
        <v>1.4070969961853174E-2</v>
      </c>
      <c r="H139" s="5">
        <f>F139*Routes!H139</f>
        <v>2.738803527612015E-3</v>
      </c>
      <c r="I139" s="5">
        <f>F139*Routes!I139</f>
        <v>7.4222317821463824E-2</v>
      </c>
      <c r="J139" s="5">
        <f>F139*Routes!J139</f>
        <v>7.4222317821463824E-2</v>
      </c>
      <c r="K139" s="5">
        <f>F139*Routes!K139</f>
        <v>0</v>
      </c>
      <c r="L139" s="5">
        <f>F139*Routes!L139</f>
        <v>189.87468371161259</v>
      </c>
      <c r="M139" s="5">
        <f>F139*Routes!M139</f>
        <v>6.5116875751889251E-5</v>
      </c>
      <c r="N139" s="5">
        <f>F139*Routes!N139</f>
        <v>5.106495466116711E-2</v>
      </c>
      <c r="O139" s="5">
        <f>F139*Routes!O139</f>
        <v>0</v>
      </c>
    </row>
    <row r="140" spans="1:15" x14ac:dyDescent="0.3">
      <c r="A140" t="s">
        <v>302</v>
      </c>
      <c r="B140" s="4" t="s">
        <v>307</v>
      </c>
      <c r="C140" s="4" t="s">
        <v>172</v>
      </c>
      <c r="D140" s="4" t="s">
        <v>308</v>
      </c>
      <c r="E140" s="4" t="s">
        <v>2</v>
      </c>
      <c r="F140" s="2">
        <f>Routes!F140/SUMIF(Routes!$E$2:$E$256,Routes!E140,Routes!$F$2:$F$256)</f>
        <v>9.763108639795204E-4</v>
      </c>
      <c r="G140" s="2">
        <f>F140*Routes!G140</f>
        <v>7.7027135880973388E-2</v>
      </c>
      <c r="H140" s="5">
        <f>F140*Routes!H140</f>
        <v>1.3294016924956993E-2</v>
      </c>
      <c r="I140" s="5">
        <f>F140*Routes!I140</f>
        <v>0.36027146138094834</v>
      </c>
      <c r="J140" s="5">
        <f>F140*Routes!J140</f>
        <v>0.36027146138094834</v>
      </c>
      <c r="K140" s="5">
        <f>F140*Routes!K140</f>
        <v>0</v>
      </c>
      <c r="L140" s="5">
        <f>F140*Routes!L140</f>
        <v>1287.2629452244057</v>
      </c>
      <c r="M140" s="5">
        <f>F140*Routes!M140</f>
        <v>4.4146244051945782E-4</v>
      </c>
      <c r="N140" s="5">
        <f>F140*Routes!N140</f>
        <v>0.24786676543009242</v>
      </c>
      <c r="O140" s="5">
        <f>F140*Routes!O140</f>
        <v>0</v>
      </c>
    </row>
    <row r="141" spans="1:15" x14ac:dyDescent="0.3">
      <c r="A141" t="s">
        <v>302</v>
      </c>
      <c r="B141" s="4" t="s">
        <v>307</v>
      </c>
      <c r="C141" s="4" t="s">
        <v>173</v>
      </c>
      <c r="D141" s="4" t="s">
        <v>308</v>
      </c>
      <c r="E141" s="4" t="s">
        <v>2</v>
      </c>
      <c r="F141" s="2">
        <f>Routes!F141/SUMIF(Routes!$E$2:$E$256,Routes!E141,Routes!$F$2:$F$256)</f>
        <v>9.834928701088401E-4</v>
      </c>
      <c r="G141" s="2">
        <f>F141*Routes!G141</f>
        <v>8.5560930581973324E-2</v>
      </c>
      <c r="H141" s="5">
        <f>F141*Routes!H141</f>
        <v>1.5679393057828082E-2</v>
      </c>
      <c r="I141" s="5">
        <f>F141*Routes!I141</f>
        <v>0.42491580102515125</v>
      </c>
      <c r="J141" s="5">
        <f>F141*Routes!J141</f>
        <v>0.42491580102515125</v>
      </c>
      <c r="K141" s="5">
        <f>F141*Routes!K141</f>
        <v>0</v>
      </c>
      <c r="L141" s="5">
        <f>F141*Routes!L141</f>
        <v>812.78899613691885</v>
      </c>
      <c r="M141" s="5">
        <f>F141*Routes!M141</f>
        <v>1.3704161445842642E-3</v>
      </c>
      <c r="N141" s="5">
        <f>F141*Routes!N141</f>
        <v>0.29234207110530402</v>
      </c>
      <c r="O141" s="5">
        <f>F141*Routes!O141</f>
        <v>0</v>
      </c>
    </row>
    <row r="142" spans="1:15" x14ac:dyDescent="0.3">
      <c r="A142" t="s">
        <v>302</v>
      </c>
      <c r="B142" s="4" t="s">
        <v>307</v>
      </c>
      <c r="C142" s="4" t="s">
        <v>174</v>
      </c>
      <c r="D142" s="4" t="s">
        <v>308</v>
      </c>
      <c r="E142" s="4" t="s">
        <v>2</v>
      </c>
      <c r="F142" s="2">
        <f>Routes!F142/SUMIF(Routes!$E$2:$E$256,Routes!E142,Routes!$F$2:$F$256)</f>
        <v>6.7518223775737767E-4</v>
      </c>
      <c r="G142" s="2">
        <f>F142*Routes!G142</f>
        <v>7.7435303332517191E-2</v>
      </c>
      <c r="H142" s="5">
        <f>F142*Routes!H142</f>
        <v>1.6132381635972446E-2</v>
      </c>
      <c r="I142" s="5">
        <f>F142*Routes!I142</f>
        <v>0.43719191425399578</v>
      </c>
      <c r="J142" s="5">
        <f>F142*Routes!J142</f>
        <v>0.43719191425399578</v>
      </c>
      <c r="K142" s="5">
        <f>F142*Routes!K142</f>
        <v>0</v>
      </c>
      <c r="L142" s="5">
        <f>F142*Routes!L142</f>
        <v>557.99153193206735</v>
      </c>
      <c r="M142" s="5">
        <f>F142*Routes!M142</f>
        <v>9.4081072398302548E-4</v>
      </c>
      <c r="N142" s="5">
        <f>F142*Routes!N142</f>
        <v>0.30078803700674905</v>
      </c>
      <c r="O142" s="5">
        <f>F142*Routes!O142</f>
        <v>0</v>
      </c>
    </row>
    <row r="143" spans="1:15" x14ac:dyDescent="0.3">
      <c r="A143" t="s">
        <v>302</v>
      </c>
      <c r="B143" s="4" t="s">
        <v>307</v>
      </c>
      <c r="C143" s="4" t="s">
        <v>176</v>
      </c>
      <c r="D143" s="4" t="s">
        <v>308</v>
      </c>
      <c r="E143" s="4" t="s">
        <v>2</v>
      </c>
      <c r="F143" s="2">
        <f>Routes!F143/SUMIF(Routes!$E$2:$E$256,Routes!E143,Routes!$F$2:$F$256)</f>
        <v>1.6109792210074023E-3</v>
      </c>
      <c r="G143" s="2">
        <f>F143*Routes!G143</f>
        <v>0.15166744310538646</v>
      </c>
      <c r="H143" s="5">
        <f>F143*Routes!H143</f>
        <v>2.8989988107842056E-2</v>
      </c>
      <c r="I143" s="5">
        <f>F143*Routes!I143</f>
        <v>0.78563653408786061</v>
      </c>
      <c r="J143" s="5">
        <f>F143*Routes!J143</f>
        <v>0.78563653408786061</v>
      </c>
      <c r="K143" s="5">
        <f>F143*Routes!K143</f>
        <v>0</v>
      </c>
      <c r="L143" s="5">
        <f>F143*Routes!L143</f>
        <v>1331.3631685963685</v>
      </c>
      <c r="M143" s="5">
        <f>F143*Routes!M143</f>
        <v>2.2447665866799876E-3</v>
      </c>
      <c r="N143" s="5">
        <f>F143*Routes!N143</f>
        <v>0.54051793545244808</v>
      </c>
      <c r="O143" s="5">
        <f>F143*Routes!O143</f>
        <v>0</v>
      </c>
    </row>
    <row r="144" spans="1:15" x14ac:dyDescent="0.3">
      <c r="A144" t="s">
        <v>302</v>
      </c>
      <c r="B144" s="4" t="s">
        <v>307</v>
      </c>
      <c r="C144" s="4" t="s">
        <v>188</v>
      </c>
      <c r="D144" s="4" t="s">
        <v>308</v>
      </c>
      <c r="E144" s="4" t="s">
        <v>2</v>
      </c>
      <c r="F144" s="2">
        <f>Routes!F144/SUMIF(Routes!$E$2:$E$256,Routes!E144,Routes!$F$2:$F$256)</f>
        <v>2.0728374613236534E-4</v>
      </c>
      <c r="G144" s="2">
        <f>F144*Routes!G144</f>
        <v>1.3330002637758914E-2</v>
      </c>
      <c r="H144" s="5">
        <f>F144*Routes!H144</f>
        <v>1.9542606796170807E-3</v>
      </c>
      <c r="I144" s="5">
        <f>F144*Routes!I144</f>
        <v>5.2960994027563157E-2</v>
      </c>
      <c r="J144" s="5">
        <f>F144*Routes!J144</f>
        <v>5.2960994027563157E-2</v>
      </c>
      <c r="K144" s="5">
        <f>F144*Routes!K144</f>
        <v>0</v>
      </c>
      <c r="L144" s="5">
        <f>F144*Routes!L144</f>
        <v>273.30299742428531</v>
      </c>
      <c r="M144" s="5">
        <f>F144*Routes!M144</f>
        <v>9.3728331644918838E-5</v>
      </c>
      <c r="N144" s="5">
        <f>F144*Routes!N144</f>
        <v>3.643716389096345E-2</v>
      </c>
      <c r="O144" s="5">
        <f>F144*Routes!O144</f>
        <v>0</v>
      </c>
    </row>
    <row r="145" spans="1:15" x14ac:dyDescent="0.3">
      <c r="A145" t="s">
        <v>302</v>
      </c>
      <c r="B145" s="4" t="s">
        <v>307</v>
      </c>
      <c r="C145" s="4" t="s">
        <v>189</v>
      </c>
      <c r="D145" s="4" t="s">
        <v>308</v>
      </c>
      <c r="E145" s="4" t="s">
        <v>2</v>
      </c>
      <c r="F145" s="2">
        <f>Routes!F145/SUMIF(Routes!$E$2:$E$256,Routes!E145,Routes!$F$2:$F$256)</f>
        <v>1.6419170935644717E-4</v>
      </c>
      <c r="G145" s="2">
        <f>F145*Routes!G145</f>
        <v>1.7193399545732093E-2</v>
      </c>
      <c r="H145" s="5">
        <f>F145*Routes!H145</f>
        <v>3.4529475933802057E-3</v>
      </c>
      <c r="I145" s="5">
        <f>F145*Routes!I145</f>
        <v>9.3575815538758947E-2</v>
      </c>
      <c r="J145" s="5">
        <f>F145*Routes!J145</f>
        <v>9.3575815538758947E-2</v>
      </c>
      <c r="K145" s="5">
        <f>F145*Routes!K145</f>
        <v>0</v>
      </c>
      <c r="L145" s="5">
        <f>F145*Routes!L145</f>
        <v>216.48627621134753</v>
      </c>
      <c r="M145" s="5">
        <f>F145*Routes!M145</f>
        <v>7.4243230716604147E-5</v>
      </c>
      <c r="N145" s="5">
        <f>F145*Routes!N145</f>
        <v>6.438016109066616E-2</v>
      </c>
      <c r="O145" s="5">
        <f>F145*Routes!O145</f>
        <v>0</v>
      </c>
    </row>
    <row r="146" spans="1:15" x14ac:dyDescent="0.3">
      <c r="A146" t="s">
        <v>302</v>
      </c>
      <c r="B146" s="4" t="s">
        <v>307</v>
      </c>
      <c r="C146" s="4" t="s">
        <v>191</v>
      </c>
      <c r="D146" s="4" t="s">
        <v>308</v>
      </c>
      <c r="E146" s="4" t="s">
        <v>2</v>
      </c>
      <c r="F146" s="2">
        <f>Routes!F146/SUMIF(Routes!$E$2:$E$256,Routes!E146,Routes!$F$2:$F$256)</f>
        <v>1.0556223101276076E-2</v>
      </c>
      <c r="G146" s="2">
        <f>F146*Routes!G146</f>
        <v>0.97482884826682625</v>
      </c>
      <c r="H146" s="5">
        <f>F146*Routes!H146</f>
        <v>0.18450697012443484</v>
      </c>
      <c r="I146" s="5">
        <f>F146*Routes!I146</f>
        <v>5.0001888922611064</v>
      </c>
      <c r="J146" s="5">
        <f>F146*Routes!J146</f>
        <v>5.0001888922611064</v>
      </c>
      <c r="K146" s="5">
        <f>F146*Routes!K146</f>
        <v>0</v>
      </c>
      <c r="L146" s="5">
        <f>F146*Routes!L146</f>
        <v>13918.348490363202</v>
      </c>
      <c r="M146" s="5">
        <f>F146*Routes!M146</f>
        <v>4.7732501858700717E-3</v>
      </c>
      <c r="N146" s="5">
        <f>F146*Routes!N146</f>
        <v>3.4401299578756412</v>
      </c>
      <c r="O146" s="5">
        <f>F146*Routes!O146</f>
        <v>0</v>
      </c>
    </row>
    <row r="147" spans="1:15" x14ac:dyDescent="0.3">
      <c r="A147" t="s">
        <v>302</v>
      </c>
      <c r="B147" s="4" t="s">
        <v>307</v>
      </c>
      <c r="C147" s="4" t="s">
        <v>199</v>
      </c>
      <c r="D147" s="4" t="s">
        <v>308</v>
      </c>
      <c r="E147" s="4" t="s">
        <v>2</v>
      </c>
      <c r="F147" s="2">
        <f>Routes!F147/SUMIF(Routes!$E$2:$E$256,Routes!E147,Routes!$F$2:$F$256)</f>
        <v>3.75305858757783E-5</v>
      </c>
      <c r="G147" s="2">
        <f>F147*Routes!G147</f>
        <v>3.588934178042155E-3</v>
      </c>
      <c r="H147" s="5">
        <f>F147*Routes!H147</f>
        <v>6.913296906484479E-4</v>
      </c>
      <c r="I147" s="5">
        <f>F147*Routes!I147</f>
        <v>1.8735221968792626E-2</v>
      </c>
      <c r="J147" s="5">
        <f>F147*Routes!J147</f>
        <v>1.8735221968792626E-2</v>
      </c>
      <c r="K147" s="5">
        <f>F147*Routes!K147</f>
        <v>0</v>
      </c>
      <c r="L147" s="5">
        <f>F147*Routes!L147</f>
        <v>49.483964885456061</v>
      </c>
      <c r="M147" s="5">
        <f>F147*Routes!M147</f>
        <v>1.6970357133292874E-5</v>
      </c>
      <c r="N147" s="5">
        <f>F147*Routes!N147</f>
        <v>1.2889832714529327E-2</v>
      </c>
      <c r="O147" s="5">
        <f>F147*Routes!O147</f>
        <v>0</v>
      </c>
    </row>
    <row r="148" spans="1:15" x14ac:dyDescent="0.3">
      <c r="A148" t="s">
        <v>302</v>
      </c>
      <c r="B148" s="4" t="s">
        <v>307</v>
      </c>
      <c r="C148" s="4" t="s">
        <v>207</v>
      </c>
      <c r="D148" s="4" t="s">
        <v>308</v>
      </c>
      <c r="E148" s="4" t="s">
        <v>2</v>
      </c>
      <c r="F148" s="2">
        <f>Routes!F148/SUMIF(Routes!$E$2:$E$256,Routes!E148,Routes!$F$2:$F$256)</f>
        <v>4.4859546899744078E-3</v>
      </c>
      <c r="G148" s="2">
        <f>F148*Routes!G148</f>
        <v>0.41748964660137139</v>
      </c>
      <c r="H148" s="5">
        <f>F148*Routes!H148</f>
        <v>7.9334621893040067E-2</v>
      </c>
      <c r="I148" s="5">
        <f>F148*Routes!I148</f>
        <v>2.1499897531989176</v>
      </c>
      <c r="J148" s="5">
        <f>F148*Routes!J148</f>
        <v>2.1499897531989176</v>
      </c>
      <c r="K148" s="5">
        <f>F148*Routes!K148</f>
        <v>0</v>
      </c>
      <c r="L148" s="5">
        <f>F148*Routes!L148</f>
        <v>3707.3320203902399</v>
      </c>
      <c r="M148" s="5">
        <f>F148*Routes!M148</f>
        <v>6.250807624394966E-3</v>
      </c>
      <c r="N148" s="5">
        <f>F148*Routes!N148</f>
        <v>1.479192950200855</v>
      </c>
      <c r="O148" s="5">
        <f>F148*Routes!O148</f>
        <v>0</v>
      </c>
    </row>
    <row r="149" spans="1:15" x14ac:dyDescent="0.3">
      <c r="A149" t="s">
        <v>302</v>
      </c>
      <c r="B149" s="4" t="s">
        <v>307</v>
      </c>
      <c r="C149" s="4" t="s">
        <v>98</v>
      </c>
      <c r="D149" s="4" t="s">
        <v>308</v>
      </c>
      <c r="E149" s="4" t="s">
        <v>2</v>
      </c>
      <c r="F149" s="2">
        <f>Routes!F149/SUMIF(Routes!$E$2:$E$256,Routes!E149,Routes!$F$2:$F$256)</f>
        <v>7.9554529432464304E-5</v>
      </c>
      <c r="G149" s="2">
        <f>F149*Routes!G149</f>
        <v>5.0680496656507175E-3</v>
      </c>
      <c r="H149" s="5">
        <f>F149*Routes!H149</f>
        <v>7.3627043827161748E-4</v>
      </c>
      <c r="I149" s="5">
        <f>F149*Routes!I149</f>
        <v>1.9953128408444914E-2</v>
      </c>
      <c r="J149" s="5">
        <f>F149*Routes!J149</f>
        <v>1.9953128408444914E-2</v>
      </c>
      <c r="K149" s="5">
        <f>F149*Routes!K149</f>
        <v>0</v>
      </c>
      <c r="L149" s="5">
        <f>F149*Routes!L149</f>
        <v>104.89240839311589</v>
      </c>
      <c r="M149" s="5">
        <f>F149*Routes!M149</f>
        <v>3.597249402150403E-5</v>
      </c>
      <c r="N149" s="5">
        <f>F149*Routes!N149</f>
        <v>1.37277523450101E-2</v>
      </c>
      <c r="O149" s="5">
        <f>F149*Routes!O149</f>
        <v>0</v>
      </c>
    </row>
    <row r="150" spans="1:15" x14ac:dyDescent="0.3">
      <c r="A150" t="s">
        <v>302</v>
      </c>
      <c r="B150" s="4" t="s">
        <v>307</v>
      </c>
      <c r="C150" s="4" t="s">
        <v>212</v>
      </c>
      <c r="D150" s="4" t="s">
        <v>308</v>
      </c>
      <c r="E150" s="4" t="s">
        <v>2</v>
      </c>
      <c r="F150" s="2">
        <f>Routes!F150/SUMIF(Routes!$E$2:$E$256,Routes!E150,Routes!$F$2:$F$256)</f>
        <v>8.9178417645752693E-4</v>
      </c>
      <c r="G150" s="2">
        <f>F150*Routes!G150</f>
        <v>6.3186506281472946E-2</v>
      </c>
      <c r="H150" s="5">
        <f>F150*Routes!H150</f>
        <v>1.008383939513122E-2</v>
      </c>
      <c r="I150" s="5">
        <f>F150*Routes!I150</f>
        <v>0.27327478035585961</v>
      </c>
      <c r="J150" s="5">
        <f>F150*Routes!J150</f>
        <v>0.27327478035585961</v>
      </c>
      <c r="K150" s="5">
        <f>F150*Routes!K150</f>
        <v>0</v>
      </c>
      <c r="L150" s="5">
        <f>F150*Routes!L150</f>
        <v>1175.8147613067199</v>
      </c>
      <c r="M150" s="5">
        <f>F150*Routes!M150</f>
        <v>4.0324166562160973E-4</v>
      </c>
      <c r="N150" s="5">
        <f>F150*Routes!N150</f>
        <v>0.18801304888483142</v>
      </c>
      <c r="O150" s="5">
        <f>F150*Routes!O150</f>
        <v>0</v>
      </c>
    </row>
    <row r="151" spans="1:15" x14ac:dyDescent="0.3">
      <c r="A151" t="s">
        <v>302</v>
      </c>
      <c r="B151" s="4" t="s">
        <v>307</v>
      </c>
      <c r="C151" s="4" t="s">
        <v>215</v>
      </c>
      <c r="D151" s="4" t="s">
        <v>308</v>
      </c>
      <c r="E151" s="4" t="s">
        <v>2</v>
      </c>
      <c r="F151" s="2">
        <f>Routes!F151/SUMIF(Routes!$E$2:$E$256,Routes!E151,Routes!$F$2:$F$256)</f>
        <v>6.8844132599612162E-4</v>
      </c>
      <c r="G151" s="2">
        <f>F151*Routes!G151</f>
        <v>7.0345621868610403E-2</v>
      </c>
      <c r="H151" s="5">
        <f>F151*Routes!H151</f>
        <v>1.3976931054174507E-2</v>
      </c>
      <c r="I151" s="5">
        <f>F151*Routes!I151</f>
        <v>0.37877861935432267</v>
      </c>
      <c r="J151" s="5">
        <f>F151*Routes!J151</f>
        <v>0.37877861935432267</v>
      </c>
      <c r="K151" s="5">
        <f>F151*Routes!K151</f>
        <v>0</v>
      </c>
      <c r="L151" s="5">
        <f>F151*Routes!L151</f>
        <v>907.70782300190842</v>
      </c>
      <c r="M151" s="5">
        <f>F151*Routes!M151</f>
        <v>3.1129530474534875E-4</v>
      </c>
      <c r="N151" s="5">
        <f>F151*Routes!N151</f>
        <v>0.26059969011577394</v>
      </c>
      <c r="O151" s="5">
        <f>F151*Routes!O151</f>
        <v>0</v>
      </c>
    </row>
    <row r="152" spans="1:15" x14ac:dyDescent="0.3">
      <c r="A152" t="s">
        <v>302</v>
      </c>
      <c r="B152" s="4" t="s">
        <v>307</v>
      </c>
      <c r="C152" s="4" t="s">
        <v>217</v>
      </c>
      <c r="D152" s="4" t="s">
        <v>308</v>
      </c>
      <c r="E152" s="4" t="s">
        <v>2</v>
      </c>
      <c r="F152" s="2">
        <f>Routes!F152/SUMIF(Routes!$E$2:$E$256,Routes!E152,Routes!$F$2:$F$256)</f>
        <v>8.6036750349183613E-5</v>
      </c>
      <c r="G152" s="2">
        <f>F152*Routes!G152</f>
        <v>1.0512383538458318E-2</v>
      </c>
      <c r="H152" s="5">
        <f>F152*Routes!H152</f>
        <v>2.2409048006614561E-3</v>
      </c>
      <c r="I152" s="5">
        <f>F152*Routes!I152</f>
        <v>6.0729127389199354E-2</v>
      </c>
      <c r="J152" s="5">
        <f>F152*Routes!J152</f>
        <v>6.0729127389199354E-2</v>
      </c>
      <c r="K152" s="5">
        <f>F152*Routes!K152</f>
        <v>0</v>
      </c>
      <c r="L152" s="5">
        <f>F152*Routes!L152</f>
        <v>113.43919722514755</v>
      </c>
      <c r="M152" s="5">
        <f>F152*Routes!M152</f>
        <v>3.8903586126959911E-5</v>
      </c>
      <c r="N152" s="5">
        <f>F152*Routes!N152</f>
        <v>4.1781639643769151E-2</v>
      </c>
      <c r="O152" s="5">
        <f>F152*Routes!O152</f>
        <v>0</v>
      </c>
    </row>
    <row r="153" spans="1:15" x14ac:dyDescent="0.3">
      <c r="A153" t="s">
        <v>302</v>
      </c>
      <c r="B153" s="4" t="s">
        <v>307</v>
      </c>
      <c r="C153" s="4" t="s">
        <v>219</v>
      </c>
      <c r="D153" s="4" t="s">
        <v>308</v>
      </c>
      <c r="E153" s="4" t="s">
        <v>2</v>
      </c>
      <c r="F153" s="2">
        <f>Routes!F153/SUMIF(Routes!$E$2:$E$256,Routes!E153,Routes!$F$2:$F$256)</f>
        <v>4.6598328999052709E-4</v>
      </c>
      <c r="G153" s="2">
        <f>F153*Routes!G153</f>
        <v>2.6763745196170224E-2</v>
      </c>
      <c r="H153" s="5">
        <f>F153*Routes!H153</f>
        <v>3.473685500007886E-3</v>
      </c>
      <c r="I153" s="5">
        <f>F153*Routes!I153</f>
        <v>9.4137818428397996E-2</v>
      </c>
      <c r="J153" s="5">
        <f>F153*Routes!J153</f>
        <v>9.4137818428397996E-2</v>
      </c>
      <c r="K153" s="5">
        <f>F153*Routes!K153</f>
        <v>0</v>
      </c>
      <c r="L153" s="5">
        <f>F153*Routes!L153</f>
        <v>614.39756990264004</v>
      </c>
      <c r="M153" s="5">
        <f>F153*Routes!M153</f>
        <v>2.1070555294447639E-4</v>
      </c>
      <c r="N153" s="5">
        <f>F153*Routes!N153</f>
        <v>6.4766819078737811E-2</v>
      </c>
      <c r="O153" s="5">
        <f>F153*Routes!O153</f>
        <v>0</v>
      </c>
    </row>
    <row r="154" spans="1:15" x14ac:dyDescent="0.3">
      <c r="A154" t="s">
        <v>302</v>
      </c>
      <c r="B154" s="4" t="s">
        <v>307</v>
      </c>
      <c r="C154" s="4" t="s">
        <v>221</v>
      </c>
      <c r="D154" s="4" t="s">
        <v>308</v>
      </c>
      <c r="E154" s="4" t="s">
        <v>2</v>
      </c>
      <c r="F154" s="2">
        <f>Routes!F154/SUMIF(Routes!$E$2:$E$256,Routes!E154,Routes!$F$2:$F$256)</f>
        <v>4.6517301237593716E-5</v>
      </c>
      <c r="G154" s="2">
        <f>F154*Routes!G154</f>
        <v>3.1506415478050028E-3</v>
      </c>
      <c r="H154" s="5">
        <f>F154*Routes!H154</f>
        <v>4.8427529524436714E-4</v>
      </c>
      <c r="I154" s="5">
        <f>F154*Routes!I154</f>
        <v>1.3123991741039761E-2</v>
      </c>
      <c r="J154" s="5">
        <f>F154*Routes!J154</f>
        <v>1.3123991741039761E-2</v>
      </c>
      <c r="K154" s="5">
        <f>F154*Routes!K154</f>
        <v>0</v>
      </c>
      <c r="L154" s="5">
        <f>F154*Routes!L154</f>
        <v>38.443339779085811</v>
      </c>
      <c r="M154" s="5">
        <f>F154*Routes!M154</f>
        <v>6.4818020095492099E-5</v>
      </c>
      <c r="N154" s="5">
        <f>F154*Routes!N154</f>
        <v>9.0293063178353544E-3</v>
      </c>
      <c r="O154" s="5">
        <f>F154*Routes!O154</f>
        <v>0</v>
      </c>
    </row>
    <row r="155" spans="1:15" x14ac:dyDescent="0.3">
      <c r="A155" t="s">
        <v>302</v>
      </c>
      <c r="B155" s="4" t="s">
        <v>307</v>
      </c>
      <c r="C155" s="4" t="s">
        <v>71</v>
      </c>
      <c r="D155" s="4" t="s">
        <v>308</v>
      </c>
      <c r="E155" s="4" t="s">
        <v>2</v>
      </c>
      <c r="F155" s="2">
        <f>Routes!F155/SUMIF(Routes!$E$2:$E$256,Routes!E155,Routes!$F$2:$F$256)</f>
        <v>4.740013552949009E-3</v>
      </c>
      <c r="G155" s="2">
        <f>F155*Routes!G155</f>
        <v>0.50928819860049124</v>
      </c>
      <c r="H155" s="5">
        <f>F155*Routes!H155</f>
        <v>0.10339657956454563</v>
      </c>
      <c r="I155" s="5">
        <f>F155*Routes!I155</f>
        <v>2.8020753269524561</v>
      </c>
      <c r="J155" s="5">
        <f>F155*Routes!J155</f>
        <v>2.8020753269524561</v>
      </c>
      <c r="K155" s="5">
        <f>F155*Routes!K155</f>
        <v>0</v>
      </c>
      <c r="L155" s="5">
        <f>F155*Routes!L155</f>
        <v>6249.6936495226091</v>
      </c>
      <c r="M155" s="5">
        <f>F155*Routes!M155</f>
        <v>2.1433111403173629E-3</v>
      </c>
      <c r="N155" s="5">
        <f>F155*Routes!N155</f>
        <v>1.9278278249432899</v>
      </c>
      <c r="O155" s="5">
        <f>F155*Routes!O155</f>
        <v>0</v>
      </c>
    </row>
    <row r="156" spans="1:15" x14ac:dyDescent="0.3">
      <c r="A156" t="s">
        <v>302</v>
      </c>
      <c r="B156" s="4" t="s">
        <v>307</v>
      </c>
      <c r="C156" s="4" t="s">
        <v>233</v>
      </c>
      <c r="D156" s="4" t="s">
        <v>308</v>
      </c>
      <c r="E156" s="4" t="s">
        <v>2</v>
      </c>
      <c r="F156" s="2">
        <f>Routes!F156/SUMIF(Routes!$E$2:$E$256,Routes!E156,Routes!$F$2:$F$256)</f>
        <v>7.7499370755458987E-4</v>
      </c>
      <c r="G156" s="2">
        <f>F156*Routes!G156</f>
        <v>8.9653176323414352E-2</v>
      </c>
      <c r="H156" s="5">
        <f>F156*Routes!H156</f>
        <v>1.8738501116584899E-2</v>
      </c>
      <c r="I156" s="5">
        <f>F156*Routes!I156</f>
        <v>0.50781845844403517</v>
      </c>
      <c r="J156" s="5">
        <f>F156*Routes!J156</f>
        <v>0.50781845844403517</v>
      </c>
      <c r="K156" s="5">
        <f>F156*Routes!K156</f>
        <v>0</v>
      </c>
      <c r="L156" s="5">
        <f>F156*Routes!L156</f>
        <v>1021.8268784296041</v>
      </c>
      <c r="M156" s="5">
        <f>F156*Routes!M156</f>
        <v>3.5043204592615179E-4</v>
      </c>
      <c r="N156" s="5">
        <f>F156*Routes!N156</f>
        <v>0.34937909940949619</v>
      </c>
      <c r="O156" s="5">
        <f>F156*Routes!O156</f>
        <v>0</v>
      </c>
    </row>
    <row r="157" spans="1:15" x14ac:dyDescent="0.3">
      <c r="A157" t="s">
        <v>302</v>
      </c>
      <c r="B157" s="4" t="s">
        <v>307</v>
      </c>
      <c r="C157" s="4" t="s">
        <v>236</v>
      </c>
      <c r="D157" s="4" t="s">
        <v>308</v>
      </c>
      <c r="E157" s="4" t="s">
        <v>2</v>
      </c>
      <c r="F157" s="2">
        <f>Routes!F157/SUMIF(Routes!$E$2:$E$256,Routes!E157,Routes!$F$2:$F$256)</f>
        <v>1.710054074791351E-4</v>
      </c>
      <c r="G157" s="2">
        <f>F157*Routes!G157</f>
        <v>1.5629583183470928E-2</v>
      </c>
      <c r="H157" s="5">
        <f>F157*Routes!H157</f>
        <v>2.9423623607230387E-3</v>
      </c>
      <c r="I157" s="5">
        <f>F157*Routes!I157</f>
        <v>7.9738817363767978E-2</v>
      </c>
      <c r="J157" s="5">
        <f>F157*Routes!J157</f>
        <v>7.9738817363767978E-2</v>
      </c>
      <c r="K157" s="5">
        <f>F157*Routes!K157</f>
        <v>0</v>
      </c>
      <c r="L157" s="5">
        <f>F157*Routes!L157</f>
        <v>225.47011674501721</v>
      </c>
      <c r="M157" s="5">
        <f>F157*Routes!M157</f>
        <v>7.7324208213816313E-5</v>
      </c>
      <c r="N157" s="5">
        <f>F157*Routes!N157</f>
        <v>5.4860306346272363E-2</v>
      </c>
      <c r="O157" s="5">
        <f>F157*Routes!O157</f>
        <v>0</v>
      </c>
    </row>
    <row r="158" spans="1:15" x14ac:dyDescent="0.3">
      <c r="A158" t="s">
        <v>302</v>
      </c>
      <c r="B158" s="4" t="s">
        <v>307</v>
      </c>
      <c r="C158" s="4" t="s">
        <v>237</v>
      </c>
      <c r="D158" s="4" t="s">
        <v>308</v>
      </c>
      <c r="E158" s="4" t="s">
        <v>2</v>
      </c>
      <c r="F158" s="2">
        <f>Routes!F158/SUMIF(Routes!$E$2:$E$256,Routes!E158,Routes!$F$2:$F$256)</f>
        <v>1.0044311802858566E-2</v>
      </c>
      <c r="G158" s="2">
        <f>F158*Routes!G158</f>
        <v>0.87011202169833335</v>
      </c>
      <c r="H158" s="5">
        <f>F158*Routes!H158</f>
        <v>0.15906593709177921</v>
      </c>
      <c r="I158" s="5">
        <f>F158*Routes!I158</f>
        <v>4.3107300024872419</v>
      </c>
      <c r="J158" s="5">
        <f>F158*Routes!J158</f>
        <v>4.3107300024872419</v>
      </c>
      <c r="K158" s="5">
        <f>F158*Routes!K158</f>
        <v>0</v>
      </c>
      <c r="L158" s="5">
        <f>F158*Routes!L158</f>
        <v>13243.394979133611</v>
      </c>
      <c r="M158" s="5">
        <f>F158*Routes!M158</f>
        <v>4.5417771792011438E-3</v>
      </c>
      <c r="N158" s="5">
        <f>F158*Routes!N158</f>
        <v>2.9657822417112221</v>
      </c>
      <c r="O158" s="5">
        <f>F158*Routes!O158</f>
        <v>0</v>
      </c>
    </row>
    <row r="159" spans="1:15" x14ac:dyDescent="0.3">
      <c r="A159" t="s">
        <v>302</v>
      </c>
      <c r="B159" s="4" t="s">
        <v>307</v>
      </c>
      <c r="C159" s="4" t="s">
        <v>249</v>
      </c>
      <c r="D159" s="4" t="s">
        <v>308</v>
      </c>
      <c r="E159" s="4" t="s">
        <v>2</v>
      </c>
      <c r="F159" s="2">
        <f>Routes!F159/SUMIF(Routes!$E$2:$E$256,Routes!E159,Routes!$F$2:$F$256)</f>
        <v>2.0809402374695524E-5</v>
      </c>
      <c r="G159" s="2">
        <f>F159*Routes!G159</f>
        <v>2.0476448352622751E-3</v>
      </c>
      <c r="H159" s="5">
        <f>F159*Routes!H159</f>
        <v>3.9988709984383695E-4</v>
      </c>
      <c r="I159" s="5">
        <f>F159*Routes!I159</f>
        <v>1.0837048776255744E-2</v>
      </c>
      <c r="J159" s="5">
        <f>F159*Routes!J159</f>
        <v>1.0837048776255744E-2</v>
      </c>
      <c r="K159" s="5">
        <f>F159*Routes!K159</f>
        <v>0</v>
      </c>
      <c r="L159" s="5">
        <f>F159*Routes!L159</f>
        <v>17.197535213921995</v>
      </c>
      <c r="M159" s="5">
        <f>F159*Routes!M159</f>
        <v>2.8996184761641355E-5</v>
      </c>
      <c r="N159" s="5">
        <f>F159*Routes!N159</f>
        <v>7.4558895580639504E-3</v>
      </c>
      <c r="O159" s="5">
        <f>F159*Routes!O159</f>
        <v>0</v>
      </c>
    </row>
    <row r="160" spans="1:15" x14ac:dyDescent="0.3">
      <c r="A160" t="s">
        <v>302</v>
      </c>
      <c r="B160" s="4" t="s">
        <v>307</v>
      </c>
      <c r="C160" s="4" t="s">
        <v>253</v>
      </c>
      <c r="D160" s="4" t="s">
        <v>308</v>
      </c>
      <c r="E160" s="4" t="s">
        <v>2</v>
      </c>
      <c r="F160" s="2">
        <f>Routes!F160/SUMIF(Routes!$E$2:$E$256,Routes!E160,Routes!$F$2:$F$256)</f>
        <v>7.6173461931584581E-4</v>
      </c>
      <c r="G160" s="2">
        <f>F160*Routes!G160</f>
        <v>5.6320577677814669E-2</v>
      </c>
      <c r="H160" s="5">
        <f>F160*Routes!H160</f>
        <v>9.2876523645094456E-3</v>
      </c>
      <c r="I160" s="5">
        <f>F160*Routes!I160</f>
        <v>0.25169789605716653</v>
      </c>
      <c r="J160" s="5">
        <f>F160*Routes!J160</f>
        <v>0.25169789605716653</v>
      </c>
      <c r="K160" s="5">
        <f>F160*Routes!K160</f>
        <v>0</v>
      </c>
      <c r="L160" s="5">
        <f>F160*Routes!L160</f>
        <v>629.52110317581378</v>
      </c>
      <c r="M160" s="5">
        <f>F160*Routes!M160</f>
        <v>1.0614143243190559E-3</v>
      </c>
      <c r="N160" s="5">
        <f>F160*Routes!N160</f>
        <v>0.17316815248733058</v>
      </c>
      <c r="O160" s="5">
        <f>F160*Routes!O160</f>
        <v>0</v>
      </c>
    </row>
    <row r="161" spans="1:15" x14ac:dyDescent="0.3">
      <c r="A161" t="s">
        <v>302</v>
      </c>
      <c r="B161" s="4" t="s">
        <v>307</v>
      </c>
      <c r="C161" s="4" t="s">
        <v>254</v>
      </c>
      <c r="D161" s="4" t="s">
        <v>308</v>
      </c>
      <c r="E161" s="4" t="s">
        <v>2</v>
      </c>
      <c r="F161" s="2">
        <f>Routes!F161/SUMIF(Routes!$E$2:$E$256,Routes!E161,Routes!$F$2:$F$256)</f>
        <v>7.031736462613929E-4</v>
      </c>
      <c r="G161" s="2">
        <f>F161*Routes!G161</f>
        <v>6.6580367388730424E-2</v>
      </c>
      <c r="H161" s="5">
        <f>F161*Routes!H161</f>
        <v>1.2762697899324292E-2</v>
      </c>
      <c r="I161" s="5">
        <f>F161*Routes!I161</f>
        <v>0.34587257179740633</v>
      </c>
      <c r="J161" s="5">
        <f>F161*Routes!J161</f>
        <v>0.34587257179740633</v>
      </c>
      <c r="K161" s="5">
        <f>F161*Routes!K161</f>
        <v>0</v>
      </c>
      <c r="L161" s="5">
        <f>F161*Routes!L161</f>
        <v>927.13234307470771</v>
      </c>
      <c r="M161" s="5">
        <f>F161*Routes!M161</f>
        <v>3.1795687771229395E-4</v>
      </c>
      <c r="N161" s="5">
        <f>F161*Routes!N161</f>
        <v>0.23796032939661552</v>
      </c>
      <c r="O161" s="5">
        <f>F161*Routes!O161</f>
        <v>0</v>
      </c>
    </row>
    <row r="162" spans="1:15" x14ac:dyDescent="0.3">
      <c r="A162" t="s">
        <v>302</v>
      </c>
      <c r="B162" s="4" t="s">
        <v>307</v>
      </c>
      <c r="C162" s="4" t="s">
        <v>256</v>
      </c>
      <c r="D162" s="4" t="s">
        <v>308</v>
      </c>
      <c r="E162" s="4" t="s">
        <v>2</v>
      </c>
      <c r="F162" s="2">
        <f>Routes!F162/SUMIF(Routes!$E$2:$E$256,Routes!E162,Routes!$F$2:$F$256)</f>
        <v>4.5033019970867644E-4</v>
      </c>
      <c r="G162" s="2">
        <f>F162*Routes!G162</f>
        <v>3.4078934249178745E-2</v>
      </c>
      <c r="H162" s="5">
        <f>F162*Routes!H162</f>
        <v>5.7155187999448267E-3</v>
      </c>
      <c r="I162" s="5">
        <f>F162*Routes!I162</f>
        <v>0.15489210839958878</v>
      </c>
      <c r="J162" s="5">
        <f>F162*Routes!J162</f>
        <v>0.15489210839958878</v>
      </c>
      <c r="K162" s="5">
        <f>F162*Routes!K162</f>
        <v>0</v>
      </c>
      <c r="L162" s="5">
        <f>F162*Routes!L162</f>
        <v>593.75901732529076</v>
      </c>
      <c r="M162" s="5">
        <f>F162*Routes!M162</f>
        <v>2.0362763166709714E-4</v>
      </c>
      <c r="N162" s="5">
        <f>F162*Routes!N162</f>
        <v>0.10656577057891709</v>
      </c>
      <c r="O162" s="5">
        <f>F162*Routes!O162</f>
        <v>0</v>
      </c>
    </row>
    <row r="163" spans="1:15" x14ac:dyDescent="0.3">
      <c r="A163" t="s">
        <v>302</v>
      </c>
      <c r="B163" s="4" t="s">
        <v>307</v>
      </c>
      <c r="C163" s="4" t="s">
        <v>258</v>
      </c>
      <c r="D163" s="4" t="s">
        <v>308</v>
      </c>
      <c r="E163" s="4" t="s">
        <v>2</v>
      </c>
      <c r="F163" s="2">
        <f>Routes!F163/SUMIF(Routes!$E$2:$E$256,Routes!E163,Routes!$F$2:$F$256)</f>
        <v>6.9194958625633579E-3</v>
      </c>
      <c r="G163" s="2">
        <f>F163*Routes!G163</f>
        <v>0.45458636054175022</v>
      </c>
      <c r="H163" s="5">
        <f>F163*Routes!H163</f>
        <v>6.7995205101394229E-2</v>
      </c>
      <c r="I163" s="5">
        <f>F163*Routes!I163</f>
        <v>1.8426884851326351</v>
      </c>
      <c r="J163" s="5">
        <f>F163*Routes!J163</f>
        <v>1.8426884851326351</v>
      </c>
      <c r="K163" s="5">
        <f>F163*Routes!K163</f>
        <v>0</v>
      </c>
      <c r="L163" s="5">
        <f>F163*Routes!L163</f>
        <v>9123.3345363021999</v>
      </c>
      <c r="M163" s="5">
        <f>F163*Routes!M163</f>
        <v>3.1288164900678478E-3</v>
      </c>
      <c r="N163" s="5">
        <f>F163*Routes!N163</f>
        <v>1.2677696777712528</v>
      </c>
      <c r="O163" s="5">
        <f>F163*Routes!O163</f>
        <v>0</v>
      </c>
    </row>
    <row r="164" spans="1:15" x14ac:dyDescent="0.3">
      <c r="A164" t="s">
        <v>302</v>
      </c>
      <c r="B164" s="4" t="s">
        <v>307</v>
      </c>
      <c r="C164" s="4" t="s">
        <v>261</v>
      </c>
      <c r="D164" s="4" t="s">
        <v>308</v>
      </c>
      <c r="E164" s="4" t="s">
        <v>2</v>
      </c>
      <c r="F164" s="2">
        <f>Routes!F164/SUMIF(Routes!$E$2:$E$256,Routes!E164,Routes!$F$2:$F$256)</f>
        <v>5.5706586003056611E-4</v>
      </c>
      <c r="G164" s="2">
        <f>F164*Routes!G164</f>
        <v>4.8221526337808747E-2</v>
      </c>
      <c r="H164" s="5">
        <f>F164*Routes!H164</f>
        <v>8.8117048211271577E-3</v>
      </c>
      <c r="I164" s="5">
        <f>F164*Routes!I164</f>
        <v>0.23879958864843243</v>
      </c>
      <c r="J164" s="5">
        <f>F164*Routes!J164</f>
        <v>0.23879958864843243</v>
      </c>
      <c r="K164" s="5">
        <f>F164*Routes!K164</f>
        <v>0</v>
      </c>
      <c r="L164" s="5">
        <f>F164*Routes!L164</f>
        <v>460.37649577092077</v>
      </c>
      <c r="M164" s="5">
        <f>F164*Routes!M164</f>
        <v>7.7622530003508951E-4</v>
      </c>
      <c r="N164" s="5">
        <f>F164*Routes!N164</f>
        <v>0.1642941169901215</v>
      </c>
      <c r="O164" s="5">
        <f>F164*Routes!O164</f>
        <v>0</v>
      </c>
    </row>
    <row r="165" spans="1:15" x14ac:dyDescent="0.3">
      <c r="A165" t="s">
        <v>302</v>
      </c>
      <c r="B165" s="4" t="s">
        <v>307</v>
      </c>
      <c r="C165" s="4" t="s">
        <v>267</v>
      </c>
      <c r="D165" s="4" t="s">
        <v>308</v>
      </c>
      <c r="E165" s="4" t="s">
        <v>2</v>
      </c>
      <c r="F165" s="2">
        <f>Routes!F165/SUMIF(Routes!$E$2:$E$256,Routes!E165,Routes!$F$2:$F$256)</f>
        <v>1.267716158826584E-4</v>
      </c>
      <c r="G165" s="2">
        <f>F165*Routes!G165</f>
        <v>7.385825896189786E-3</v>
      </c>
      <c r="H165" s="5">
        <f>F165*Routes!H165</f>
        <v>9.7508454845044628E-4</v>
      </c>
      <c r="I165" s="5">
        <f>F165*Routes!I165</f>
        <v>2.6425055513562227E-2</v>
      </c>
      <c r="J165" s="5">
        <f>F165*Routes!J165</f>
        <v>2.6425055513562227E-2</v>
      </c>
      <c r="K165" s="5">
        <f>F165*Routes!K165</f>
        <v>0</v>
      </c>
      <c r="L165" s="5">
        <f>F165*Routes!L165</f>
        <v>167.14799522643744</v>
      </c>
      <c r="M165" s="5">
        <f>F165*Routes!M165</f>
        <v>5.7322835380563367E-5</v>
      </c>
      <c r="N165" s="5">
        <f>F165*Routes!N165</f>
        <v>1.8180438193330813E-2</v>
      </c>
      <c r="O165" s="5">
        <f>F165*Routes!O165</f>
        <v>0</v>
      </c>
    </row>
    <row r="166" spans="1:15" x14ac:dyDescent="0.3">
      <c r="A166" t="s">
        <v>302</v>
      </c>
      <c r="B166" s="4" t="s">
        <v>307</v>
      </c>
      <c r="C166" s="4" t="s">
        <v>272</v>
      </c>
      <c r="D166" s="4" t="s">
        <v>308</v>
      </c>
      <c r="E166" s="4" t="s">
        <v>2</v>
      </c>
      <c r="F166" s="2">
        <f>Routes!F166/SUMIF(Routes!$E$2:$E$256,Routes!E166,Routes!$F$2:$F$256)</f>
        <v>2.238370552841823E-3</v>
      </c>
      <c r="G166" s="2">
        <f>F166*Routes!G166</f>
        <v>0.13565460790120876</v>
      </c>
      <c r="H166" s="5">
        <f>F166*Routes!H166</f>
        <v>1.8722818128003162E-2</v>
      </c>
      <c r="I166" s="5">
        <f>F166*Routes!I166</f>
        <v>0.50739344520333773</v>
      </c>
      <c r="J166" s="5">
        <f>F166*Routes!J166</f>
        <v>0.50739344520333773</v>
      </c>
      <c r="K166" s="5">
        <f>F166*Routes!K166</f>
        <v>0</v>
      </c>
      <c r="L166" s="5">
        <f>F166*Routes!L166</f>
        <v>2951.2848588102852</v>
      </c>
      <c r="M166" s="5">
        <f>F166*Routes!M166</f>
        <v>1.0121330853747083E-3</v>
      </c>
      <c r="N166" s="5">
        <f>F166*Routes!N166</f>
        <v>0.34908669029989631</v>
      </c>
      <c r="O166" s="5">
        <f>F166*Routes!O166</f>
        <v>0</v>
      </c>
    </row>
    <row r="167" spans="1:15" x14ac:dyDescent="0.3">
      <c r="A167" t="s">
        <v>302</v>
      </c>
      <c r="B167" s="4" t="s">
        <v>307</v>
      </c>
      <c r="C167" s="4" t="s">
        <v>274</v>
      </c>
      <c r="D167" s="4" t="s">
        <v>308</v>
      </c>
      <c r="E167" s="4" t="s">
        <v>2</v>
      </c>
      <c r="F167" s="2">
        <f>Routes!F167/SUMIF(Routes!$E$2:$E$256,Routes!E167,Routes!$F$2:$F$256)</f>
        <v>3.7063571323369205E-3</v>
      </c>
      <c r="G167" s="2">
        <f>F167*Routes!G167</f>
        <v>0.29791217164289624</v>
      </c>
      <c r="H167" s="5">
        <f>F167*Routes!H167</f>
        <v>5.2045670920359527E-2</v>
      </c>
      <c r="I167" s="5">
        <f>F167*Routes!I167</f>
        <v>1.4104517864596078</v>
      </c>
      <c r="J167" s="5">
        <f>F167*Routes!J167</f>
        <v>1.4104517864596078</v>
      </c>
      <c r="K167" s="5">
        <f>F167*Routes!K167</f>
        <v>0</v>
      </c>
      <c r="L167" s="5">
        <f>F167*Routes!L167</f>
        <v>3063.0484312343333</v>
      </c>
      <c r="M167" s="5">
        <f>F167*Routes!M167</f>
        <v>5.1645027697937926E-3</v>
      </c>
      <c r="N167" s="5">
        <f>F167*Routes!N167</f>
        <v>0.97039082908421004</v>
      </c>
      <c r="O167" s="5">
        <f>F167*Routes!O167</f>
        <v>0</v>
      </c>
    </row>
    <row r="168" spans="1:15" x14ac:dyDescent="0.3">
      <c r="A168" t="s">
        <v>302</v>
      </c>
      <c r="B168" s="4" t="s">
        <v>307</v>
      </c>
      <c r="C168" s="4" t="s">
        <v>119</v>
      </c>
      <c r="D168" s="4" t="s">
        <v>308</v>
      </c>
      <c r="E168" s="4" t="s">
        <v>2</v>
      </c>
      <c r="F168" s="2">
        <f>Routes!F168/SUMIF(Routes!$E$2:$E$256,Routes!E168,Routes!$F$2:$F$256)</f>
        <v>1.0087956301644672E-4</v>
      </c>
      <c r="G168" s="2">
        <f>F168*Routes!G168</f>
        <v>1.089466824276848E-2</v>
      </c>
      <c r="H168" s="5">
        <f>F168*Routes!H168</f>
        <v>2.2165407136697703E-3</v>
      </c>
      <c r="I168" s="5">
        <f>F168*Routes!I168</f>
        <v>6.0068854028991057E-2</v>
      </c>
      <c r="J168" s="5">
        <f>F168*Routes!J168</f>
        <v>6.0068854028991057E-2</v>
      </c>
      <c r="K168" s="5">
        <f>F168*Routes!K168</f>
        <v>0</v>
      </c>
      <c r="L168" s="5">
        <f>F168*Routes!L168</f>
        <v>133.00940119849594</v>
      </c>
      <c r="M168" s="5">
        <f>F168*Routes!M168</f>
        <v>4.5615120891158279E-5</v>
      </c>
      <c r="N168" s="5">
        <f>F168*Routes!N168</f>
        <v>4.1327371571945846E-2</v>
      </c>
      <c r="O168" s="5">
        <f>F168*Routes!O168</f>
        <v>0</v>
      </c>
    </row>
    <row r="169" spans="1:15" x14ac:dyDescent="0.3">
      <c r="A169" t="s">
        <v>302</v>
      </c>
      <c r="B169" s="4" t="s">
        <v>307</v>
      </c>
      <c r="C169" s="4" t="s">
        <v>280</v>
      </c>
      <c r="D169" s="4" t="s">
        <v>308</v>
      </c>
      <c r="E169" s="4" t="s">
        <v>2</v>
      </c>
      <c r="F169" s="2">
        <f>Routes!F169/SUMIF(Routes!$E$2:$E$256,Routes!E169,Routes!$F$2:$F$256)</f>
        <v>1.3812655172711617E-3</v>
      </c>
      <c r="G169" s="2">
        <f>F169*Routes!G169</f>
        <v>0.15835380372083771</v>
      </c>
      <c r="H169" s="5">
        <f>F169*Routes!H169</f>
        <v>3.2985641376715877E-2</v>
      </c>
      <c r="I169" s="5">
        <f>F169*Routes!I169</f>
        <v>0.89391982050720542</v>
      </c>
      <c r="J169" s="5">
        <f>F169*Routes!J169</f>
        <v>0.89391982050720542</v>
      </c>
      <c r="K169" s="5">
        <f>F169*Routes!K169</f>
        <v>0</v>
      </c>
      <c r="L169" s="5">
        <f>F169*Routes!L169</f>
        <v>1821.1944407254748</v>
      </c>
      <c r="M169" s="5">
        <f>F169*Routes!M169</f>
        <v>6.2457242744836381E-4</v>
      </c>
      <c r="N169" s="5">
        <f>F169*Routes!N169</f>
        <v>0.61501683650895722</v>
      </c>
      <c r="O169" s="5">
        <f>F169*Routes!O169</f>
        <v>0</v>
      </c>
    </row>
    <row r="170" spans="1:15" x14ac:dyDescent="0.3">
      <c r="A170" t="s">
        <v>302</v>
      </c>
      <c r="B170" s="4" t="s">
        <v>306</v>
      </c>
      <c r="C170" s="4" t="s">
        <v>44</v>
      </c>
      <c r="D170" s="4" t="s">
        <v>7</v>
      </c>
      <c r="E170" s="4" t="s">
        <v>2</v>
      </c>
      <c r="F170" s="2">
        <f>Routes!F170/SUMIF(Routes!$E$2:$E$256,Routes!E170,Routes!$F$2:$F$256)</f>
        <v>2.2062386213256837E-3</v>
      </c>
      <c r="G170" s="2">
        <f>F170*Routes!G170</f>
        <v>0.33014694880042345</v>
      </c>
      <c r="H170" s="5">
        <f>F170*Routes!H170</f>
        <v>6.2775408230199253E-2</v>
      </c>
      <c r="I170" s="5">
        <f>F170*Routes!I170</f>
        <v>2.39261619961469</v>
      </c>
      <c r="J170" s="5">
        <f>F170*Routes!J170</f>
        <v>0.86494377233428255</v>
      </c>
      <c r="K170" s="5">
        <f>F170*Routes!K170</f>
        <v>1.5276724272804072</v>
      </c>
      <c r="L170" s="5">
        <f>F170*Routes!L170</f>
        <v>1833.5674121272132</v>
      </c>
      <c r="M170" s="5">
        <f>F170*Routes!M170</f>
        <v>2.2106366719244828E-3</v>
      </c>
      <c r="N170" s="5">
        <f>F170*Routes!N170</f>
        <v>0.5950813153659863</v>
      </c>
      <c r="O170" s="5">
        <f>F170*Routes!O170</f>
        <v>6.2353976623690084E-2</v>
      </c>
    </row>
    <row r="171" spans="1:15" x14ac:dyDescent="0.3">
      <c r="A171" t="s">
        <v>302</v>
      </c>
      <c r="B171" s="4" t="s">
        <v>306</v>
      </c>
      <c r="C171" s="4" t="s">
        <v>59</v>
      </c>
      <c r="D171" s="4" t="s">
        <v>5</v>
      </c>
      <c r="E171" s="4" t="s">
        <v>2</v>
      </c>
      <c r="F171" s="2">
        <f>Routes!F171/SUMIF(Routes!$E$2:$E$256,Routes!E171,Routes!$F$2:$F$256)</f>
        <v>4.7850576221600757E-3</v>
      </c>
      <c r="G171" s="2">
        <f>F171*Routes!G171</f>
        <v>0.72478488030926136</v>
      </c>
      <c r="H171" s="5">
        <f>F171*Routes!H171</f>
        <v>0.17126319372010151</v>
      </c>
      <c r="I171" s="5">
        <f>F171*Routes!I171</f>
        <v>6.8408275668699243</v>
      </c>
      <c r="J171" s="5">
        <f>F171*Routes!J171</f>
        <v>1.2044842684394603</v>
      </c>
      <c r="K171" s="5">
        <f>F171*Routes!K171</f>
        <v>5.6363432984304636</v>
      </c>
      <c r="L171" s="5">
        <f>F171*Routes!L171</f>
        <v>10991.014179932476</v>
      </c>
      <c r="M171" s="5">
        <f>F171*Routes!M171</f>
        <v>2.1286203554719218E-3</v>
      </c>
      <c r="N171" s="5">
        <f>F171*Routes!N171</f>
        <v>0.82868517668634867</v>
      </c>
      <c r="O171" s="5">
        <f>F171*Routes!O171</f>
        <v>0.23005482850736589</v>
      </c>
    </row>
    <row r="172" spans="1:15" x14ac:dyDescent="0.3">
      <c r="A172" t="s">
        <v>302</v>
      </c>
      <c r="B172" s="4" t="s">
        <v>306</v>
      </c>
      <c r="C172" s="4" t="s">
        <v>65</v>
      </c>
      <c r="D172" s="4" t="s">
        <v>7</v>
      </c>
      <c r="E172" s="4" t="s">
        <v>2</v>
      </c>
      <c r="F172" s="2">
        <f>Routes!F172/SUMIF(Routes!$E$2:$E$256,Routes!E172,Routes!$F$2:$F$256)</f>
        <v>7.9468702783170569E-3</v>
      </c>
      <c r="G172" s="2">
        <f>F172*Routes!G172</f>
        <v>1.0516306189028355</v>
      </c>
      <c r="H172" s="5">
        <f>F172*Routes!H172</f>
        <v>0.18662032182415705</v>
      </c>
      <c r="I172" s="5">
        <f>F172*Routes!I172</f>
        <v>7.5478319274300762</v>
      </c>
      <c r="J172" s="5">
        <f>F172*Routes!J172</f>
        <v>2.0451567000041622</v>
      </c>
      <c r="K172" s="5">
        <f>F172*Routes!K172</f>
        <v>5.5026752274259145</v>
      </c>
      <c r="L172" s="5">
        <f>F172*Routes!L172</f>
        <v>6604.508791514575</v>
      </c>
      <c r="M172" s="5">
        <f>F172*Routes!M172</f>
        <v>7.9627120541106156E-3</v>
      </c>
      <c r="N172" s="5">
        <f>F172*Routes!N172</f>
        <v>1.4070678096028635</v>
      </c>
      <c r="O172" s="5">
        <f>F172*Routes!O172</f>
        <v>0.22459898887452712</v>
      </c>
    </row>
    <row r="173" spans="1:15" x14ac:dyDescent="0.3">
      <c r="A173" t="s">
        <v>302</v>
      </c>
      <c r="B173" s="4" t="s">
        <v>306</v>
      </c>
      <c r="C173" s="4" t="s">
        <v>74</v>
      </c>
      <c r="D173" s="4" t="s">
        <v>7</v>
      </c>
      <c r="E173" s="4" t="s">
        <v>2</v>
      </c>
      <c r="F173" s="2">
        <f>Routes!F173/SUMIF(Routes!$E$2:$E$256,Routes!E173,Routes!$F$2:$F$256)</f>
        <v>8.9742999964931378E-3</v>
      </c>
      <c r="G173" s="2">
        <f>F173*Routes!G173</f>
        <v>1.3393918983779172</v>
      </c>
      <c r="H173" s="5">
        <f>F173*Routes!H173</f>
        <v>0.2543333799809912</v>
      </c>
      <c r="I173" s="5">
        <f>F173*Routes!I173</f>
        <v>9.7048475479991634</v>
      </c>
      <c r="J173" s="5">
        <f>F173*Routes!J173</f>
        <v>3.4907460785274309</v>
      </c>
      <c r="K173" s="5">
        <f>F173*Routes!K173</f>
        <v>6.2141014694717329</v>
      </c>
      <c r="L173" s="5">
        <f>F173*Routes!L173</f>
        <v>1023.3394286001125</v>
      </c>
      <c r="M173" s="5">
        <f>F173*Routes!M173</f>
        <v>3.1565314693547661E-2</v>
      </c>
      <c r="N173" s="5">
        <f>F173*Routes!N173</f>
        <v>2.4016333020268723</v>
      </c>
      <c r="O173" s="5">
        <f>F173*Routes!O173</f>
        <v>0.25363679467231559</v>
      </c>
    </row>
    <row r="174" spans="1:15" x14ac:dyDescent="0.3">
      <c r="A174" t="s">
        <v>302</v>
      </c>
      <c r="B174" s="4" t="s">
        <v>306</v>
      </c>
      <c r="C174" s="4" t="s">
        <v>89</v>
      </c>
      <c r="D174" s="4" t="s">
        <v>18</v>
      </c>
      <c r="E174" s="4" t="s">
        <v>2</v>
      </c>
      <c r="F174" s="2">
        <f>Routes!F174/SUMIF(Routes!$E$2:$E$256,Routes!E174,Routes!$F$2:$F$256)</f>
        <v>0.2329288501593785</v>
      </c>
      <c r="G174" s="2">
        <f>F174*Routes!G174</f>
        <v>47.718443389571263</v>
      </c>
      <c r="H174" s="5">
        <f>F174*Routes!H174</f>
        <v>12.511860520793853</v>
      </c>
      <c r="I174" s="5">
        <f>F174*Routes!I174</f>
        <v>464.85866242427335</v>
      </c>
      <c r="J174" s="5">
        <f>F174*Routes!J174</f>
        <v>142.53754279497934</v>
      </c>
      <c r="K174" s="5">
        <f>F174*Routes!K174</f>
        <v>322.321119629294</v>
      </c>
      <c r="L174" s="5">
        <f>F174*Routes!L174</f>
        <v>535024.75772933371</v>
      </c>
      <c r="M174" s="5">
        <f>F174*Routes!M174</f>
        <v>0.10361778916302788</v>
      </c>
      <c r="N174" s="5">
        <f>F174*Routes!N174</f>
        <v>98.065829442945784</v>
      </c>
      <c r="O174" s="5">
        <f>F174*Routes!O174</f>
        <v>13.155964066501797</v>
      </c>
    </row>
    <row r="175" spans="1:15" x14ac:dyDescent="0.3">
      <c r="A175" t="s">
        <v>302</v>
      </c>
      <c r="B175" s="4" t="s">
        <v>306</v>
      </c>
      <c r="C175" s="4" t="s">
        <v>97</v>
      </c>
      <c r="D175" s="4" t="s">
        <v>22</v>
      </c>
      <c r="E175" s="4" t="s">
        <v>2</v>
      </c>
      <c r="F175" s="2">
        <f>Routes!F175/SUMIF(Routes!$E$2:$E$256,Routes!E175,Routes!$F$2:$F$256)</f>
        <v>8.9418186158069981E-3</v>
      </c>
      <c r="G175" s="2">
        <f>F175*Routes!G175</f>
        <v>1.1373957423225676</v>
      </c>
      <c r="H175" s="5">
        <f>F175*Routes!H175</f>
        <v>0.18956924277859952</v>
      </c>
      <c r="I175" s="5">
        <f>F175*Routes!I175</f>
        <v>7.3766114068146234</v>
      </c>
      <c r="J175" s="5">
        <f>F175*Routes!J175</f>
        <v>2.4288438539487527</v>
      </c>
      <c r="K175" s="5">
        <f>F175*Routes!K175</f>
        <v>4.9477675528658702</v>
      </c>
      <c r="L175" s="5">
        <f>F175*Routes!L175</f>
        <v>7389.7961004799936</v>
      </c>
      <c r="M175" s="5">
        <f>F175*Routes!M175</f>
        <v>1.2459686252417787E-2</v>
      </c>
      <c r="N175" s="5">
        <f>F175*Routes!N175</f>
        <v>1.6710445715167417</v>
      </c>
      <c r="O175" s="5">
        <f>F175*Routes!O175</f>
        <v>0.2019496960353416</v>
      </c>
    </row>
    <row r="176" spans="1:15" x14ac:dyDescent="0.3">
      <c r="A176" t="s">
        <v>302</v>
      </c>
      <c r="B176" s="4" t="s">
        <v>306</v>
      </c>
      <c r="C176" s="4" t="s">
        <v>108</v>
      </c>
      <c r="D176" s="4" t="s">
        <v>7</v>
      </c>
      <c r="E176" s="4" t="s">
        <v>2</v>
      </c>
      <c r="F176" s="2">
        <f>Routes!F176/SUMIF(Routes!$E$2:$E$256,Routes!E176,Routes!$F$2:$F$256)</f>
        <v>3.4042856376178009E-2</v>
      </c>
      <c r="G176" s="2">
        <f>F176*Routes!G176</f>
        <v>3.7126637129034061</v>
      </c>
      <c r="H176" s="5">
        <f>F176*Routes!H176</f>
        <v>0.57194988746437991</v>
      </c>
      <c r="I176" s="5">
        <f>F176*Routes!I176</f>
        <v>26.168263419750279</v>
      </c>
      <c r="J176" s="5">
        <f>F176*Routes!J176</f>
        <v>2.5958662506242129</v>
      </c>
      <c r="K176" s="5">
        <f>F176*Routes!K176</f>
        <v>23.572397169126067</v>
      </c>
      <c r="L176" s="5">
        <f>F176*Routes!L176</f>
        <v>28292.439205683149</v>
      </c>
      <c r="M176" s="5">
        <f>F176*Routes!M176</f>
        <v>3.4110719481928606E-2</v>
      </c>
      <c r="N176" s="5">
        <f>F176*Routes!N176</f>
        <v>1.7859559804294587</v>
      </c>
      <c r="O176" s="5">
        <f>F176*Routes!O176</f>
        <v>0.96213865996432923</v>
      </c>
    </row>
    <row r="177" spans="1:15" x14ac:dyDescent="0.3">
      <c r="A177" t="s">
        <v>302</v>
      </c>
      <c r="B177" s="4" t="s">
        <v>306</v>
      </c>
      <c r="C177" s="4" t="s">
        <v>115</v>
      </c>
      <c r="D177" s="4" t="s">
        <v>22</v>
      </c>
      <c r="E177" s="4" t="s">
        <v>2</v>
      </c>
      <c r="F177" s="2">
        <f>Routes!F177/SUMIF(Routes!$E$2:$E$256,Routes!E177,Routes!$F$2:$F$256)</f>
        <v>1.4242765262856208E-2</v>
      </c>
      <c r="G177" s="2">
        <f>F177*Routes!G177</f>
        <v>1.6867817791322908</v>
      </c>
      <c r="H177" s="5">
        <f>F177*Routes!H177</f>
        <v>0.26609105655336435</v>
      </c>
      <c r="I177" s="5">
        <f>F177*Routes!I177</f>
        <v>10.777850191261555</v>
      </c>
      <c r="J177" s="5">
        <f>F177*Routes!J177</f>
        <v>2.8969151311305943</v>
      </c>
      <c r="K177" s="5">
        <f>F177*Routes!K177</f>
        <v>7.8809350601309625</v>
      </c>
      <c r="L177" s="5">
        <f>F177*Routes!L177</f>
        <v>11770.66273894752</v>
      </c>
      <c r="M177" s="5">
        <f>F177*Routes!M177</f>
        <v>1.9846117905849215E-2</v>
      </c>
      <c r="N177" s="5">
        <f>F177*Routes!N177</f>
        <v>1.9930776102178489</v>
      </c>
      <c r="O177" s="5">
        <f>F177*Routes!O177</f>
        <v>0.32167081878085557</v>
      </c>
    </row>
    <row r="178" spans="1:15" x14ac:dyDescent="0.3">
      <c r="A178" t="s">
        <v>302</v>
      </c>
      <c r="B178" s="4" t="s">
        <v>306</v>
      </c>
      <c r="C178" s="4" t="s">
        <v>118</v>
      </c>
      <c r="D178" s="4" t="s">
        <v>4</v>
      </c>
      <c r="E178" s="4" t="s">
        <v>2</v>
      </c>
      <c r="F178" s="2">
        <f>Routes!F178/SUMIF(Routes!$E$2:$E$256,Routes!E178,Routes!$F$2:$F$256)</f>
        <v>3.0429815694468287E-2</v>
      </c>
      <c r="G178" s="2">
        <f>F178*Routes!G178</f>
        <v>3.6386432822301535</v>
      </c>
      <c r="H178" s="5">
        <f>F178*Routes!H178</f>
        <v>0.85970395457319415</v>
      </c>
      <c r="I178" s="5">
        <f>F178*Routes!I178</f>
        <v>31.438685590993977</v>
      </c>
      <c r="J178" s="5">
        <f>F178*Routes!J178</f>
        <v>1.9893185582014599</v>
      </c>
      <c r="K178" s="5">
        <f>F178*Routes!K178</f>
        <v>29.449367032792519</v>
      </c>
      <c r="L178" s="5">
        <f>F178*Routes!L178</f>
        <v>17441.913908833805</v>
      </c>
      <c r="M178" s="5">
        <f>F178*Routes!M178</f>
        <v>3.2660764085725526E-2</v>
      </c>
      <c r="N178" s="5">
        <f>F178*Routes!N178</f>
        <v>1.3686511680426046</v>
      </c>
      <c r="O178" s="5">
        <f>F178*Routes!O178</f>
        <v>1.2020149809303069</v>
      </c>
    </row>
    <row r="179" spans="1:15" x14ac:dyDescent="0.3">
      <c r="A179" t="s">
        <v>302</v>
      </c>
      <c r="B179" s="4" t="s">
        <v>306</v>
      </c>
      <c r="C179" s="4" t="s">
        <v>120</v>
      </c>
      <c r="D179" s="4" t="s">
        <v>7</v>
      </c>
      <c r="E179" s="4" t="s">
        <v>2</v>
      </c>
      <c r="F179" s="2">
        <f>Routes!F179/SUMIF(Routes!$E$2:$E$256,Routes!E179,Routes!$F$2:$F$256)</f>
        <v>6.1290503691601009E-2</v>
      </c>
      <c r="G179" s="2">
        <f>F179*Routes!G179</f>
        <v>8.1191711043807047</v>
      </c>
      <c r="H179" s="5">
        <f>F179*Routes!H179</f>
        <v>1.4417373090401895</v>
      </c>
      <c r="I179" s="5">
        <f>F179*Routes!I179</f>
        <v>58.278538852657235</v>
      </c>
      <c r="J179" s="5">
        <f>F179*Routes!J179</f>
        <v>15.83897150997087</v>
      </c>
      <c r="K179" s="5">
        <f>F179*Routes!K179</f>
        <v>42.43956734268636</v>
      </c>
      <c r="L179" s="5">
        <f>F179*Routes!L179</f>
        <v>50937.495679526844</v>
      </c>
      <c r="M179" s="5">
        <f>F179*Routes!M179</f>
        <v>6.1412683919005229E-2</v>
      </c>
      <c r="N179" s="5">
        <f>F179*Routes!N179</f>
        <v>10.897212398859958</v>
      </c>
      <c r="O179" s="5">
        <f>F179*Routes!O179</f>
        <v>1.7322272384769941</v>
      </c>
    </row>
    <row r="180" spans="1:15" x14ac:dyDescent="0.3">
      <c r="A180" t="s">
        <v>302</v>
      </c>
      <c r="B180" s="4" t="s">
        <v>306</v>
      </c>
      <c r="C180" s="4" t="s">
        <v>141</v>
      </c>
      <c r="D180" s="4" t="s">
        <v>22</v>
      </c>
      <c r="E180" s="4" t="s">
        <v>2</v>
      </c>
      <c r="F180" s="2">
        <f>Routes!F180/SUMIF(Routes!$E$2:$E$256,Routes!E180,Routes!$F$2:$F$256)</f>
        <v>7.0964075489141803E-4</v>
      </c>
      <c r="G180" s="2">
        <f>F180*Routes!G180</f>
        <v>9.3628702198791366E-2</v>
      </c>
      <c r="H180" s="5">
        <f>F180*Routes!H180</f>
        <v>1.6010111958574116E-2</v>
      </c>
      <c r="I180" s="5">
        <f>F180*Routes!I180</f>
        <v>0.61158846269028333</v>
      </c>
      <c r="J180" s="5">
        <f>F180*Routes!J180</f>
        <v>0.21892365342696987</v>
      </c>
      <c r="K180" s="5">
        <f>F180*Routes!K180</f>
        <v>0.39266480926331343</v>
      </c>
      <c r="L180" s="5">
        <f>F180*Routes!L180</f>
        <v>589.77036749742433</v>
      </c>
      <c r="M180" s="5">
        <f>F180*Routes!M180</f>
        <v>7.1105539604438049E-4</v>
      </c>
      <c r="N180" s="5">
        <f>F180*Routes!N180</f>
        <v>0.15061947355775526</v>
      </c>
      <c r="O180" s="5">
        <f>F180*Routes!O180</f>
        <v>1.6027135071971975E-2</v>
      </c>
    </row>
    <row r="181" spans="1:15" x14ac:dyDescent="0.3">
      <c r="A181" t="s">
        <v>302</v>
      </c>
      <c r="B181" s="4" t="s">
        <v>306</v>
      </c>
      <c r="C181" s="4" t="s">
        <v>141</v>
      </c>
      <c r="D181" s="4" t="s">
        <v>7</v>
      </c>
      <c r="E181" s="4" t="s">
        <v>2</v>
      </c>
      <c r="F181" s="2">
        <f>Routes!F181/SUMIF(Routes!$E$2:$E$256,Routes!E181,Routes!$F$2:$F$256)</f>
        <v>2.8387272210662045E-2</v>
      </c>
      <c r="G181" s="2">
        <f>F181*Routes!G181</f>
        <v>3.4855090597278884</v>
      </c>
      <c r="H181" s="5">
        <f>F181*Routes!H181</f>
        <v>0.58880556269044715</v>
      </c>
      <c r="I181" s="5">
        <f>F181*Routes!I181</f>
        <v>24.852723752569773</v>
      </c>
      <c r="J181" s="5">
        <f>F181*Routes!J181</f>
        <v>5.1964396939244208</v>
      </c>
      <c r="K181" s="5">
        <f>F181*Routes!K181</f>
        <v>19.656284058645351</v>
      </c>
      <c r="L181" s="5">
        <f>F181*Routes!L181</f>
        <v>23592.179350653645</v>
      </c>
      <c r="M181" s="5">
        <f>F181*Routes!M181</f>
        <v>2.844386113007338E-2</v>
      </c>
      <c r="N181" s="5">
        <f>F181*Routes!N181</f>
        <v>3.5751505094200011</v>
      </c>
      <c r="O181" s="5">
        <f>F181*Routes!O181</f>
        <v>0.80229730851613679</v>
      </c>
    </row>
    <row r="182" spans="1:15" x14ac:dyDescent="0.3">
      <c r="A182" t="s">
        <v>302</v>
      </c>
      <c r="B182" s="4" t="s">
        <v>306</v>
      </c>
      <c r="C182" s="4" t="s">
        <v>147</v>
      </c>
      <c r="D182" s="4" t="s">
        <v>18</v>
      </c>
      <c r="E182" s="4" t="s">
        <v>2</v>
      </c>
      <c r="F182" s="2">
        <f>Routes!F182/SUMIF(Routes!$E$2:$E$256,Routes!E182,Routes!$F$2:$F$256)</f>
        <v>3.02835733832881E-2</v>
      </c>
      <c r="G182" s="2">
        <f>F182*Routes!G182</f>
        <v>4.2603464621096654</v>
      </c>
      <c r="H182" s="5">
        <f>F182*Routes!H182</f>
        <v>1.0686263770884568</v>
      </c>
      <c r="I182" s="5">
        <f>F182*Routes!I182</f>
        <v>45.313489496213379</v>
      </c>
      <c r="J182" s="5">
        <f>F182*Routes!J182</f>
        <v>3.4078377377538818</v>
      </c>
      <c r="K182" s="5">
        <f>F182*Routes!K182</f>
        <v>41.905651758459491</v>
      </c>
      <c r="L182" s="5">
        <f>F182*Routes!L182</f>
        <v>69559.702464876682</v>
      </c>
      <c r="M182" s="5">
        <f>F182*Routes!M182</f>
        <v>1.3471568334216869E-2</v>
      </c>
      <c r="N182" s="5">
        <f>F182*Routes!N182</f>
        <v>2.3445923635746708</v>
      </c>
      <c r="O182" s="5">
        <f>F182*Routes!O182</f>
        <v>1.7104347656514081</v>
      </c>
    </row>
    <row r="183" spans="1:15" x14ac:dyDescent="0.3">
      <c r="A183" t="s">
        <v>302</v>
      </c>
      <c r="B183" s="4" t="s">
        <v>306</v>
      </c>
      <c r="C183" s="4" t="s">
        <v>158</v>
      </c>
      <c r="D183" s="4" t="s">
        <v>18</v>
      </c>
      <c r="E183" s="4" t="s">
        <v>2</v>
      </c>
      <c r="F183" s="2">
        <f>Routes!F183/SUMIF(Routes!$E$2:$E$256,Routes!E183,Routes!$F$2:$F$256)</f>
        <v>8.0004400874573875E-2</v>
      </c>
      <c r="G183" s="2">
        <f>F183*Routes!G183</f>
        <v>11.602602342977134</v>
      </c>
      <c r="H183" s="5">
        <f>F183*Routes!H183</f>
        <v>2.9229013170572973</v>
      </c>
      <c r="I183" s="5">
        <f>F183*Routes!I183</f>
        <v>122.41457480944095</v>
      </c>
      <c r="J183" s="5">
        <f>F183*Routes!J183</f>
        <v>11.706484989227485</v>
      </c>
      <c r="K183" s="5">
        <f>F183*Routes!K183</f>
        <v>110.70808982021347</v>
      </c>
      <c r="L183" s="5">
        <f>F183*Routes!L183</f>
        <v>183765.7085668481</v>
      </c>
      <c r="M183" s="5">
        <f>F183*Routes!M183</f>
        <v>3.558974826975584E-2</v>
      </c>
      <c r="N183" s="5">
        <f>F183*Routes!N183</f>
        <v>8.0540616725885101</v>
      </c>
      <c r="O183" s="5">
        <f>F183*Routes!O183</f>
        <v>4.5186975436821832</v>
      </c>
    </row>
    <row r="184" spans="1:15" x14ac:dyDescent="0.3">
      <c r="A184" t="s">
        <v>302</v>
      </c>
      <c r="B184" s="4" t="s">
        <v>305</v>
      </c>
      <c r="C184" s="4" t="s">
        <v>190</v>
      </c>
      <c r="D184" s="4" t="s">
        <v>3</v>
      </c>
      <c r="E184" s="4" t="s">
        <v>2</v>
      </c>
      <c r="F184" s="2">
        <f>Routes!F184/SUMIF(Routes!$E$2:$E$256,Routes!E184,Routes!$F$2:$F$256)</f>
        <v>7.3345189538651951E-3</v>
      </c>
      <c r="G184" s="2">
        <f>F184*Routes!G184</f>
        <v>1.033914627659948</v>
      </c>
      <c r="H184" s="5">
        <f>F184*Routes!H184</f>
        <v>0.29035862541775403</v>
      </c>
      <c r="I184" s="5">
        <f>F184*Routes!I184</f>
        <v>9.1614845777480873</v>
      </c>
      <c r="J184" s="5">
        <f>F184*Routes!J184</f>
        <v>3.0460800263185499</v>
      </c>
      <c r="K184" s="5">
        <f>F184*Routes!K184</f>
        <v>6.1154045514295374</v>
      </c>
      <c r="L184" s="5">
        <f>F184*Routes!L184</f>
        <v>6095.5940157351479</v>
      </c>
      <c r="M184" s="5">
        <f>F184*Routes!M184</f>
        <v>7.3491400311889018E-3</v>
      </c>
      <c r="N184" s="5">
        <f>F184*Routes!N184</f>
        <v>2.0957030581071625</v>
      </c>
      <c r="O184" s="5">
        <f>F184*Routes!O184</f>
        <v>0.2496083490379403</v>
      </c>
    </row>
    <row r="185" spans="1:15" x14ac:dyDescent="0.3">
      <c r="A185" t="s">
        <v>302</v>
      </c>
      <c r="B185" s="4" t="s">
        <v>306</v>
      </c>
      <c r="C185" s="4" t="s">
        <v>198</v>
      </c>
      <c r="D185" s="4" t="s">
        <v>18</v>
      </c>
      <c r="E185" s="4" t="s">
        <v>2</v>
      </c>
      <c r="F185" s="2">
        <f>Routes!F185/SUMIF(Routes!$E$2:$E$256,Routes!E185,Routes!$F$2:$F$256)</f>
        <v>4.8205074883300274E-3</v>
      </c>
      <c r="G185" s="2">
        <f>F185*Routes!G185</f>
        <v>0.89752762628291138</v>
      </c>
      <c r="H185" s="5">
        <f>F185*Routes!H185</f>
        <v>0.23308976158464914</v>
      </c>
      <c r="I185" s="5">
        <f>F185*Routes!I185</f>
        <v>8.9199167799406247</v>
      </c>
      <c r="J185" s="5">
        <f>F185*Routes!J185</f>
        <v>2.2494190302767412</v>
      </c>
      <c r="K185" s="5">
        <f>F185*Routes!K185</f>
        <v>6.670497749663884</v>
      </c>
      <c r="L185" s="5">
        <f>F185*Routes!L185</f>
        <v>11072.440572782214</v>
      </c>
      <c r="M185" s="5">
        <f>F185*Routes!M185</f>
        <v>2.1443901356264293E-3</v>
      </c>
      <c r="N185" s="5">
        <f>F185*Routes!N185</f>
        <v>1.5476002928303976</v>
      </c>
      <c r="O185" s="5">
        <f>F185*Routes!O185</f>
        <v>0.27226521427199529</v>
      </c>
    </row>
    <row r="186" spans="1:15" x14ac:dyDescent="0.3">
      <c r="A186" t="s">
        <v>302</v>
      </c>
      <c r="B186" s="4" t="s">
        <v>306</v>
      </c>
      <c r="C186" s="4" t="s">
        <v>201</v>
      </c>
      <c r="D186" s="4" t="s">
        <v>22</v>
      </c>
      <c r="E186" s="4" t="s">
        <v>2</v>
      </c>
      <c r="F186" s="2">
        <f>Routes!F186/SUMIF(Routes!$E$2:$E$256,Routes!E186,Routes!$F$2:$F$256)</f>
        <v>2.7794768859274514E-2</v>
      </c>
      <c r="G186" s="2">
        <f>F186*Routes!G186</f>
        <v>3.9091926873199672</v>
      </c>
      <c r="H186" s="5">
        <f>F186*Routes!H186</f>
        <v>0.69655920158072215</v>
      </c>
      <c r="I186" s="5">
        <f>F186*Routes!I186</f>
        <v>25.837381687575924</v>
      </c>
      <c r="J186" s="5">
        <f>F186*Routes!J186</f>
        <v>10.45773002944242</v>
      </c>
      <c r="K186" s="5">
        <f>F186*Routes!K186</f>
        <v>15.379651658133506</v>
      </c>
      <c r="L186" s="5">
        <f>F186*Routes!L186</f>
        <v>22970.458623139097</v>
      </c>
      <c r="M186" s="5">
        <f>F186*Routes!M186</f>
        <v>3.8729716439654921E-2</v>
      </c>
      <c r="N186" s="5">
        <f>F186*Routes!N186</f>
        <v>7.1949182602563839</v>
      </c>
      <c r="O186" s="5">
        <f>F186*Routes!O186</f>
        <v>0.62774088400544914</v>
      </c>
    </row>
    <row r="187" spans="1:15" x14ac:dyDescent="0.3">
      <c r="A187" t="s">
        <v>302</v>
      </c>
      <c r="B187" s="4" t="s">
        <v>306</v>
      </c>
      <c r="C187" s="4" t="s">
        <v>203</v>
      </c>
      <c r="D187" s="4" t="s">
        <v>18</v>
      </c>
      <c r="E187" s="4" t="s">
        <v>2</v>
      </c>
      <c r="F187" s="2">
        <f>Routes!F187/SUMIF(Routes!$E$2:$E$256,Routes!E187,Routes!$F$2:$F$256)</f>
        <v>5.7459361507675971E-2</v>
      </c>
      <c r="G187" s="2">
        <f>F187*Routes!G187</f>
        <v>9.2406611467997823</v>
      </c>
      <c r="H187" s="5">
        <f>F187*Routes!H187</f>
        <v>2.3598432361561286</v>
      </c>
      <c r="I187" s="5">
        <f>F187*Routes!I187</f>
        <v>94.981007017025021</v>
      </c>
      <c r="J187" s="5">
        <f>F187*Routes!J187</f>
        <v>15.470179046740689</v>
      </c>
      <c r="K187" s="5">
        <f>F187*Routes!K187</f>
        <v>79.510827970284325</v>
      </c>
      <c r="L187" s="5">
        <f>F187*Routes!L187</f>
        <v>131980.99311824879</v>
      </c>
      <c r="M187" s="5">
        <f>F187*Routes!M187</f>
        <v>2.5560646532495873E-2</v>
      </c>
      <c r="N187" s="5">
        <f>F187*Routes!N187</f>
        <v>10.643483184157596</v>
      </c>
      <c r="O187" s="5">
        <f>F187*Routes!O187</f>
        <v>3.2453399171544626</v>
      </c>
    </row>
    <row r="188" spans="1:15" x14ac:dyDescent="0.3">
      <c r="A188" t="s">
        <v>302</v>
      </c>
      <c r="B188" s="4" t="s">
        <v>306</v>
      </c>
      <c r="C188" s="4" t="s">
        <v>205</v>
      </c>
      <c r="D188" s="4" t="s">
        <v>22</v>
      </c>
      <c r="E188" s="4" t="s">
        <v>2</v>
      </c>
      <c r="F188" s="2">
        <f>Routes!F188/SUMIF(Routes!$E$2:$E$256,Routes!E188,Routes!$F$2:$F$256)</f>
        <v>3.5090618993444095E-2</v>
      </c>
      <c r="G188" s="2">
        <f>F188*Routes!G188</f>
        <v>5.5673014619158891</v>
      </c>
      <c r="H188" s="5">
        <f>F188*Routes!H188</f>
        <v>1.0608584543226915</v>
      </c>
      <c r="I188" s="5">
        <f>F188*Routes!I188</f>
        <v>37.537035993956167</v>
      </c>
      <c r="J188" s="5">
        <f>F188*Routes!J188</f>
        <v>18.120378876932744</v>
      </c>
      <c r="K188" s="5">
        <f>F188*Routes!K188</f>
        <v>19.416657117023426</v>
      </c>
      <c r="L188" s="5">
        <f>F188*Routes!L188</f>
        <v>29163.2169049285</v>
      </c>
      <c r="M188" s="5">
        <f>F188*Routes!M188</f>
        <v>3.5160570773085958E-2</v>
      </c>
      <c r="N188" s="5">
        <f>F188*Routes!N188</f>
        <v>12.466820667329728</v>
      </c>
      <c r="O188" s="5">
        <f>F188*Routes!O188</f>
        <v>0.79251661702136422</v>
      </c>
    </row>
    <row r="189" spans="1:15" x14ac:dyDescent="0.3">
      <c r="A189" t="s">
        <v>302</v>
      </c>
      <c r="B189" s="4" t="s">
        <v>306</v>
      </c>
      <c r="C189" s="4" t="s">
        <v>209</v>
      </c>
      <c r="D189" s="4" t="s">
        <v>22</v>
      </c>
      <c r="E189" s="4" t="s">
        <v>2</v>
      </c>
      <c r="F189" s="2">
        <f>Routes!F189/SUMIF(Routes!$E$2:$E$256,Routes!E189,Routes!$F$2:$F$256)</f>
        <v>5.3421234821906423E-3</v>
      </c>
      <c r="G189" s="2">
        <f>F189*Routes!G189</f>
        <v>0.66060525201894027</v>
      </c>
      <c r="H189" s="5">
        <f>F189*Routes!H189</f>
        <v>0.10782486098971768</v>
      </c>
      <c r="I189" s="5">
        <f>F189*Routes!I189</f>
        <v>4.2598714577003971</v>
      </c>
      <c r="J189" s="5">
        <f>F189*Routes!J189</f>
        <v>1.303919613423332</v>
      </c>
      <c r="K189" s="5">
        <f>F189*Routes!K189</f>
        <v>2.9559518442770658</v>
      </c>
      <c r="L189" s="5">
        <f>F189*Routes!L189</f>
        <v>4414.8964515102944</v>
      </c>
      <c r="M189" s="5">
        <f>F189*Routes!M189</f>
        <v>7.4438081747827808E-3</v>
      </c>
      <c r="N189" s="5">
        <f>F189*Routes!N189</f>
        <v>0.89709669403525216</v>
      </c>
      <c r="O189" s="5">
        <f>F189*Routes!O189</f>
        <v>0.12065109568477818</v>
      </c>
    </row>
    <row r="190" spans="1:15" x14ac:dyDescent="0.3">
      <c r="A190" t="s">
        <v>302</v>
      </c>
      <c r="B190" s="4" t="s">
        <v>306</v>
      </c>
      <c r="C190" s="4" t="s">
        <v>222</v>
      </c>
      <c r="D190" s="4" t="s">
        <v>18</v>
      </c>
      <c r="E190" s="4" t="s">
        <v>2</v>
      </c>
      <c r="F190" s="2">
        <f>Routes!F190/SUMIF(Routes!$E$2:$E$256,Routes!E190,Routes!$F$2:$F$256)</f>
        <v>3.9539809470727834E-2</v>
      </c>
      <c r="G190" s="2">
        <f>F190*Routes!G190</f>
        <v>5.6478384905981445</v>
      </c>
      <c r="H190" s="5">
        <f>F190*Routes!H190</f>
        <v>1.4197485049756369</v>
      </c>
      <c r="I190" s="5">
        <f>F190*Routes!I190</f>
        <v>59.827452108963932</v>
      </c>
      <c r="J190" s="5">
        <f>F190*Routes!J190</f>
        <v>5.1132522586075249</v>
      </c>
      <c r="K190" s="5">
        <f>F190*Routes!K190</f>
        <v>54.714199850356415</v>
      </c>
      <c r="L190" s="5">
        <f>F190*Routes!L190</f>
        <v>90820.767664740939</v>
      </c>
      <c r="M190" s="5">
        <f>F190*Routes!M190</f>
        <v>1.7589180723988601E-2</v>
      </c>
      <c r="N190" s="5">
        <f>F190*Routes!N190</f>
        <v>3.5179175539219765</v>
      </c>
      <c r="O190" s="5">
        <f>F190*Routes!O190</f>
        <v>2.233232646953323</v>
      </c>
    </row>
    <row r="191" spans="1:15" x14ac:dyDescent="0.3">
      <c r="A191" t="s">
        <v>302</v>
      </c>
      <c r="B191" s="4" t="s">
        <v>306</v>
      </c>
      <c r="C191" s="4" t="s">
        <v>224</v>
      </c>
      <c r="D191" s="4" t="s">
        <v>5</v>
      </c>
      <c r="E191" s="4" t="s">
        <v>2</v>
      </c>
      <c r="F191" s="2">
        <f>Routes!F191/SUMIF(Routes!$E$2:$E$256,Routes!E191,Routes!$F$2:$F$256)</f>
        <v>1.6488449591886424E-2</v>
      </c>
      <c r="G191" s="2">
        <f>F191*Routes!G191</f>
        <v>3.5070391842126973</v>
      </c>
      <c r="H191" s="5">
        <f>F191*Routes!H191</f>
        <v>0.88001361002615708</v>
      </c>
      <c r="I191" s="5">
        <f>F191*Routes!I191</f>
        <v>31.42785696325754</v>
      </c>
      <c r="J191" s="5">
        <f>F191*Routes!J191</f>
        <v>12.006029746726561</v>
      </c>
      <c r="K191" s="5">
        <f>F191*Routes!K191</f>
        <v>19.421827216530978</v>
      </c>
      <c r="L191" s="5">
        <f>F191*Routes!L191</f>
        <v>37873.061847835561</v>
      </c>
      <c r="M191" s="5">
        <f>F191*Routes!M191</f>
        <v>7.3348436325868785E-3</v>
      </c>
      <c r="N191" s="5">
        <f>F191*Routes!N191</f>
        <v>8.260148465747875</v>
      </c>
      <c r="O191" s="5">
        <f>F191*Routes!O191</f>
        <v>0.79272764149106034</v>
      </c>
    </row>
    <row r="192" spans="1:15" x14ac:dyDescent="0.3">
      <c r="A192" t="s">
        <v>302</v>
      </c>
      <c r="B192" s="4" t="s">
        <v>305</v>
      </c>
      <c r="C192" s="4" t="s">
        <v>225</v>
      </c>
      <c r="D192" s="4" t="s">
        <v>3</v>
      </c>
      <c r="E192" s="4" t="s">
        <v>2</v>
      </c>
      <c r="F192" s="2">
        <f>Routes!F192/SUMIF(Routes!$E$2:$E$256,Routes!E192,Routes!$F$2:$F$256)</f>
        <v>6.441861547352391E-3</v>
      </c>
      <c r="G192" s="2">
        <f>F192*Routes!G192</f>
        <v>0.63248170892207389</v>
      </c>
      <c r="H192" s="5">
        <f>F192*Routes!H192</f>
        <v>0.17588843464316303</v>
      </c>
      <c r="I192" s="5">
        <f>F192*Routes!I192</f>
        <v>5.9019831743269604</v>
      </c>
      <c r="J192" s="5">
        <f>F192*Routes!J192</f>
        <v>0.5308620859292944</v>
      </c>
      <c r="K192" s="5">
        <f>F192*Routes!K192</f>
        <v>5.3711210883976657</v>
      </c>
      <c r="L192" s="5">
        <f>F192*Routes!L192</f>
        <v>5353.7216203582675</v>
      </c>
      <c r="M192" s="5">
        <f>F192*Routes!M192</f>
        <v>6.4547031469698842E-3</v>
      </c>
      <c r="N192" s="5">
        <f>F192*Routes!N192</f>
        <v>0.36523311511935452</v>
      </c>
      <c r="O192" s="5">
        <f>F192*Routes!O192</f>
        <v>0.21922943217949656</v>
      </c>
    </row>
    <row r="193" spans="1:15" x14ac:dyDescent="0.3">
      <c r="A193" t="s">
        <v>302</v>
      </c>
      <c r="B193" s="4" t="s">
        <v>305</v>
      </c>
      <c r="C193" s="4" t="s">
        <v>159</v>
      </c>
      <c r="D193" s="4" t="s">
        <v>3</v>
      </c>
      <c r="E193" s="4" t="s">
        <v>2</v>
      </c>
      <c r="F193" s="2">
        <f>Routes!F193/SUMIF(Routes!$E$2:$E$256,Routes!E193,Routes!$F$2:$F$256)</f>
        <v>4.1290121202222675E-2</v>
      </c>
      <c r="G193" s="2">
        <f>F193*Routes!G193</f>
        <v>4.5568570185781345</v>
      </c>
      <c r="H193" s="5">
        <f>F193*Routes!H193</f>
        <v>1.2717706460308271</v>
      </c>
      <c r="I193" s="5">
        <f>F193*Routes!I193</f>
        <v>41.7425901593313</v>
      </c>
      <c r="J193" s="5">
        <f>F193*Routes!J193</f>
        <v>7.3155477428572642</v>
      </c>
      <c r="K193" s="5">
        <f>F193*Routes!K193</f>
        <v>34.427042416474031</v>
      </c>
      <c r="L193" s="5">
        <f>F193*Routes!L193</f>
        <v>34315.517799106827</v>
      </c>
      <c r="M193" s="5">
        <f>F193*Routes!M193</f>
        <v>4.1372431447598036E-2</v>
      </c>
      <c r="N193" s="5">
        <f>F193*Routes!N193</f>
        <v>5.0330968470857966</v>
      </c>
      <c r="O193" s="5">
        <f>F193*Routes!O193</f>
        <v>1.405185404754042</v>
      </c>
    </row>
    <row r="194" spans="1:15" x14ac:dyDescent="0.3">
      <c r="A194" t="s">
        <v>302</v>
      </c>
      <c r="B194" s="4" t="s">
        <v>306</v>
      </c>
      <c r="C194" s="4" t="s">
        <v>244</v>
      </c>
      <c r="D194" s="4" t="s">
        <v>18</v>
      </c>
      <c r="E194" s="4" t="s">
        <v>2</v>
      </c>
      <c r="F194" s="2">
        <f>Routes!F194/SUMIF(Routes!$E$2:$E$256,Routes!E194,Routes!$F$2:$F$256)</f>
        <v>3.6338980551741903E-3</v>
      </c>
      <c r="G194" s="2">
        <f>F194*Routes!G194</f>
        <v>0.56711148097292696</v>
      </c>
      <c r="H194" s="5">
        <f>F194*Routes!H194</f>
        <v>0.14427755159008121</v>
      </c>
      <c r="I194" s="5">
        <f>F194*Routes!I194</f>
        <v>5.8723011501566944</v>
      </c>
      <c r="J194" s="5">
        <f>F194*Routes!J194</f>
        <v>0.84380386885802849</v>
      </c>
      <c r="K194" s="5">
        <f>F194*Routes!K194</f>
        <v>5.0284972812986659</v>
      </c>
      <c r="L194" s="5">
        <f>F194*Routes!L194</f>
        <v>8346.8639683420806</v>
      </c>
      <c r="M194" s="5">
        <f>F194*Routes!M194</f>
        <v>1.6165300359458957E-3</v>
      </c>
      <c r="N194" s="5">
        <f>F194*Routes!N194</f>
        <v>0.58053706177432363</v>
      </c>
      <c r="O194" s="5">
        <f>F194*Routes!O194</f>
        <v>0.20524478699178228</v>
      </c>
    </row>
    <row r="195" spans="1:15" x14ac:dyDescent="0.3">
      <c r="A195" t="s">
        <v>302</v>
      </c>
      <c r="B195" s="4" t="s">
        <v>306</v>
      </c>
      <c r="C195" s="4" t="s">
        <v>265</v>
      </c>
      <c r="D195" s="4" t="s">
        <v>22</v>
      </c>
      <c r="E195" s="4" t="s">
        <v>2</v>
      </c>
      <c r="F195" s="2">
        <f>Routes!F195/SUMIF(Routes!$E$2:$E$256,Routes!E195,Routes!$F$2:$F$256)</f>
        <v>2.6382049838236998E-2</v>
      </c>
      <c r="G195" s="2">
        <f>F195*Routes!G195</f>
        <v>3.8631195855772074</v>
      </c>
      <c r="H195" s="5">
        <f>F195*Routes!H195</f>
        <v>0.70497615196543972</v>
      </c>
      <c r="I195" s="5">
        <f>F195*Routes!I195</f>
        <v>25.711706539917845</v>
      </c>
      <c r="J195" s="5">
        <f>F195*Routes!J195</f>
        <v>11.113753284976005</v>
      </c>
      <c r="K195" s="5">
        <f>F195*Routes!K195</f>
        <v>14.597953254941839</v>
      </c>
      <c r="L195" s="5">
        <f>F195*Routes!L195</f>
        <v>21925.673125711521</v>
      </c>
      <c r="M195" s="5">
        <f>F195*Routes!M195</f>
        <v>2.6434641425097574E-2</v>
      </c>
      <c r="N195" s="5">
        <f>F195*Routes!N195</f>
        <v>7.6462622600634917</v>
      </c>
      <c r="O195" s="5">
        <f>F195*Routes!O195</f>
        <v>0.59583482673231991</v>
      </c>
    </row>
    <row r="196" spans="1:15" x14ac:dyDescent="0.3">
      <c r="A196" t="s">
        <v>302</v>
      </c>
      <c r="B196" s="4" t="s">
        <v>306</v>
      </c>
      <c r="C196" s="4" t="s">
        <v>22</v>
      </c>
      <c r="D196" s="4" t="s">
        <v>22</v>
      </c>
      <c r="E196" s="4" t="s">
        <v>2</v>
      </c>
      <c r="F196" s="2">
        <f>Routes!F196/SUMIF(Routes!$E$2:$E$256,Routes!E196,Routes!$F$2:$F$256)</f>
        <v>2.1006211823380652E-2</v>
      </c>
      <c r="G196" s="2">
        <f>F196*Routes!G196</f>
        <v>1.2775762841239422</v>
      </c>
      <c r="H196" s="5">
        <f>F196*Routes!H196</f>
        <v>0.25804546936527406</v>
      </c>
      <c r="I196" s="5">
        <f>F196*Routes!I196</f>
        <v>11.623346182019391</v>
      </c>
      <c r="J196" s="5">
        <f>F196*Routes!J196</f>
        <v>0</v>
      </c>
      <c r="K196" s="5">
        <f>F196*Routes!K196</f>
        <v>11.623346182019391</v>
      </c>
      <c r="L196" s="5">
        <f>F196*Routes!L196</f>
        <v>17360.184643408295</v>
      </c>
      <c r="M196" s="5">
        <f>F196*Routes!M196</f>
        <v>2.9270422485250861E-2</v>
      </c>
      <c r="N196" s="5">
        <f>F196*Routes!N196</f>
        <v>0</v>
      </c>
      <c r="O196" s="5">
        <f>F196*Routes!O196</f>
        <v>0.47442229314364859</v>
      </c>
    </row>
    <row r="197" spans="1:15" x14ac:dyDescent="0.3">
      <c r="A197" t="s">
        <v>302</v>
      </c>
      <c r="B197" s="4" t="s">
        <v>306</v>
      </c>
      <c r="C197" s="4" t="s">
        <v>279</v>
      </c>
      <c r="D197" s="4" t="s">
        <v>7</v>
      </c>
      <c r="E197" s="4" t="s">
        <v>2</v>
      </c>
      <c r="F197" s="2">
        <f>Routes!F197/SUMIF(Routes!$E$2:$E$256,Routes!E197,Routes!$F$2:$F$256)</f>
        <v>6.6988235621629243E-3</v>
      </c>
      <c r="G197" s="2">
        <f>F197*Routes!G197</f>
        <v>0.98868359154437313</v>
      </c>
      <c r="H197" s="5">
        <f>F197*Routes!H197</f>
        <v>0.18665909231364605</v>
      </c>
      <c r="I197" s="5">
        <f>F197*Routes!I197</f>
        <v>7.1577728127502978</v>
      </c>
      <c r="J197" s="5">
        <f>F197*Routes!J197</f>
        <v>2.5192863171311384</v>
      </c>
      <c r="K197" s="5">
        <f>F197*Routes!K197</f>
        <v>4.6384864956191603</v>
      </c>
      <c r="L197" s="5">
        <f>F197*Routes!L197</f>
        <v>5536.1154553018678</v>
      </c>
      <c r="M197" s="5">
        <f>F197*Routes!M197</f>
        <v>9.334257764668492E-3</v>
      </c>
      <c r="N197" s="5">
        <f>F197*Routes!N197</f>
        <v>1.7332689861862229</v>
      </c>
      <c r="O197" s="5">
        <f>F197*Routes!O197</f>
        <v>0.18932597941302692</v>
      </c>
    </row>
    <row r="198" spans="1:15" x14ac:dyDescent="0.3">
      <c r="A198" t="s">
        <v>302</v>
      </c>
      <c r="B198" s="4" t="s">
        <v>307</v>
      </c>
      <c r="C198" s="4" t="s">
        <v>31</v>
      </c>
      <c r="D198" s="4" t="s">
        <v>308</v>
      </c>
      <c r="E198" s="4" t="s">
        <v>19</v>
      </c>
      <c r="F198" s="2">
        <f>Routes!F198/SUMIF(Routes!$E$2:$E$256,Routes!E198,Routes!$F$2:$F$256)</f>
        <v>0.14030319526719651</v>
      </c>
      <c r="G198" s="2">
        <f>F198*Routes!G198</f>
        <v>13.073617267962927</v>
      </c>
      <c r="H198" s="5">
        <f>F198*Routes!H198</f>
        <v>2.4859199569634973</v>
      </c>
      <c r="I198" s="5">
        <f>F198*Routes!I198</f>
        <v>67.369104524756011</v>
      </c>
      <c r="J198" s="5">
        <f>F198*Routes!J198</f>
        <v>67.369104524756011</v>
      </c>
      <c r="K198" s="5">
        <f>F198*Routes!K198</f>
        <v>0</v>
      </c>
      <c r="L198" s="5">
        <f>F198*Routes!L198</f>
        <v>35157.455276444634</v>
      </c>
      <c r="M198" s="5">
        <f>F198*Routes!M198</f>
        <v>0.34388469091509632</v>
      </c>
      <c r="N198" s="5">
        <f>F198*Routes!N198</f>
        <v>40.354093610328853</v>
      </c>
      <c r="O198" s="5">
        <f>F198*Routes!O198</f>
        <v>0</v>
      </c>
    </row>
    <row r="199" spans="1:15" x14ac:dyDescent="0.3">
      <c r="A199" t="s">
        <v>302</v>
      </c>
      <c r="B199" s="4" t="s">
        <v>307</v>
      </c>
      <c r="C199" s="4" t="s">
        <v>61</v>
      </c>
      <c r="D199" s="4" t="s">
        <v>308</v>
      </c>
      <c r="E199" s="4" t="s">
        <v>19</v>
      </c>
      <c r="F199" s="2">
        <f>Routes!F199/SUMIF(Routes!$E$2:$E$256,Routes!E199,Routes!$F$2:$F$256)</f>
        <v>9.0782310483414647E-2</v>
      </c>
      <c r="G199" s="2">
        <f>F199*Routes!G199</f>
        <v>7.7506383148953173</v>
      </c>
      <c r="H199" s="5">
        <f>F199*Routes!H199</f>
        <v>1.4050515661721124</v>
      </c>
      <c r="I199" s="5">
        <f>F199*Routes!I199</f>
        <v>38.077278216046402</v>
      </c>
      <c r="J199" s="5">
        <f>F199*Routes!J199</f>
        <v>38.077278216046402</v>
      </c>
      <c r="K199" s="5">
        <f>F199*Routes!K199</f>
        <v>0</v>
      </c>
      <c r="L199" s="5">
        <f>F199*Routes!L199</f>
        <v>170005.9448491495</v>
      </c>
      <c r="M199" s="5">
        <f>F199*Routes!M199</f>
        <v>0.18127783483709434</v>
      </c>
      <c r="N199" s="5">
        <f>F199*Routes!N199</f>
        <v>22.808289651411791</v>
      </c>
      <c r="O199" s="5">
        <f>F199*Routes!O199</f>
        <v>0</v>
      </c>
    </row>
    <row r="200" spans="1:15" x14ac:dyDescent="0.3">
      <c r="A200" t="s">
        <v>302</v>
      </c>
      <c r="B200" s="4" t="s">
        <v>307</v>
      </c>
      <c r="C200" s="4" t="s">
        <v>87</v>
      </c>
      <c r="D200" s="4" t="s">
        <v>308</v>
      </c>
      <c r="E200" s="4" t="s">
        <v>19</v>
      </c>
      <c r="F200" s="2">
        <f>Routes!F200/SUMIF(Routes!$E$2:$E$256,Routes!E200,Routes!$F$2:$F$256)</f>
        <v>5.6786622446011507E-2</v>
      </c>
      <c r="G200" s="2">
        <f>F200*Routes!G200</f>
        <v>4.5312446131914763</v>
      </c>
      <c r="H200" s="5">
        <f>F200*Routes!H200</f>
        <v>0.78788331930635414</v>
      </c>
      <c r="I200" s="5">
        <f>F200*Routes!I200</f>
        <v>21.351851471716916</v>
      </c>
      <c r="J200" s="5">
        <f>F200*Routes!J200</f>
        <v>21.351851471716916</v>
      </c>
      <c r="K200" s="5">
        <f>F200*Routes!K200</f>
        <v>0</v>
      </c>
      <c r="L200" s="5">
        <f>F200*Routes!L200</f>
        <v>14229.705425766455</v>
      </c>
      <c r="M200" s="5">
        <f>F200*Routes!M200</f>
        <v>0.13918464273582143</v>
      </c>
      <c r="N200" s="5">
        <f>F200*Routes!N200</f>
        <v>12.789759031558432</v>
      </c>
      <c r="O200" s="5">
        <f>F200*Routes!O200</f>
        <v>0</v>
      </c>
    </row>
    <row r="201" spans="1:15" x14ac:dyDescent="0.3">
      <c r="A201" t="s">
        <v>302</v>
      </c>
      <c r="B201" s="4" t="s">
        <v>307</v>
      </c>
      <c r="C201" s="4" t="s">
        <v>88</v>
      </c>
      <c r="D201" s="4" t="s">
        <v>308</v>
      </c>
      <c r="E201" s="4" t="s">
        <v>19</v>
      </c>
      <c r="F201" s="2">
        <f>Routes!F201/SUMIF(Routes!$E$2:$E$256,Routes!E201,Routes!$F$2:$F$256)</f>
        <v>4.3012177253415246E-2</v>
      </c>
      <c r="G201" s="2">
        <f>F201*Routes!G201</f>
        <v>4.5464996020404307</v>
      </c>
      <c r="H201" s="5">
        <f>F201*Routes!H201</f>
        <v>0.91673712903296778</v>
      </c>
      <c r="I201" s="5">
        <f>F201*Routes!I201</f>
        <v>24.843824635039777</v>
      </c>
      <c r="J201" s="5">
        <f>F201*Routes!J201</f>
        <v>24.843824635039777</v>
      </c>
      <c r="K201" s="5">
        <f>F201*Routes!K201</f>
        <v>0</v>
      </c>
      <c r="L201" s="5">
        <f>F201*Routes!L201</f>
        <v>10778.0774005153</v>
      </c>
      <c r="M201" s="5">
        <f>F201*Routes!M201</f>
        <v>0.10542332448100911</v>
      </c>
      <c r="N201" s="5">
        <f>F201*Routes!N201</f>
        <v>14.881450956388825</v>
      </c>
      <c r="O201" s="5">
        <f>F201*Routes!O201</f>
        <v>0</v>
      </c>
    </row>
    <row r="202" spans="1:15" x14ac:dyDescent="0.3">
      <c r="A202" t="s">
        <v>302</v>
      </c>
      <c r="B202" s="4" t="s">
        <v>307</v>
      </c>
      <c r="C202" s="4" t="s">
        <v>62</v>
      </c>
      <c r="D202" s="4" t="s">
        <v>308</v>
      </c>
      <c r="E202" s="4" t="s">
        <v>19</v>
      </c>
      <c r="F202" s="2">
        <f>Routes!F202/SUMIF(Routes!$E$2:$E$256,Routes!E202,Routes!$F$2:$F$256)</f>
        <v>0.10598938333449071</v>
      </c>
      <c r="G202" s="2">
        <f>F202*Routes!G202</f>
        <v>8.3713914575329973</v>
      </c>
      <c r="H202" s="5">
        <f>F202*Routes!H202</f>
        <v>1.4458663755589338</v>
      </c>
      <c r="I202" s="5">
        <f>F202*Routes!I202</f>
        <v>39.183370611353219</v>
      </c>
      <c r="J202" s="5">
        <f>F202*Routes!J202</f>
        <v>39.183370611353219</v>
      </c>
      <c r="K202" s="5">
        <f>F202*Routes!K202</f>
        <v>0</v>
      </c>
      <c r="L202" s="5">
        <f>F202*Routes!L202</f>
        <v>26559.031654723349</v>
      </c>
      <c r="M202" s="5">
        <f>F202*Routes!M202</f>
        <v>0.25978115650787836</v>
      </c>
      <c r="N202" s="5">
        <f>F202*Routes!N202</f>
        <v>23.47083899620058</v>
      </c>
      <c r="O202" s="5">
        <f>F202*Routes!O202</f>
        <v>0</v>
      </c>
    </row>
    <row r="203" spans="1:15" x14ac:dyDescent="0.3">
      <c r="A203" t="s">
        <v>302</v>
      </c>
      <c r="B203" s="4" t="s">
        <v>307</v>
      </c>
      <c r="C203" s="4" t="s">
        <v>121</v>
      </c>
      <c r="D203" s="4" t="s">
        <v>308</v>
      </c>
      <c r="E203" s="4" t="s">
        <v>19</v>
      </c>
      <c r="F203" s="2">
        <f>Routes!F203/SUMIF(Routes!$E$2:$E$256,Routes!E203,Routes!$F$2:$F$256)</f>
        <v>3.5671048141172342E-2</v>
      </c>
      <c r="G203" s="2">
        <f>F203*Routes!G203</f>
        <v>2.7698702915375004</v>
      </c>
      <c r="H203" s="5">
        <f>F203*Routes!H203</f>
        <v>0.47295875332139559</v>
      </c>
      <c r="I203" s="5">
        <f>F203*Routes!I203</f>
        <v>12.8173103881137</v>
      </c>
      <c r="J203" s="5">
        <f>F203*Routes!J203</f>
        <v>12.8173103881137</v>
      </c>
      <c r="K203" s="5">
        <f>F203*Routes!K203</f>
        <v>0</v>
      </c>
      <c r="L203" s="5">
        <f>F203*Routes!L203</f>
        <v>56880.48262914316</v>
      </c>
      <c r="M203" s="5">
        <f>F203*Routes!M203</f>
        <v>6.8876543674357096E-2</v>
      </c>
      <c r="N203" s="5">
        <f>F203*Routes!N203</f>
        <v>7.6775689224801056</v>
      </c>
      <c r="O203" s="5">
        <f>F203*Routes!O203</f>
        <v>0</v>
      </c>
    </row>
    <row r="204" spans="1:15" x14ac:dyDescent="0.3">
      <c r="A204" t="s">
        <v>302</v>
      </c>
      <c r="B204" s="4" t="s">
        <v>307</v>
      </c>
      <c r="C204" s="4" t="s">
        <v>126</v>
      </c>
      <c r="D204" s="4" t="s">
        <v>308</v>
      </c>
      <c r="E204" s="4" t="s">
        <v>19</v>
      </c>
      <c r="F204" s="2">
        <f>Routes!F204/SUMIF(Routes!$E$2:$E$256,Routes!E204,Routes!$F$2:$F$256)</f>
        <v>3.2297153140425278E-2</v>
      </c>
      <c r="G204" s="2">
        <f>F204*Routes!G204</f>
        <v>3.6462299300563377</v>
      </c>
      <c r="H204" s="5">
        <f>F204*Routes!H204</f>
        <v>0.75507307463734397</v>
      </c>
      <c r="I204" s="5">
        <f>F204*Routes!I204</f>
        <v>20.462684949521517</v>
      </c>
      <c r="J204" s="5">
        <f>F204*Routes!J204</f>
        <v>20.462684949521517</v>
      </c>
      <c r="K204" s="5">
        <f>F204*Routes!K204</f>
        <v>0</v>
      </c>
      <c r="L204" s="5">
        <f>F204*Routes!L204</f>
        <v>8093.0852282340466</v>
      </c>
      <c r="M204" s="5">
        <f>F204*Routes!M204</f>
        <v>7.9160681294401181E-2</v>
      </c>
      <c r="N204" s="5">
        <f>F204*Routes!N204</f>
        <v>12.257148284763387</v>
      </c>
      <c r="O204" s="5">
        <f>F204*Routes!O204</f>
        <v>0</v>
      </c>
    </row>
    <row r="205" spans="1:15" x14ac:dyDescent="0.3">
      <c r="A205" t="s">
        <v>302</v>
      </c>
      <c r="B205" s="4" t="s">
        <v>307</v>
      </c>
      <c r="C205" s="4" t="s">
        <v>138</v>
      </c>
      <c r="D205" s="4" t="s">
        <v>308</v>
      </c>
      <c r="E205" s="4" t="s">
        <v>19</v>
      </c>
      <c r="F205" s="2">
        <f>Routes!F205/SUMIF(Routes!$E$2:$E$256,Routes!E205,Routes!$F$2:$F$256)</f>
        <v>8.8751053232503224E-4</v>
      </c>
      <c r="G205" s="2">
        <f>F205*Routes!G205</f>
        <v>7.1639347163399619E-2</v>
      </c>
      <c r="H205" s="5">
        <f>F205*Routes!H205</f>
        <v>1.2549491313106075E-2</v>
      </c>
      <c r="I205" s="5">
        <f>F205*Routes!I205</f>
        <v>0.34009461553132997</v>
      </c>
      <c r="J205" s="5">
        <f>F205*Routes!J205</f>
        <v>0.34009461553132997</v>
      </c>
      <c r="K205" s="5">
        <f>F205*Routes!K205</f>
        <v>0</v>
      </c>
      <c r="L205" s="5">
        <f>F205*Routes!L205</f>
        <v>222.39416421107123</v>
      </c>
      <c r="M205" s="5">
        <f>F205*Routes!M205</f>
        <v>2.1752981784288962E-3</v>
      </c>
      <c r="N205" s="5">
        <f>F205*Routes!N205</f>
        <v>0.20371667470326663</v>
      </c>
      <c r="O205" s="5">
        <f>F205*Routes!O205</f>
        <v>0</v>
      </c>
    </row>
    <row r="206" spans="1:15" x14ac:dyDescent="0.3">
      <c r="A206" t="s">
        <v>302</v>
      </c>
      <c r="B206" s="4" t="s">
        <v>307</v>
      </c>
      <c r="C206" s="4" t="s">
        <v>139</v>
      </c>
      <c r="D206" s="4" t="s">
        <v>308</v>
      </c>
      <c r="E206" s="4" t="s">
        <v>19</v>
      </c>
      <c r="F206" s="2">
        <f>Routes!F206/SUMIF(Routes!$E$2:$E$256,Routes!E206,Routes!$F$2:$F$256)</f>
        <v>1.3269573606293883E-3</v>
      </c>
      <c r="G206" s="2">
        <f>F206*Routes!G206</f>
        <v>6.1436665097719174E-2</v>
      </c>
      <c r="H206" s="5">
        <f>F206*Routes!H206</f>
        <v>5.6489422098959987E-3</v>
      </c>
      <c r="I206" s="5">
        <f>F206*Routes!I206</f>
        <v>0.15308786476682923</v>
      </c>
      <c r="J206" s="5">
        <f>F206*Routes!J206</f>
        <v>0.15308786476682923</v>
      </c>
      <c r="K206" s="5">
        <f>F206*Routes!K206</f>
        <v>0</v>
      </c>
      <c r="L206" s="5">
        <f>F206*Routes!L206</f>
        <v>332.51162934123334</v>
      </c>
      <c r="M206" s="5">
        <f>F206*Routes!M206</f>
        <v>3.2523872385694613E-3</v>
      </c>
      <c r="N206" s="5">
        <f>F206*Routes!N206</f>
        <v>9.1699630995330711E-2</v>
      </c>
      <c r="O206" s="5">
        <f>F206*Routes!O206</f>
        <v>0</v>
      </c>
    </row>
    <row r="207" spans="1:15" x14ac:dyDescent="0.3">
      <c r="A207" t="s">
        <v>302</v>
      </c>
      <c r="B207" s="4" t="s">
        <v>307</v>
      </c>
      <c r="C207" s="4" t="s">
        <v>142</v>
      </c>
      <c r="D207" s="4" t="s">
        <v>308</v>
      </c>
      <c r="E207" s="4" t="s">
        <v>19</v>
      </c>
      <c r="F207" s="2">
        <f>Routes!F207/SUMIF(Routes!$E$2:$E$256,Routes!E207,Routes!$F$2:$F$256)</f>
        <v>2.6126519069351111E-4</v>
      </c>
      <c r="G207" s="2">
        <f>F207*Routes!G207</f>
        <v>1.0009432510298798E-2</v>
      </c>
      <c r="H207" s="5">
        <f>F207*Routes!H207</f>
        <v>5.1303073902757897E-4</v>
      </c>
      <c r="I207" s="5">
        <f>F207*Routes!I207</f>
        <v>1.3903272060367993E-2</v>
      </c>
      <c r="J207" s="5">
        <f>F207*Routes!J207</f>
        <v>1.3903272060367993E-2</v>
      </c>
      <c r="K207" s="5">
        <f>F207*Routes!K207</f>
        <v>0</v>
      </c>
      <c r="L207" s="5">
        <f>F207*Routes!L207</f>
        <v>65.468354014361395</v>
      </c>
      <c r="M207" s="5">
        <f>F207*Routes!M207</f>
        <v>6.403638860640969E-4</v>
      </c>
      <c r="N207" s="5">
        <f>F207*Routes!N207</f>
        <v>8.3280599641604273E-3</v>
      </c>
      <c r="O207" s="5">
        <f>F207*Routes!O207</f>
        <v>0</v>
      </c>
    </row>
    <row r="208" spans="1:15" x14ac:dyDescent="0.3">
      <c r="A208" t="s">
        <v>302</v>
      </c>
      <c r="B208" s="4" t="s">
        <v>307</v>
      </c>
      <c r="C208" s="4" t="s">
        <v>151</v>
      </c>
      <c r="D208" s="4" t="s">
        <v>308</v>
      </c>
      <c r="E208" s="4" t="s">
        <v>19</v>
      </c>
      <c r="F208" s="2">
        <f>Routes!F208/SUMIF(Routes!$E$2:$E$256,Routes!E208,Routes!$F$2:$F$256)</f>
        <v>1.3836474273488129E-5</v>
      </c>
      <c r="G208" s="2">
        <f>F208*Routes!G208</f>
        <v>6.2078280881875509E-4</v>
      </c>
      <c r="H208" s="5">
        <f>F208*Routes!H208</f>
        <v>5.3208833651474244E-5</v>
      </c>
      <c r="I208" s="5">
        <f>F208*Routes!I208</f>
        <v>1.4419738116930689E-3</v>
      </c>
      <c r="J208" s="5">
        <f>F208*Routes!J208</f>
        <v>1.4419738116930689E-3</v>
      </c>
      <c r="K208" s="5">
        <f>F208*Routes!K208</f>
        <v>0</v>
      </c>
      <c r="L208" s="5">
        <f>F208*Routes!L208</f>
        <v>3.4671713963992024</v>
      </c>
      <c r="M208" s="5">
        <f>F208*Routes!M208</f>
        <v>3.3913352221463081E-5</v>
      </c>
      <c r="N208" s="5">
        <f>F208*Routes!N208</f>
        <v>8.637423132041483E-4</v>
      </c>
      <c r="O208" s="5">
        <f>F208*Routes!O208</f>
        <v>0</v>
      </c>
    </row>
    <row r="209" spans="1:15" x14ac:dyDescent="0.3">
      <c r="A209" t="s">
        <v>302</v>
      </c>
      <c r="B209" s="4" t="s">
        <v>307</v>
      </c>
      <c r="C209" s="4" t="s">
        <v>160</v>
      </c>
      <c r="D209" s="4" t="s">
        <v>308</v>
      </c>
      <c r="E209" s="4" t="s">
        <v>19</v>
      </c>
      <c r="F209" s="2">
        <f>Routes!F209/SUMIF(Routes!$E$2:$E$256,Routes!E209,Routes!$F$2:$F$256)</f>
        <v>6.9181659278296477E-3</v>
      </c>
      <c r="G209" s="2">
        <f>F209*Routes!G209</f>
        <v>0.41166742473142304</v>
      </c>
      <c r="H209" s="5">
        <f>F209*Routes!H209</f>
        <v>5.5684068322714213E-2</v>
      </c>
      <c r="I209" s="5">
        <f>F209*Routes!I209</f>
        <v>1.5090533420789758</v>
      </c>
      <c r="J209" s="5">
        <f>F209*Routes!J209</f>
        <v>1.5090533420789758</v>
      </c>
      <c r="K209" s="5">
        <f>F209*Routes!K209</f>
        <v>0</v>
      </c>
      <c r="L209" s="5">
        <f>F209*Routes!L209</f>
        <v>1733.5678545274088</v>
      </c>
      <c r="M209" s="5">
        <f>F209*Routes!M209</f>
        <v>1.6956501576890895E-2</v>
      </c>
      <c r="N209" s="5">
        <f>F209*Routes!N209</f>
        <v>0.90392295190530647</v>
      </c>
      <c r="O209" s="5">
        <f>F209*Routes!O209</f>
        <v>0</v>
      </c>
    </row>
    <row r="210" spans="1:15" x14ac:dyDescent="0.3">
      <c r="A210" t="s">
        <v>302</v>
      </c>
      <c r="B210" s="4" t="s">
        <v>307</v>
      </c>
      <c r="C210" s="4" t="s">
        <v>163</v>
      </c>
      <c r="D210" s="4" t="s">
        <v>308</v>
      </c>
      <c r="E210" s="4" t="s">
        <v>19</v>
      </c>
      <c r="F210" s="2">
        <f>Routes!F210/SUMIF(Routes!$E$2:$E$256,Routes!E210,Routes!$F$2:$F$256)</f>
        <v>1.3549779119466141E-5</v>
      </c>
      <c r="G210" s="2">
        <f>F210*Routes!G210</f>
        <v>9.9653617990148251E-4</v>
      </c>
      <c r="H210" s="5">
        <f>F210*Routes!H210</f>
        <v>1.6368824522494682E-4</v>
      </c>
      <c r="I210" s="5">
        <f>F210*Routes!I210</f>
        <v>4.4359958055541137E-3</v>
      </c>
      <c r="J210" s="5">
        <f>F210*Routes!J210</f>
        <v>4.4359958055541137E-3</v>
      </c>
      <c r="K210" s="5">
        <f>F210*Routes!K210</f>
        <v>0</v>
      </c>
      <c r="L210" s="5">
        <f>F210*Routes!L210</f>
        <v>3.3953307513140647</v>
      </c>
      <c r="M210" s="5">
        <f>F210*Routes!M210</f>
        <v>3.3210659212654904E-5</v>
      </c>
      <c r="N210" s="5">
        <f>F210*Routes!N210</f>
        <v>2.6571614875269146E-3</v>
      </c>
      <c r="O210" s="5">
        <f>F210*Routes!O210</f>
        <v>0</v>
      </c>
    </row>
    <row r="211" spans="1:15" x14ac:dyDescent="0.3">
      <c r="A211" t="s">
        <v>302</v>
      </c>
      <c r="B211" s="4" t="s">
        <v>307</v>
      </c>
      <c r="C211" s="4" t="s">
        <v>170</v>
      </c>
      <c r="D211" s="4" t="s">
        <v>308</v>
      </c>
      <c r="E211" s="4" t="s">
        <v>19</v>
      </c>
      <c r="F211" s="2">
        <f>Routes!F211/SUMIF(Routes!$E$2:$E$256,Routes!E211,Routes!$F$2:$F$256)</f>
        <v>4.8929757931405509E-5</v>
      </c>
      <c r="G211" s="2">
        <f>F211*Routes!G211</f>
        <v>3.0512926991444157E-3</v>
      </c>
      <c r="H211" s="5">
        <f>F211*Routes!H211</f>
        <v>4.3394930154532434E-4</v>
      </c>
      <c r="I211" s="5">
        <f>F211*Routes!I211</f>
        <v>1.1760143673315022E-2</v>
      </c>
      <c r="J211" s="5">
        <f>F211*Routes!J211</f>
        <v>1.1760143673315022E-2</v>
      </c>
      <c r="K211" s="5">
        <f>F211*Routes!K211</f>
        <v>0</v>
      </c>
      <c r="L211" s="5">
        <f>F211*Routes!L211</f>
        <v>12.260916601967455</v>
      </c>
      <c r="M211" s="5">
        <f>F211*Routes!M211</f>
        <v>1.1992738049014272E-4</v>
      </c>
      <c r="N211" s="5">
        <f>F211*Routes!N211</f>
        <v>7.0443260603156978E-3</v>
      </c>
      <c r="O211" s="5">
        <f>F211*Routes!O211</f>
        <v>0</v>
      </c>
    </row>
    <row r="212" spans="1:15" x14ac:dyDescent="0.3">
      <c r="A212" t="s">
        <v>302</v>
      </c>
      <c r="B212" s="4" t="s">
        <v>307</v>
      </c>
      <c r="C212" s="4" t="s">
        <v>154</v>
      </c>
      <c r="D212" s="4" t="s">
        <v>308</v>
      </c>
      <c r="E212" s="4" t="s">
        <v>19</v>
      </c>
      <c r="F212" s="2">
        <f>Routes!F212/SUMIF(Routes!$E$2:$E$256,Routes!E212,Routes!$F$2:$F$256)</f>
        <v>0.13098571474787918</v>
      </c>
      <c r="G212" s="2">
        <f>F212*Routes!G212</f>
        <v>6.968204061359919</v>
      </c>
      <c r="H212" s="5">
        <f>F212*Routes!H212</f>
        <v>0.8170933521450775</v>
      </c>
      <c r="I212" s="5">
        <f>F212*Routes!I212</f>
        <v>22.143451277644377</v>
      </c>
      <c r="J212" s="5">
        <f>F212*Routes!J212</f>
        <v>22.143451277644377</v>
      </c>
      <c r="K212" s="5">
        <f>F212*Routes!K212</f>
        <v>0</v>
      </c>
      <c r="L212" s="5">
        <f>F212*Routes!L212</f>
        <v>32822.662372953062</v>
      </c>
      <c r="M212" s="5">
        <f>F212*Routes!M212</f>
        <v>0.32104744260873497</v>
      </c>
      <c r="N212" s="5">
        <f>F212*Routes!N212</f>
        <v>13.26392731530898</v>
      </c>
      <c r="O212" s="5">
        <f>F212*Routes!O212</f>
        <v>0</v>
      </c>
    </row>
    <row r="213" spans="1:15" x14ac:dyDescent="0.3">
      <c r="A213" t="s">
        <v>302</v>
      </c>
      <c r="B213" s="4" t="s">
        <v>307</v>
      </c>
      <c r="C213" s="4" t="s">
        <v>208</v>
      </c>
      <c r="D213" s="4" t="s">
        <v>308</v>
      </c>
      <c r="E213" s="4" t="s">
        <v>19</v>
      </c>
      <c r="F213" s="2">
        <f>Routes!F213/SUMIF(Routes!$E$2:$E$256,Routes!E213,Routes!$F$2:$F$256)</f>
        <v>0.15266661594820274</v>
      </c>
      <c r="G213" s="2">
        <f>F213*Routes!G213</f>
        <v>15.102663581921576</v>
      </c>
      <c r="H213" s="5">
        <f>F213*Routes!H213</f>
        <v>2.9567896145944612</v>
      </c>
      <c r="I213" s="5">
        <f>F213*Routes!I213</f>
        <v>80.129799853508416</v>
      </c>
      <c r="J213" s="5">
        <f>F213*Routes!J213</f>
        <v>80.129799853508416</v>
      </c>
      <c r="K213" s="5">
        <f>F213*Routes!K213</f>
        <v>0</v>
      </c>
      <c r="L213" s="5">
        <f>F213*Routes!L213</f>
        <v>243439.74312514893</v>
      </c>
      <c r="M213" s="5">
        <f>F213*Routes!M213</f>
        <v>0.29478104482261797</v>
      </c>
      <c r="N213" s="5">
        <f>F213*Routes!N213</f>
        <v>47.997750112251545</v>
      </c>
      <c r="O213" s="5">
        <f>F213*Routes!O213</f>
        <v>0</v>
      </c>
    </row>
    <row r="214" spans="1:15" x14ac:dyDescent="0.3">
      <c r="A214" t="s">
        <v>302</v>
      </c>
      <c r="B214" s="4" t="s">
        <v>307</v>
      </c>
      <c r="C214" s="4" t="s">
        <v>229</v>
      </c>
      <c r="D214" s="4" t="s">
        <v>308</v>
      </c>
      <c r="E214" s="4" t="s">
        <v>19</v>
      </c>
      <c r="F214" s="2">
        <f>Routes!F214/SUMIF(Routes!$E$2:$E$256,Routes!E214,Routes!$F$2:$F$256)</f>
        <v>0.15636043628927054</v>
      </c>
      <c r="G214" s="2">
        <f>F214*Routes!G214</f>
        <v>16.08532435437775</v>
      </c>
      <c r="H214" s="5">
        <f>F214*Routes!H214</f>
        <v>3.2055579006223587</v>
      </c>
      <c r="I214" s="5">
        <f>F214*Routes!I214</f>
        <v>86.871487821744125</v>
      </c>
      <c r="J214" s="5">
        <f>F214*Routes!J214</f>
        <v>86.871487821744125</v>
      </c>
      <c r="K214" s="5">
        <f>F214*Routes!K214</f>
        <v>0</v>
      </c>
      <c r="L214" s="5">
        <f>F214*Routes!L214</f>
        <v>249329.84993989018</v>
      </c>
      <c r="M214" s="5">
        <f>F214*Routes!M214</f>
        <v>0.30191337177415295</v>
      </c>
      <c r="N214" s="5">
        <f>F214*Routes!N214</f>
        <v>52.036021205224728</v>
      </c>
      <c r="O214" s="5">
        <f>F214*Routes!O214</f>
        <v>0</v>
      </c>
    </row>
    <row r="215" spans="1:15" x14ac:dyDescent="0.3">
      <c r="A215" t="s">
        <v>302</v>
      </c>
      <c r="B215" s="4" t="s">
        <v>307</v>
      </c>
      <c r="C215" s="4" t="s">
        <v>232</v>
      </c>
      <c r="D215" s="4" t="s">
        <v>308</v>
      </c>
      <c r="E215" s="4" t="s">
        <v>19</v>
      </c>
      <c r="F215" s="2">
        <f>Routes!F215/SUMIF(Routes!$E$2:$E$256,Routes!E215,Routes!$F$2:$F$256)</f>
        <v>1.9683409805887456E-2</v>
      </c>
      <c r="G215" s="2">
        <f>F215*Routes!G215</f>
        <v>0.93610992148580452</v>
      </c>
      <c r="H215" s="5">
        <f>F215*Routes!H215</f>
        <v>9.0911311154077981E-2</v>
      </c>
      <c r="I215" s="5">
        <f>F215*Routes!I215</f>
        <v>2.4637211694872079</v>
      </c>
      <c r="J215" s="5">
        <f>F215*Routes!J215</f>
        <v>2.4637211694872079</v>
      </c>
      <c r="K215" s="5">
        <f>F215*Routes!K215</f>
        <v>0</v>
      </c>
      <c r="L215" s="5">
        <f>F215*Routes!L215</f>
        <v>4932.3081959788906</v>
      </c>
      <c r="M215" s="5">
        <f>F215*Routes!M215</f>
        <v>4.8244256193610467E-2</v>
      </c>
      <c r="N215" s="5">
        <f>F215*Routes!N215</f>
        <v>1.4757689805228378</v>
      </c>
      <c r="O215" s="5">
        <f>F215*Routes!O215</f>
        <v>0</v>
      </c>
    </row>
    <row r="216" spans="1:15" x14ac:dyDescent="0.3">
      <c r="A216" t="s">
        <v>302</v>
      </c>
      <c r="B216" s="4" t="s">
        <v>307</v>
      </c>
      <c r="C216" s="4" t="s">
        <v>270</v>
      </c>
      <c r="D216" s="4" t="s">
        <v>308</v>
      </c>
      <c r="E216" s="4" t="s">
        <v>19</v>
      </c>
      <c r="F216" s="2">
        <f>Routes!F216/SUMIF(Routes!$E$2:$E$256,Routes!E216,Routes!$F$2:$F$256)</f>
        <v>2.5741549049792818E-2</v>
      </c>
      <c r="G216" s="2">
        <f>F216*Routes!G216</f>
        <v>1.6175405627159982</v>
      </c>
      <c r="H216" s="5">
        <f>F216*Routes!H216</f>
        <v>0.23182318012520467</v>
      </c>
      <c r="I216" s="5">
        <f>F216*Routes!I216</f>
        <v>6.2824710061031075</v>
      </c>
      <c r="J216" s="5">
        <f>F216*Routes!J216</f>
        <v>6.2824710061031075</v>
      </c>
      <c r="K216" s="5">
        <f>F216*Routes!K216</f>
        <v>0</v>
      </c>
      <c r="L216" s="5">
        <f>F216*Routes!L216</f>
        <v>6450.3688439951839</v>
      </c>
      <c r="M216" s="5">
        <f>F216*Routes!M216</f>
        <v>6.3092822809955346E-2</v>
      </c>
      <c r="N216" s="5">
        <f>F216*Routes!N216</f>
        <v>3.7632001326557614</v>
      </c>
      <c r="O216" s="5">
        <f>F216*Routes!O216</f>
        <v>0</v>
      </c>
    </row>
    <row r="217" spans="1:15" x14ac:dyDescent="0.3">
      <c r="A217" t="s">
        <v>302</v>
      </c>
      <c r="B217" s="4" t="s">
        <v>307</v>
      </c>
      <c r="C217" s="4" t="s">
        <v>277</v>
      </c>
      <c r="D217" s="4" t="s">
        <v>308</v>
      </c>
      <c r="E217" s="4" t="s">
        <v>19</v>
      </c>
      <c r="F217" s="2">
        <f>Routes!F217/SUMIF(Routes!$E$2:$E$256,Routes!E217,Routes!$F$2:$F$256)</f>
        <v>2.5016907003903231E-4</v>
      </c>
      <c r="G217" s="2">
        <f>F217*Routes!G217</f>
        <v>2.1111049190500632E-2</v>
      </c>
      <c r="H217" s="5">
        <f>F217*Routes!H217</f>
        <v>3.8008675942596596E-3</v>
      </c>
      <c r="I217" s="5">
        <f>F217*Routes!I217</f>
        <v>0.10300454184985527</v>
      </c>
      <c r="J217" s="5">
        <f>F217*Routes!J217</f>
        <v>0.10300454184985527</v>
      </c>
      <c r="K217" s="5">
        <f>F217*Routes!K217</f>
        <v>0</v>
      </c>
      <c r="L217" s="5">
        <f>F217*Routes!L217</f>
        <v>62.687865908520791</v>
      </c>
      <c r="M217" s="5">
        <f>F217*Routes!M217</f>
        <v>6.1316717101883231E-4</v>
      </c>
      <c r="N217" s="5">
        <f>F217*Routes!N217</f>
        <v>6.1699720568063304E-2</v>
      </c>
      <c r="O217" s="5">
        <f>F217*Routes!O217</f>
        <v>0</v>
      </c>
    </row>
    <row r="218" spans="1:15" x14ac:dyDescent="0.3">
      <c r="A218" t="s">
        <v>302</v>
      </c>
      <c r="B218" s="4" t="s">
        <v>307</v>
      </c>
      <c r="C218" s="4" t="s">
        <v>35</v>
      </c>
      <c r="D218" s="4" t="s">
        <v>308</v>
      </c>
      <c r="E218" s="4" t="s">
        <v>8</v>
      </c>
      <c r="F218" s="2">
        <f>Routes!F218/SUMIF(Routes!$E$2:$E$256,Routes!E218,Routes!$F$2:$F$256)</f>
        <v>2.2487736683394102E-3</v>
      </c>
      <c r="G218" s="2">
        <f>F218*Routes!G218</f>
        <v>0.18552474591683693</v>
      </c>
      <c r="H218" s="5">
        <f>F218*Routes!H218</f>
        <v>3.2947837400273981E-2</v>
      </c>
      <c r="I218" s="5">
        <f>F218*Routes!I218</f>
        <v>0.89289532250064985</v>
      </c>
      <c r="J218" s="5">
        <f>F218*Routes!J218</f>
        <v>0.89289532250064985</v>
      </c>
      <c r="K218" s="5">
        <f>F218*Routes!K218</f>
        <v>0</v>
      </c>
      <c r="L218" s="5">
        <f>F218*Routes!L218</f>
        <v>224.11278378670562</v>
      </c>
      <c r="M218" s="5">
        <f>F218*Routes!M218</f>
        <v>2.1490026581367679E-3</v>
      </c>
      <c r="N218" s="5">
        <f>F218*Routes!N218</f>
        <v>7.3217416445053293E-2</v>
      </c>
      <c r="O218" s="5">
        <f>F218*Routes!O218</f>
        <v>0</v>
      </c>
    </row>
    <row r="219" spans="1:15" x14ac:dyDescent="0.3">
      <c r="A219" t="s">
        <v>302</v>
      </c>
      <c r="B219" s="4" t="s">
        <v>307</v>
      </c>
      <c r="C219" s="4" t="s">
        <v>53</v>
      </c>
      <c r="D219" s="4" t="s">
        <v>308</v>
      </c>
      <c r="E219" s="4" t="s">
        <v>8</v>
      </c>
      <c r="F219" s="2">
        <f>Routes!F219/SUMIF(Routes!$E$2:$E$256,Routes!E219,Routes!$F$2:$F$256)</f>
        <v>0.16599993763211007</v>
      </c>
      <c r="G219" s="2">
        <f>F219*Routes!G219</f>
        <v>21.505924719242564</v>
      </c>
      <c r="H219" s="5">
        <f>F219*Routes!H219</f>
        <v>4.6748467717808166</v>
      </c>
      <c r="I219" s="5">
        <f>F219*Routes!I219</f>
        <v>126.68961441140425</v>
      </c>
      <c r="J219" s="5">
        <f>F219*Routes!J219</f>
        <v>126.68961441140425</v>
      </c>
      <c r="K219" s="5">
        <f>F219*Routes!K219</f>
        <v>0</v>
      </c>
      <c r="L219" s="5">
        <f>F219*Routes!L219</f>
        <v>531.19980042275222</v>
      </c>
      <c r="M219" s="5">
        <f>F219*Routes!M219</f>
        <v>0.18353306987245077</v>
      </c>
      <c r="N219" s="5">
        <f>F219*Routes!N219</f>
        <v>10.388548381735148</v>
      </c>
      <c r="O219" s="5">
        <f>F219*Routes!O219</f>
        <v>0</v>
      </c>
    </row>
    <row r="220" spans="1:15" x14ac:dyDescent="0.3">
      <c r="A220" t="s">
        <v>302</v>
      </c>
      <c r="B220" s="4" t="s">
        <v>307</v>
      </c>
      <c r="C220" s="4" t="s">
        <v>55</v>
      </c>
      <c r="D220" s="4" t="s">
        <v>308</v>
      </c>
      <c r="E220" s="4" t="s">
        <v>8</v>
      </c>
      <c r="F220" s="2">
        <f>Routes!F220/SUMIF(Routes!$E$2:$E$256,Routes!E220,Routes!$F$2:$F$256)</f>
        <v>0.16092063743946222</v>
      </c>
      <c r="G220" s="2">
        <f>F220*Routes!G220</f>
        <v>20.845036911381339</v>
      </c>
      <c r="H220" s="5">
        <f>F220*Routes!H220</f>
        <v>4.530987945358854</v>
      </c>
      <c r="I220" s="5">
        <f>F220*Routes!I220</f>
        <v>122.79100122923724</v>
      </c>
      <c r="J220" s="5">
        <f>F220*Routes!J220</f>
        <v>122.79100122923724</v>
      </c>
      <c r="K220" s="5">
        <f>F220*Routes!K220</f>
        <v>0</v>
      </c>
      <c r="L220" s="5">
        <f>F220*Routes!L220</f>
        <v>16037.350727216804</v>
      </c>
      <c r="M220" s="5">
        <f>F220*Routes!M220</f>
        <v>0.15378109521436842</v>
      </c>
      <c r="N220" s="5">
        <f>F220*Routes!N220</f>
        <v>10.068862100797453</v>
      </c>
      <c r="O220" s="5">
        <f>F220*Routes!O220</f>
        <v>0</v>
      </c>
    </row>
    <row r="221" spans="1:15" x14ac:dyDescent="0.3">
      <c r="A221" t="s">
        <v>302</v>
      </c>
      <c r="B221" s="4" t="s">
        <v>307</v>
      </c>
      <c r="C221" s="4" t="s">
        <v>66</v>
      </c>
      <c r="D221" s="4" t="s">
        <v>308</v>
      </c>
      <c r="E221" s="4" t="s">
        <v>8</v>
      </c>
      <c r="F221" s="2">
        <f>Routes!F221/SUMIF(Routes!$E$2:$E$256,Routes!E221,Routes!$F$2:$F$256)</f>
        <v>2.6821760633087148E-4</v>
      </c>
      <c r="G221" s="2">
        <f>F221*Routes!G221</f>
        <v>1.0988589955804998E-2</v>
      </c>
      <c r="H221" s="5">
        <f>F221*Routes!H221</f>
        <v>7.3134661199944137E-4</v>
      </c>
      <c r="I221" s="5">
        <f>F221*Routes!I221</f>
        <v>1.9819691382098679E-2</v>
      </c>
      <c r="J221" s="5">
        <f>F221*Routes!J221</f>
        <v>1.9819691382098679E-2</v>
      </c>
      <c r="K221" s="5">
        <f>F221*Routes!K221</f>
        <v>0</v>
      </c>
      <c r="L221" s="5">
        <f>F221*Routes!L221</f>
        <v>26.730566646934651</v>
      </c>
      <c r="M221" s="5">
        <f>F221*Routes!M221</f>
        <v>2.5631763528686391E-4</v>
      </c>
      <c r="N221" s="5">
        <f>F221*Routes!N221</f>
        <v>1.6252146933320914E-3</v>
      </c>
      <c r="O221" s="5">
        <f>F221*Routes!O221</f>
        <v>0</v>
      </c>
    </row>
    <row r="222" spans="1:15" x14ac:dyDescent="0.3">
      <c r="A222" t="s">
        <v>302</v>
      </c>
      <c r="B222" s="4" t="s">
        <v>307</v>
      </c>
      <c r="C222" s="4" t="s">
        <v>77</v>
      </c>
      <c r="D222" s="4" t="s">
        <v>308</v>
      </c>
      <c r="E222" s="4" t="s">
        <v>8</v>
      </c>
      <c r="F222" s="2">
        <f>Routes!F222/SUMIF(Routes!$E$2:$E$256,Routes!E222,Routes!$F$2:$F$256)</f>
        <v>2.7652821775073434E-2</v>
      </c>
      <c r="G222" s="2">
        <f>F222*Routes!G222</f>
        <v>2.004014640060197</v>
      </c>
      <c r="H222" s="5">
        <f>F222*Routes!H222</f>
        <v>0.32551870359402868</v>
      </c>
      <c r="I222" s="5">
        <f>F222*Routes!I222</f>
        <v>8.8216450838490168</v>
      </c>
      <c r="J222" s="5">
        <f>F222*Routes!J222</f>
        <v>8.8216450838490168</v>
      </c>
      <c r="K222" s="5">
        <f>F222*Routes!K222</f>
        <v>0</v>
      </c>
      <c r="L222" s="5">
        <f>F222*Routes!L222</f>
        <v>2755.8802181038186</v>
      </c>
      <c r="M222" s="5">
        <f>F222*Routes!M222</f>
        <v>2.6425953103363122E-2</v>
      </c>
      <c r="N222" s="5">
        <f>F222*Routes!N222</f>
        <v>0.72337489687561929</v>
      </c>
      <c r="O222" s="5">
        <f>F222*Routes!O222</f>
        <v>0</v>
      </c>
    </row>
    <row r="223" spans="1:15" x14ac:dyDescent="0.3">
      <c r="A223" t="s">
        <v>302</v>
      </c>
      <c r="B223" s="4" t="s">
        <v>307</v>
      </c>
      <c r="C223" s="4" t="s">
        <v>79</v>
      </c>
      <c r="D223" s="4" t="s">
        <v>308</v>
      </c>
      <c r="E223" s="4" t="s">
        <v>8</v>
      </c>
      <c r="F223" s="2">
        <f>Routes!F223/SUMIF(Routes!$E$2:$E$256,Routes!E223,Routes!$F$2:$F$256)</f>
        <v>1.0287470254775319E-2</v>
      </c>
      <c r="G223" s="2">
        <f>F223*Routes!G223</f>
        <v>0.85524833095327457</v>
      </c>
      <c r="H223" s="5">
        <f>F223*Routes!H223</f>
        <v>0.15260086298599626</v>
      </c>
      <c r="I223" s="5">
        <f>F223*Routes!I223</f>
        <v>4.1355247421679202</v>
      </c>
      <c r="J223" s="5">
        <f>F223*Routes!J223</f>
        <v>4.1355247421679202</v>
      </c>
      <c r="K223" s="5">
        <f>F223*Routes!K223</f>
        <v>0</v>
      </c>
      <c r="L223" s="5">
        <f>F223*Routes!L223</f>
        <v>1025.2492855909084</v>
      </c>
      <c r="M223" s="5">
        <f>F223*Routes!M223</f>
        <v>9.8310475768512672E-3</v>
      </c>
      <c r="N223" s="5">
        <f>F223*Routes!N223</f>
        <v>0.33911302885776939</v>
      </c>
      <c r="O223" s="5">
        <f>F223*Routes!O223</f>
        <v>0</v>
      </c>
    </row>
    <row r="224" spans="1:15" x14ac:dyDescent="0.3">
      <c r="A224" t="s">
        <v>302</v>
      </c>
      <c r="B224" s="4" t="s">
        <v>307</v>
      </c>
      <c r="C224" s="4" t="s">
        <v>95</v>
      </c>
      <c r="D224" s="4" t="s">
        <v>308</v>
      </c>
      <c r="E224" s="4" t="s">
        <v>8</v>
      </c>
      <c r="F224" s="2">
        <f>Routes!F224/SUMIF(Routes!$E$2:$E$256,Routes!E224,Routes!$F$2:$F$256)</f>
        <v>3.799116236981183E-4</v>
      </c>
      <c r="G224" s="2">
        <f>F224*Routes!G224</f>
        <v>1.9130331725399002E-2</v>
      </c>
      <c r="H224" s="5">
        <f>F224*Routes!H224</f>
        <v>2.0597242150780129E-3</v>
      </c>
      <c r="I224" s="5">
        <f>F224*Routes!I224</f>
        <v>5.5819084419458334E-2</v>
      </c>
      <c r="J224" s="5">
        <f>F224*Routes!J224</f>
        <v>5.5819084419458334E-2</v>
      </c>
      <c r="K224" s="5">
        <f>F224*Routes!K224</f>
        <v>0</v>
      </c>
      <c r="L224" s="5">
        <f>F224*Routes!L224</f>
        <v>37.861992417754472</v>
      </c>
      <c r="M224" s="5">
        <f>F224*Routes!M224</f>
        <v>3.6305614063295179E-4</v>
      </c>
      <c r="N224" s="5">
        <f>F224*Routes!N224</f>
        <v>4.5771649223955834E-3</v>
      </c>
      <c r="O224" s="5">
        <f>F224*Routes!O224</f>
        <v>0</v>
      </c>
    </row>
    <row r="225" spans="1:15" x14ac:dyDescent="0.3">
      <c r="A225" t="s">
        <v>302</v>
      </c>
      <c r="B225" s="4" t="s">
        <v>307</v>
      </c>
      <c r="C225" s="4" t="s">
        <v>106</v>
      </c>
      <c r="D225" s="4" t="s">
        <v>308</v>
      </c>
      <c r="E225" s="4" t="s">
        <v>8</v>
      </c>
      <c r="F225" s="2">
        <f>Routes!F225/SUMIF(Routes!$E$2:$E$256,Routes!E225,Routes!$F$2:$F$256)</f>
        <v>6.0235008973377052E-3</v>
      </c>
      <c r="G225" s="2">
        <f>F225*Routes!G225</f>
        <v>0.62400069525881185</v>
      </c>
      <c r="H225" s="5">
        <f>F225*Routes!H225</f>
        <v>0.12473523338227518</v>
      </c>
      <c r="I225" s="5">
        <f>F225*Routes!I225</f>
        <v>3.3803586282459399</v>
      </c>
      <c r="J225" s="5">
        <f>F225*Routes!J225</f>
        <v>3.3803586282459399</v>
      </c>
      <c r="K225" s="5">
        <f>F225*Routes!K225</f>
        <v>0</v>
      </c>
      <c r="L225" s="5">
        <f>F225*Routes!L225</f>
        <v>600.30209942867566</v>
      </c>
      <c r="M225" s="5">
        <f>F225*Routes!M225</f>
        <v>5.7562571200091995E-3</v>
      </c>
      <c r="N225" s="5">
        <f>F225*Routes!N225</f>
        <v>0.27718940751616705</v>
      </c>
      <c r="O225" s="5">
        <f>F225*Routes!O225</f>
        <v>0</v>
      </c>
    </row>
    <row r="226" spans="1:15" x14ac:dyDescent="0.3">
      <c r="A226" t="s">
        <v>302</v>
      </c>
      <c r="B226" s="4" t="s">
        <v>307</v>
      </c>
      <c r="C226" s="4" t="s">
        <v>177</v>
      </c>
      <c r="D226" s="4" t="s">
        <v>308</v>
      </c>
      <c r="E226" s="4" t="s">
        <v>8</v>
      </c>
      <c r="F226" s="2">
        <f>Routes!F226/SUMIF(Routes!$E$2:$E$256,Routes!E226,Routes!$F$2:$F$256)</f>
        <v>3.3069019926384004E-3</v>
      </c>
      <c r="G226" s="2">
        <f>F226*Routes!G226</f>
        <v>0.25829932106380044</v>
      </c>
      <c r="H226" s="5">
        <f>F226*Routes!H226</f>
        <v>4.4281483348670665E-2</v>
      </c>
      <c r="I226" s="5">
        <f>F226*Routes!I226</f>
        <v>1.2000401991509664</v>
      </c>
      <c r="J226" s="5">
        <f>F226*Routes!J226</f>
        <v>1.2000401991509664</v>
      </c>
      <c r="K226" s="5">
        <f>F226*Routes!K226</f>
        <v>0</v>
      </c>
      <c r="L226" s="5">
        <f>F226*Routes!L226</f>
        <v>329.565852586343</v>
      </c>
      <c r="M226" s="5">
        <f>F226*Routes!M226</f>
        <v>3.1601851588850508E-3</v>
      </c>
      <c r="N226" s="5">
        <f>F226*Routes!N226</f>
        <v>9.8403296330379239E-2</v>
      </c>
      <c r="O226" s="5">
        <f>F226*Routes!O226</f>
        <v>0</v>
      </c>
    </row>
    <row r="227" spans="1:15" x14ac:dyDescent="0.3">
      <c r="A227" t="s">
        <v>302</v>
      </c>
      <c r="B227" s="4" t="s">
        <v>307</v>
      </c>
      <c r="C227" s="4" t="s">
        <v>56</v>
      </c>
      <c r="D227" s="4" t="s">
        <v>308</v>
      </c>
      <c r="E227" s="4" t="s">
        <v>8</v>
      </c>
      <c r="F227" s="2">
        <f>Routes!F227/SUMIF(Routes!$E$2:$E$256,Routes!E227,Routes!$F$2:$F$256)</f>
        <v>2.3679051305312002E-4</v>
      </c>
      <c r="G227" s="2">
        <f>F227*Routes!G227</f>
        <v>2.0146603259100105E-2</v>
      </c>
      <c r="H227" s="5">
        <f>F227*Routes!H227</f>
        <v>3.6448460427043776E-3</v>
      </c>
      <c r="I227" s="5">
        <f>F227*Routes!I227</f>
        <v>9.877631552044383E-2</v>
      </c>
      <c r="J227" s="5">
        <f>F227*Routes!J227</f>
        <v>9.877631552044383E-2</v>
      </c>
      <c r="K227" s="5">
        <f>F227*Routes!K227</f>
        <v>0</v>
      </c>
      <c r="L227" s="5">
        <f>F227*Routes!L227</f>
        <v>0.75772964176998403</v>
      </c>
      <c r="M227" s="5">
        <f>F227*Routes!M227</f>
        <v>2.6180063918834453E-4</v>
      </c>
      <c r="N227" s="5">
        <f>F227*Routes!N227</f>
        <v>8.0996578726763944E-3</v>
      </c>
      <c r="O227" s="5">
        <f>F227*Routes!O227</f>
        <v>0</v>
      </c>
    </row>
    <row r="228" spans="1:15" x14ac:dyDescent="0.3">
      <c r="A228" t="s">
        <v>302</v>
      </c>
      <c r="B228" s="4" t="s">
        <v>307</v>
      </c>
      <c r="C228" s="4" t="s">
        <v>186</v>
      </c>
      <c r="D228" s="4" t="s">
        <v>308</v>
      </c>
      <c r="E228" s="4" t="s">
        <v>8</v>
      </c>
      <c r="F228" s="2">
        <f>Routes!F228/SUMIF(Routes!$E$2:$E$256,Routes!E228,Routes!$F$2:$F$256)</f>
        <v>1.0156827213090839E-2</v>
      </c>
      <c r="G228" s="2">
        <f>F228*Routes!G228</f>
        <v>0.95582868184056891</v>
      </c>
      <c r="H228" s="5">
        <f>F228*Routes!H228</f>
        <v>0.18266069065667428</v>
      </c>
      <c r="I228" s="5">
        <f>F228*Routes!I228</f>
        <v>4.9501542183380565</v>
      </c>
      <c r="J228" s="5">
        <f>F228*Routes!J228</f>
        <v>4.9501542183380565</v>
      </c>
      <c r="K228" s="5">
        <f>F228*Routes!K228</f>
        <v>0</v>
      </c>
      <c r="L228" s="5">
        <f>F228*Routes!L228</f>
        <v>1012.2294000566329</v>
      </c>
      <c r="M228" s="5">
        <f>F228*Routes!M228</f>
        <v>9.7062007557595122E-3</v>
      </c>
      <c r="N228" s="5">
        <f>F228*Routes!N228</f>
        <v>0.40591264590372061</v>
      </c>
      <c r="O228" s="5">
        <f>F228*Routes!O228</f>
        <v>0</v>
      </c>
    </row>
    <row r="229" spans="1:15" x14ac:dyDescent="0.3">
      <c r="A229" t="s">
        <v>302</v>
      </c>
      <c r="B229" s="4" t="s">
        <v>307</v>
      </c>
      <c r="C229" s="4" t="s">
        <v>206</v>
      </c>
      <c r="D229" s="4" t="s">
        <v>308</v>
      </c>
      <c r="E229" s="4" t="s">
        <v>8</v>
      </c>
      <c r="F229" s="2">
        <f>Routes!F229/SUMIF(Routes!$E$2:$E$256,Routes!E229,Routes!$F$2:$F$256)</f>
        <v>3.6568580228726884E-3</v>
      </c>
      <c r="G229" s="2">
        <f>F229*Routes!G229</f>
        <v>0.3427539738873418</v>
      </c>
      <c r="H229" s="5">
        <f>F229*Routes!H229</f>
        <v>6.5368233285079208E-2</v>
      </c>
      <c r="I229" s="5">
        <f>F229*Routes!I229</f>
        <v>1.7714968369940163</v>
      </c>
      <c r="J229" s="5">
        <f>F229*Routes!J229</f>
        <v>1.7714968369940163</v>
      </c>
      <c r="K229" s="5">
        <f>F229*Routes!K229</f>
        <v>0</v>
      </c>
      <c r="L229" s="5">
        <f>F229*Routes!L229</f>
        <v>364.44247055949211</v>
      </c>
      <c r="M229" s="5">
        <f>F229*Routes!M229</f>
        <v>3.4946147414583054E-3</v>
      </c>
      <c r="N229" s="5">
        <f>F229*Routes!N229</f>
        <v>0.14526274063350933</v>
      </c>
      <c r="O229" s="5">
        <f>F229*Routes!O229</f>
        <v>0</v>
      </c>
    </row>
    <row r="230" spans="1:15" x14ac:dyDescent="0.3">
      <c r="A230" t="s">
        <v>302</v>
      </c>
      <c r="B230" s="4" t="s">
        <v>307</v>
      </c>
      <c r="C230" s="4" t="s">
        <v>211</v>
      </c>
      <c r="D230" s="4" t="s">
        <v>308</v>
      </c>
      <c r="E230" s="4" t="s">
        <v>8</v>
      </c>
      <c r="F230" s="2">
        <f>Routes!F230/SUMIF(Routes!$E$2:$E$256,Routes!E230,Routes!$F$2:$F$256)</f>
        <v>7.9911696390444194E-4</v>
      </c>
      <c r="G230" s="2">
        <f>F230*Routes!G230</f>
        <v>3.6853479267960551E-2</v>
      </c>
      <c r="H230" s="5">
        <f>F230*Routes!H230</f>
        <v>3.3603285412102286E-3</v>
      </c>
      <c r="I230" s="5">
        <f>F230*Routes!I230</f>
        <v>9.1065814124938443E-2</v>
      </c>
      <c r="J230" s="5">
        <f>F230*Routes!J230</f>
        <v>9.1065814124938443E-2</v>
      </c>
      <c r="K230" s="5">
        <f>F230*Routes!K230</f>
        <v>0</v>
      </c>
      <c r="L230" s="5">
        <f>F230*Routes!L230</f>
        <v>79.63999662271668</v>
      </c>
      <c r="M230" s="5">
        <f>F230*Routes!M230</f>
        <v>7.6366265923994022E-4</v>
      </c>
      <c r="N230" s="5">
        <f>F230*Routes!N230</f>
        <v>7.4673967582449523E-3</v>
      </c>
      <c r="O230" s="5">
        <f>F230*Routes!O230</f>
        <v>0</v>
      </c>
    </row>
    <row r="231" spans="1:15" x14ac:dyDescent="0.3">
      <c r="A231" t="s">
        <v>302</v>
      </c>
      <c r="B231" s="4" t="s">
        <v>307</v>
      </c>
      <c r="C231" s="4" t="s">
        <v>235</v>
      </c>
      <c r="D231" s="4" t="s">
        <v>308</v>
      </c>
      <c r="E231" s="4" t="s">
        <v>8</v>
      </c>
      <c r="F231" s="2">
        <f>Routes!F231/SUMIF(Routes!$E$2:$E$256,Routes!E231,Routes!$F$2:$F$256)</f>
        <v>6.0576876113194844E-2</v>
      </c>
      <c r="G231" s="2">
        <f>F231*Routes!G231</f>
        <v>7.2723567314541437</v>
      </c>
      <c r="H231" s="5">
        <f>F231*Routes!H231</f>
        <v>1.5406777907092457</v>
      </c>
      <c r="I231" s="5">
        <f>F231*Routes!I231</f>
        <v>41.752785656077116</v>
      </c>
      <c r="J231" s="5">
        <f>F231*Routes!J231</f>
        <v>41.752785656077116</v>
      </c>
      <c r="K231" s="5">
        <f>F231*Routes!K231</f>
        <v>0</v>
      </c>
      <c r="L231" s="5">
        <f>F231*Routes!L231</f>
        <v>6037.091473440998</v>
      </c>
      <c r="M231" s="5">
        <f>F231*Routes!M231</f>
        <v>5.7889270770858738E-2</v>
      </c>
      <c r="N231" s="5">
        <f>F231*Routes!N231</f>
        <v>3.4237284237983232</v>
      </c>
      <c r="O231" s="5">
        <f>F231*Routes!O231</f>
        <v>0</v>
      </c>
    </row>
    <row r="232" spans="1:15" x14ac:dyDescent="0.3">
      <c r="A232" t="s">
        <v>302</v>
      </c>
      <c r="B232" s="4" t="s">
        <v>307</v>
      </c>
      <c r="C232" s="4" t="s">
        <v>239</v>
      </c>
      <c r="D232" s="4" t="s">
        <v>308</v>
      </c>
      <c r="E232" s="4" t="s">
        <v>8</v>
      </c>
      <c r="F232" s="2">
        <f>Routes!F232/SUMIF(Routes!$E$2:$E$256,Routes!E232,Routes!$F$2:$F$256)</f>
        <v>1.4588606350007742E-4</v>
      </c>
      <c r="G232" s="2">
        <f>F232*Routes!G232</f>
        <v>6.0598284910408579E-3</v>
      </c>
      <c r="H232" s="5">
        <f>F232*Routes!H232</f>
        <v>4.2162683973831055E-4</v>
      </c>
      <c r="I232" s="5">
        <f>F232*Routes!I232</f>
        <v>1.1426201618924403E-2</v>
      </c>
      <c r="J232" s="5">
        <f>F232*Routes!J232</f>
        <v>1.1426201618924403E-2</v>
      </c>
      <c r="K232" s="5">
        <f>F232*Routes!K232</f>
        <v>0</v>
      </c>
      <c r="L232" s="5">
        <f>F232*Routes!L232</f>
        <v>14.539005088417715</v>
      </c>
      <c r="M232" s="5">
        <f>F232*Routes!M232</f>
        <v>1.3941355800305347E-4</v>
      </c>
      <c r="N232" s="5">
        <f>F232*Routes!N232</f>
        <v>9.3694853275180106E-4</v>
      </c>
      <c r="O232" s="5">
        <f>F232*Routes!O232</f>
        <v>0</v>
      </c>
    </row>
    <row r="233" spans="1:15" x14ac:dyDescent="0.3">
      <c r="A233" t="s">
        <v>302</v>
      </c>
      <c r="B233" s="4" t="s">
        <v>307</v>
      </c>
      <c r="C233" s="4" t="s">
        <v>247</v>
      </c>
      <c r="D233" s="4" t="s">
        <v>308</v>
      </c>
      <c r="E233" s="4" t="s">
        <v>8</v>
      </c>
      <c r="F233" s="2">
        <f>Routes!F233/SUMIF(Routes!$E$2:$E$256,Routes!E233,Routes!$F$2:$F$256)</f>
        <v>5.6152413920737055E-4</v>
      </c>
      <c r="G233" s="2">
        <f>F233*Routes!G233</f>
        <v>4.5398680075067151E-2</v>
      </c>
      <c r="H233" s="5">
        <f>F233*Routes!H233</f>
        <v>7.960903905637572E-3</v>
      </c>
      <c r="I233" s="5">
        <f>F233*Routes!I233</f>
        <v>0.21574265326931089</v>
      </c>
      <c r="J233" s="5">
        <f>F233*Routes!J233</f>
        <v>0.21574265326931089</v>
      </c>
      <c r="K233" s="5">
        <f>F233*Routes!K233</f>
        <v>0</v>
      </c>
      <c r="L233" s="5">
        <f>F233*Routes!L233</f>
        <v>55.961495713406549</v>
      </c>
      <c r="M233" s="5">
        <f>F233*Routes!M233</f>
        <v>5.3661108040974645E-4</v>
      </c>
      <c r="N233" s="5">
        <f>F233*Routes!N233</f>
        <v>1.7690897568083491E-2</v>
      </c>
      <c r="O233" s="5">
        <f>F233*Routes!O233</f>
        <v>0</v>
      </c>
    </row>
    <row r="234" spans="1:15" x14ac:dyDescent="0.3">
      <c r="A234" t="s">
        <v>302</v>
      </c>
      <c r="B234" s="4" t="s">
        <v>307</v>
      </c>
      <c r="C234" s="4" t="s">
        <v>257</v>
      </c>
      <c r="D234" s="4" t="s">
        <v>308</v>
      </c>
      <c r="E234" s="4" t="s">
        <v>8</v>
      </c>
      <c r="F234" s="2">
        <f>Routes!F234/SUMIF(Routes!$E$2:$E$256,Routes!E234,Routes!$F$2:$F$256)</f>
        <v>1.7230620327382655E-3</v>
      </c>
      <c r="G234" s="2">
        <f>F234*Routes!G234</f>
        <v>9.6464759825472354E-2</v>
      </c>
      <c r="H234" s="5">
        <f>F234*Routes!H234</f>
        <v>1.2127002567943183E-2</v>
      </c>
      <c r="I234" s="5">
        <f>F234*Routes!I234</f>
        <v>0.32864505604182065</v>
      </c>
      <c r="J234" s="5">
        <f>F234*Routes!J234</f>
        <v>0.32864505604182065</v>
      </c>
      <c r="K234" s="5">
        <f>F234*Routes!K234</f>
        <v>0</v>
      </c>
      <c r="L234" s="5">
        <f>F234*Routes!L234</f>
        <v>171.72036218269554</v>
      </c>
      <c r="M234" s="5">
        <f>F234*Routes!M234</f>
        <v>1.6466151932592787E-3</v>
      </c>
      <c r="N234" s="5">
        <f>F234*Routes!N234</f>
        <v>2.694889459542929E-2</v>
      </c>
      <c r="O234" s="5">
        <f>F234*Routes!O234</f>
        <v>0</v>
      </c>
    </row>
    <row r="235" spans="1:15" x14ac:dyDescent="0.3">
      <c r="A235" t="s">
        <v>302</v>
      </c>
      <c r="B235" s="4" t="s">
        <v>307</v>
      </c>
      <c r="C235" s="4" t="s">
        <v>262</v>
      </c>
      <c r="D235" s="4" t="s">
        <v>308</v>
      </c>
      <c r="E235" s="4" t="s">
        <v>8</v>
      </c>
      <c r="F235" s="2">
        <f>Routes!F235/SUMIF(Routes!$E$2:$E$256,Routes!E235,Routes!$F$2:$F$256)</f>
        <v>1.4951132360645164E-2</v>
      </c>
      <c r="G235" s="2">
        <f>F235*Routes!G235</f>
        <v>1.803323087748061</v>
      </c>
      <c r="H235" s="5">
        <f>F235*Routes!H235</f>
        <v>0.38267455423650504</v>
      </c>
      <c r="I235" s="5">
        <f>F235*Routes!I235</f>
        <v>10.370584125650542</v>
      </c>
      <c r="J235" s="5">
        <f>F235*Routes!J235</f>
        <v>10.370584125650542</v>
      </c>
      <c r="K235" s="5">
        <f>F235*Routes!K235</f>
        <v>0</v>
      </c>
      <c r="L235" s="5">
        <f>F235*Routes!L235</f>
        <v>47.843623554064521</v>
      </c>
      <c r="M235" s="5">
        <f>F235*Routes!M235</f>
        <v>1.6530290669746373E-2</v>
      </c>
      <c r="N235" s="5">
        <f>F235*Routes!N235</f>
        <v>0.85038789830334438</v>
      </c>
      <c r="O235" s="5">
        <f>F235*Routes!O235</f>
        <v>0</v>
      </c>
    </row>
    <row r="236" spans="1:15" x14ac:dyDescent="0.3">
      <c r="A236" t="s">
        <v>302</v>
      </c>
      <c r="B236" s="4" t="s">
        <v>307</v>
      </c>
      <c r="C236" s="4" t="s">
        <v>276</v>
      </c>
      <c r="D236" s="4" t="s">
        <v>308</v>
      </c>
      <c r="E236" s="4" t="s">
        <v>8</v>
      </c>
      <c r="F236" s="2">
        <f>Routes!F236/SUMIF(Routes!$E$2:$E$256,Routes!E236,Routes!$F$2:$F$256)</f>
        <v>6.8384092265661291E-4</v>
      </c>
      <c r="G236" s="2">
        <f>F236*Routes!G236</f>
        <v>4.3109029696029318E-2</v>
      </c>
      <c r="H236" s="5">
        <f>F236*Routes!H236</f>
        <v>6.1981612373747576E-3</v>
      </c>
      <c r="I236" s="5">
        <f>F236*Routes!I236</f>
        <v>0.16797184925134845</v>
      </c>
      <c r="J236" s="5">
        <f>F236*Routes!J236</f>
        <v>0.16797184925134845</v>
      </c>
      <c r="K236" s="5">
        <f>F236*Routes!K236</f>
        <v>0</v>
      </c>
      <c r="L236" s="5">
        <f>F236*Routes!L236</f>
        <v>68.151586351958045</v>
      </c>
      <c r="M236" s="5">
        <f>F236*Routes!M236</f>
        <v>6.5350105313931317E-4</v>
      </c>
      <c r="N236" s="5">
        <f>F236*Routes!N236</f>
        <v>1.3773691638610572E-2</v>
      </c>
      <c r="O236" s="5">
        <f>F236*Routes!O236</f>
        <v>0</v>
      </c>
    </row>
    <row r="237" spans="1:15" x14ac:dyDescent="0.3">
      <c r="A237" t="s">
        <v>302</v>
      </c>
      <c r="B237" s="4" t="s">
        <v>306</v>
      </c>
      <c r="C237" s="4" t="s">
        <v>91</v>
      </c>
      <c r="D237" s="4" t="s">
        <v>9</v>
      </c>
      <c r="E237" s="4" t="s">
        <v>8</v>
      </c>
      <c r="F237" s="2">
        <f>Routes!F237/SUMIF(Routes!$E$2:$E$256,Routes!E237,Routes!$F$2:$F$256)</f>
        <v>4.9193962906113713E-2</v>
      </c>
      <c r="G237" s="2">
        <f>F237*Routes!G237</f>
        <v>6.6897134760839005</v>
      </c>
      <c r="H237" s="5">
        <f>F237*Routes!H237</f>
        <v>0.83266747048092282</v>
      </c>
      <c r="I237" s="5">
        <f>F237*Routes!I237</f>
        <v>56.448455183234941</v>
      </c>
      <c r="J237" s="5">
        <f>F237*Routes!J237</f>
        <v>9.796196758591412</v>
      </c>
      <c r="K237" s="5">
        <f>F237*Routes!K237</f>
        <v>46.652258424643534</v>
      </c>
      <c r="L237" s="5">
        <f>F237*Routes!L237</f>
        <v>2450.8432319825852</v>
      </c>
      <c r="M237" s="5">
        <f>F237*Routes!M237</f>
        <v>3.0272281392674062E-2</v>
      </c>
      <c r="N237" s="5">
        <f>F237*Routes!N237</f>
        <v>0.80328813420449563</v>
      </c>
      <c r="O237" s="5">
        <f>F237*Routes!O237</f>
        <v>0.5009638488552326</v>
      </c>
    </row>
    <row r="238" spans="1:15" x14ac:dyDescent="0.3">
      <c r="A238" t="s">
        <v>302</v>
      </c>
      <c r="B238" s="4" t="s">
        <v>306</v>
      </c>
      <c r="C238" s="4" t="s">
        <v>102</v>
      </c>
      <c r="D238" s="4" t="s">
        <v>21</v>
      </c>
      <c r="E238" s="4" t="s">
        <v>8</v>
      </c>
      <c r="F238" s="2">
        <f>Routes!F238/SUMIF(Routes!$E$2:$E$256,Routes!E238,Routes!$F$2:$F$256)</f>
        <v>1.1028525527347913E-2</v>
      </c>
      <c r="G238" s="2">
        <f>F238*Routes!G238</f>
        <v>1.2868196927845716</v>
      </c>
      <c r="H238" s="5">
        <f>F238*Routes!H238</f>
        <v>0.13133847437563193</v>
      </c>
      <c r="I238" s="5">
        <f>F238*Routes!I238</f>
        <v>9.3125229965140015</v>
      </c>
      <c r="J238" s="5">
        <f>F238*Routes!J238</f>
        <v>1.3911191086134522</v>
      </c>
      <c r="K238" s="5">
        <f>F238*Routes!K238</f>
        <v>7.9214038879005484</v>
      </c>
      <c r="L238" s="5">
        <f>F238*Routes!L238</f>
        <v>1099.102854055493</v>
      </c>
      <c r="M238" s="5">
        <f>F238*Routes!M238</f>
        <v>1.0539224559268872E-2</v>
      </c>
      <c r="N238" s="5">
        <f>F238*Routes!N238</f>
        <v>0.11407176690630307</v>
      </c>
      <c r="O238" s="5">
        <f>F238*Routes!O238</f>
        <v>8.5062055172086426E-2</v>
      </c>
    </row>
    <row r="239" spans="1:15" x14ac:dyDescent="0.3">
      <c r="A239" t="s">
        <v>302</v>
      </c>
      <c r="B239" s="4" t="s">
        <v>306</v>
      </c>
      <c r="C239" s="4" t="s">
        <v>105</v>
      </c>
      <c r="D239" s="4" t="s">
        <v>9</v>
      </c>
      <c r="E239" s="4" t="s">
        <v>8</v>
      </c>
      <c r="F239" s="2">
        <f>Routes!F239/SUMIF(Routes!$E$2:$E$256,Routes!E239,Routes!$F$2:$F$256)</f>
        <v>6.2364281950731619E-2</v>
      </c>
      <c r="G239" s="2">
        <f>F239*Routes!G239</f>
        <v>10.178754796459689</v>
      </c>
      <c r="H239" s="5">
        <f>F239*Routes!H239</f>
        <v>1.5431476364713621</v>
      </c>
      <c r="I239" s="5">
        <f>F239*Routes!I239</f>
        <v>84.773877865102193</v>
      </c>
      <c r="J239" s="5">
        <f>F239*Routes!J239</f>
        <v>25.631771269919025</v>
      </c>
      <c r="K239" s="5">
        <f>F239*Routes!K239</f>
        <v>59.142106595183165</v>
      </c>
      <c r="L239" s="5">
        <f>F239*Routes!L239</f>
        <v>3106.9885267854493</v>
      </c>
      <c r="M239" s="5">
        <f>F239*Routes!M239</f>
        <v>3.8376845054497261E-2</v>
      </c>
      <c r="N239" s="5">
        <f>F239*Routes!N239</f>
        <v>2.1018052441333595</v>
      </c>
      <c r="O239" s="5">
        <f>F239*Routes!O239</f>
        <v>0.6350830238408931</v>
      </c>
    </row>
    <row r="240" spans="1:15" x14ac:dyDescent="0.3">
      <c r="A240" t="s">
        <v>302</v>
      </c>
      <c r="B240" s="4" t="s">
        <v>306</v>
      </c>
      <c r="C240" s="4" t="s">
        <v>167</v>
      </c>
      <c r="D240" s="4" t="s">
        <v>9</v>
      </c>
      <c r="E240" s="4" t="s">
        <v>8</v>
      </c>
      <c r="F240" s="2">
        <f>Routes!F240/SUMIF(Routes!$E$2:$E$256,Routes!E240,Routes!$F$2:$F$256)</f>
        <v>3.6708017601828957E-2</v>
      </c>
      <c r="G240" s="2">
        <f>F240*Routes!G240</f>
        <v>6.2495410911961793</v>
      </c>
      <c r="H240" s="5">
        <f>F240*Routes!H240</f>
        <v>0.98246001488327583</v>
      </c>
      <c r="I240" s="5">
        <f>F240*Routes!I240</f>
        <v>51.908026837795902</v>
      </c>
      <c r="J240" s="5">
        <f>F240*Routes!J240</f>
        <v>17.09660238140064</v>
      </c>
      <c r="K240" s="5">
        <f>F240*Routes!K240</f>
        <v>34.811424456395258</v>
      </c>
      <c r="L240" s="5">
        <f>F240*Routes!L240</f>
        <v>1828.7934369231186</v>
      </c>
      <c r="M240" s="5">
        <f>F240*Routes!M240</f>
        <v>2.258885791190644E-2</v>
      </c>
      <c r="N240" s="5">
        <f>F240*Routes!N240</f>
        <v>1.4019213952748526</v>
      </c>
      <c r="O240" s="5">
        <f>F240*Routes!O240</f>
        <v>0.37381395389417726</v>
      </c>
    </row>
    <row r="241" spans="1:15" x14ac:dyDescent="0.3">
      <c r="A241" t="s">
        <v>302</v>
      </c>
      <c r="B241" s="4" t="s">
        <v>306</v>
      </c>
      <c r="C241" s="4" t="s">
        <v>210</v>
      </c>
      <c r="D241" s="4" t="s">
        <v>26</v>
      </c>
      <c r="E241" s="4" t="s">
        <v>8</v>
      </c>
      <c r="F241" s="2">
        <f>Routes!F241/SUMIF(Routes!$E$2:$E$256,Routes!E241,Routes!$F$2:$F$256)</f>
        <v>7.5914851087024574E-2</v>
      </c>
      <c r="G241" s="2">
        <f>F241*Routes!G241</f>
        <v>11.613940783996668</v>
      </c>
      <c r="H241" s="5">
        <f>F241*Routes!H241</f>
        <v>1.6416826739652715</v>
      </c>
      <c r="I241" s="5">
        <f>F241*Routes!I241</f>
        <v>116.2724721502088</v>
      </c>
      <c r="J241" s="5">
        <f>F241*Routes!J241</f>
        <v>17.43771288239412</v>
      </c>
      <c r="K241" s="5">
        <f>F241*Routes!K241</f>
        <v>98.834759267814675</v>
      </c>
      <c r="L241" s="5">
        <f>F241*Routes!L241</f>
        <v>3782.0778811555642</v>
      </c>
      <c r="M241" s="5">
        <f>F241*Routes!M241</f>
        <v>4.6715401610870261E-2</v>
      </c>
      <c r="N241" s="5">
        <f>F241*Routes!N241</f>
        <v>1.4298924563563178</v>
      </c>
      <c r="O241" s="5">
        <f>F241*Routes!O241</f>
        <v>1.0613128511980099</v>
      </c>
    </row>
    <row r="242" spans="1:15" x14ac:dyDescent="0.3">
      <c r="A242" t="s">
        <v>302</v>
      </c>
      <c r="B242" s="4" t="s">
        <v>306</v>
      </c>
      <c r="C242" s="4" t="s">
        <v>26</v>
      </c>
      <c r="D242" s="4" t="s">
        <v>26</v>
      </c>
      <c r="E242" s="4" t="s">
        <v>8</v>
      </c>
      <c r="F242" s="2">
        <f>Routes!F242/SUMIF(Routes!$E$2:$E$256,Routes!E242,Routes!$F$2:$F$256)</f>
        <v>6.3032347265987831E-2</v>
      </c>
      <c r="G242" s="2">
        <f>F242*Routes!G242</f>
        <v>5.7985962714230403</v>
      </c>
      <c r="H242" s="5">
        <f>F242*Routes!H242</f>
        <v>0.89861130479722118</v>
      </c>
      <c r="I242" s="5">
        <f>F242*Routes!I242</f>
        <v>82.062821423145806</v>
      </c>
      <c r="J242" s="5">
        <f>F242*Routes!J242</f>
        <v>0</v>
      </c>
      <c r="K242" s="5">
        <f>F242*Routes!K242</f>
        <v>82.062821423145806</v>
      </c>
      <c r="L242" s="5">
        <f>F242*Routes!L242</f>
        <v>3140.2715407915139</v>
      </c>
      <c r="M242" s="5">
        <f>F242*Routes!M242</f>
        <v>3.8787949588822306E-2</v>
      </c>
      <c r="N242" s="5">
        <f>F242*Routes!N242</f>
        <v>0</v>
      </c>
      <c r="O242" s="5">
        <f>F242*Routes!O242</f>
        <v>0.88121150521498859</v>
      </c>
    </row>
    <row r="243" spans="1:15" x14ac:dyDescent="0.3">
      <c r="A243" t="s">
        <v>302</v>
      </c>
      <c r="B243" s="4" t="s">
        <v>306</v>
      </c>
      <c r="C243" s="4" t="s">
        <v>241</v>
      </c>
      <c r="D243" s="4" t="s">
        <v>26</v>
      </c>
      <c r="E243" s="4" t="s">
        <v>8</v>
      </c>
      <c r="F243" s="2">
        <f>Routes!F243/SUMIF(Routes!$E$2:$E$256,Routes!E243,Routes!$F$2:$F$256)</f>
        <v>2.7702749904733589E-2</v>
      </c>
      <c r="G243" s="2">
        <f>F243*Routes!G243</f>
        <v>3.7791586538732322</v>
      </c>
      <c r="H243" s="5">
        <f>F243*Routes!H243</f>
        <v>0.46729387252656118</v>
      </c>
      <c r="I243" s="5">
        <f>F243*Routes!I243</f>
        <v>38.858541522270663</v>
      </c>
      <c r="J243" s="5">
        <f>F243*Routes!J243</f>
        <v>2.7918881772995339</v>
      </c>
      <c r="K243" s="5">
        <f>F243*Routes!K243</f>
        <v>36.066653344971137</v>
      </c>
      <c r="L243" s="5">
        <f>F243*Routes!L243</f>
        <v>1380.1510002538273</v>
      </c>
      <c r="M243" s="5">
        <f>F243*Routes!M243</f>
        <v>1.7047324324480216E-2</v>
      </c>
      <c r="N243" s="5">
        <f>F243*Routes!N243</f>
        <v>0.22893483053856176</v>
      </c>
      <c r="O243" s="5">
        <f>F243*Routes!O243</f>
        <v>0.38729292182519337</v>
      </c>
    </row>
    <row r="244" spans="1:15" x14ac:dyDescent="0.3">
      <c r="A244" t="s">
        <v>302</v>
      </c>
      <c r="B244" s="4" t="s">
        <v>306</v>
      </c>
      <c r="C244" s="4" t="s">
        <v>248</v>
      </c>
      <c r="D244" s="4" t="s">
        <v>26</v>
      </c>
      <c r="E244" s="4" t="s">
        <v>8</v>
      </c>
      <c r="F244" s="2">
        <f>Routes!F244/SUMIF(Routes!$E$2:$E$256,Routes!E244,Routes!$F$2:$F$256)</f>
        <v>6.7549165252077326E-2</v>
      </c>
      <c r="G244" s="2">
        <f>F244*Routes!G244</f>
        <v>11.394117450471551</v>
      </c>
      <c r="H244" s="5">
        <f>F244*Routes!H244</f>
        <v>1.7651296532397813</v>
      </c>
      <c r="I244" s="5">
        <f>F244*Routes!I244</f>
        <v>111.70761894847834</v>
      </c>
      <c r="J244" s="5">
        <f>F244*Routes!J244</f>
        <v>23.764279920154845</v>
      </c>
      <c r="K244" s="5">
        <f>F244*Routes!K244</f>
        <v>87.943339028323493</v>
      </c>
      <c r="L244" s="5">
        <f>F244*Routes!L244</f>
        <v>155156.71737993276</v>
      </c>
      <c r="M244" s="5">
        <f>F244*Routes!M244</f>
        <v>3.0049069312105828E-2</v>
      </c>
      <c r="N244" s="5">
        <f>F244*Routes!N244</f>
        <v>1.9486709534526967</v>
      </c>
      <c r="O244" s="5">
        <f>F244*Routes!O244</f>
        <v>0.94435800298870876</v>
      </c>
    </row>
    <row r="245" spans="1:15" x14ac:dyDescent="0.3">
      <c r="A245" t="s">
        <v>302</v>
      </c>
      <c r="B245" s="4" t="s">
        <v>306</v>
      </c>
      <c r="C245" s="4" t="s">
        <v>248</v>
      </c>
      <c r="D245" s="4" t="s">
        <v>9</v>
      </c>
      <c r="E245" s="4" t="s">
        <v>8</v>
      </c>
      <c r="F245" s="2">
        <f>Routes!F245/SUMIF(Routes!$E$2:$E$256,Routes!E245,Routes!$F$2:$F$256)</f>
        <v>0.13592601126952558</v>
      </c>
      <c r="G245" s="2">
        <f>F245*Routes!G245</f>
        <v>27.257887899536868</v>
      </c>
      <c r="H245" s="5">
        <f>F245*Routes!H245</f>
        <v>4.8198980769262301</v>
      </c>
      <c r="I245" s="5">
        <f>F245*Routes!I245</f>
        <v>224.2412397761322</v>
      </c>
      <c r="J245" s="5">
        <f>F245*Routes!J245</f>
        <v>95.338117730869186</v>
      </c>
      <c r="K245" s="5">
        <f>F245*Routes!K245</f>
        <v>128.90312204526299</v>
      </c>
      <c r="L245" s="5">
        <f>F245*Routes!L245</f>
        <v>312214.57195548044</v>
      </c>
      <c r="M245" s="5">
        <f>F245*Routes!M245</f>
        <v>6.046633024573822E-2</v>
      </c>
      <c r="N245" s="5">
        <f>F245*Routes!N245</f>
        <v>7.8177256539312729</v>
      </c>
      <c r="O245" s="5">
        <f>F245*Routes!O245</f>
        <v>1.3841945991437639</v>
      </c>
    </row>
    <row r="246" spans="1:15" x14ac:dyDescent="0.3">
      <c r="A246" t="s">
        <v>302</v>
      </c>
      <c r="B246" s="4" t="s">
        <v>307</v>
      </c>
      <c r="C246" s="4" t="s">
        <v>100</v>
      </c>
      <c r="D246" s="4" t="s">
        <v>308</v>
      </c>
      <c r="E246" s="4" t="s">
        <v>6</v>
      </c>
      <c r="F246" s="2">
        <f>Routes!F246/SUMIF(Routes!$E$2:$E$256,Routes!E246,Routes!$F$2:$F$256)</f>
        <v>2.2202865565476809E-3</v>
      </c>
      <c r="G246" s="2">
        <f>F246*Routes!G246</f>
        <v>0.22563304488230138</v>
      </c>
      <c r="H246" s="5">
        <f>F246*Routes!H246</f>
        <v>4.4721410196676768E-2</v>
      </c>
      <c r="I246" s="5">
        <f>F246*Routes!I246</f>
        <v>1.2119623359533001</v>
      </c>
      <c r="J246" s="5">
        <f>F246*Routes!J246</f>
        <v>1.2119623359533001</v>
      </c>
      <c r="K246" s="5">
        <f>F246*Routes!K246</f>
        <v>0</v>
      </c>
      <c r="L246" s="5">
        <f>F246*Routes!L246</f>
        <v>1834.9136392142566</v>
      </c>
      <c r="M246" s="5">
        <f>F246*Routes!M246</f>
        <v>3.0937860712295928E-3</v>
      </c>
      <c r="N246" s="5">
        <f>F246*Routes!N246</f>
        <v>0.62173667834404289</v>
      </c>
      <c r="O246" s="5">
        <f>F246*Routes!O246</f>
        <v>0</v>
      </c>
    </row>
    <row r="247" spans="1:15" x14ac:dyDescent="0.3">
      <c r="A247" t="s">
        <v>302</v>
      </c>
      <c r="B247" s="4" t="s">
        <v>307</v>
      </c>
      <c r="C247" s="4" t="s">
        <v>101</v>
      </c>
      <c r="D247" s="4" t="s">
        <v>308</v>
      </c>
      <c r="E247" s="4" t="s">
        <v>6</v>
      </c>
      <c r="F247" s="2">
        <f>Routes!F247/SUMIF(Routes!$E$2:$E$256,Routes!E247,Routes!$F$2:$F$256)</f>
        <v>4.9788410599438256E-7</v>
      </c>
      <c r="G247" s="2">
        <f>F247*Routes!G247</f>
        <v>1.6652022764375718E-5</v>
      </c>
      <c r="H247" s="5">
        <f>F247*Routes!H247</f>
        <v>5.5115770533578144E-7</v>
      </c>
      <c r="I247" s="5">
        <f>F247*Routes!I247</f>
        <v>7.6441809726231583E-6</v>
      </c>
      <c r="J247" s="5">
        <f>F247*Routes!J247</f>
        <v>7.6441809726231583E-6</v>
      </c>
      <c r="K247" s="5">
        <f>F247*Routes!K247</f>
        <v>0</v>
      </c>
      <c r="L247" s="5">
        <f>F247*Routes!L247</f>
        <v>0.21046108832899144</v>
      </c>
      <c r="M247" s="5">
        <f>F247*Routes!M247</f>
        <v>1.0817227788818424E-6</v>
      </c>
      <c r="N247" s="5">
        <f>F247*Routes!N247</f>
        <v>3.9214648389556795E-6</v>
      </c>
      <c r="O247" s="5">
        <f>F247*Routes!O247</f>
        <v>0</v>
      </c>
    </row>
    <row r="248" spans="1:15" x14ac:dyDescent="0.3">
      <c r="A248" t="s">
        <v>302</v>
      </c>
      <c r="B248" s="4" t="s">
        <v>307</v>
      </c>
      <c r="C248" s="4" t="s">
        <v>104</v>
      </c>
      <c r="D248" s="4" t="s">
        <v>308</v>
      </c>
      <c r="E248" s="4" t="s">
        <v>6</v>
      </c>
      <c r="F248" s="2">
        <f>Routes!F248/SUMIF(Routes!$E$2:$E$256,Routes!E248,Routes!$F$2:$F$256)</f>
        <v>8.2190287864676614E-4</v>
      </c>
      <c r="G248" s="2">
        <f>F248*Routes!G248</f>
        <v>8.4127016659794412E-2</v>
      </c>
      <c r="H248" s="5">
        <f>F248*Routes!H248</f>
        <v>1.6727897509877149E-2</v>
      </c>
      <c r="I248" s="5">
        <f>F248*Routes!I248</f>
        <v>0.45333055582322895</v>
      </c>
      <c r="J248" s="5">
        <f>F248*Routes!J248</f>
        <v>0.45333055582322895</v>
      </c>
      <c r="K248" s="5">
        <f>F248*Routes!K248</f>
        <v>0</v>
      </c>
      <c r="L248" s="5">
        <f>F248*Routes!L248</f>
        <v>679.24601790292559</v>
      </c>
      <c r="M248" s="5">
        <f>F248*Routes!M248</f>
        <v>1.1452538278728548E-3</v>
      </c>
      <c r="N248" s="5">
        <f>F248*Routes!N248</f>
        <v>0.23255857513731645</v>
      </c>
      <c r="O248" s="5">
        <f>F248*Routes!O248</f>
        <v>0</v>
      </c>
    </row>
    <row r="249" spans="1:15" x14ac:dyDescent="0.3">
      <c r="A249" t="s">
        <v>302</v>
      </c>
      <c r="B249" s="4" t="s">
        <v>307</v>
      </c>
      <c r="C249" s="4" t="s">
        <v>131</v>
      </c>
      <c r="D249" s="4" t="s">
        <v>308</v>
      </c>
      <c r="E249" s="4" t="s">
        <v>6</v>
      </c>
      <c r="F249" s="2">
        <f>Routes!F249/SUMIF(Routes!$E$2:$E$256,Routes!E249,Routes!$F$2:$F$256)</f>
        <v>2.0886985480222772E-6</v>
      </c>
      <c r="G249" s="2">
        <f>F249*Routes!G249</f>
        <v>1.6399862256154176E-4</v>
      </c>
      <c r="H249" s="5">
        <f>F249*Routes!H249</f>
        <v>2.8213651058489316E-5</v>
      </c>
      <c r="I249" s="5">
        <f>F249*Routes!I249</f>
        <v>7.64597589660957E-4</v>
      </c>
      <c r="J249" s="5">
        <f>F249*Routes!J249</f>
        <v>7.64597589660957E-4</v>
      </c>
      <c r="K249" s="5">
        <f>F249*Routes!K249</f>
        <v>0</v>
      </c>
      <c r="L249" s="5">
        <f>F249*Routes!L249</f>
        <v>1.7261652297405985</v>
      </c>
      <c r="M249" s="5">
        <f>F249*Routes!M249</f>
        <v>2.9104290416082712E-6</v>
      </c>
      <c r="N249" s="5">
        <f>F249*Routes!N249</f>
        <v>3.9223856349607092E-4</v>
      </c>
      <c r="O249" s="5">
        <f>F249*Routes!O249</f>
        <v>0</v>
      </c>
    </row>
    <row r="250" spans="1:15" x14ac:dyDescent="0.3">
      <c r="A250" t="s">
        <v>302</v>
      </c>
      <c r="B250" s="4" t="s">
        <v>307</v>
      </c>
      <c r="C250" s="4" t="s">
        <v>281</v>
      </c>
      <c r="D250" s="4" t="s">
        <v>308</v>
      </c>
      <c r="E250" s="4" t="s">
        <v>6</v>
      </c>
      <c r="F250" s="2">
        <f>Routes!F250/SUMIF(Routes!$E$2:$E$256,Routes!E250,Routes!$F$2:$F$256)</f>
        <v>1.9981246824689496E-6</v>
      </c>
      <c r="G250" s="2">
        <f>F250*Routes!G250</f>
        <v>1.2814642666149188E-4</v>
      </c>
      <c r="H250" s="5">
        <f>F250*Routes!H250</f>
        <v>1.8738019884203702E-5</v>
      </c>
      <c r="I250" s="5">
        <f>F250*Routes!I250</f>
        <v>5.0780541691608939E-4</v>
      </c>
      <c r="J250" s="5">
        <f>F250*Routes!J250</f>
        <v>5.0780541691608939E-4</v>
      </c>
      <c r="K250" s="5">
        <f>F250*Routes!K250</f>
        <v>0</v>
      </c>
      <c r="L250" s="5">
        <f>F250*Routes!L250</f>
        <v>0</v>
      </c>
      <c r="M250" s="5">
        <f>F250*Routes!M250</f>
        <v>7.7104427559685789E-6</v>
      </c>
      <c r="N250" s="5">
        <f>F250*Routes!N250</f>
        <v>2.6050417887795384E-4</v>
      </c>
      <c r="O250" s="5">
        <f>F250*Routes!O250</f>
        <v>0</v>
      </c>
    </row>
    <row r="251" spans="1:15" x14ac:dyDescent="0.3">
      <c r="A251" t="s">
        <v>302</v>
      </c>
      <c r="B251" s="4" t="s">
        <v>306</v>
      </c>
      <c r="C251" s="4" t="s">
        <v>54</v>
      </c>
      <c r="D251" s="4" t="s">
        <v>11</v>
      </c>
      <c r="E251" s="4" t="s">
        <v>6</v>
      </c>
      <c r="F251" s="2">
        <f>Routes!F251/SUMIF(Routes!$E$2:$E$256,Routes!E251,Routes!$F$2:$F$256)</f>
        <v>2.7330620500871498E-3</v>
      </c>
      <c r="G251" s="2">
        <f>F251*Routes!G251</f>
        <v>0.28264065869199179</v>
      </c>
      <c r="H251" s="5">
        <f>F251*Routes!H251</f>
        <v>3.9498394981877648E-2</v>
      </c>
      <c r="I251" s="5">
        <f>F251*Routes!I251</f>
        <v>1.7746419736244217</v>
      </c>
      <c r="J251" s="5">
        <f>F251*Routes!J251</f>
        <v>0.21860042602780377</v>
      </c>
      <c r="K251" s="5">
        <f>F251*Routes!K251</f>
        <v>1.5560415475966178</v>
      </c>
      <c r="L251" s="5">
        <f>F251*Routes!L251</f>
        <v>2258.6872031155731</v>
      </c>
      <c r="M251" s="5">
        <f>F251*Routes!M251</f>
        <v>3.8082964009444231E-3</v>
      </c>
      <c r="N251" s="5">
        <f>F251*Routes!N251</f>
        <v>0.11214201855226333</v>
      </c>
      <c r="O251" s="5">
        <f>F251*Routes!O251</f>
        <v>4.9064373122415884E-2</v>
      </c>
    </row>
    <row r="252" spans="1:15" x14ac:dyDescent="0.3">
      <c r="A252" t="s">
        <v>302</v>
      </c>
      <c r="B252" s="4" t="s">
        <v>306</v>
      </c>
      <c r="C252" s="4" t="s">
        <v>80</v>
      </c>
      <c r="D252" s="4" t="s">
        <v>10</v>
      </c>
      <c r="E252" s="4" t="s">
        <v>6</v>
      </c>
      <c r="F252" s="2">
        <f>Routes!F252/SUMIF(Routes!$E$2:$E$256,Routes!E252,Routes!$F$2:$F$256)</f>
        <v>9.7734382459058411E-2</v>
      </c>
      <c r="G252" s="2">
        <f>F252*Routes!G252</f>
        <v>10.671351912150232</v>
      </c>
      <c r="H252" s="5">
        <f>F252*Routes!H252</f>
        <v>1.8592451966314039</v>
      </c>
      <c r="I252" s="5">
        <f>F252*Routes!I252</f>
        <v>87.678791403728127</v>
      </c>
      <c r="J252" s="5">
        <f>F252*Routes!J252</f>
        <v>0.99298767851889325</v>
      </c>
      <c r="K252" s="5">
        <f>F252*Routes!K252</f>
        <v>86.685803725209226</v>
      </c>
      <c r="L252" s="5">
        <f>F252*Routes!L252</f>
        <v>80770.723430022103</v>
      </c>
      <c r="M252" s="5">
        <f>F252*Routes!M252</f>
        <v>0.13618479571493425</v>
      </c>
      <c r="N252" s="5">
        <f>F252*Routes!N252</f>
        <v>0.5094026790801921</v>
      </c>
      <c r="O252" s="5">
        <f>F252*Routes!O252</f>
        <v>2.7333361534975888</v>
      </c>
    </row>
    <row r="253" spans="1:15" x14ac:dyDescent="0.3">
      <c r="A253" t="s">
        <v>302</v>
      </c>
      <c r="B253" s="4" t="s">
        <v>306</v>
      </c>
      <c r="C253" s="4" t="s">
        <v>114</v>
      </c>
      <c r="D253" s="4" t="s">
        <v>10</v>
      </c>
      <c r="E253" s="4" t="s">
        <v>6</v>
      </c>
      <c r="F253" s="2">
        <f>Routes!F253/SUMIF(Routes!$E$2:$E$256,Routes!E253,Routes!$F$2:$F$256)</f>
        <v>4.1773970960445544E-6</v>
      </c>
      <c r="G253" s="2">
        <f>F253*Routes!G253</f>
        <v>5.1593182823398169E-4</v>
      </c>
      <c r="H253" s="5">
        <f>F253*Routes!H253</f>
        <v>9.3584197871789202E-5</v>
      </c>
      <c r="I253" s="5">
        <f>F253*Routes!I253</f>
        <v>4.213015839479862E-3</v>
      </c>
      <c r="J253" s="5">
        <f>F253*Routes!J253</f>
        <v>5.0786095295185648E-4</v>
      </c>
      <c r="K253" s="5">
        <f>F253*Routes!K253</f>
        <v>3.7051548865280055E-3</v>
      </c>
      <c r="L253" s="5">
        <f>F253*Routes!L253</f>
        <v>3.452330459481197</v>
      </c>
      <c r="M253" s="5">
        <f>F253*Routes!M253</f>
        <v>5.8208580832165424E-6</v>
      </c>
      <c r="N253" s="5">
        <f>F253*Routes!N253</f>
        <v>2.6053266886430233E-4</v>
      </c>
      <c r="O253" s="5">
        <f>F253*Routes!O253</f>
        <v>1.1682920813376596E-4</v>
      </c>
    </row>
    <row r="254" spans="1:15" x14ac:dyDescent="0.3">
      <c r="A254" t="s">
        <v>302</v>
      </c>
      <c r="B254" s="4" t="s">
        <v>306</v>
      </c>
      <c r="C254" s="4" t="s">
        <v>124</v>
      </c>
      <c r="D254" s="4" t="s">
        <v>11</v>
      </c>
      <c r="E254" s="4" t="s">
        <v>6</v>
      </c>
      <c r="F254" s="2">
        <f>Routes!F254/SUMIF(Routes!$E$2:$E$256,Routes!E254,Routes!$F$2:$F$256)</f>
        <v>9.4304739443205822E-4</v>
      </c>
      <c r="G254" s="2">
        <f>F254*Routes!G254</f>
        <v>0.11064578225257848</v>
      </c>
      <c r="H254" s="5">
        <f>F254*Routes!H254</f>
        <v>1.7396130932588801E-2</v>
      </c>
      <c r="I254" s="5">
        <f>F254*Routes!I254</f>
        <v>0.71443373473729355</v>
      </c>
      <c r="J254" s="5">
        <f>F254*Routes!J254</f>
        <v>0.17751913119134549</v>
      </c>
      <c r="K254" s="5">
        <f>F254*Routes!K254</f>
        <v>0.53691460354594811</v>
      </c>
      <c r="L254" s="5">
        <f>F254*Routes!L254</f>
        <v>779.36360122788028</v>
      </c>
      <c r="M254" s="5">
        <f>F254*Routes!M254</f>
        <v>1.3140587122861347E-3</v>
      </c>
      <c r="N254" s="5">
        <f>F254*Routes!N254</f>
        <v>9.1067314301160232E-2</v>
      </c>
      <c r="O254" s="5">
        <f>F254*Routes!O254</f>
        <v>1.6929739751448812E-2</v>
      </c>
    </row>
    <row r="255" spans="1:15" x14ac:dyDescent="0.3">
      <c r="A255" t="s">
        <v>302</v>
      </c>
      <c r="B255" s="4" t="s">
        <v>306</v>
      </c>
      <c r="C255" s="4" t="s">
        <v>216</v>
      </c>
      <c r="D255" s="4" t="s">
        <v>11</v>
      </c>
      <c r="E255" s="4" t="s">
        <v>6</v>
      </c>
      <c r="F255" s="2">
        <f>Routes!F255/SUMIF(Routes!$E$2:$E$256,Routes!E255,Routes!$F$2:$F$256)</f>
        <v>1.8332507155991527E-2</v>
      </c>
      <c r="G255" s="2">
        <f>F255*Routes!G255</f>
        <v>2.1398104015971628</v>
      </c>
      <c r="H255" s="5">
        <f>F255*Routes!H255</f>
        <v>0.33498625673876836</v>
      </c>
      <c r="I255" s="5">
        <f>F255*Routes!I255</f>
        <v>13.801933101972311</v>
      </c>
      <c r="J255" s="5">
        <f>F255*Routes!J255</f>
        <v>3.3645034777800951</v>
      </c>
      <c r="K255" s="5">
        <f>F255*Routes!K255</f>
        <v>10.437429624192216</v>
      </c>
      <c r="L255" s="5">
        <f>F255*Routes!L255</f>
        <v>15150.552221433234</v>
      </c>
      <c r="M255" s="5">
        <f>F255*Routes!M255</f>
        <v>2.5544835698195798E-2</v>
      </c>
      <c r="N255" s="5">
        <f>F255*Routes!N255</f>
        <v>1.7259902841011887</v>
      </c>
      <c r="O255" s="5">
        <f>F255*Routes!O255</f>
        <v>0.32910814130335819</v>
      </c>
    </row>
    <row r="256" spans="1:15" x14ac:dyDescent="0.3">
      <c r="A256" t="s">
        <v>302</v>
      </c>
      <c r="B256" s="4" t="s">
        <v>306</v>
      </c>
      <c r="C256" s="4" t="s">
        <v>279</v>
      </c>
      <c r="D256" s="4" t="s">
        <v>10</v>
      </c>
      <c r="E256" s="4" t="s">
        <v>6</v>
      </c>
      <c r="F256" s="2">
        <f>Routes!F256/SUMIF(Routes!$E$2:$E$256,Routes!E256,Routes!$F$2:$F$256)</f>
        <v>0.87720604940080393</v>
      </c>
      <c r="G256" s="2">
        <f>F256*Routes!G256</f>
        <v>128.93367984698401</v>
      </c>
      <c r="H256" s="5">
        <f>F256*Routes!H256</f>
        <v>25.564654677735746</v>
      </c>
      <c r="I256" s="5">
        <f>F256*Routes!I256</f>
        <v>1044.9303969614293</v>
      </c>
      <c r="J256" s="5">
        <f>F256*Routes!J256</f>
        <v>266.88985982723807</v>
      </c>
      <c r="K256" s="5">
        <f>F256*Routes!K256</f>
        <v>778.04053713419125</v>
      </c>
      <c r="L256" s="5">
        <f>F256*Routes!L256</f>
        <v>724950.27261235577</v>
      </c>
      <c r="M256" s="5">
        <f>F256*Routes!M256</f>
        <v>1.2223142320216378</v>
      </c>
      <c r="N256" s="5">
        <f>F256*Routes!N256</f>
        <v>136.91449809137313</v>
      </c>
      <c r="O256" s="5">
        <f>F256*Routes!O256</f>
        <v>24.532809729456485</v>
      </c>
    </row>
    <row r="257" spans="1:15" x14ac:dyDescent="0.3">
      <c r="A257" t="s">
        <v>301</v>
      </c>
      <c r="B257" s="4" t="s">
        <v>307</v>
      </c>
      <c r="C257" s="4" t="s">
        <v>32</v>
      </c>
      <c r="D257" s="4" t="s">
        <v>308</v>
      </c>
      <c r="E257" s="4" t="s">
        <v>34</v>
      </c>
      <c r="F257" s="2">
        <f>Routes!F257/SUMIF(Routes!$E$257:$E$494,Routes!E257,Routes!$F$257:$F$494)</f>
        <v>0.10241294099340369</v>
      </c>
      <c r="G257" s="2">
        <f>F257*Routes!G257</f>
        <v>10.167589787604822</v>
      </c>
      <c r="H257" s="5">
        <f>F257*Routes!H257</f>
        <v>1.9939209007455241</v>
      </c>
      <c r="I257" s="5">
        <f>F257*Routes!I257</f>
        <v>54.03579676817138</v>
      </c>
      <c r="J257" s="5">
        <f>F257*Routes!J257</f>
        <v>54.03579676817138</v>
      </c>
      <c r="K257" s="5">
        <f>F257*Routes!K257</f>
        <v>0</v>
      </c>
      <c r="L257" s="5">
        <f>F257*Routes!L257</f>
        <v>10206.473699402612</v>
      </c>
      <c r="M257" s="5">
        <f>F257*Routes!M257</f>
        <v>9.7869201121048827E-2</v>
      </c>
      <c r="N257" s="5">
        <f>F257*Routes!N257</f>
        <v>3.8905773673083393</v>
      </c>
      <c r="O257" s="5">
        <f>F257*Routes!O257</f>
        <v>0</v>
      </c>
    </row>
    <row r="258" spans="1:15" x14ac:dyDescent="0.3">
      <c r="A258" t="s">
        <v>301</v>
      </c>
      <c r="B258" s="4" t="s">
        <v>307</v>
      </c>
      <c r="C258" s="4" t="s">
        <v>33</v>
      </c>
      <c r="D258" s="4" t="s">
        <v>308</v>
      </c>
      <c r="E258" s="4" t="s">
        <v>34</v>
      </c>
      <c r="F258" s="2">
        <f>Routes!F258/SUMIF(Routes!$E$257:$E$494,Routes!E258,Routes!$F$257:$F$494)</f>
        <v>5.9298284205565686E-3</v>
      </c>
      <c r="G258" s="2">
        <f>F258*Routes!G258</f>
        <v>0.27837918745907436</v>
      </c>
      <c r="H258" s="5">
        <f>F258*Routes!H258</f>
        <v>2.6344689638110826E-2</v>
      </c>
      <c r="I258" s="5">
        <f>F258*Routes!I258</f>
        <v>0.71394822867509</v>
      </c>
      <c r="J258" s="5">
        <f>F258*Routes!J258</f>
        <v>0.71394822867509</v>
      </c>
      <c r="K258" s="5">
        <f>F258*Routes!K258</f>
        <v>0</v>
      </c>
      <c r="L258" s="5">
        <f>F258*Routes!L258</f>
        <v>573.71089968884803</v>
      </c>
      <c r="M258" s="5">
        <f>F258*Routes!M258</f>
        <v>1.2941081772488443E-3</v>
      </c>
      <c r="N258" s="5">
        <f>F258*Routes!N258</f>
        <v>5.1404272464606486E-2</v>
      </c>
      <c r="O258" s="5">
        <f>F258*Routes!O258</f>
        <v>0</v>
      </c>
    </row>
    <row r="259" spans="1:15" x14ac:dyDescent="0.3">
      <c r="A259" t="s">
        <v>301</v>
      </c>
      <c r="B259" s="4" t="s">
        <v>307</v>
      </c>
      <c r="C259" s="4" t="s">
        <v>175</v>
      </c>
      <c r="D259" s="4" t="s">
        <v>308</v>
      </c>
      <c r="E259" s="4" t="s">
        <v>34</v>
      </c>
      <c r="F259" s="2">
        <f>Routes!F259/SUMIF(Routes!$E$257:$E$494,Routes!E259,Routes!$F$257:$F$494)</f>
        <v>4.0407432145251276E-2</v>
      </c>
      <c r="G259" s="2">
        <f>F259*Routes!G259</f>
        <v>4.0824654058347303</v>
      </c>
      <c r="H259" s="5">
        <f>F259*Routes!H259</f>
        <v>0.80703866623620502</v>
      </c>
      <c r="I259" s="5">
        <f>F259*Routes!I259</f>
        <v>21.870966564666801</v>
      </c>
      <c r="J259" s="5">
        <f>F259*Routes!J259</f>
        <v>21.870966564666801</v>
      </c>
      <c r="K259" s="5">
        <f>F259*Routes!K259</f>
        <v>0</v>
      </c>
      <c r="L259" s="5">
        <f>F259*Routes!L259</f>
        <v>0</v>
      </c>
      <c r="M259" s="5">
        <f>F259*Routes!M259</f>
        <v>1.3223108601677844E-2</v>
      </c>
      <c r="N259" s="5">
        <f>F259*Routes!N259</f>
        <v>1.57470959265601</v>
      </c>
      <c r="O259" s="5">
        <f>F259*Routes!O259</f>
        <v>0</v>
      </c>
    </row>
    <row r="260" spans="1:15" x14ac:dyDescent="0.3">
      <c r="A260" t="s">
        <v>301</v>
      </c>
      <c r="B260" s="4" t="s">
        <v>307</v>
      </c>
      <c r="C260" s="4" t="s">
        <v>182</v>
      </c>
      <c r="D260" s="4" t="s">
        <v>308</v>
      </c>
      <c r="E260" s="4" t="s">
        <v>34</v>
      </c>
      <c r="F260" s="2">
        <f>Routes!F260/SUMIF(Routes!$E$257:$E$494,Routes!E260,Routes!$F$257:$F$494)</f>
        <v>2.1110189177181386E-3</v>
      </c>
      <c r="G260" s="2">
        <f>F260*Routes!G260</f>
        <v>0.20431979461883845</v>
      </c>
      <c r="H260" s="5">
        <f>F260*Routes!H260</f>
        <v>3.9589220088899299E-2</v>
      </c>
      <c r="I260" s="5">
        <f>F260*Routes!I260</f>
        <v>1.072878593195103</v>
      </c>
      <c r="J260" s="5">
        <f>F260*Routes!J260</f>
        <v>1.072878593195103</v>
      </c>
      <c r="K260" s="5">
        <f>F260*Routes!K260</f>
        <v>0</v>
      </c>
      <c r="L260" s="5">
        <f>F260*Routes!L260</f>
        <v>204.2410802892299</v>
      </c>
      <c r="M260" s="5">
        <f>F260*Routes!M260</f>
        <v>4.6070251110058856E-4</v>
      </c>
      <c r="N260" s="5">
        <f>F260*Routes!N260</f>
        <v>7.7247258710047423E-2</v>
      </c>
      <c r="O260" s="5">
        <f>F260*Routes!O260</f>
        <v>0</v>
      </c>
    </row>
    <row r="261" spans="1:15" x14ac:dyDescent="0.3">
      <c r="A261" t="s">
        <v>301</v>
      </c>
      <c r="B261" s="4" t="s">
        <v>307</v>
      </c>
      <c r="C261" s="4" t="s">
        <v>202</v>
      </c>
      <c r="D261" s="4" t="s">
        <v>308</v>
      </c>
      <c r="E261" s="4" t="s">
        <v>34</v>
      </c>
      <c r="F261" s="2">
        <f>Routes!F261/SUMIF(Routes!$E$257:$E$494,Routes!E261,Routes!$F$257:$F$494)</f>
        <v>0.84152092661212841</v>
      </c>
      <c r="G261" s="2">
        <f>F261*Routes!G261</f>
        <v>60.505019406770344</v>
      </c>
      <c r="H261" s="5">
        <f>F261*Routes!H261</f>
        <v>9.7681212575546557</v>
      </c>
      <c r="I261" s="5">
        <f>F261*Routes!I261</f>
        <v>264.71873326706384</v>
      </c>
      <c r="J261" s="5">
        <f>F261*Routes!J261</f>
        <v>264.71873326706384</v>
      </c>
      <c r="K261" s="5">
        <f>F261*Routes!K261</f>
        <v>0</v>
      </c>
      <c r="L261" s="5">
        <f>F261*Routes!L261</f>
        <v>81417.149649723418</v>
      </c>
      <c r="M261" s="5">
        <f>F261*Routes!M261</f>
        <v>0.18365103257955068</v>
      </c>
      <c r="N261" s="5">
        <f>F261*Routes!N261</f>
        <v>19.059748795228597</v>
      </c>
      <c r="O261" s="5">
        <f>F261*Routes!O261</f>
        <v>0</v>
      </c>
    </row>
    <row r="262" spans="1:15" x14ac:dyDescent="0.3">
      <c r="A262" t="s">
        <v>301</v>
      </c>
      <c r="B262" s="4" t="s">
        <v>307</v>
      </c>
      <c r="C262" s="4" t="s">
        <v>204</v>
      </c>
      <c r="D262" s="4" t="s">
        <v>308</v>
      </c>
      <c r="E262" s="4" t="s">
        <v>34</v>
      </c>
      <c r="F262" s="2">
        <f>Routes!F262/SUMIF(Routes!$E$257:$E$494,Routes!E262,Routes!$F$257:$F$494)</f>
        <v>2.1110189177181386E-3</v>
      </c>
      <c r="G262" s="2">
        <f>F262*Routes!G262</f>
        <v>0.24659959045683816</v>
      </c>
      <c r="H262" s="5">
        <f>F262*Routes!H262</f>
        <v>5.1728861023094749E-2</v>
      </c>
      <c r="I262" s="5">
        <f>F262*Routes!I262</f>
        <v>1.4018661523873914</v>
      </c>
      <c r="J262" s="5">
        <f>F262*Routes!J262</f>
        <v>1.4018661523873914</v>
      </c>
      <c r="K262" s="5">
        <f>F262*Routes!K262</f>
        <v>0</v>
      </c>
      <c r="L262" s="5">
        <f>F262*Routes!L262</f>
        <v>204.2410802892299</v>
      </c>
      <c r="M262" s="5">
        <f>F262*Routes!M262</f>
        <v>4.6070251110058856E-4</v>
      </c>
      <c r="N262" s="5">
        <f>F262*Routes!N262</f>
        <v>0.10093436297189219</v>
      </c>
      <c r="O262" s="5">
        <f>F262*Routes!O262</f>
        <v>0</v>
      </c>
    </row>
    <row r="263" spans="1:15" x14ac:dyDescent="0.3">
      <c r="A263" t="s">
        <v>301</v>
      </c>
      <c r="B263" s="4" t="s">
        <v>307</v>
      </c>
      <c r="C263" s="4" t="s">
        <v>238</v>
      </c>
      <c r="D263" s="4" t="s">
        <v>308</v>
      </c>
      <c r="E263" s="4" t="s">
        <v>34</v>
      </c>
      <c r="F263" s="2">
        <f>Routes!F263/SUMIF(Routes!$E$257:$E$494,Routes!E263,Routes!$F$257:$F$494)</f>
        <v>5.1233717553608759E-4</v>
      </c>
      <c r="G263" s="2">
        <f>F263*Routes!G263</f>
        <v>2.3707440671199842E-2</v>
      </c>
      <c r="H263" s="5">
        <f>F263*Routes!H263</f>
        <v>2.1772601121008862E-3</v>
      </c>
      <c r="I263" s="5">
        <f>F263*Routes!I263</f>
        <v>5.9004339081324825E-2</v>
      </c>
      <c r="J263" s="5">
        <f>F263*Routes!J263</f>
        <v>5.9004339081324825E-2</v>
      </c>
      <c r="K263" s="5">
        <f>F263*Routes!K263</f>
        <v>0</v>
      </c>
      <c r="L263" s="5">
        <f>F263*Routes!L263</f>
        <v>49.568621733116473</v>
      </c>
      <c r="M263" s="5">
        <f>F263*Routes!M263</f>
        <v>1.1181094651430015E-4</v>
      </c>
      <c r="N263" s="5">
        <f>F263*Routes!N263</f>
        <v>4.2483124138553881E-3</v>
      </c>
      <c r="O263" s="5">
        <f>F263*Routes!O263</f>
        <v>0</v>
      </c>
    </row>
    <row r="264" spans="1:15" x14ac:dyDescent="0.3">
      <c r="A264" t="s">
        <v>301</v>
      </c>
      <c r="B264" s="4" t="s">
        <v>307</v>
      </c>
      <c r="C264" s="4" t="s">
        <v>83</v>
      </c>
      <c r="D264" s="4" t="s">
        <v>308</v>
      </c>
      <c r="E264" s="4" t="s">
        <v>34</v>
      </c>
      <c r="F264" s="2">
        <f>Routes!F264/SUMIF(Routes!$E$257:$E$494,Routes!E264,Routes!$F$257:$F$494)</f>
        <v>2.6035899985190373E-3</v>
      </c>
      <c r="G264" s="2">
        <f>F264*Routes!G264</f>
        <v>0.33895088854715438</v>
      </c>
      <c r="H264" s="5">
        <f>F264*Routes!H264</f>
        <v>7.3794194914643993E-2</v>
      </c>
      <c r="I264" s="5">
        <f>F264*Routes!I264</f>
        <v>1.9998426806136582</v>
      </c>
      <c r="J264" s="5">
        <f>F264*Routes!J264</f>
        <v>1.9998426806136582</v>
      </c>
      <c r="K264" s="5">
        <f>F264*Routes!K264</f>
        <v>0</v>
      </c>
      <c r="L264" s="5">
        <f>F264*Routes!L264</f>
        <v>0</v>
      </c>
      <c r="M264" s="5">
        <f>F264*Routes!M264</f>
        <v>8.52010421768547E-4</v>
      </c>
      <c r="N264" s="5">
        <f>F264*Routes!N264</f>
        <v>0.14398867300418339</v>
      </c>
      <c r="O264" s="5">
        <f>F264*Routes!O264</f>
        <v>0</v>
      </c>
    </row>
    <row r="265" spans="1:15" x14ac:dyDescent="0.3">
      <c r="A265" t="s">
        <v>301</v>
      </c>
      <c r="B265" s="4" t="s">
        <v>307</v>
      </c>
      <c r="C265" s="4" t="s">
        <v>284</v>
      </c>
      <c r="D265" s="4" t="s">
        <v>308</v>
      </c>
      <c r="E265" s="4" t="s">
        <v>34</v>
      </c>
      <c r="F265" s="2">
        <f>Routes!F265/SUMIF(Routes!$E$257:$E$494,Routes!E265,Routes!$F$257:$F$494)</f>
        <v>2.3909068191684088E-3</v>
      </c>
      <c r="G265" s="2">
        <f>F265*Routes!G265</f>
        <v>0.17109178897767019</v>
      </c>
      <c r="H265" s="5">
        <f>F265*Routes!H265</f>
        <v>2.7519360229260416E-2</v>
      </c>
      <c r="I265" s="5">
        <f>F265*Routes!I265</f>
        <v>0.74578212003415756</v>
      </c>
      <c r="J265" s="5">
        <f>F265*Routes!J265</f>
        <v>0.74578212003415756</v>
      </c>
      <c r="K265" s="5">
        <f>F265*Routes!K265</f>
        <v>0</v>
      </c>
      <c r="L265" s="5">
        <f>F265*Routes!L265</f>
        <v>231.32023475454355</v>
      </c>
      <c r="M265" s="5">
        <f>F265*Routes!M265</f>
        <v>5.2178441706673408E-4</v>
      </c>
      <c r="N265" s="5">
        <f>F265*Routes!N265</f>
        <v>5.3696312642459353E-2</v>
      </c>
      <c r="O265" s="5">
        <f>F265*Routes!O265</f>
        <v>0</v>
      </c>
    </row>
    <row r="266" spans="1:15" x14ac:dyDescent="0.3">
      <c r="A266" t="s">
        <v>301</v>
      </c>
      <c r="B266" s="4" t="s">
        <v>307</v>
      </c>
      <c r="C266" s="4" t="s">
        <v>112</v>
      </c>
      <c r="D266" s="4" t="s">
        <v>308</v>
      </c>
      <c r="E266" s="4" t="s">
        <v>57</v>
      </c>
      <c r="F266" s="2">
        <f>Routes!F266/SUMIF(Routes!$E$257:$E$494,Routes!E266,Routes!$F$257:$F$494)</f>
        <v>5.0481938342263446E-3</v>
      </c>
      <c r="G266" s="2">
        <f>F266*Routes!G266</f>
        <v>0.41965144826631934</v>
      </c>
      <c r="H266" s="5">
        <f>F266*Routes!H266</f>
        <v>7.4874620104801337E-2</v>
      </c>
      <c r="I266" s="5">
        <f>F266*Routes!I266</f>
        <v>2.0291224960650771</v>
      </c>
      <c r="J266" s="5">
        <f>F266*Routes!J266</f>
        <v>2.0291224960650771</v>
      </c>
      <c r="K266" s="5">
        <f>F266*Routes!K266</f>
        <v>0</v>
      </c>
      <c r="L266" s="5">
        <f>F266*Routes!L266</f>
        <v>16.154220269524302</v>
      </c>
      <c r="M266" s="5">
        <f>F266*Routes!M266</f>
        <v>5.5813907217247046E-3</v>
      </c>
      <c r="N266" s="5">
        <f>F266*Routes!N266</f>
        <v>0.28407714944911078</v>
      </c>
      <c r="O266" s="5">
        <f>F266*Routes!O266</f>
        <v>0</v>
      </c>
    </row>
    <row r="267" spans="1:15" x14ac:dyDescent="0.3">
      <c r="A267" t="s">
        <v>301</v>
      </c>
      <c r="B267" s="4" t="s">
        <v>306</v>
      </c>
      <c r="C267" s="4" t="s">
        <v>69</v>
      </c>
      <c r="D267" s="4" t="s">
        <v>288</v>
      </c>
      <c r="E267" s="4" t="s">
        <v>57</v>
      </c>
      <c r="F267" s="2">
        <f>Routes!F267/SUMIF(Routes!$E$257:$E$494,Routes!E267,Routes!$F$257:$F$494)</f>
        <v>0.99495180616577372</v>
      </c>
      <c r="G267" s="2">
        <f>F267*Routes!G267</f>
        <v>126.30798486117125</v>
      </c>
      <c r="H267" s="5">
        <f>F267*Routes!H267</f>
        <v>37.999441601304476</v>
      </c>
      <c r="I267" s="5">
        <f>F267*Routes!I267</f>
        <v>1041.9908073336794</v>
      </c>
      <c r="J267" s="5">
        <f>F267*Routes!J267</f>
        <v>141.95242871708979</v>
      </c>
      <c r="K267" s="5">
        <f>F267*Routes!K267</f>
        <v>900.03837861658974</v>
      </c>
      <c r="L267" s="5">
        <f>F267*Routes!L267</f>
        <v>3183.8457797304759</v>
      </c>
      <c r="M267" s="5">
        <f>F267*Routes!M267</f>
        <v>1.1000399275175492</v>
      </c>
      <c r="N267" s="5">
        <f>F267*Routes!N267</f>
        <v>19.873340020392572</v>
      </c>
      <c r="O267" s="5">
        <f>F267*Routes!O267</f>
        <v>0</v>
      </c>
    </row>
    <row r="268" spans="1:15" x14ac:dyDescent="0.3">
      <c r="A268" t="s">
        <v>301</v>
      </c>
      <c r="B268" s="4" t="s">
        <v>306</v>
      </c>
      <c r="C268" s="4" t="s">
        <v>110</v>
      </c>
      <c r="D268" s="4" t="s">
        <v>290</v>
      </c>
      <c r="E268" s="4" t="s">
        <v>150</v>
      </c>
      <c r="F268" s="2">
        <f>Routes!F268/SUMIF(Routes!$E$257:$E$494,Routes!E268,Routes!$F$257:$F$494)</f>
        <v>1.1110174527238307E-2</v>
      </c>
      <c r="G268" s="2">
        <f>F268*Routes!G268</f>
        <v>1.6276866613542482</v>
      </c>
      <c r="H268" s="5">
        <f>F268*Routes!H268</f>
        <v>0.29454529664551427</v>
      </c>
      <c r="I268" s="5">
        <f>F268*Routes!I268</f>
        <v>10.508657334929726</v>
      </c>
      <c r="J268" s="5">
        <f>F268*Routes!J268</f>
        <v>4.9263723640678929</v>
      </c>
      <c r="K268" s="5">
        <f>F268*Routes!K268</f>
        <v>5.5822849708618332</v>
      </c>
      <c r="L268" s="5">
        <f>F268*Routes!L268</f>
        <v>9181.7926447200807</v>
      </c>
      <c r="M268" s="5">
        <f>F268*Routes!M268</f>
        <v>1.5481111255632443E-2</v>
      </c>
      <c r="N268" s="5">
        <f>F268*Routes!N268</f>
        <v>0.68476575860543687</v>
      </c>
      <c r="O268" s="5">
        <f>F268*Routes!O268</f>
        <v>0</v>
      </c>
    </row>
    <row r="269" spans="1:15" x14ac:dyDescent="0.3">
      <c r="A269" t="s">
        <v>301</v>
      </c>
      <c r="B269" s="4" t="s">
        <v>306</v>
      </c>
      <c r="C269" s="4" t="s">
        <v>116</v>
      </c>
      <c r="D269" s="4" t="s">
        <v>116</v>
      </c>
      <c r="E269" s="4" t="s">
        <v>150</v>
      </c>
      <c r="F269" s="2">
        <f>Routes!F269/SUMIF(Routes!$E$257:$E$494,Routes!E269,Routes!$F$257:$F$494)</f>
        <v>0.21854122029459905</v>
      </c>
      <c r="G269" s="2">
        <f>F269*Routes!G269</f>
        <v>15.958949379174145</v>
      </c>
      <c r="H269" s="5">
        <f>F269*Routes!H269</f>
        <v>3.807304767468366</v>
      </c>
      <c r="I269" s="5">
        <f>F269*Routes!I269</f>
        <v>176.50394240605172</v>
      </c>
      <c r="J269" s="5">
        <f>F269*Routes!J269</f>
        <v>0</v>
      </c>
      <c r="K269" s="5">
        <f>F269*Routes!K269</f>
        <v>176.50394240605172</v>
      </c>
      <c r="L269" s="5">
        <f>F269*Routes!L269</f>
        <v>51859.831575908356</v>
      </c>
      <c r="M269" s="5">
        <f>F269*Routes!M269</f>
        <v>0.24091145954318219</v>
      </c>
      <c r="N269" s="5">
        <f>F269*Routes!N269</f>
        <v>0</v>
      </c>
      <c r="O269" s="5">
        <f>F269*Routes!O269</f>
        <v>0</v>
      </c>
    </row>
    <row r="270" spans="1:15" x14ac:dyDescent="0.3">
      <c r="A270" t="s">
        <v>301</v>
      </c>
      <c r="B270" s="4" t="s">
        <v>306</v>
      </c>
      <c r="C270" s="4" t="s">
        <v>164</v>
      </c>
      <c r="D270" s="4" t="s">
        <v>290</v>
      </c>
      <c r="E270" s="4" t="s">
        <v>150</v>
      </c>
      <c r="F270" s="2">
        <f>Routes!F270/SUMIF(Routes!$E$257:$E$494,Routes!E270,Routes!$F$257:$F$494)</f>
        <v>1.33796268301721E-5</v>
      </c>
      <c r="G270" s="2">
        <f>F270*Routes!G270</f>
        <v>1.6697306553626117E-3</v>
      </c>
      <c r="H270" s="5">
        <f>F270*Routes!H270</f>
        <v>2.7131844085681871E-4</v>
      </c>
      <c r="I270" s="5">
        <f>F270*Routes!I270</f>
        <v>1.0395265730107755E-2</v>
      </c>
      <c r="J270" s="5">
        <f>F270*Routes!J270</f>
        <v>3.6726989885414439E-3</v>
      </c>
      <c r="K270" s="5">
        <f>F270*Routes!K270</f>
        <v>6.7225667415663111E-3</v>
      </c>
      <c r="L270" s="5">
        <f>F270*Routes!L270</f>
        <v>11.057338380885959</v>
      </c>
      <c r="M270" s="5">
        <f>F270*Routes!M270</f>
        <v>1.8643405736689761E-5</v>
      </c>
      <c r="N270" s="5">
        <f>F270*Routes!N270</f>
        <v>5.1050515940726069E-4</v>
      </c>
      <c r="O270" s="5">
        <f>F270*Routes!O270</f>
        <v>0</v>
      </c>
    </row>
    <row r="271" spans="1:15" x14ac:dyDescent="0.3">
      <c r="A271" t="s">
        <v>301</v>
      </c>
      <c r="B271" s="4" t="s">
        <v>306</v>
      </c>
      <c r="C271" s="4" t="s">
        <v>178</v>
      </c>
      <c r="D271" s="4" t="s">
        <v>290</v>
      </c>
      <c r="E271" s="4" t="s">
        <v>150</v>
      </c>
      <c r="F271" s="2">
        <f>Routes!F271/SUMIF(Routes!$E$257:$E$494,Routes!E271,Routes!$F$257:$F$494)</f>
        <v>3.4439159460862985E-4</v>
      </c>
      <c r="G271" s="2">
        <f>F271*Routes!G271</f>
        <v>3.7478119790828442E-2</v>
      </c>
      <c r="H271" s="5">
        <f>F271*Routes!H271</f>
        <v>5.4043275077089803E-3</v>
      </c>
      <c r="I271" s="5">
        <f>F271*Routes!I271</f>
        <v>0.22477172363428702</v>
      </c>
      <c r="J271" s="5">
        <f>F271*Routes!J271</f>
        <v>5.1732855706370207E-2</v>
      </c>
      <c r="K271" s="5">
        <f>F271*Routes!K271</f>
        <v>0.17303886792791684</v>
      </c>
      <c r="L271" s="5">
        <f>F271*Routes!L271</f>
        <v>81.724125400627869</v>
      </c>
      <c r="M271" s="5">
        <f>F271*Routes!M271</f>
        <v>3.7964408544862219E-4</v>
      </c>
      <c r="N271" s="5">
        <f>F271*Routes!N271</f>
        <v>7.1908669431854583E-3</v>
      </c>
      <c r="O271" s="5">
        <f>F271*Routes!O271</f>
        <v>0</v>
      </c>
    </row>
    <row r="272" spans="1:15" x14ac:dyDescent="0.3">
      <c r="A272" t="s">
        <v>301</v>
      </c>
      <c r="B272" s="4" t="s">
        <v>306</v>
      </c>
      <c r="C272" s="4" t="s">
        <v>246</v>
      </c>
      <c r="D272" s="4" t="s">
        <v>291</v>
      </c>
      <c r="E272" s="4" t="s">
        <v>150</v>
      </c>
      <c r="F272" s="2">
        <f>Routes!F272/SUMIF(Routes!$E$257:$E$494,Routes!E272,Routes!$F$257:$F$494)</f>
        <v>0.76999083395672374</v>
      </c>
      <c r="G272" s="2">
        <f>F272*Routes!G272</f>
        <v>86.748884287765151</v>
      </c>
      <c r="H272" s="5">
        <f>F272*Routes!H272</f>
        <v>15.070370864888419</v>
      </c>
      <c r="I272" s="5">
        <f>F272*Routes!I272</f>
        <v>725.77613385267057</v>
      </c>
      <c r="J272" s="5">
        <f>F272*Routes!J272</f>
        <v>21.91519267948604</v>
      </c>
      <c r="K272" s="5">
        <f>F272*Routes!K272</f>
        <v>703.86094117318441</v>
      </c>
      <c r="L272" s="5">
        <f>F272*Routes!L272</f>
        <v>182718.82489793055</v>
      </c>
      <c r="M272" s="5">
        <f>F272*Routes!M272</f>
        <v>0.84880836390191394</v>
      </c>
      <c r="N272" s="5">
        <f>F272*Routes!N272</f>
        <v>3.0462117824485593</v>
      </c>
      <c r="O272" s="5">
        <f>F272*Routes!O272</f>
        <v>0</v>
      </c>
    </row>
    <row r="273" spans="1:15" x14ac:dyDescent="0.3">
      <c r="A273" t="s">
        <v>301</v>
      </c>
      <c r="B273" s="4" t="s">
        <v>307</v>
      </c>
      <c r="C273" s="4" t="s">
        <v>70</v>
      </c>
      <c r="D273" s="4" t="s">
        <v>308</v>
      </c>
      <c r="E273" s="4" t="s">
        <v>24</v>
      </c>
      <c r="F273" s="2">
        <f>Routes!F273/SUMIF(Routes!$E$257:$E$494,Routes!E273,Routes!$F$257:$F$494)</f>
        <v>2.4838675229092409E-3</v>
      </c>
      <c r="G273" s="2">
        <f>F273*Routes!G273</f>
        <v>0.42529933067217585</v>
      </c>
      <c r="H273" s="5">
        <f>F273*Routes!H273</f>
        <v>9.966898298774568E-2</v>
      </c>
      <c r="I273" s="5">
        <f>F273*Routes!I273</f>
        <v>2.7010564495324032</v>
      </c>
      <c r="J273" s="5">
        <f>F273*Routes!J273</f>
        <v>2.7010564495324032</v>
      </c>
      <c r="K273" s="5">
        <f>F273*Routes!K273</f>
        <v>0</v>
      </c>
      <c r="L273" s="5">
        <f>F273*Routes!L273</f>
        <v>74.516025687277221</v>
      </c>
      <c r="M273" s="5">
        <f>F273*Routes!M273</f>
        <v>1.1610893833600114E-3</v>
      </c>
      <c r="N273" s="5">
        <f>F273*Routes!N273</f>
        <v>7.0227467687842493E-2</v>
      </c>
      <c r="O273" s="5">
        <f>F273*Routes!O273</f>
        <v>0</v>
      </c>
    </row>
    <row r="274" spans="1:15" x14ac:dyDescent="0.3">
      <c r="A274" t="s">
        <v>301</v>
      </c>
      <c r="B274" s="4" t="s">
        <v>307</v>
      </c>
      <c r="C274" s="4" t="s">
        <v>76</v>
      </c>
      <c r="D274" s="4" t="s">
        <v>308</v>
      </c>
      <c r="E274" s="4" t="s">
        <v>24</v>
      </c>
      <c r="F274" s="2">
        <f>Routes!F274/SUMIF(Routes!$E$257:$E$494,Routes!E274,Routes!$F$257:$F$494)</f>
        <v>1.3396895714392022E-3</v>
      </c>
      <c r="G274" s="2">
        <f>F274*Routes!G274</f>
        <v>0.19914003918740686</v>
      </c>
      <c r="H274" s="5">
        <f>F274*Routes!H274</f>
        <v>4.5072145695780663E-2</v>
      </c>
      <c r="I274" s="5">
        <f>F274*Routes!I274</f>
        <v>1.2214673630292863</v>
      </c>
      <c r="J274" s="5">
        <f>F274*Routes!J274</f>
        <v>1.2214673630292863</v>
      </c>
      <c r="K274" s="5">
        <f>F274*Routes!K274</f>
        <v>0</v>
      </c>
      <c r="L274" s="5">
        <f>F274*Routes!L274</f>
        <v>40.190687143176064</v>
      </c>
      <c r="M274" s="5">
        <f>F274*Routes!M274</f>
        <v>6.2624086190164263E-4</v>
      </c>
      <c r="N274" s="5">
        <f>F274*Routes!N274</f>
        <v>3.1758151438761442E-2</v>
      </c>
      <c r="O274" s="5">
        <f>F274*Routes!O274</f>
        <v>0</v>
      </c>
    </row>
    <row r="275" spans="1:15" x14ac:dyDescent="0.3">
      <c r="A275" t="s">
        <v>301</v>
      </c>
      <c r="B275" s="4" t="s">
        <v>304</v>
      </c>
      <c r="C275" s="4" t="s">
        <v>40</v>
      </c>
      <c r="D275" s="4" t="s">
        <v>25</v>
      </c>
      <c r="E275" s="4" t="s">
        <v>24</v>
      </c>
      <c r="F275" s="2">
        <f>Routes!F275/SUMIF(Routes!$E$257:$E$494,Routes!E275,Routes!$F$257:$F$494)</f>
        <v>3.5775410439465909E-2</v>
      </c>
      <c r="G275" s="2">
        <f>F275*Routes!G275</f>
        <v>5.3615269807442241</v>
      </c>
      <c r="H275" s="5">
        <f>F275*Routes!H275</f>
        <v>1.2418570785153613</v>
      </c>
      <c r="I275" s="5">
        <f>F275*Routes!I275</f>
        <v>60.468260784530877</v>
      </c>
      <c r="J275" s="5">
        <f>F275*Routes!J275</f>
        <v>19.147661726947749</v>
      </c>
      <c r="K275" s="5">
        <f>F275*Routes!K275</f>
        <v>41.320599057583124</v>
      </c>
      <c r="L275" s="5">
        <f>F275*Routes!L275</f>
        <v>593.87181329513407</v>
      </c>
      <c r="M275" s="5">
        <f>F275*Routes!M275</f>
        <v>2.837748000312194E-2</v>
      </c>
      <c r="N275" s="5">
        <f>F275*Routes!N275</f>
        <v>0.49783920490064154</v>
      </c>
      <c r="O275" s="5">
        <f>F275*Routes!O275</f>
        <v>0.91178854490153316</v>
      </c>
    </row>
    <row r="276" spans="1:15" x14ac:dyDescent="0.3">
      <c r="A276" t="s">
        <v>301</v>
      </c>
      <c r="B276" s="4" t="s">
        <v>304</v>
      </c>
      <c r="C276" s="4" t="s">
        <v>73</v>
      </c>
      <c r="D276" s="4" t="s">
        <v>25</v>
      </c>
      <c r="E276" s="4" t="s">
        <v>24</v>
      </c>
      <c r="F276" s="2">
        <f>Routes!F276/SUMIF(Routes!$E$257:$E$494,Routes!E276,Routes!$F$257:$F$494)</f>
        <v>2.0869685515812458E-3</v>
      </c>
      <c r="G276" s="2">
        <f>F276*Routes!G276</f>
        <v>0.35779107804440025</v>
      </c>
      <c r="H276" s="5">
        <f>F276*Routes!H276</f>
        <v>8.5371913296201321E-2</v>
      </c>
      <c r="I276" s="5">
        <f>F276*Routes!I276</f>
        <v>3.8777806739510639</v>
      </c>
      <c r="J276" s="5">
        <f>F276*Routes!J276</f>
        <v>1.4673319968747252</v>
      </c>
      <c r="K276" s="5">
        <f>F276*Routes!K276</f>
        <v>2.4104486770763387</v>
      </c>
      <c r="L276" s="5">
        <f>F276*Routes!L276</f>
        <v>0</v>
      </c>
      <c r="M276" s="5">
        <f>F276*Routes!M276</f>
        <v>1.4892839928662986E-3</v>
      </c>
      <c r="N276" s="5">
        <f>F276*Routes!N276</f>
        <v>3.815063191874285E-2</v>
      </c>
      <c r="O276" s="5">
        <f>F276*Routes!O276</f>
        <v>5.3189439213319402E-2</v>
      </c>
    </row>
    <row r="277" spans="1:15" x14ac:dyDescent="0.3">
      <c r="A277" t="s">
        <v>301</v>
      </c>
      <c r="B277" s="4" t="s">
        <v>304</v>
      </c>
      <c r="C277" s="4" t="s">
        <v>99</v>
      </c>
      <c r="D277" s="4" t="s">
        <v>25</v>
      </c>
      <c r="E277" s="4" t="s">
        <v>24</v>
      </c>
      <c r="F277" s="2">
        <f>Routes!F277/SUMIF(Routes!$E$257:$E$494,Routes!E277,Routes!$F$257:$F$494)</f>
        <v>4.7282881246762599E-6</v>
      </c>
      <c r="G277" s="2">
        <f>F277*Routes!G277</f>
        <v>7.1991816746772995E-4</v>
      </c>
      <c r="H277" s="5">
        <f>F277*Routes!H277</f>
        <v>1.6737774229733286E-4</v>
      </c>
      <c r="I277" s="5">
        <f>F277*Routes!I277</f>
        <v>8.0798245151826216E-3</v>
      </c>
      <c r="J277" s="5">
        <f>F277*Routes!J277</f>
        <v>2.6186517311815411E-3</v>
      </c>
      <c r="K277" s="5">
        <f>F277*Routes!K277</f>
        <v>5.4611727840010805E-3</v>
      </c>
      <c r="L277" s="5">
        <f>F277*Routes!L277</f>
        <v>0</v>
      </c>
      <c r="M277" s="5">
        <f>F277*Routes!M277</f>
        <v>3.3741590463377075E-6</v>
      </c>
      <c r="N277" s="5">
        <f>F277*Routes!N277</f>
        <v>6.8084945010720075E-5</v>
      </c>
      <c r="O277" s="5">
        <f>F277*Routes!O277</f>
        <v>1.2050732321767677E-4</v>
      </c>
    </row>
    <row r="278" spans="1:15" x14ac:dyDescent="0.3">
      <c r="A278" t="s">
        <v>301</v>
      </c>
      <c r="B278" s="4" t="s">
        <v>304</v>
      </c>
      <c r="C278" s="4" t="s">
        <v>117</v>
      </c>
      <c r="D278" s="4" t="s">
        <v>25</v>
      </c>
      <c r="E278" s="4" t="s">
        <v>24</v>
      </c>
      <c r="F278" s="2">
        <f>Routes!F278/SUMIF(Routes!$E$257:$E$494,Routes!E278,Routes!$F$257:$F$494)</f>
        <v>0.47008318506260449</v>
      </c>
      <c r="G278" s="2">
        <f>F278*Routes!G278</f>
        <v>81.649782715816769</v>
      </c>
      <c r="H278" s="5">
        <f>F278*Routes!H278</f>
        <v>19.533668177119907</v>
      </c>
      <c r="I278" s="5">
        <f>F278*Routes!I278</f>
        <v>881.69409302775614</v>
      </c>
      <c r="J278" s="5">
        <f>F278*Routes!J278</f>
        <v>338.74801428044788</v>
      </c>
      <c r="K278" s="5">
        <f>F278*Routes!K278</f>
        <v>542.94607874730821</v>
      </c>
      <c r="L278" s="5">
        <f>F278*Routes!L278</f>
        <v>7803.3808720392344</v>
      </c>
      <c r="M278" s="5">
        <f>F278*Routes!M278</f>
        <v>0.37287555949888018</v>
      </c>
      <c r="N278" s="5">
        <f>F278*Routes!N278</f>
        <v>8.8074483712916454</v>
      </c>
      <c r="O278" s="5">
        <f>F278*Routes!O278</f>
        <v>11.980756000442105</v>
      </c>
    </row>
    <row r="279" spans="1:15" x14ac:dyDescent="0.3">
      <c r="A279" t="s">
        <v>301</v>
      </c>
      <c r="B279" s="4" t="s">
        <v>304</v>
      </c>
      <c r="C279" s="4" t="s">
        <v>187</v>
      </c>
      <c r="D279" s="4" t="s">
        <v>25</v>
      </c>
      <c r="E279" s="4" t="s">
        <v>24</v>
      </c>
      <c r="F279" s="2">
        <f>Routes!F279/SUMIF(Routes!$E$257:$E$494,Routes!E279,Routes!$F$257:$F$494)</f>
        <v>1.4925643436020822E-3</v>
      </c>
      <c r="G279" s="2">
        <f>F279*Routes!G279</f>
        <v>0.19557790415995049</v>
      </c>
      <c r="H279" s="5">
        <f>F279*Routes!H279</f>
        <v>4.3740474220498794E-2</v>
      </c>
      <c r="I279" s="5">
        <f>F279*Routes!I279</f>
        <v>2.3040526470249643</v>
      </c>
      <c r="J279" s="5">
        <f>F279*Routes!J279</f>
        <v>0.58014083016455942</v>
      </c>
      <c r="K279" s="5">
        <f>F279*Routes!K279</f>
        <v>1.7239118168604048</v>
      </c>
      <c r="L279" s="5">
        <f>F279*Routes!L279</f>
        <v>24.776568103794563</v>
      </c>
      <c r="M279" s="5">
        <f>F279*Routes!M279</f>
        <v>1.1839197452565475E-3</v>
      </c>
      <c r="N279" s="5">
        <f>F279*Routes!N279</f>
        <v>1.5083661584278547E-2</v>
      </c>
      <c r="O279" s="5">
        <f>F279*Routes!O279</f>
        <v>3.8040180512466298E-2</v>
      </c>
    </row>
    <row r="280" spans="1:15" x14ac:dyDescent="0.3">
      <c r="A280" t="s">
        <v>301</v>
      </c>
      <c r="B280" s="4" t="s">
        <v>304</v>
      </c>
      <c r="C280" s="4" t="s">
        <v>25</v>
      </c>
      <c r="D280" s="4" t="s">
        <v>25</v>
      </c>
      <c r="E280" s="4" t="s">
        <v>24</v>
      </c>
      <c r="F280" s="2">
        <f>Routes!F280/SUMIF(Routes!$E$257:$E$494,Routes!E280,Routes!$F$257:$F$494)</f>
        <v>0.11237673881805478</v>
      </c>
      <c r="G280" s="2">
        <f>F280*Routes!G280</f>
        <v>5.575040526160179</v>
      </c>
      <c r="H280" s="5">
        <f>F280*Routes!H280</f>
        <v>1.8058970022246108</v>
      </c>
      <c r="I280" s="5">
        <f>F280*Routes!I280</f>
        <v>129.79513333485326</v>
      </c>
      <c r="J280" s="5">
        <f>F280*Routes!J280</f>
        <v>0</v>
      </c>
      <c r="K280" s="5">
        <f>F280*Routes!K280</f>
        <v>129.79513333485326</v>
      </c>
      <c r="L280" s="5">
        <f>F280*Routes!L280</f>
        <v>1865.4538643797093</v>
      </c>
      <c r="M280" s="5">
        <f>F280*Routes!M280</f>
        <v>8.9138562477747915E-2</v>
      </c>
      <c r="N280" s="5">
        <f>F280*Routes!N280</f>
        <v>0</v>
      </c>
      <c r="O280" s="5">
        <f>F280*Routes!O280</f>
        <v>2.8640851889335721</v>
      </c>
    </row>
    <row r="281" spans="1:15" x14ac:dyDescent="0.3">
      <c r="A281" t="s">
        <v>301</v>
      </c>
      <c r="B281" s="4" t="s">
        <v>304</v>
      </c>
      <c r="C281" s="4" t="s">
        <v>231</v>
      </c>
      <c r="D281" s="4" t="s">
        <v>25</v>
      </c>
      <c r="E281" s="4" t="s">
        <v>24</v>
      </c>
      <c r="F281" s="2">
        <f>Routes!F281/SUMIF(Routes!$E$257:$E$494,Routes!E281,Routes!$F$257:$F$494)</f>
        <v>8.1694830908721969E-2</v>
      </c>
      <c r="G281" s="2">
        <f>F281*Routes!G281</f>
        <v>8.6999922891836476</v>
      </c>
      <c r="H281" s="5">
        <f>F281*Routes!H281</f>
        <v>1.8184625394404677</v>
      </c>
      <c r="I281" s="5">
        <f>F281*Routes!I281</f>
        <v>110.51093734679577</v>
      </c>
      <c r="J281" s="5">
        <f>F281*Routes!J281</f>
        <v>16.153407647221897</v>
      </c>
      <c r="K281" s="5">
        <f>F281*Routes!K281</f>
        <v>94.357529699573874</v>
      </c>
      <c r="L281" s="5">
        <f>F281*Routes!L281</f>
        <v>1356.1341930847848</v>
      </c>
      <c r="M281" s="5">
        <f>F281*Routes!M281</f>
        <v>6.4801309111278377E-2</v>
      </c>
      <c r="N281" s="5">
        <f>F281*Routes!N281</f>
        <v>0.41998859882776934</v>
      </c>
      <c r="O281" s="5">
        <f>F281*Routes!O281</f>
        <v>2.082111989358701</v>
      </c>
    </row>
    <row r="282" spans="1:15" x14ac:dyDescent="0.3">
      <c r="A282" t="s">
        <v>301</v>
      </c>
      <c r="B282" s="4" t="s">
        <v>304</v>
      </c>
      <c r="C282" s="4" t="s">
        <v>250</v>
      </c>
      <c r="D282" s="4" t="s">
        <v>25</v>
      </c>
      <c r="E282" s="4" t="s">
        <v>24</v>
      </c>
      <c r="F282" s="2">
        <f>Routes!F282/SUMIF(Routes!$E$257:$E$494,Routes!E282,Routes!$F$257:$F$494)</f>
        <v>1.8996273464026501E-3</v>
      </c>
      <c r="G282" s="2">
        <f>F282*Routes!G282</f>
        <v>0.30249293849804049</v>
      </c>
      <c r="H282" s="5">
        <f>F282*Routes!H282</f>
        <v>7.1052659444693744E-2</v>
      </c>
      <c r="I282" s="5">
        <f>F282*Routes!I282</f>
        <v>3.3493131615120588</v>
      </c>
      <c r="J282" s="5">
        <f>F282*Routes!J282</f>
        <v>1.1552435764169979</v>
      </c>
      <c r="K282" s="5">
        <f>F282*Routes!K282</f>
        <v>2.1940695850950611</v>
      </c>
      <c r="L282" s="5">
        <f>F282*Routes!L282</f>
        <v>31.533813950283992</v>
      </c>
      <c r="M282" s="5">
        <f>F282*Routes!M282</f>
        <v>1.5068069485083334E-3</v>
      </c>
      <c r="N282" s="5">
        <f>F282*Routes!N282</f>
        <v>3.0036332986841947E-2</v>
      </c>
      <c r="O282" s="5">
        <f>F282*Routes!O282</f>
        <v>4.8414775197684383E-2</v>
      </c>
    </row>
    <row r="283" spans="1:15" x14ac:dyDescent="0.3">
      <c r="A283" t="s">
        <v>301</v>
      </c>
      <c r="B283" s="4" t="s">
        <v>304</v>
      </c>
      <c r="C283" s="4" t="s">
        <v>259</v>
      </c>
      <c r="D283" s="4" t="s">
        <v>25</v>
      </c>
      <c r="E283" s="4" t="s">
        <v>24</v>
      </c>
      <c r="F283" s="2">
        <f>Routes!F283/SUMIF(Routes!$E$257:$E$494,Routes!E283,Routes!$F$257:$F$494)</f>
        <v>3.5311358616273256E-2</v>
      </c>
      <c r="G283" s="2">
        <f>F283*Routes!G283</f>
        <v>5.0881758881859138</v>
      </c>
      <c r="H283" s="5">
        <f>F283*Routes!H283</f>
        <v>1.1672307557948924</v>
      </c>
      <c r="I283" s="5">
        <f>F283*Routes!I283</f>
        <v>58.098061316582339</v>
      </c>
      <c r="J283" s="5">
        <f>F283*Routes!J283</f>
        <v>17.313442114786728</v>
      </c>
      <c r="K283" s="5">
        <f>F283*Routes!K283</f>
        <v>40.784619201795607</v>
      </c>
      <c r="L283" s="5">
        <f>F283*Routes!L283</f>
        <v>586.16855303013608</v>
      </c>
      <c r="M283" s="5">
        <f>F283*Routes!M283</f>
        <v>2.8009388591414903E-2</v>
      </c>
      <c r="N283" s="5">
        <f>F283*Routes!N283</f>
        <v>0.45014949498445495</v>
      </c>
      <c r="O283" s="5">
        <f>F283*Routes!O283</f>
        <v>0.89996150696038446</v>
      </c>
    </row>
    <row r="284" spans="1:15" x14ac:dyDescent="0.3">
      <c r="A284" t="s">
        <v>301</v>
      </c>
      <c r="B284" s="4" t="s">
        <v>304</v>
      </c>
      <c r="C284" s="4" t="s">
        <v>283</v>
      </c>
      <c r="D284" s="4" t="s">
        <v>25</v>
      </c>
      <c r="E284" s="4" t="s">
        <v>24</v>
      </c>
      <c r="F284" s="2">
        <f>Routes!F284/SUMIF(Routes!$E$257:$E$494,Routes!E284,Routes!$F$257:$F$494)</f>
        <v>0.25545103053082036</v>
      </c>
      <c r="G284" s="2">
        <f>F284*Routes!G284</f>
        <v>43.789073843555116</v>
      </c>
      <c r="H284" s="5">
        <f>F284*Routes!H284</f>
        <v>10.448164011359504</v>
      </c>
      <c r="I284" s="5">
        <f>F284*Routes!I284</f>
        <v>474.60810436204264</v>
      </c>
      <c r="J284" s="5">
        <f>F284*Routes!J284</f>
        <v>179.56216409894506</v>
      </c>
      <c r="K284" s="5">
        <f>F284*Routes!K284</f>
        <v>295.04594026309752</v>
      </c>
      <c r="L284" s="5">
        <f>F284*Routes!L284</f>
        <v>4240.4871068116181</v>
      </c>
      <c r="M284" s="5">
        <f>F284*Routes!M284</f>
        <v>0.20262678810998061</v>
      </c>
      <c r="N284" s="5">
        <f>F284*Routes!N284</f>
        <v>4.6686162665725721</v>
      </c>
      <c r="O284" s="5">
        <f>F284*Routes!O284</f>
        <v>6.5105423127263231</v>
      </c>
    </row>
    <row r="285" spans="1:15" x14ac:dyDescent="0.3">
      <c r="A285" t="s">
        <v>301</v>
      </c>
      <c r="B285" s="4" t="s">
        <v>307</v>
      </c>
      <c r="C285" s="4" t="s">
        <v>50</v>
      </c>
      <c r="D285" s="4" t="s">
        <v>308</v>
      </c>
      <c r="E285" s="4" t="s">
        <v>12</v>
      </c>
      <c r="F285" s="2">
        <f>Routes!F285/SUMIF(Routes!$E$257:$E$494,Routes!E285,Routes!$F$257:$F$494)</f>
        <v>2.1187140788637624E-2</v>
      </c>
      <c r="G285" s="2">
        <f>F285*Routes!G285</f>
        <v>1.9711104216279047</v>
      </c>
      <c r="H285" s="5">
        <f>F285*Routes!H285</f>
        <v>0.37449859896621213</v>
      </c>
      <c r="I285" s="5">
        <f>F285*Routes!I285</f>
        <v>10.149013522119569</v>
      </c>
      <c r="J285" s="5">
        <f>F285*Routes!J285</f>
        <v>10.149013522119569</v>
      </c>
      <c r="K285" s="5">
        <f>F285*Routes!K285</f>
        <v>0</v>
      </c>
      <c r="L285" s="5">
        <f>F285*Routes!L285</f>
        <v>33784.675707308939</v>
      </c>
      <c r="M285" s="5">
        <f>F285*Routes!M285</f>
        <v>4.0909844367006357E-2</v>
      </c>
      <c r="N285" s="5">
        <f>F285*Routes!N285</f>
        <v>3.7043899355736434</v>
      </c>
      <c r="O285" s="5">
        <f>F285*Routes!O285</f>
        <v>0</v>
      </c>
    </row>
    <row r="286" spans="1:15" x14ac:dyDescent="0.3">
      <c r="A286" t="s">
        <v>301</v>
      </c>
      <c r="B286" s="4" t="s">
        <v>307</v>
      </c>
      <c r="C286" s="4" t="s">
        <v>107</v>
      </c>
      <c r="D286" s="4" t="s">
        <v>308</v>
      </c>
      <c r="E286" s="4" t="s">
        <v>12</v>
      </c>
      <c r="F286" s="2">
        <f>Routes!F286/SUMIF(Routes!$E$257:$E$494,Routes!E286,Routes!$F$257:$F$494)</f>
        <v>3.0756069994344087E-2</v>
      </c>
      <c r="G286" s="2">
        <f>F286*Routes!G286</f>
        <v>1.9840140092773435</v>
      </c>
      <c r="H286" s="5">
        <f>F286*Routes!H286</f>
        <v>0.29173328520877906</v>
      </c>
      <c r="I286" s="5">
        <f>F286*Routes!I286</f>
        <v>7.906051089668809</v>
      </c>
      <c r="J286" s="5">
        <f>F286*Routes!J286</f>
        <v>7.906051089668809</v>
      </c>
      <c r="K286" s="5">
        <f>F286*Routes!K286</f>
        <v>0</v>
      </c>
      <c r="L286" s="5">
        <f>F286*Routes!L286</f>
        <v>49043.137115861173</v>
      </c>
      <c r="M286" s="5">
        <f>F286*Routes!M286</f>
        <v>5.9386306503619417E-2</v>
      </c>
      <c r="N286" s="5">
        <f>F286*Routes!N286</f>
        <v>2.8857086477291163</v>
      </c>
      <c r="O286" s="5">
        <f>F286*Routes!O286</f>
        <v>0</v>
      </c>
    </row>
    <row r="287" spans="1:15" x14ac:dyDescent="0.3">
      <c r="A287" t="s">
        <v>301</v>
      </c>
      <c r="B287" s="4" t="s">
        <v>307</v>
      </c>
      <c r="C287" s="4" t="s">
        <v>109</v>
      </c>
      <c r="D287" s="4" t="s">
        <v>308</v>
      </c>
      <c r="E287" s="4" t="s">
        <v>12</v>
      </c>
      <c r="F287" s="2">
        <f>Routes!F287/SUMIF(Routes!$E$257:$E$494,Routes!E287,Routes!$F$257:$F$494)</f>
        <v>1.7897144457631548E-4</v>
      </c>
      <c r="G287" s="2">
        <f>F287*Routes!G287</f>
        <v>9.6475889023663088E-3</v>
      </c>
      <c r="H287" s="5">
        <f>F287*Routes!H287</f>
        <v>1.1527889035553246E-3</v>
      </c>
      <c r="I287" s="5">
        <f>F287*Routes!I287</f>
        <v>3.1240891695266247E-2</v>
      </c>
      <c r="J287" s="5">
        <f>F287*Routes!J287</f>
        <v>3.1240891695266247E-2</v>
      </c>
      <c r="K287" s="5">
        <f>F287*Routes!K287</f>
        <v>0</v>
      </c>
      <c r="L287" s="5">
        <f>F287*Routes!L287</f>
        <v>285.38500197827943</v>
      </c>
      <c r="M287" s="5">
        <f>F287*Routes!M287</f>
        <v>3.4557253462354372E-4</v>
      </c>
      <c r="N287" s="5">
        <f>F287*Routes!N287</f>
        <v>1.1402925468772182E-2</v>
      </c>
      <c r="O287" s="5">
        <f>F287*Routes!O287</f>
        <v>0</v>
      </c>
    </row>
    <row r="288" spans="1:15" x14ac:dyDescent="0.3">
      <c r="A288" t="s">
        <v>301</v>
      </c>
      <c r="B288" s="4" t="s">
        <v>307</v>
      </c>
      <c r="C288" s="4" t="s">
        <v>132</v>
      </c>
      <c r="D288" s="4" t="s">
        <v>308</v>
      </c>
      <c r="E288" s="4" t="s">
        <v>12</v>
      </c>
      <c r="F288" s="2">
        <f>Routes!F288/SUMIF(Routes!$E$257:$E$494,Routes!E288,Routes!$F$257:$F$494)</f>
        <v>1.3343181222743103E-2</v>
      </c>
      <c r="G288" s="2">
        <f>F288*Routes!G288</f>
        <v>1.1512117349264712</v>
      </c>
      <c r="H288" s="5">
        <f>F288*Routes!H288</f>
        <v>0.20996659934479522</v>
      </c>
      <c r="I288" s="5">
        <f>F288*Routes!I288</f>
        <v>5.6901517437613878</v>
      </c>
      <c r="J288" s="5">
        <f>F288*Routes!J288</f>
        <v>5.6901517437613878</v>
      </c>
      <c r="K288" s="5">
        <f>F288*Routes!K288</f>
        <v>0</v>
      </c>
      <c r="L288" s="5">
        <f>F288*Routes!L288</f>
        <v>21276.823286886589</v>
      </c>
      <c r="M288" s="5">
        <f>F288*Routes!M288</f>
        <v>2.5764093070827339E-2</v>
      </c>
      <c r="N288" s="5">
        <f>F288*Routes!N288</f>
        <v>2.076905386472907</v>
      </c>
      <c r="O288" s="5">
        <f>F288*Routes!O288</f>
        <v>0</v>
      </c>
    </row>
    <row r="289" spans="1:15" x14ac:dyDescent="0.3">
      <c r="A289" t="s">
        <v>301</v>
      </c>
      <c r="B289" s="4" t="s">
        <v>307</v>
      </c>
      <c r="C289" s="4" t="s">
        <v>144</v>
      </c>
      <c r="D289" s="4" t="s">
        <v>308</v>
      </c>
      <c r="E289" s="4" t="s">
        <v>12</v>
      </c>
      <c r="F289" s="2">
        <f>Routes!F289/SUMIF(Routes!$E$257:$E$494,Routes!E289,Routes!$F$257:$F$494)</f>
        <v>4.3949067435538967E-2</v>
      </c>
      <c r="G289" s="2">
        <f>F289*Routes!G289</f>
        <v>3.3889686018696179</v>
      </c>
      <c r="H289" s="5">
        <f>F289*Routes!H289</f>
        <v>0.57591327582213914</v>
      </c>
      <c r="I289" s="5">
        <f>F289*Routes!I289</f>
        <v>15.607405848838457</v>
      </c>
      <c r="J289" s="5">
        <f>F289*Routes!J289</f>
        <v>15.607405848838457</v>
      </c>
      <c r="K289" s="5">
        <f>F289*Routes!K289</f>
        <v>0</v>
      </c>
      <c r="L289" s="5">
        <f>F289*Routes!L289</f>
        <v>70080.479747631471</v>
      </c>
      <c r="M289" s="5">
        <f>F289*Routes!M289</f>
        <v>8.4860412587015155E-2</v>
      </c>
      <c r="N289" s="5">
        <f>F289*Routes!N289</f>
        <v>5.6967031348260369</v>
      </c>
      <c r="O289" s="5">
        <f>F289*Routes!O289</f>
        <v>0</v>
      </c>
    </row>
    <row r="290" spans="1:15" x14ac:dyDescent="0.3">
      <c r="A290" t="s">
        <v>301</v>
      </c>
      <c r="B290" s="4" t="s">
        <v>307</v>
      </c>
      <c r="C290" s="4" t="s">
        <v>148</v>
      </c>
      <c r="D290" s="4" t="s">
        <v>308</v>
      </c>
      <c r="E290" s="4" t="s">
        <v>12</v>
      </c>
      <c r="F290" s="2">
        <f>Routes!F290/SUMIF(Routes!$E$257:$E$494,Routes!E290,Routes!$F$257:$F$494)</f>
        <v>1.0865158806655468E-2</v>
      </c>
      <c r="G290" s="2">
        <f>F290*Routes!G290</f>
        <v>0.89022675776733873</v>
      </c>
      <c r="H290" s="5">
        <f>F290*Routes!H290</f>
        <v>0.15742376742525763</v>
      </c>
      <c r="I290" s="5">
        <f>F290*Routes!I290</f>
        <v>4.266226759492076</v>
      </c>
      <c r="J290" s="5">
        <f>F290*Routes!J290</f>
        <v>4.266226759492076</v>
      </c>
      <c r="K290" s="5">
        <f>F290*Routes!K290</f>
        <v>0</v>
      </c>
      <c r="L290" s="5">
        <f>F290*Routes!L290</f>
        <v>17325.408390551904</v>
      </c>
      <c r="M290" s="5">
        <f>F290*Routes!M290</f>
        <v>2.0979327047350282E-2</v>
      </c>
      <c r="N290" s="5">
        <f>F290*Routes!N290</f>
        <v>1.5571727672146081</v>
      </c>
      <c r="O290" s="5">
        <f>F290*Routes!O290</f>
        <v>0</v>
      </c>
    </row>
    <row r="291" spans="1:15" x14ac:dyDescent="0.3">
      <c r="A291" t="s">
        <v>301</v>
      </c>
      <c r="B291" s="4" t="s">
        <v>307</v>
      </c>
      <c r="C291" s="4" t="s">
        <v>153</v>
      </c>
      <c r="D291" s="4" t="s">
        <v>308</v>
      </c>
      <c r="E291" s="4" t="s">
        <v>12</v>
      </c>
      <c r="F291" s="2">
        <f>Routes!F291/SUMIF(Routes!$E$257:$E$494,Routes!E291,Routes!$F$257:$F$494)</f>
        <v>2.059628687533829E-2</v>
      </c>
      <c r="G291" s="2">
        <f>F291*Routes!G291</f>
        <v>1.322815245065633</v>
      </c>
      <c r="H291" s="5">
        <f>F291*Routes!H291</f>
        <v>0.19369530105919097</v>
      </c>
      <c r="I291" s="5">
        <f>F291*Routes!I291</f>
        <v>5.2491951506555807</v>
      </c>
      <c r="J291" s="5">
        <f>F291*Routes!J291</f>
        <v>5.2491951506555807</v>
      </c>
      <c r="K291" s="5">
        <f>F291*Routes!K291</f>
        <v>0</v>
      </c>
      <c r="L291" s="5">
        <f>F291*Routes!L291</f>
        <v>32842.509510824435</v>
      </c>
      <c r="M291" s="5">
        <f>F291*Routes!M291</f>
        <v>3.9768975862008484E-2</v>
      </c>
      <c r="N291" s="5">
        <f>F291*Routes!N291</f>
        <v>1.9159562299892874</v>
      </c>
      <c r="O291" s="5">
        <f>F291*Routes!O291</f>
        <v>0</v>
      </c>
    </row>
    <row r="292" spans="1:15" x14ac:dyDescent="0.3">
      <c r="A292" t="s">
        <v>301</v>
      </c>
      <c r="B292" s="4" t="s">
        <v>307</v>
      </c>
      <c r="C292" s="4" t="s">
        <v>179</v>
      </c>
      <c r="D292" s="4" t="s">
        <v>308</v>
      </c>
      <c r="E292" s="4" t="s">
        <v>12</v>
      </c>
      <c r="F292" s="2">
        <f>Routes!F292/SUMIF(Routes!$E$257:$E$494,Routes!E292,Routes!$F$257:$F$494)</f>
        <v>2.551584610533195E-2</v>
      </c>
      <c r="G292" s="2">
        <f>F292*Routes!G292</f>
        <v>2.7324851897548292</v>
      </c>
      <c r="H292" s="5">
        <f>F292*Routes!H292</f>
        <v>0.5539926746457543</v>
      </c>
      <c r="I292" s="5">
        <f>F292*Routes!I292</f>
        <v>15.013351616416108</v>
      </c>
      <c r="J292" s="5">
        <f>F292*Routes!J292</f>
        <v>15.013351616416108</v>
      </c>
      <c r="K292" s="5">
        <f>F292*Routes!K292</f>
        <v>0</v>
      </c>
      <c r="L292" s="5">
        <f>F292*Routes!L292</f>
        <v>40687.159946024643</v>
      </c>
      <c r="M292" s="5">
        <f>F292*Routes!M292</f>
        <v>4.9268058558492117E-2</v>
      </c>
      <c r="N292" s="5">
        <f>F292*Routes!N292</f>
        <v>5.4798733399918804</v>
      </c>
      <c r="O292" s="5">
        <f>F292*Routes!O292</f>
        <v>0</v>
      </c>
    </row>
    <row r="293" spans="1:15" x14ac:dyDescent="0.3">
      <c r="A293" t="s">
        <v>301</v>
      </c>
      <c r="B293" s="4" t="s">
        <v>307</v>
      </c>
      <c r="C293" s="4" t="s">
        <v>180</v>
      </c>
      <c r="D293" s="4" t="s">
        <v>308</v>
      </c>
      <c r="E293" s="4" t="s">
        <v>12</v>
      </c>
      <c r="F293" s="2">
        <f>Routes!F293/SUMIF(Routes!$E$257:$E$494,Routes!E293,Routes!$F$257:$F$494)</f>
        <v>3.8325476796220906E-2</v>
      </c>
      <c r="G293" s="2">
        <f>F293*Routes!G293</f>
        <v>3.7178256870710045</v>
      </c>
      <c r="H293" s="5">
        <f>F293*Routes!H293</f>
        <v>0.7211547461689739</v>
      </c>
      <c r="I293" s="5">
        <f>F293*Routes!I293</f>
        <v>19.543489056069749</v>
      </c>
      <c r="J293" s="5">
        <f>F293*Routes!J293</f>
        <v>19.543489056069749</v>
      </c>
      <c r="K293" s="5">
        <f>F293*Routes!K293</f>
        <v>0</v>
      </c>
      <c r="L293" s="5">
        <f>F293*Routes!L293</f>
        <v>61113.192091625118</v>
      </c>
      <c r="M293" s="5">
        <f>F293*Routes!M293</f>
        <v>7.4001929126064445E-2</v>
      </c>
      <c r="N293" s="5">
        <f>F293*Routes!N293</f>
        <v>7.1333735054654595</v>
      </c>
      <c r="O293" s="5">
        <f>F293*Routes!O293</f>
        <v>0</v>
      </c>
    </row>
    <row r="294" spans="1:15" x14ac:dyDescent="0.3">
      <c r="A294" t="s">
        <v>301</v>
      </c>
      <c r="B294" s="4" t="s">
        <v>307</v>
      </c>
      <c r="C294" s="4" t="s">
        <v>181</v>
      </c>
      <c r="D294" s="4" t="s">
        <v>308</v>
      </c>
      <c r="E294" s="4" t="s">
        <v>12</v>
      </c>
      <c r="F294" s="2">
        <f>Routes!F294/SUMIF(Routes!$E$257:$E$494,Routes!E294,Routes!$F$257:$F$494)</f>
        <v>3.3691125672604967E-2</v>
      </c>
      <c r="G294" s="2">
        <f>F294*Routes!G294</f>
        <v>2.9390736871050724</v>
      </c>
      <c r="H294" s="5">
        <f>F294*Routes!H294</f>
        <v>0.53943319928791644</v>
      </c>
      <c r="I294" s="5">
        <f>F294*Routes!I294</f>
        <v>14.618785888561417</v>
      </c>
      <c r="J294" s="5">
        <f>F294*Routes!J294</f>
        <v>14.618785888561417</v>
      </c>
      <c r="K294" s="5">
        <f>F294*Routes!K294</f>
        <v>0</v>
      </c>
      <c r="L294" s="5">
        <f>F294*Routes!L294</f>
        <v>53723.329939525116</v>
      </c>
      <c r="M294" s="5">
        <f>F294*Routes!M294</f>
        <v>6.5053549299803795E-2</v>
      </c>
      <c r="N294" s="5">
        <f>F294*Routes!N294</f>
        <v>5.3358568493249185</v>
      </c>
      <c r="O294" s="5">
        <f>F294*Routes!O294</f>
        <v>0</v>
      </c>
    </row>
    <row r="295" spans="1:15" x14ac:dyDescent="0.3">
      <c r="A295" t="s">
        <v>301</v>
      </c>
      <c r="B295" s="4" t="s">
        <v>307</v>
      </c>
      <c r="C295" s="4" t="s">
        <v>214</v>
      </c>
      <c r="D295" s="4" t="s">
        <v>308</v>
      </c>
      <c r="E295" s="4" t="s">
        <v>12</v>
      </c>
      <c r="F295" s="2">
        <f>Routes!F295/SUMIF(Routes!$E$257:$E$494,Routes!E295,Routes!$F$257:$F$494)</f>
        <v>2.2733353763374861E-2</v>
      </c>
      <c r="G295" s="2">
        <f>F295*Routes!G295</f>
        <v>1.9952095598229713</v>
      </c>
      <c r="H295" s="5">
        <f>F295*Routes!H295</f>
        <v>0.36744563746842929</v>
      </c>
      <c r="I295" s="5">
        <f>F295*Routes!I295</f>
        <v>9.9578763541579747</v>
      </c>
      <c r="J295" s="5">
        <f>F295*Routes!J295</f>
        <v>9.9578763541579747</v>
      </c>
      <c r="K295" s="5">
        <f>F295*Routes!K295</f>
        <v>0</v>
      </c>
      <c r="L295" s="5">
        <f>F295*Routes!L295</f>
        <v>36250.242177417342</v>
      </c>
      <c r="M295" s="5">
        <f>F295*Routes!M295</f>
        <v>4.3895397386442998E-2</v>
      </c>
      <c r="N295" s="5">
        <f>F295*Routes!N295</f>
        <v>3.6346248692676615</v>
      </c>
      <c r="O295" s="5">
        <f>F295*Routes!O295</f>
        <v>0</v>
      </c>
    </row>
    <row r="296" spans="1:15" x14ac:dyDescent="0.3">
      <c r="A296" t="s">
        <v>301</v>
      </c>
      <c r="B296" s="4" t="s">
        <v>307</v>
      </c>
      <c r="C296" s="4" t="s">
        <v>223</v>
      </c>
      <c r="D296" s="4" t="s">
        <v>308</v>
      </c>
      <c r="E296" s="4" t="s">
        <v>12</v>
      </c>
      <c r="F296" s="2">
        <f>Routes!F296/SUMIF(Routes!$E$257:$E$494,Routes!E296,Routes!$F$257:$F$494)</f>
        <v>3.8333508477411175E-2</v>
      </c>
      <c r="G296" s="2">
        <f>F296*Routes!G296</f>
        <v>2.694952602791334</v>
      </c>
      <c r="H296" s="5">
        <f>F296*Routes!H296</f>
        <v>0.42738841318995652</v>
      </c>
      <c r="I296" s="5">
        <f>F296*Routes!I296</f>
        <v>11.582341820866031</v>
      </c>
      <c r="J296" s="5">
        <f>F296*Routes!J296</f>
        <v>11.582341820866031</v>
      </c>
      <c r="K296" s="5">
        <f>F296*Routes!K296</f>
        <v>0</v>
      </c>
      <c r="L296" s="5">
        <f>F296*Routes!L296</f>
        <v>61125.99928194422</v>
      </c>
      <c r="M296" s="5">
        <f>F296*Routes!M296</f>
        <v>7.4017437345449841E-2</v>
      </c>
      <c r="N296" s="5">
        <f>F296*Routes!N296</f>
        <v>4.2275547646161016</v>
      </c>
      <c r="O296" s="5">
        <f>F296*Routes!O296</f>
        <v>0</v>
      </c>
    </row>
    <row r="297" spans="1:15" x14ac:dyDescent="0.3">
      <c r="A297" t="s">
        <v>301</v>
      </c>
      <c r="B297" s="4" t="s">
        <v>307</v>
      </c>
      <c r="C297" s="4" t="s">
        <v>226</v>
      </c>
      <c r="D297" s="4" t="s">
        <v>308</v>
      </c>
      <c r="E297" s="4" t="s">
        <v>12</v>
      </c>
      <c r="F297" s="2">
        <f>Routes!F297/SUMIF(Routes!$E$257:$E$494,Routes!E297,Routes!$F$257:$F$494)</f>
        <v>8.6687427700004628E-3</v>
      </c>
      <c r="G297" s="2">
        <f>F297*Routes!G297</f>
        <v>0.43645736561561577</v>
      </c>
      <c r="H297" s="5">
        <f>F297*Routes!H297</f>
        <v>4.6982706591208588E-2</v>
      </c>
      <c r="I297" s="5">
        <f>F297*Routes!I297</f>
        <v>1.2732440810625631</v>
      </c>
      <c r="J297" s="5">
        <f>F297*Routes!J297</f>
        <v>1.2732440810625631</v>
      </c>
      <c r="K297" s="5">
        <f>F297*Routes!K297</f>
        <v>0</v>
      </c>
      <c r="L297" s="5">
        <f>F297*Routes!L297</f>
        <v>13823.038521158418</v>
      </c>
      <c r="M297" s="5">
        <f>F297*Routes!M297</f>
        <v>1.6738309388519168E-2</v>
      </c>
      <c r="N297" s="5">
        <f>F297*Routes!N297</f>
        <v>0.46473408958783563</v>
      </c>
      <c r="O297" s="5">
        <f>F297*Routes!O297</f>
        <v>0</v>
      </c>
    </row>
    <row r="298" spans="1:15" x14ac:dyDescent="0.3">
      <c r="A298" t="s">
        <v>301</v>
      </c>
      <c r="B298" s="4" t="s">
        <v>307</v>
      </c>
      <c r="C298" s="4" t="s">
        <v>273</v>
      </c>
      <c r="D298" s="4" t="s">
        <v>308</v>
      </c>
      <c r="E298" s="4" t="s">
        <v>12</v>
      </c>
      <c r="F298" s="2">
        <f>Routes!F298/SUMIF(Routes!$E$257:$E$494,Routes!E298,Routes!$F$257:$F$494)</f>
        <v>5.4021869530891192E-2</v>
      </c>
      <c r="G298" s="2">
        <f>F298*Routes!G298</f>
        <v>3.8608168299544077</v>
      </c>
      <c r="H298" s="5">
        <f>F298*Routes!H298</f>
        <v>0.62036975284103291</v>
      </c>
      <c r="I298" s="5">
        <f>F298*Routes!I298</f>
        <v>16.812188423876229</v>
      </c>
      <c r="J298" s="5">
        <f>F298*Routes!J298</f>
        <v>16.812188423876229</v>
      </c>
      <c r="K298" s="5">
        <f>F298*Routes!K298</f>
        <v>0</v>
      </c>
      <c r="L298" s="5">
        <f>F298*Routes!L298</f>
        <v>86142.408804046601</v>
      </c>
      <c r="M298" s="5">
        <f>F298*Routes!M298</f>
        <v>0.10430979323593717</v>
      </c>
      <c r="N298" s="5">
        <f>F298*Routes!N298</f>
        <v>6.1364487747148253</v>
      </c>
      <c r="O298" s="5">
        <f>F298*Routes!O298</f>
        <v>0</v>
      </c>
    </row>
    <row r="299" spans="1:15" x14ac:dyDescent="0.3">
      <c r="A299" t="s">
        <v>301</v>
      </c>
      <c r="B299" s="4" t="s">
        <v>306</v>
      </c>
      <c r="C299" s="4" t="s">
        <v>46</v>
      </c>
      <c r="D299" s="4" t="s">
        <v>13</v>
      </c>
      <c r="E299" s="4" t="s">
        <v>12</v>
      </c>
      <c r="F299" s="2">
        <f>Routes!F299/SUMIF(Routes!$E$257:$E$494,Routes!E299,Routes!$F$257:$F$494)</f>
        <v>2.5749712049685295E-2</v>
      </c>
      <c r="G299" s="2">
        <f>F299*Routes!G299</f>
        <v>2.3596042267005597</v>
      </c>
      <c r="H299" s="5">
        <f>F299*Routes!H299</f>
        <v>0.31248815920067913</v>
      </c>
      <c r="I299" s="5">
        <f>F299*Routes!I299</f>
        <v>13.412334914398139</v>
      </c>
      <c r="J299" s="5">
        <f>F299*Routes!J299</f>
        <v>0.38558133817439755</v>
      </c>
      <c r="K299" s="5">
        <f>F299*Routes!K299</f>
        <v>13.026753576223742</v>
      </c>
      <c r="L299" s="5">
        <f>F299*Routes!L299</f>
        <v>41060.078839035377</v>
      </c>
      <c r="M299" s="5">
        <f>F299*Routes!M299</f>
        <v>4.9719625831381023E-2</v>
      </c>
      <c r="N299" s="5">
        <f>F299*Routes!N299</f>
        <v>0.14073718843365515</v>
      </c>
      <c r="O299" s="5">
        <f>F299*Routes!O299</f>
        <v>0.39136169542303084</v>
      </c>
    </row>
    <row r="300" spans="1:15" x14ac:dyDescent="0.3">
      <c r="A300" t="s">
        <v>301</v>
      </c>
      <c r="B300" s="4" t="s">
        <v>306</v>
      </c>
      <c r="C300" s="4" t="s">
        <v>51</v>
      </c>
      <c r="D300" s="4" t="s">
        <v>30</v>
      </c>
      <c r="E300" s="4" t="s">
        <v>12</v>
      </c>
      <c r="F300" s="2">
        <f>Routes!F300/SUMIF(Routes!$E$257:$E$494,Routes!E300,Routes!$F$257:$F$494)</f>
        <v>5.4428292153548267E-2</v>
      </c>
      <c r="G300" s="2">
        <f>F300*Routes!G300</f>
        <v>5.7043522162798688</v>
      </c>
      <c r="H300" s="5">
        <f>F300*Routes!H300</f>
        <v>0.86819083382464568</v>
      </c>
      <c r="I300" s="5">
        <f>F300*Routes!I300</f>
        <v>36.81583968044599</v>
      </c>
      <c r="J300" s="5">
        <f>F300*Routes!J300</f>
        <v>4.3447370060213943</v>
      </c>
      <c r="K300" s="5">
        <f>F300*Routes!K300</f>
        <v>32.471102674424593</v>
      </c>
      <c r="L300" s="5">
        <f>F300*Routes!L300</f>
        <v>86790.483815373605</v>
      </c>
      <c r="M300" s="5">
        <f>F300*Routes!M300</f>
        <v>0.1050945468941112</v>
      </c>
      <c r="N300" s="5">
        <f>F300*Routes!N300</f>
        <v>1.5858290071978092</v>
      </c>
      <c r="O300" s="5">
        <f>F300*Routes!O300</f>
        <v>0.97552668978958001</v>
      </c>
    </row>
    <row r="301" spans="1:15" x14ac:dyDescent="0.3">
      <c r="A301" t="s">
        <v>301</v>
      </c>
      <c r="B301" s="4" t="s">
        <v>306</v>
      </c>
      <c r="C301" s="4" t="s">
        <v>30</v>
      </c>
      <c r="D301" s="4" t="s">
        <v>30</v>
      </c>
      <c r="E301" s="4" t="s">
        <v>12</v>
      </c>
      <c r="F301" s="2">
        <f>Routes!F301/SUMIF(Routes!$E$257:$E$494,Routes!E301,Routes!$F$257:$F$494)</f>
        <v>0.11307851491723817</v>
      </c>
      <c r="G301" s="2">
        <f>F301*Routes!G301</f>
        <v>7.1322875793027549</v>
      </c>
      <c r="H301" s="5">
        <f>F301*Routes!H301</f>
        <v>1.5958265349308143</v>
      </c>
      <c r="I301" s="5">
        <f>F301*Routes!I301</f>
        <v>67.460945821900538</v>
      </c>
      <c r="J301" s="5">
        <f>F301*Routes!J301</f>
        <v>0</v>
      </c>
      <c r="K301" s="5">
        <f>F301*Routes!K301</f>
        <v>67.460945821900538</v>
      </c>
      <c r="L301" s="5">
        <f>F301*Routes!L301</f>
        <v>180313.19063078929</v>
      </c>
      <c r="M301" s="5">
        <f>F301*Routes!M301</f>
        <v>0.21834113874380323</v>
      </c>
      <c r="N301" s="5">
        <f>F301*Routes!N301</f>
        <v>0</v>
      </c>
      <c r="O301" s="5">
        <f>F301*Routes!O301</f>
        <v>2.0267236942201876</v>
      </c>
    </row>
    <row r="302" spans="1:15" x14ac:dyDescent="0.3">
      <c r="A302" t="s">
        <v>301</v>
      </c>
      <c r="B302" s="4" t="s">
        <v>306</v>
      </c>
      <c r="C302" s="4" t="s">
        <v>27</v>
      </c>
      <c r="D302" s="4" t="s">
        <v>27</v>
      </c>
      <c r="E302" s="4" t="s">
        <v>12</v>
      </c>
      <c r="F302" s="2">
        <f>Routes!F302/SUMIF(Routes!$E$257:$E$494,Routes!E302,Routes!$F$257:$F$494)</f>
        <v>8.0301386671774624E-2</v>
      </c>
      <c r="G302" s="2">
        <f>F302*Routes!G302</f>
        <v>4.5976108578275419</v>
      </c>
      <c r="H302" s="5">
        <f>F302*Routes!H302</f>
        <v>0.94381961799955616</v>
      </c>
      <c r="I302" s="5">
        <f>F302*Routes!I302</f>
        <v>39.21678820889457</v>
      </c>
      <c r="J302" s="5">
        <f>F302*Routes!J302</f>
        <v>0</v>
      </c>
      <c r="K302" s="5">
        <f>F302*Routes!K302</f>
        <v>39.21678820889457</v>
      </c>
      <c r="L302" s="5">
        <f>F302*Routes!L302</f>
        <v>128047.30636462507</v>
      </c>
      <c r="M302" s="5">
        <f>F302*Routes!M302</f>
        <v>0.15505240957094421</v>
      </c>
      <c r="N302" s="5">
        <f>F302*Routes!N302</f>
        <v>0</v>
      </c>
      <c r="O302" s="5">
        <f>F302*Routes!O302</f>
        <v>1.1781867702243005</v>
      </c>
    </row>
    <row r="303" spans="1:15" x14ac:dyDescent="0.3">
      <c r="A303" t="s">
        <v>301</v>
      </c>
      <c r="B303" s="4" t="s">
        <v>306</v>
      </c>
      <c r="C303" s="4" t="s">
        <v>183</v>
      </c>
      <c r="D303" s="4" t="s">
        <v>20</v>
      </c>
      <c r="E303" s="4" t="s">
        <v>12</v>
      </c>
      <c r="F303" s="2">
        <f>Routes!F303/SUMIF(Routes!$E$257:$E$494,Routes!E303,Routes!$F$257:$F$494)</f>
        <v>0.14758249240442989</v>
      </c>
      <c r="G303" s="2">
        <f>F303*Routes!G303</f>
        <v>23.050274640772447</v>
      </c>
      <c r="H303" s="5">
        <f>F303*Routes!H303</f>
        <v>4.4598166284411942</v>
      </c>
      <c r="I303" s="5">
        <f>F303*Routes!I303</f>
        <v>152.47106432296917</v>
      </c>
      <c r="J303" s="5">
        <f>F303*Routes!J303</f>
        <v>75.228306370891829</v>
      </c>
      <c r="K303" s="5">
        <f>F303*Routes!K303</f>
        <v>77.242757952077341</v>
      </c>
      <c r="L303" s="5">
        <f>F303*Routes!L303</f>
        <v>84592.07090883315</v>
      </c>
      <c r="M303" s="5">
        <f>F303*Routes!M303</f>
        <v>0.15840243713604549</v>
      </c>
      <c r="N303" s="5">
        <f>F303*Routes!N303</f>
        <v>27.458331825375524</v>
      </c>
      <c r="O303" s="5">
        <f>F303*Routes!O303</f>
        <v>2.3205978783885892</v>
      </c>
    </row>
    <row r="304" spans="1:15" x14ac:dyDescent="0.3">
      <c r="A304" t="s">
        <v>301</v>
      </c>
      <c r="B304" s="4" t="s">
        <v>306</v>
      </c>
      <c r="C304" s="4" t="s">
        <v>184</v>
      </c>
      <c r="D304" s="4" t="s">
        <v>14</v>
      </c>
      <c r="E304" s="4" t="s">
        <v>12</v>
      </c>
      <c r="F304" s="2">
        <f>Routes!F304/SUMIF(Routes!$E$257:$E$494,Routes!E304,Routes!$F$257:$F$494)</f>
        <v>1.8408400057646417E-2</v>
      </c>
      <c r="G304" s="2">
        <f>F304*Routes!G304</f>
        <v>1.6882470394379865</v>
      </c>
      <c r="H304" s="5">
        <f>F304*Routes!H304</f>
        <v>0.22781810309133876</v>
      </c>
      <c r="I304" s="5">
        <f>F304*Routes!I304</f>
        <v>9.7145526159561939</v>
      </c>
      <c r="J304" s="5">
        <f>F304*Routes!J304</f>
        <v>0.19895609175783655</v>
      </c>
      <c r="K304" s="5">
        <f>F304*Routes!K304</f>
        <v>9.5155965241983562</v>
      </c>
      <c r="L304" s="5">
        <f>F304*Routes!L304</f>
        <v>29353.740197522056</v>
      </c>
      <c r="M304" s="5">
        <f>F304*Routes!M304</f>
        <v>3.5544427108719405E-2</v>
      </c>
      <c r="N304" s="5">
        <f>F304*Routes!N304</f>
        <v>7.2618973491610353E-2</v>
      </c>
      <c r="O304" s="5">
        <f>F304*Routes!O304</f>
        <v>0.28587629042656004</v>
      </c>
    </row>
    <row r="305" spans="1:15" x14ac:dyDescent="0.3">
      <c r="A305" t="s">
        <v>301</v>
      </c>
      <c r="B305" s="4" t="s">
        <v>306</v>
      </c>
      <c r="C305" s="4" t="s">
        <v>194</v>
      </c>
      <c r="D305" s="4" t="s">
        <v>30</v>
      </c>
      <c r="E305" s="4" t="s">
        <v>12</v>
      </c>
      <c r="F305" s="2">
        <f>Routes!F305/SUMIF(Routes!$E$257:$E$494,Routes!E305,Routes!$F$257:$F$494)</f>
        <v>2.8226355475925526E-2</v>
      </c>
      <c r="G305" s="2">
        <f>F305*Routes!G305</f>
        <v>3.6714483992139342</v>
      </c>
      <c r="H305" s="5">
        <f>F305*Routes!H305</f>
        <v>0.65501622541710292</v>
      </c>
      <c r="I305" s="5">
        <f>F305*Routes!I305</f>
        <v>24.642045302692107</v>
      </c>
      <c r="J305" s="5">
        <f>F305*Routes!J305</f>
        <v>7.8026250210870769</v>
      </c>
      <c r="K305" s="5">
        <f>F305*Routes!K305</f>
        <v>16.83942028160503</v>
      </c>
      <c r="L305" s="5">
        <f>F305*Routes!L305</f>
        <v>16178.923563468372</v>
      </c>
      <c r="M305" s="5">
        <f>F305*Routes!M305</f>
        <v>3.029575816217046E-2</v>
      </c>
      <c r="N305" s="5">
        <f>F305*Routes!N305</f>
        <v>2.8479581326967836</v>
      </c>
      <c r="O305" s="5">
        <f>F305*Routes!O305</f>
        <v>0.50590533034864893</v>
      </c>
    </row>
    <row r="306" spans="1:15" x14ac:dyDescent="0.3">
      <c r="A306" t="s">
        <v>301</v>
      </c>
      <c r="B306" s="4" t="s">
        <v>306</v>
      </c>
      <c r="C306" s="4" t="s">
        <v>196</v>
      </c>
      <c r="D306" s="4" t="s">
        <v>20</v>
      </c>
      <c r="E306" s="4" t="s">
        <v>12</v>
      </c>
      <c r="F306" s="2">
        <f>Routes!F306/SUMIF(Routes!$E$257:$E$494,Routes!E306,Routes!$F$257:$F$494)</f>
        <v>1.473976975113072E-2</v>
      </c>
      <c r="G306" s="2">
        <f>F306*Routes!G306</f>
        <v>1.8125108587202685</v>
      </c>
      <c r="H306" s="5">
        <f>F306*Routes!H306</f>
        <v>0.30483747574745507</v>
      </c>
      <c r="I306" s="5">
        <f>F306*Routes!I306</f>
        <v>11.418102823727761</v>
      </c>
      <c r="J306" s="5">
        <f>F306*Routes!J306</f>
        <v>3.703498952992708</v>
      </c>
      <c r="K306" s="5">
        <f>F306*Routes!K306</f>
        <v>7.7146038707350533</v>
      </c>
      <c r="L306" s="5">
        <f>F306*Routes!L306</f>
        <v>8448.614924801861</v>
      </c>
      <c r="M306" s="5">
        <f>F306*Routes!M306</f>
        <v>1.5820409408759832E-2</v>
      </c>
      <c r="N306" s="5">
        <f>F306*Routes!N306</f>
        <v>1.3517771178423388</v>
      </c>
      <c r="O306" s="5">
        <f>F306*Routes!O306</f>
        <v>0.23176921500062389</v>
      </c>
    </row>
    <row r="307" spans="1:15" x14ac:dyDescent="0.3">
      <c r="A307" t="s">
        <v>301</v>
      </c>
      <c r="B307" s="4" t="s">
        <v>306</v>
      </c>
      <c r="C307" s="4" t="s">
        <v>220</v>
      </c>
      <c r="D307" s="4" t="s">
        <v>30</v>
      </c>
      <c r="E307" s="4" t="s">
        <v>12</v>
      </c>
      <c r="F307" s="2">
        <f>Routes!F307/SUMIF(Routes!$E$257:$E$494,Routes!E307,Routes!$F$257:$F$494)</f>
        <v>7.5064234558001105E-4</v>
      </c>
      <c r="G307" s="2">
        <f>F307*Routes!G307</f>
        <v>0.14339449767684515</v>
      </c>
      <c r="H307" s="5">
        <f>F307*Routes!H307</f>
        <v>3.0557383983617105E-2</v>
      </c>
      <c r="I307" s="5">
        <f>F307*Routes!I307</f>
        <v>1.0113684454216438</v>
      </c>
      <c r="J307" s="5">
        <f>F307*Routes!J307</f>
        <v>0.56354648168379273</v>
      </c>
      <c r="K307" s="5">
        <f>F307*Routes!K307</f>
        <v>0.44782196373785094</v>
      </c>
      <c r="L307" s="5">
        <f>F307*Routes!L307</f>
        <v>430.25693285127863</v>
      </c>
      <c r="M307" s="5">
        <f>F307*Routes!M307</f>
        <v>8.0567535498419585E-4</v>
      </c>
      <c r="N307" s="5">
        <f>F307*Routes!N307</f>
        <v>0.20569446581458437</v>
      </c>
      <c r="O307" s="5">
        <f>F307*Routes!O307</f>
        <v>1.3453878738905392E-2</v>
      </c>
    </row>
    <row r="308" spans="1:15" x14ac:dyDescent="0.3">
      <c r="A308" t="s">
        <v>301</v>
      </c>
      <c r="B308" s="4" t="s">
        <v>306</v>
      </c>
      <c r="C308" s="4" t="s">
        <v>227</v>
      </c>
      <c r="D308" s="4" t="s">
        <v>30</v>
      </c>
      <c r="E308" s="4" t="s">
        <v>12</v>
      </c>
      <c r="F308" s="2">
        <f>Routes!F308/SUMIF(Routes!$E$257:$E$494,Routes!E308,Routes!$F$257:$F$494)</f>
        <v>3.2125264572766894E-3</v>
      </c>
      <c r="G308" s="2">
        <f>F308*Routes!G308</f>
        <v>0.34802082400083395</v>
      </c>
      <c r="H308" s="5">
        <f>F308*Routes!H308</f>
        <v>5.4497108863267335E-2</v>
      </c>
      <c r="I308" s="5">
        <f>F308*Routes!I308</f>
        <v>2.2611636807760158</v>
      </c>
      <c r="J308" s="5">
        <f>F308*Routes!J308</f>
        <v>0.34461858426160186</v>
      </c>
      <c r="K308" s="5">
        <f>F308*Routes!K308</f>
        <v>1.916545096514414</v>
      </c>
      <c r="L308" s="5">
        <f>F308*Routes!L308</f>
        <v>5122.6432883500929</v>
      </c>
      <c r="M308" s="5">
        <f>F308*Routes!M308</f>
        <v>6.2030058091916088E-3</v>
      </c>
      <c r="N308" s="5">
        <f>F308*Routes!N308</f>
        <v>0.1257857832554847</v>
      </c>
      <c r="O308" s="5">
        <f>F308*Routes!O308</f>
        <v>5.7578608049789252E-2</v>
      </c>
    </row>
    <row r="309" spans="1:15" x14ac:dyDescent="0.3">
      <c r="A309" t="s">
        <v>301</v>
      </c>
      <c r="B309" s="4" t="s">
        <v>306</v>
      </c>
      <c r="C309" s="4" t="s">
        <v>260</v>
      </c>
      <c r="D309" s="4" t="s">
        <v>30</v>
      </c>
      <c r="E309" s="4" t="s">
        <v>12</v>
      </c>
      <c r="F309" s="2">
        <f>Routes!F309/SUMIF(Routes!$E$257:$E$494,Routes!E309,Routes!$F$257:$F$494)</f>
        <v>4.5846257770608946E-2</v>
      </c>
      <c r="G309" s="2">
        <f>F309*Routes!G309</f>
        <v>4.9180112336233712</v>
      </c>
      <c r="H309" s="5">
        <f>F309*Routes!H309</f>
        <v>0.76377150213138068</v>
      </c>
      <c r="I309" s="5">
        <f>F309*Routes!I309</f>
        <v>31.890906950725466</v>
      </c>
      <c r="J309" s="5">
        <f>F309*Routes!J309</f>
        <v>4.5397172586467258</v>
      </c>
      <c r="K309" s="5">
        <f>F309*Routes!K309</f>
        <v>27.351189692078741</v>
      </c>
      <c r="L309" s="5">
        <f>F309*Routes!L309</f>
        <v>73105.709100888693</v>
      </c>
      <c r="M309" s="5">
        <f>F309*Routes!M309</f>
        <v>8.8523661069506224E-2</v>
      </c>
      <c r="N309" s="5">
        <f>F309*Routes!N309</f>
        <v>1.656996799406055</v>
      </c>
      <c r="O309" s="5">
        <f>F309*Routes!O309</f>
        <v>0.82170956156459729</v>
      </c>
    </row>
    <row r="310" spans="1:15" x14ac:dyDescent="0.3">
      <c r="A310" t="s">
        <v>301</v>
      </c>
      <c r="B310" s="4" t="s">
        <v>306</v>
      </c>
      <c r="C310" s="4" t="s">
        <v>264</v>
      </c>
      <c r="D310" s="4" t="s">
        <v>27</v>
      </c>
      <c r="E310" s="4" t="s">
        <v>12</v>
      </c>
      <c r="F310" s="2">
        <f>Routes!F310/SUMIF(Routes!$E$257:$E$494,Routes!E310,Routes!$F$257:$F$494)</f>
        <v>2.7409853444033589E-2</v>
      </c>
      <c r="G310" s="2">
        <f>F310*Routes!G310</f>
        <v>2.5842781804195543</v>
      </c>
      <c r="H310" s="5">
        <f>F310*Routes!H310</f>
        <v>0.33554373115948555</v>
      </c>
      <c r="I310" s="5">
        <f>F310*Routes!I310</f>
        <v>14.571127318945042</v>
      </c>
      <c r="J310" s="5">
        <f>F310*Routes!J310</f>
        <v>1.1849771924823576</v>
      </c>
      <c r="K310" s="5">
        <f>F310*Routes!K310</f>
        <v>13.386150126462685</v>
      </c>
      <c r="L310" s="5">
        <f>F310*Routes!L310</f>
        <v>43707.313744200859</v>
      </c>
      <c r="M310" s="5">
        <f>F310*Routes!M310</f>
        <v>5.292516105425716E-2</v>
      </c>
      <c r="N310" s="5">
        <f>F310*Routes!N310</f>
        <v>0.43251667525606063</v>
      </c>
      <c r="O310" s="5">
        <f>F310*Routes!O310</f>
        <v>0.40215901667484455</v>
      </c>
    </row>
    <row r="311" spans="1:15" x14ac:dyDescent="0.3">
      <c r="A311" t="s">
        <v>301</v>
      </c>
      <c r="B311" s="4" t="s">
        <v>306</v>
      </c>
      <c r="C311" s="4" t="s">
        <v>278</v>
      </c>
      <c r="D311" s="4" t="s">
        <v>30</v>
      </c>
      <c r="E311" s="4" t="s">
        <v>12</v>
      </c>
      <c r="F311" s="2">
        <f>Routes!F311/SUMIF(Routes!$E$257:$E$494,Routes!E311,Routes!$F$257:$F$494)</f>
        <v>7.8099996817452652E-2</v>
      </c>
      <c r="G311" s="2">
        <f>F311*Routes!G311</f>
        <v>8.2308954433773067</v>
      </c>
      <c r="H311" s="5">
        <f>F311*Routes!H311</f>
        <v>1.2588826858367341</v>
      </c>
      <c r="I311" s="5">
        <f>F311*Routes!I311</f>
        <v>53.182691423224071</v>
      </c>
      <c r="J311" s="5">
        <f>F311*Routes!J311</f>
        <v>6.5894048218840764</v>
      </c>
      <c r="K311" s="5">
        <f>F311*Routes!K311</f>
        <v>46.59328660133999</v>
      </c>
      <c r="L311" s="5">
        <f>F311*Routes!L311</f>
        <v>124537.00532516092</v>
      </c>
      <c r="M311" s="5">
        <f>F311*Routes!M311</f>
        <v>0.15080178806283981</v>
      </c>
      <c r="N311" s="5">
        <f>F311*Routes!N311</f>
        <v>2.4051327599876879</v>
      </c>
      <c r="O311" s="5">
        <f>F311*Routes!O311</f>
        <v>1.3997983099115019</v>
      </c>
    </row>
    <row r="312" spans="1:15" x14ac:dyDescent="0.3">
      <c r="A312" t="s">
        <v>301</v>
      </c>
      <c r="B312" s="4" t="s">
        <v>307</v>
      </c>
      <c r="C312" s="4" t="s">
        <v>49</v>
      </c>
      <c r="D312" s="4" t="s">
        <v>308</v>
      </c>
      <c r="E312" s="4" t="s">
        <v>15</v>
      </c>
      <c r="F312" s="2">
        <f>Routes!F312/SUMIF(Routes!$E$257:$E$494,Routes!E312,Routes!$F$257:$F$494)</f>
        <v>2.600281611667099E-2</v>
      </c>
      <c r="G312" s="2">
        <f>F312*Routes!G312</f>
        <v>1.3182701252063538</v>
      </c>
      <c r="H312" s="5">
        <f>F312*Routes!H312</f>
        <v>0.14353381216236069</v>
      </c>
      <c r="I312" s="5">
        <f>F312*Routes!I312</f>
        <v>3.8898052076520506</v>
      </c>
      <c r="J312" s="5">
        <f>F312*Routes!J312</f>
        <v>3.8898052076520506</v>
      </c>
      <c r="K312" s="5">
        <f>F312*Routes!K312</f>
        <v>0</v>
      </c>
      <c r="L312" s="5">
        <f>F312*Routes!L312</f>
        <v>48694.87567691908</v>
      </c>
      <c r="M312" s="5">
        <f>F312*Routes!M312</f>
        <v>5.192348795923616E-2</v>
      </c>
      <c r="N312" s="5">
        <f>F312*Routes!N312</f>
        <v>0.5484625342789391</v>
      </c>
      <c r="O312" s="5">
        <f>F312*Routes!O312</f>
        <v>0</v>
      </c>
    </row>
    <row r="313" spans="1:15" x14ac:dyDescent="0.3">
      <c r="A313" t="s">
        <v>301</v>
      </c>
      <c r="B313" s="4" t="s">
        <v>307</v>
      </c>
      <c r="C313" s="4" t="s">
        <v>84</v>
      </c>
      <c r="D313" s="4" t="s">
        <v>308</v>
      </c>
      <c r="E313" s="4" t="s">
        <v>15</v>
      </c>
      <c r="F313" s="2">
        <f>Routes!F313/SUMIF(Routes!$E$257:$E$494,Routes!E313,Routes!$F$257:$F$494)</f>
        <v>5.9510533355727126E-2</v>
      </c>
      <c r="G313" s="2">
        <f>F313*Routes!G313</f>
        <v>4.5399353436031333</v>
      </c>
      <c r="H313" s="5">
        <f>F313*Routes!H313</f>
        <v>0.76576385216223175</v>
      </c>
      <c r="I313" s="5">
        <f>F313*Routes!I313</f>
        <v>20.752407917675658</v>
      </c>
      <c r="J313" s="5">
        <f>F313*Routes!J313</f>
        <v>20.752407917675658</v>
      </c>
      <c r="K313" s="5">
        <f>F313*Routes!K313</f>
        <v>0</v>
      </c>
      <c r="L313" s="5">
        <f>F313*Routes!L313</f>
        <v>111444.00707300301</v>
      </c>
      <c r="M313" s="5">
        <f>F313*Routes!M313</f>
        <v>0.11883306978288226</v>
      </c>
      <c r="N313" s="5">
        <f>F313*Routes!N313</f>
        <v>2.9260895163922673</v>
      </c>
      <c r="O313" s="5">
        <f>F313*Routes!O313</f>
        <v>0</v>
      </c>
    </row>
    <row r="314" spans="1:15" x14ac:dyDescent="0.3">
      <c r="A314" t="s">
        <v>301</v>
      </c>
      <c r="B314" s="4" t="s">
        <v>307</v>
      </c>
      <c r="C314" s="4" t="s">
        <v>86</v>
      </c>
      <c r="D314" s="4" t="s">
        <v>308</v>
      </c>
      <c r="E314" s="4" t="s">
        <v>15</v>
      </c>
      <c r="F314" s="2">
        <f>Routes!F314/SUMIF(Routes!$E$257:$E$494,Routes!E314,Routes!$F$257:$F$494)</f>
        <v>1.1689919385252823E-2</v>
      </c>
      <c r="G314" s="2">
        <f>F314*Routes!G314</f>
        <v>0.65621809080616889</v>
      </c>
      <c r="H314" s="5">
        <f>F314*Routes!H314</f>
        <v>8.2780722482556579E-2</v>
      </c>
      <c r="I314" s="5">
        <f>F314*Routes!I314</f>
        <v>2.243380013077414</v>
      </c>
      <c r="J314" s="5">
        <f>F314*Routes!J314</f>
        <v>2.243380013077414</v>
      </c>
      <c r="K314" s="5">
        <f>F314*Routes!K314</f>
        <v>0</v>
      </c>
      <c r="L314" s="5">
        <f>F314*Routes!L314</f>
        <v>21891.4431646171</v>
      </c>
      <c r="M314" s="5">
        <f>F314*Routes!M314</f>
        <v>2.3342909695672032E-2</v>
      </c>
      <c r="N314" s="5">
        <f>F314*Routes!N314</f>
        <v>0.31631658184391537</v>
      </c>
      <c r="O314" s="5">
        <f>F314*Routes!O314</f>
        <v>0</v>
      </c>
    </row>
    <row r="315" spans="1:15" x14ac:dyDescent="0.3">
      <c r="A315" t="s">
        <v>301</v>
      </c>
      <c r="B315" s="4" t="s">
        <v>307</v>
      </c>
      <c r="C315" s="4" t="s">
        <v>94</v>
      </c>
      <c r="D315" s="4" t="s">
        <v>308</v>
      </c>
      <c r="E315" s="4" t="s">
        <v>15</v>
      </c>
      <c r="F315" s="2">
        <f>Routes!F315/SUMIF(Routes!$E$257:$E$494,Routes!E315,Routes!$F$257:$F$494)</f>
        <v>2.640900189807463E-2</v>
      </c>
      <c r="G315" s="2">
        <f>F315*Routes!G315</f>
        <v>1.2194167738851382</v>
      </c>
      <c r="H315" s="5">
        <f>F315*Routes!H315</f>
        <v>0.11147989095163303</v>
      </c>
      <c r="I315" s="5">
        <f>F315*Routes!I315</f>
        <v>3.0211352561418163</v>
      </c>
      <c r="J315" s="5">
        <f>F315*Routes!J315</f>
        <v>3.0211352561418163</v>
      </c>
      <c r="K315" s="5">
        <f>F315*Routes!K315</f>
        <v>0</v>
      </c>
      <c r="L315" s="5">
        <f>F315*Routes!L315</f>
        <v>49455.530447480705</v>
      </c>
      <c r="M315" s="5">
        <f>F315*Routes!M315</f>
        <v>5.273457635963457E-2</v>
      </c>
      <c r="N315" s="5">
        <f>F315*Routes!N315</f>
        <v>0.42598007111599612</v>
      </c>
      <c r="O315" s="5">
        <f>F315*Routes!O315</f>
        <v>0</v>
      </c>
    </row>
    <row r="316" spans="1:15" x14ac:dyDescent="0.3">
      <c r="A316" t="s">
        <v>301</v>
      </c>
      <c r="B316" s="4" t="s">
        <v>307</v>
      </c>
      <c r="C316" s="4" t="s">
        <v>127</v>
      </c>
      <c r="D316" s="4" t="s">
        <v>308</v>
      </c>
      <c r="E316" s="4" t="s">
        <v>15</v>
      </c>
      <c r="F316" s="2">
        <f>Routes!F316/SUMIF(Routes!$E$257:$E$494,Routes!E316,Routes!$F$257:$F$494)</f>
        <v>3.7182288795084686E-2</v>
      </c>
      <c r="G316" s="2">
        <f>F316*Routes!G316</f>
        <v>2.6446195425020789</v>
      </c>
      <c r="H316" s="5">
        <f>F316*Routes!H316</f>
        <v>0.42333954247602007</v>
      </c>
      <c r="I316" s="5">
        <f>F316*Routes!I316</f>
        <v>11.472616327263415</v>
      </c>
      <c r="J316" s="5">
        <f>F316*Routes!J316</f>
        <v>11.472616327263415</v>
      </c>
      <c r="K316" s="5">
        <f>F316*Routes!K316</f>
        <v>0</v>
      </c>
      <c r="L316" s="5">
        <f>F316*Routes!L316</f>
        <v>69630.417033912803</v>
      </c>
      <c r="M316" s="5">
        <f>F316*Routes!M316</f>
        <v>7.4247116769427454E-2</v>
      </c>
      <c r="N316" s="5">
        <f>F316*Routes!N316</f>
        <v>1.6176389021441415</v>
      </c>
      <c r="O316" s="5">
        <f>F316*Routes!O316</f>
        <v>0</v>
      </c>
    </row>
    <row r="317" spans="1:15" x14ac:dyDescent="0.3">
      <c r="A317" t="s">
        <v>301</v>
      </c>
      <c r="B317" s="4" t="s">
        <v>307</v>
      </c>
      <c r="C317" s="4" t="s">
        <v>192</v>
      </c>
      <c r="D317" s="4" t="s">
        <v>308</v>
      </c>
      <c r="E317" s="4" t="s">
        <v>15</v>
      </c>
      <c r="F317" s="2">
        <f>Routes!F317/SUMIF(Routes!$E$257:$E$494,Routes!E317,Routes!$F$257:$F$494)</f>
        <v>5.0335879203821784E-3</v>
      </c>
      <c r="G317" s="2">
        <f>F317*Routes!G317</f>
        <v>0.26207849480105716</v>
      </c>
      <c r="H317" s="5">
        <f>F317*Routes!H317</f>
        <v>2.9763269846329661E-2</v>
      </c>
      <c r="I317" s="5">
        <f>F317*Routes!I317</f>
        <v>0.80659267876232144</v>
      </c>
      <c r="J317" s="5">
        <f>F317*Routes!J317</f>
        <v>0.80659267876232144</v>
      </c>
      <c r="K317" s="5">
        <f>F317*Routes!K317</f>
        <v>0</v>
      </c>
      <c r="L317" s="5">
        <f>F317*Routes!L317</f>
        <v>9426.2843259775364</v>
      </c>
      <c r="M317" s="5">
        <f>F317*Routes!M317</f>
        <v>1.0051274469773906E-2</v>
      </c>
      <c r="N317" s="5">
        <f>F317*Routes!N317</f>
        <v>0.11372956770548731</v>
      </c>
      <c r="O317" s="5">
        <f>F317*Routes!O317</f>
        <v>0</v>
      </c>
    </row>
    <row r="318" spans="1:15" x14ac:dyDescent="0.3">
      <c r="A318" t="s">
        <v>301</v>
      </c>
      <c r="B318" s="4" t="s">
        <v>307</v>
      </c>
      <c r="C318" s="4" t="s">
        <v>213</v>
      </c>
      <c r="D318" s="4" t="s">
        <v>308</v>
      </c>
      <c r="E318" s="4" t="s">
        <v>15</v>
      </c>
      <c r="F318" s="2">
        <f>Routes!F318/SUMIF(Routes!$E$257:$E$494,Routes!E318,Routes!$F$257:$F$494)</f>
        <v>2.9651656772944489E-3</v>
      </c>
      <c r="G318" s="2">
        <f>F318*Routes!G318</f>
        <v>0.15137195865103684</v>
      </c>
      <c r="H318" s="5">
        <f>F318*Routes!H318</f>
        <v>1.6667949667594235E-2</v>
      </c>
      <c r="I318" s="5">
        <f>F318*Routes!I318</f>
        <v>0.45170595305133426</v>
      </c>
      <c r="J318" s="5">
        <f>F318*Routes!J318</f>
        <v>0.45170595305133426</v>
      </c>
      <c r="K318" s="5">
        <f>F318*Routes!K318</f>
        <v>0</v>
      </c>
      <c r="L318" s="5">
        <f>F318*Routes!L318</f>
        <v>5552.7975650587368</v>
      </c>
      <c r="M318" s="5">
        <f>F318*Routes!M318</f>
        <v>5.9209642390783317E-3</v>
      </c>
      <c r="N318" s="5">
        <f>F318*Routes!N318</f>
        <v>6.3690539380238137E-2</v>
      </c>
      <c r="O318" s="5">
        <f>F318*Routes!O318</f>
        <v>0</v>
      </c>
    </row>
    <row r="319" spans="1:15" x14ac:dyDescent="0.3">
      <c r="A319" t="s">
        <v>301</v>
      </c>
      <c r="B319" s="4" t="s">
        <v>307</v>
      </c>
      <c r="C319" s="4" t="s">
        <v>230</v>
      </c>
      <c r="D319" s="4" t="s">
        <v>308</v>
      </c>
      <c r="E319" s="4" t="s">
        <v>15</v>
      </c>
      <c r="F319" s="2">
        <f>Routes!F319/SUMIF(Routes!$E$257:$E$494,Routes!E319,Routes!$F$257:$F$494)</f>
        <v>1.2701766697182249E-2</v>
      </c>
      <c r="G319" s="2">
        <f>F319*Routes!G319</f>
        <v>0.96695490518987182</v>
      </c>
      <c r="H319" s="5">
        <f>F319*Routes!H319</f>
        <v>0.1628578049020169</v>
      </c>
      <c r="I319" s="5">
        <f>F319*Routes!I319</f>
        <v>4.4134906477511349</v>
      </c>
      <c r="J319" s="5">
        <f>F319*Routes!J319</f>
        <v>4.4134906477511349</v>
      </c>
      <c r="K319" s="5">
        <f>F319*Routes!K319</f>
        <v>0</v>
      </c>
      <c r="L319" s="5">
        <f>F319*Routes!L319</f>
        <v>23786.306353179163</v>
      </c>
      <c r="M319" s="5">
        <f>F319*Routes!M319</f>
        <v>2.5363407840250665E-2</v>
      </c>
      <c r="N319" s="5">
        <f>F319*Routes!N319</f>
        <v>0.62230218133291004</v>
      </c>
      <c r="O319" s="5">
        <f>F319*Routes!O319</f>
        <v>0</v>
      </c>
    </row>
    <row r="320" spans="1:15" x14ac:dyDescent="0.3">
      <c r="A320" t="s">
        <v>301</v>
      </c>
      <c r="B320" s="4" t="s">
        <v>307</v>
      </c>
      <c r="C320" s="4" t="s">
        <v>242</v>
      </c>
      <c r="D320" s="4" t="s">
        <v>308</v>
      </c>
      <c r="E320" s="4" t="s">
        <v>15</v>
      </c>
      <c r="F320" s="2">
        <f>Routes!F320/SUMIF(Routes!$E$257:$E$494,Routes!E320,Routes!$F$257:$F$494)</f>
        <v>3.7366565806812228E-3</v>
      </c>
      <c r="G320" s="2">
        <f>F320*Routes!G320</f>
        <v>0.22545218642851692</v>
      </c>
      <c r="H320" s="5">
        <f>F320*Routes!H320</f>
        <v>3.0966701164629629E-2</v>
      </c>
      <c r="I320" s="5">
        <f>F320*Routes!I320</f>
        <v>0.83920599362139925</v>
      </c>
      <c r="J320" s="5">
        <f>F320*Routes!J320</f>
        <v>0.83920599362139925</v>
      </c>
      <c r="K320" s="5">
        <f>F320*Routes!K320</f>
        <v>0</v>
      </c>
      <c r="L320" s="5">
        <f>F320*Routes!L320</f>
        <v>6997.5508355403699</v>
      </c>
      <c r="M320" s="5">
        <f>F320*Routes!M320</f>
        <v>7.4615088652036912E-3</v>
      </c>
      <c r="N320" s="5">
        <f>F320*Routes!N320</f>
        <v>0.11832804510061729</v>
      </c>
      <c r="O320" s="5">
        <f>F320*Routes!O320</f>
        <v>0</v>
      </c>
    </row>
    <row r="321" spans="1:15" x14ac:dyDescent="0.3">
      <c r="A321" t="s">
        <v>301</v>
      </c>
      <c r="B321" s="4" t="s">
        <v>307</v>
      </c>
      <c r="C321" s="4" t="s">
        <v>245</v>
      </c>
      <c r="D321" s="4" t="s">
        <v>308</v>
      </c>
      <c r="E321" s="4" t="s">
        <v>15</v>
      </c>
      <c r="F321" s="2">
        <f>Routes!F321/SUMIF(Routes!$E$257:$E$494,Routes!E321,Routes!$F$257:$F$494)</f>
        <v>6.2407725512169006E-2</v>
      </c>
      <c r="G321" s="2">
        <f>F321*Routes!G321</f>
        <v>7.108099657604833</v>
      </c>
      <c r="H321" s="5">
        <f>F321*Routes!H321</f>
        <v>1.4769706725783529</v>
      </c>
      <c r="I321" s="5">
        <f>F321*Routes!I321</f>
        <v>40.026305489928255</v>
      </c>
      <c r="J321" s="5">
        <f>F321*Routes!J321</f>
        <v>40.026305489928255</v>
      </c>
      <c r="K321" s="5">
        <f>F321*Routes!K321</f>
        <v>0</v>
      </c>
      <c r="L321" s="5">
        <f>F321*Routes!L321</f>
        <v>116869.51218895211</v>
      </c>
      <c r="M321" s="5">
        <f>F321*Routes!M321</f>
        <v>0.12461830171221001</v>
      </c>
      <c r="N321" s="5">
        <f>F321*Routes!N321</f>
        <v>5.6437090740798848</v>
      </c>
      <c r="O321" s="5">
        <f>F321*Routes!O321</f>
        <v>0</v>
      </c>
    </row>
    <row r="322" spans="1:15" x14ac:dyDescent="0.3">
      <c r="A322" t="s">
        <v>301</v>
      </c>
      <c r="B322" s="4" t="s">
        <v>307</v>
      </c>
      <c r="C322" s="4" t="s">
        <v>251</v>
      </c>
      <c r="D322" s="4" t="s">
        <v>308</v>
      </c>
      <c r="E322" s="4" t="s">
        <v>15</v>
      </c>
      <c r="F322" s="2">
        <f>Routes!F322/SUMIF(Routes!$E$257:$E$494,Routes!E322,Routes!$F$257:$F$494)</f>
        <v>4.8103938012156074E-2</v>
      </c>
      <c r="G322" s="2">
        <f>F322*Routes!G322</f>
        <v>3.7112969214445535</v>
      </c>
      <c r="H322" s="5">
        <f>F322*Routes!H322</f>
        <v>0.63091644278585246</v>
      </c>
      <c r="I322" s="5">
        <f>F322*Routes!I322</f>
        <v>17.098006579562394</v>
      </c>
      <c r="J322" s="5">
        <f>F322*Routes!J322</f>
        <v>17.098006579562394</v>
      </c>
      <c r="K322" s="5">
        <f>F322*Routes!K322</f>
        <v>0</v>
      </c>
      <c r="L322" s="5">
        <f>F322*Routes!L322</f>
        <v>90083.138324790401</v>
      </c>
      <c r="M322" s="5">
        <f>F322*Routes!M322</f>
        <v>9.6055913134911616E-2</v>
      </c>
      <c r="N322" s="5">
        <f>F322*Routes!N322</f>
        <v>2.4108189277182976</v>
      </c>
      <c r="O322" s="5">
        <f>F322*Routes!O322</f>
        <v>0</v>
      </c>
    </row>
    <row r="323" spans="1:15" x14ac:dyDescent="0.3">
      <c r="A323" t="s">
        <v>301</v>
      </c>
      <c r="B323" s="4" t="s">
        <v>307</v>
      </c>
      <c r="C323" s="4" t="s">
        <v>128</v>
      </c>
      <c r="D323" s="4" t="s">
        <v>308</v>
      </c>
      <c r="E323" s="4" t="s">
        <v>15</v>
      </c>
      <c r="F323" s="2">
        <f>Routes!F323/SUMIF(Routes!$E$257:$E$494,Routes!E323,Routes!$F$257:$F$494)</f>
        <v>6.5051064083303092E-2</v>
      </c>
      <c r="G323" s="2">
        <f>F323*Routes!G323</f>
        <v>4.4986216702782515</v>
      </c>
      <c r="H323" s="5">
        <f>F323*Routes!H323</f>
        <v>0.70383423145630986</v>
      </c>
      <c r="I323" s="5">
        <f>F323*Routes!I323</f>
        <v>19.07409841345013</v>
      </c>
      <c r="J323" s="5">
        <f>F323*Routes!J323</f>
        <v>19.07409841345013</v>
      </c>
      <c r="K323" s="5">
        <f>F323*Routes!K323</f>
        <v>0</v>
      </c>
      <c r="L323" s="5">
        <f>F323*Routes!L323</f>
        <v>121819.63153432778</v>
      </c>
      <c r="M323" s="5">
        <f>F323*Routes!M323</f>
        <v>0.12989662840785088</v>
      </c>
      <c r="N323" s="5">
        <f>F323*Routes!N323</f>
        <v>2.6894478762964682</v>
      </c>
      <c r="O323" s="5">
        <f>F323*Routes!O323</f>
        <v>0</v>
      </c>
    </row>
    <row r="324" spans="1:15" x14ac:dyDescent="0.3">
      <c r="A324" t="s">
        <v>301</v>
      </c>
      <c r="B324" s="4" t="s">
        <v>306</v>
      </c>
      <c r="C324" s="4" t="s">
        <v>29</v>
      </c>
      <c r="D324" s="4" t="s">
        <v>29</v>
      </c>
      <c r="E324" s="4" t="s">
        <v>15</v>
      </c>
      <c r="F324" s="2">
        <f>Routes!F324/SUMIF(Routes!$E$257:$E$494,Routes!E324,Routes!$F$257:$F$494)</f>
        <v>0.16119328978260922</v>
      </c>
      <c r="G324" s="2">
        <f>F324*Routes!G324</f>
        <v>9.1728686830665058</v>
      </c>
      <c r="H324" s="5">
        <f>F324*Routes!H324</f>
        <v>1.8730565168698217</v>
      </c>
      <c r="I324" s="5">
        <f>F324*Routes!I324</f>
        <v>77.73465803121438</v>
      </c>
      <c r="J324" s="5">
        <f>F324*Routes!J324</f>
        <v>0</v>
      </c>
      <c r="K324" s="5">
        <f>F324*Routes!K324</f>
        <v>77.73465803121438</v>
      </c>
      <c r="L324" s="5">
        <f>F324*Routes!L324</f>
        <v>301862.96633022727</v>
      </c>
      <c r="M324" s="5">
        <f>F324*Routes!M324</f>
        <v>0.32187736142051782</v>
      </c>
      <c r="N324" s="5">
        <f>F324*Routes!N324</f>
        <v>0</v>
      </c>
      <c r="O324" s="5">
        <f>F324*Routes!O324</f>
        <v>2.3353759923540802</v>
      </c>
    </row>
    <row r="325" spans="1:15" x14ac:dyDescent="0.3">
      <c r="A325" t="s">
        <v>301</v>
      </c>
      <c r="B325" s="4" t="s">
        <v>306</v>
      </c>
      <c r="C325" s="4" t="s">
        <v>129</v>
      </c>
      <c r="D325" s="4" t="s">
        <v>28</v>
      </c>
      <c r="E325" s="4" t="s">
        <v>15</v>
      </c>
      <c r="F325" s="2">
        <f>Routes!F325/SUMIF(Routes!$E$257:$E$494,Routes!E325,Routes!$F$257:$F$494)</f>
        <v>4.0457501128242854E-2</v>
      </c>
      <c r="G325" s="2">
        <f>F325*Routes!G325</f>
        <v>4.2796168066687725</v>
      </c>
      <c r="H325" s="5">
        <f>F325*Routes!H325</f>
        <v>0.63772413442824971</v>
      </c>
      <c r="I325" s="5">
        <f>F325*Routes!I325</f>
        <v>25.991764058330233</v>
      </c>
      <c r="J325" s="5">
        <f>F325*Routes!J325</f>
        <v>4.7088528448113056</v>
      </c>
      <c r="K325" s="5">
        <f>F325*Routes!K325</f>
        <v>21.282911213518926</v>
      </c>
      <c r="L325" s="5">
        <f>F325*Routes!L325</f>
        <v>75763.831840334446</v>
      </c>
      <c r="M325" s="5">
        <f>F325*Routes!M325</f>
        <v>8.0787194866416737E-2</v>
      </c>
      <c r="N325" s="5">
        <f>F325*Routes!N325</f>
        <v>0.66394825111839417</v>
      </c>
      <c r="O325" s="5">
        <f>F325*Routes!O325</f>
        <v>0.63940076607138396</v>
      </c>
    </row>
    <row r="326" spans="1:15" x14ac:dyDescent="0.3">
      <c r="A326" t="s">
        <v>301</v>
      </c>
      <c r="B326" s="4" t="s">
        <v>306</v>
      </c>
      <c r="C326" s="4" t="s">
        <v>143</v>
      </c>
      <c r="D326" s="4" t="s">
        <v>16</v>
      </c>
      <c r="E326" s="4" t="s">
        <v>15</v>
      </c>
      <c r="F326" s="2">
        <f>Routes!F326/SUMIF(Routes!$E$257:$E$494,Routes!E326,Routes!$F$257:$F$494)</f>
        <v>2.1767201809038801E-2</v>
      </c>
      <c r="G326" s="2">
        <f>F326*Routes!G326</f>
        <v>2.1397885922010302</v>
      </c>
      <c r="H326" s="5">
        <f>F326*Routes!H326</f>
        <v>0.30215570610385928</v>
      </c>
      <c r="I326" s="5">
        <f>F326*Routes!I326</f>
        <v>13.241419350388481</v>
      </c>
      <c r="J326" s="5">
        <f>F326*Routes!J326</f>
        <v>0.89356054737684831</v>
      </c>
      <c r="K326" s="5">
        <f>F326*Routes!K326</f>
        <v>12.347858803011631</v>
      </c>
      <c r="L326" s="5">
        <f>F326*Routes!L326</f>
        <v>40762.938182145357</v>
      </c>
      <c r="M326" s="5">
        <f>F326*Routes!M326</f>
        <v>4.3465639874031736E-2</v>
      </c>
      <c r="N326" s="5">
        <f>F326*Routes!N326</f>
        <v>0.1259920371801356</v>
      </c>
      <c r="O326" s="5">
        <f>F326*Routes!O326</f>
        <v>0.37096571511193743</v>
      </c>
    </row>
    <row r="327" spans="1:15" x14ac:dyDescent="0.3">
      <c r="A327" t="s">
        <v>301</v>
      </c>
      <c r="B327" s="4" t="s">
        <v>306</v>
      </c>
      <c r="C327" s="4" t="s">
        <v>28</v>
      </c>
      <c r="D327" s="4" t="s">
        <v>28</v>
      </c>
      <c r="E327" s="4" t="s">
        <v>15</v>
      </c>
      <c r="F327" s="2">
        <f>Routes!F327/SUMIF(Routes!$E$257:$E$494,Routes!E327,Routes!$F$257:$F$494)</f>
        <v>0.10567935797168444</v>
      </c>
      <c r="G327" s="2">
        <f>F327*Routes!G327</f>
        <v>6.2720956409342357</v>
      </c>
      <c r="H327" s="5">
        <f>F327*Routes!H327</f>
        <v>1.3289201246245779</v>
      </c>
      <c r="I327" s="5">
        <f>F327*Routes!I327</f>
        <v>55.593260337152437</v>
      </c>
      <c r="J327" s="5">
        <f>F327*Routes!J327</f>
        <v>0</v>
      </c>
      <c r="K327" s="5">
        <f>F327*Routes!K327</f>
        <v>55.593260337152437</v>
      </c>
      <c r="L327" s="5">
        <f>F327*Routes!L327</f>
        <v>197903.30304834011</v>
      </c>
      <c r="M327" s="5">
        <f>F327*Routes!M327</f>
        <v>0.21102486925116434</v>
      </c>
      <c r="N327" s="5">
        <f>F327*Routes!N327</f>
        <v>0</v>
      </c>
      <c r="O327" s="5">
        <f>F327*Routes!O327</f>
        <v>1.6701837869530773</v>
      </c>
    </row>
    <row r="328" spans="1:15" x14ac:dyDescent="0.3">
      <c r="A328" t="s">
        <v>301</v>
      </c>
      <c r="B328" s="4" t="s">
        <v>306</v>
      </c>
      <c r="C328" s="4" t="s">
        <v>255</v>
      </c>
      <c r="D328" s="4" t="s">
        <v>16</v>
      </c>
      <c r="E328" s="4" t="s">
        <v>15</v>
      </c>
      <c r="F328" s="2">
        <f>Routes!F328/SUMIF(Routes!$E$257:$E$494,Routes!E328,Routes!$F$257:$F$494)</f>
        <v>0.14045390198808866</v>
      </c>
      <c r="G328" s="2">
        <f>F328*Routes!G328</f>
        <v>14.508779748027269</v>
      </c>
      <c r="H328" s="5">
        <f>F328*Routes!H328</f>
        <v>2.1511483525450412</v>
      </c>
      <c r="I328" s="5">
        <f>F328*Routes!I328</f>
        <v>90.900895254768159</v>
      </c>
      <c r="J328" s="5">
        <f>F328*Routes!J328</f>
        <v>11.2257507278871</v>
      </c>
      <c r="K328" s="5">
        <f>F328*Routes!K328</f>
        <v>79.67514452688107</v>
      </c>
      <c r="L328" s="5">
        <f>F328*Routes!L328</f>
        <v>263024.7918133479</v>
      </c>
      <c r="M328" s="5">
        <f>F328*Routes!M328</f>
        <v>0.28046410265658273</v>
      </c>
      <c r="N328" s="5">
        <f>F328*Routes!N328</f>
        <v>1.5828308526320811</v>
      </c>
      <c r="O328" s="5">
        <f>F328*Routes!O328</f>
        <v>2.3936738699062978</v>
      </c>
    </row>
    <row r="329" spans="1:15" x14ac:dyDescent="0.3">
      <c r="A329" t="s">
        <v>301</v>
      </c>
      <c r="B329" s="4" t="s">
        <v>306</v>
      </c>
      <c r="C329" s="4" t="s">
        <v>275</v>
      </c>
      <c r="D329" s="4" t="s">
        <v>28</v>
      </c>
      <c r="E329" s="4" t="s">
        <v>15</v>
      </c>
      <c r="F329" s="2">
        <f>Routes!F329/SUMIF(Routes!$E$257:$E$494,Routes!E329,Routes!$F$257:$F$494)</f>
        <v>3.7557591235190119E-2</v>
      </c>
      <c r="G329" s="2">
        <f>F329*Routes!G329</f>
        <v>3.8050768155222423</v>
      </c>
      <c r="H329" s="5">
        <f>F329*Routes!H329</f>
        <v>0.54383763997814494</v>
      </c>
      <c r="I329" s="5">
        <f>F329*Routes!I329</f>
        <v>22.823152379997683</v>
      </c>
      <c r="J329" s="5">
        <f>F329*Routes!J329</f>
        <v>3.0657561651785068</v>
      </c>
      <c r="K329" s="5">
        <f>F329*Routes!K329</f>
        <v>19.757396214819174</v>
      </c>
      <c r="L329" s="5">
        <f>F329*Routes!L329</f>
        <v>70333.237281542126</v>
      </c>
      <c r="M329" s="5">
        <f>F329*Routes!M329</f>
        <v>7.4996536049341242E-2</v>
      </c>
      <c r="N329" s="5">
        <f>F329*Routes!N329</f>
        <v>0.4322716192901695</v>
      </c>
      <c r="O329" s="5">
        <f>F329*Routes!O329</f>
        <v>0.59356984336366614</v>
      </c>
    </row>
    <row r="330" spans="1:15" x14ac:dyDescent="0.3">
      <c r="A330" t="s">
        <v>301</v>
      </c>
      <c r="B330" s="4" t="s">
        <v>306</v>
      </c>
      <c r="C330" s="4" t="s">
        <v>23</v>
      </c>
      <c r="D330" s="4" t="s">
        <v>23</v>
      </c>
      <c r="E330" s="4" t="s">
        <v>15</v>
      </c>
      <c r="F330" s="2">
        <f>Routes!F330/SUMIF(Routes!$E$257:$E$494,Routes!E330,Routes!$F$257:$F$494)</f>
        <v>0.13209669205116742</v>
      </c>
      <c r="G330" s="2">
        <f>F330*Routes!G330</f>
        <v>7.3284525110491607</v>
      </c>
      <c r="H330" s="5">
        <f>F330*Routes!H330</f>
        <v>1.4638615396225034</v>
      </c>
      <c r="I330" s="5">
        <f>F330*Routes!I330</f>
        <v>60.441766124856017</v>
      </c>
      <c r="J330" s="5">
        <f>F330*Routes!J330</f>
        <v>0</v>
      </c>
      <c r="K330" s="5">
        <f>F330*Routes!K330</f>
        <v>60.441766124856017</v>
      </c>
      <c r="L330" s="5">
        <f>F330*Routes!L330</f>
        <v>247374.43698030405</v>
      </c>
      <c r="M330" s="5">
        <f>F330*Routes!M330</f>
        <v>0.26377608365181299</v>
      </c>
      <c r="N330" s="5">
        <f>F330*Routes!N330</f>
        <v>0</v>
      </c>
      <c r="O330" s="5">
        <f>F330*Routes!O330</f>
        <v>1.8158470509613394</v>
      </c>
    </row>
    <row r="331" spans="1:15" x14ac:dyDescent="0.3">
      <c r="A331" t="s">
        <v>301</v>
      </c>
      <c r="B331" s="4" t="s">
        <v>307</v>
      </c>
      <c r="C331" s="4" t="s">
        <v>133</v>
      </c>
      <c r="D331" s="4" t="s">
        <v>308</v>
      </c>
      <c r="E331" s="4" t="s">
        <v>134</v>
      </c>
      <c r="F331" s="2">
        <f>Routes!F331/SUMIF(Routes!$E$257:$E$494,Routes!E331,Routes!$F$257:$F$494)</f>
        <v>1</v>
      </c>
      <c r="G331" s="2">
        <f>F331*Routes!G331</f>
        <v>46.63316910643357</v>
      </c>
      <c r="H331" s="5">
        <f>F331*Routes!H331</f>
        <v>4.3530415245</v>
      </c>
      <c r="I331" s="5">
        <f>F331*Routes!I331</f>
        <v>117.968605</v>
      </c>
      <c r="J331" s="5">
        <f>F331*Routes!J331</f>
        <v>117.968605</v>
      </c>
      <c r="K331" s="5">
        <f>F331*Routes!K331</f>
        <v>0</v>
      </c>
      <c r="L331" s="5">
        <f>F331*Routes!L331</f>
        <v>237300</v>
      </c>
      <c r="M331" s="5">
        <f>F331*Routes!M331</f>
        <v>1.102361647008411</v>
      </c>
      <c r="N331" s="5">
        <f>F331*Routes!N331</f>
        <v>16.397636094999999</v>
      </c>
      <c r="O331" s="5">
        <f>F331*Routes!O331</f>
        <v>0</v>
      </c>
    </row>
    <row r="332" spans="1:15" x14ac:dyDescent="0.3">
      <c r="A332" t="s">
        <v>301</v>
      </c>
      <c r="B332" s="4" t="s">
        <v>307</v>
      </c>
      <c r="C332" s="4" t="s">
        <v>39</v>
      </c>
      <c r="D332" s="4" t="s">
        <v>308</v>
      </c>
      <c r="E332" s="4" t="s">
        <v>0</v>
      </c>
      <c r="F332" s="2">
        <f>Routes!F332/SUMIF(Routes!$E$257:$E$494,Routes!E332,Routes!$F$257:$F$494)</f>
        <v>2.1638317235852286E-4</v>
      </c>
      <c r="G332" s="2">
        <f>F332*Routes!G332</f>
        <v>2.1634249346216845E-2</v>
      </c>
      <c r="H332" s="5">
        <f>F332*Routes!H332</f>
        <v>4.2564006531421008E-3</v>
      </c>
      <c r="I332" s="5">
        <f>F332*Routes!I332</f>
        <v>0.11534961119626287</v>
      </c>
      <c r="J332" s="5">
        <f>F332*Routes!J332</f>
        <v>0.11534961119626287</v>
      </c>
      <c r="K332" s="5">
        <f>F332*Routes!K332</f>
        <v>0</v>
      </c>
      <c r="L332" s="5">
        <f>F332*Routes!L332</f>
        <v>20.935071925687087</v>
      </c>
      <c r="M332" s="5">
        <f>F332*Routes!M332</f>
        <v>4.7222822130480423E-5</v>
      </c>
      <c r="N332" s="5">
        <f>F332*Routes!N332</f>
        <v>8.3051720061309269E-3</v>
      </c>
      <c r="O332" s="5">
        <f>F332*Routes!O332</f>
        <v>0</v>
      </c>
    </row>
    <row r="333" spans="1:15" x14ac:dyDescent="0.3">
      <c r="A333" t="s">
        <v>301</v>
      </c>
      <c r="B333" s="4" t="s">
        <v>307</v>
      </c>
      <c r="C333" s="4" t="s">
        <v>0</v>
      </c>
      <c r="D333" s="4" t="s">
        <v>308</v>
      </c>
      <c r="E333" s="4" t="s">
        <v>0</v>
      </c>
      <c r="F333" s="2">
        <f>Routes!F333/SUMIF(Routes!$E$257:$E$494,Routes!E333,Routes!$F$257:$F$494)</f>
        <v>6.3107206504983788E-3</v>
      </c>
      <c r="G333" s="2">
        <f>F333*Routes!G333</f>
        <v>0</v>
      </c>
      <c r="H333" s="5">
        <f>F333*Routes!H333</f>
        <v>6.9859677601017056E-3</v>
      </c>
      <c r="I333" s="5">
        <f>F333*Routes!I333</f>
        <v>0</v>
      </c>
      <c r="J333" s="5">
        <f>F333*Routes!J333</f>
        <v>0</v>
      </c>
      <c r="K333" s="5">
        <f>F333*Routes!K333</f>
        <v>0</v>
      </c>
      <c r="L333" s="5">
        <f>F333*Routes!L333</f>
        <v>610.56222293571818</v>
      </c>
      <c r="M333" s="5">
        <f>F333*Routes!M333</f>
        <v>1.3772329684669988E-3</v>
      </c>
      <c r="N333" s="5">
        <f>F333*Routes!N333</f>
        <v>0</v>
      </c>
      <c r="O333" s="5">
        <f>F333*Routes!O333</f>
        <v>0</v>
      </c>
    </row>
    <row r="334" spans="1:15" x14ac:dyDescent="0.3">
      <c r="A334" t="s">
        <v>301</v>
      </c>
      <c r="B334" s="4" t="s">
        <v>305</v>
      </c>
      <c r="C334" s="4" t="s">
        <v>37</v>
      </c>
      <c r="D334" s="4" t="s">
        <v>292</v>
      </c>
      <c r="E334" s="4" t="s">
        <v>0</v>
      </c>
      <c r="F334" s="2">
        <f>Routes!F334/SUMIF(Routes!$E$257:$E$494,Routes!E334,Routes!$F$257:$F$494)</f>
        <v>2.6551717909309913E-3</v>
      </c>
      <c r="G334" s="2">
        <f>F334*Routes!G334</f>
        <v>0.33853360973147167</v>
      </c>
      <c r="H334" s="5">
        <f>F334*Routes!H334</f>
        <v>6.6256170729090055E-2</v>
      </c>
      <c r="I334" s="5">
        <f>F334*Routes!I334</f>
        <v>3.2695835908339972</v>
      </c>
      <c r="J334" s="5">
        <f>F334*Routes!J334</f>
        <v>0.44713597707435354</v>
      </c>
      <c r="K334" s="5">
        <f>F334*Routes!K334</f>
        <v>2.8224476137596439</v>
      </c>
      <c r="L334" s="5">
        <f>F334*Routes!L334</f>
        <v>6098.7835693199859</v>
      </c>
      <c r="M334" s="5">
        <f>F334*Routes!M334</f>
        <v>1.1811462196978058E-3</v>
      </c>
      <c r="N334" s="5">
        <f>F334*Routes!N334</f>
        <v>3.2193790349353456E-2</v>
      </c>
      <c r="O334" s="5">
        <f>F334*Routes!O334</f>
        <v>6.2280689571426441E-2</v>
      </c>
    </row>
    <row r="335" spans="1:15" x14ac:dyDescent="0.3">
      <c r="A335" t="s">
        <v>301</v>
      </c>
      <c r="B335" s="4" t="s">
        <v>305</v>
      </c>
      <c r="C335" s="4" t="s">
        <v>75</v>
      </c>
      <c r="D335" s="4" t="s">
        <v>266</v>
      </c>
      <c r="E335" s="4" t="s">
        <v>0</v>
      </c>
      <c r="F335" s="2">
        <f>Routes!F335/SUMIF(Routes!$E$257:$E$494,Routes!E335,Routes!$F$257:$F$494)</f>
        <v>3.838908676527699E-2</v>
      </c>
      <c r="G335" s="2">
        <f>F335*Routes!G335</f>
        <v>6.4811248190196782</v>
      </c>
      <c r="H335" s="5">
        <f>F335*Routes!H335</f>
        <v>1.4873888000530129</v>
      </c>
      <c r="I335" s="5">
        <f>F335*Routes!I335</f>
        <v>66.215171960550762</v>
      </c>
      <c r="J335" s="5">
        <f>F335*Routes!J335</f>
        <v>16.609561824195133</v>
      </c>
      <c r="K335" s="5">
        <f>F335*Routes!K335</f>
        <v>49.605610136355622</v>
      </c>
      <c r="L335" s="5">
        <f>F335*Routes!L335</f>
        <v>88177.62090006916</v>
      </c>
      <c r="M335" s="5">
        <f>F335*Routes!M335</f>
        <v>1.7077284741172694E-2</v>
      </c>
      <c r="N335" s="5">
        <f>F335*Routes!N335</f>
        <v>1.1958884513420496</v>
      </c>
      <c r="O335" s="5">
        <f>F335*Routes!O335</f>
        <v>1.0946072447340258</v>
      </c>
    </row>
    <row r="336" spans="1:15" x14ac:dyDescent="0.3">
      <c r="A336" t="s">
        <v>301</v>
      </c>
      <c r="B336" s="4" t="s">
        <v>305</v>
      </c>
      <c r="C336" s="4" t="s">
        <v>89</v>
      </c>
      <c r="D336" s="4" t="s">
        <v>269</v>
      </c>
      <c r="E336" s="4" t="s">
        <v>0</v>
      </c>
      <c r="F336" s="2">
        <f>Routes!F336/SUMIF(Routes!$E$257:$E$494,Routes!E336,Routes!$F$257:$F$494)</f>
        <v>6.7513026789107408E-2</v>
      </c>
      <c r="G336" s="2">
        <f>F336*Routes!G336</f>
        <v>11.709959788808524</v>
      </c>
      <c r="H336" s="5">
        <f>F336*Routes!H336</f>
        <v>2.7941462940409099</v>
      </c>
      <c r="I336" s="5">
        <f>F336*Routes!I336</f>
        <v>126.38708437483773</v>
      </c>
      <c r="J336" s="5">
        <f>F336*Routes!J336</f>
        <v>29.37424053022983</v>
      </c>
      <c r="K336" s="5">
        <f>F336*Routes!K336</f>
        <v>97.0128438446079</v>
      </c>
      <c r="L336" s="5">
        <f>F336*Routes!L336</f>
        <v>155073.70931810632</v>
      </c>
      <c r="M336" s="5">
        <f>F336*Routes!M336</f>
        <v>3.0032993211467671E-2</v>
      </c>
      <c r="N336" s="5">
        <f>F336*Routes!N336</f>
        <v>2.1149453181765479</v>
      </c>
      <c r="O336" s="5">
        <f>F336*Routes!O336</f>
        <v>2.140704678617225</v>
      </c>
    </row>
    <row r="337" spans="1:15" x14ac:dyDescent="0.3">
      <c r="A337" t="s">
        <v>301</v>
      </c>
      <c r="B337" s="4" t="s">
        <v>305</v>
      </c>
      <c r="C337" s="4" t="s">
        <v>185</v>
      </c>
      <c r="D337" s="4" t="s">
        <v>185</v>
      </c>
      <c r="E337" s="4" t="s">
        <v>0</v>
      </c>
      <c r="F337" s="2">
        <f>Routes!F337/SUMIF(Routes!$E$257:$E$494,Routes!E337,Routes!$F$257:$F$494)</f>
        <v>2.5318880983163393E-2</v>
      </c>
      <c r="G337" s="2">
        <f>F337*Routes!G337</f>
        <v>1.9042929734619938</v>
      </c>
      <c r="H337" s="5">
        <f>F337*Routes!H337</f>
        <v>0.51346886271641978</v>
      </c>
      <c r="I337" s="5">
        <f>F337*Routes!I337</f>
        <v>27.536536449597691</v>
      </c>
      <c r="J337" s="5">
        <f>F337*Routes!J337</f>
        <v>0</v>
      </c>
      <c r="K337" s="5">
        <f>F337*Routes!K337</f>
        <v>27.536536449597691</v>
      </c>
      <c r="L337" s="5">
        <f>F337*Routes!L337</f>
        <v>58156.077079872237</v>
      </c>
      <c r="M337" s="5">
        <f>F337*Routes!M337</f>
        <v>1.1263037918068691E-2</v>
      </c>
      <c r="N337" s="5">
        <f>F337*Routes!N337</f>
        <v>0</v>
      </c>
      <c r="O337" s="5">
        <f>F337*Routes!O337</f>
        <v>0.60762668193696012</v>
      </c>
    </row>
    <row r="338" spans="1:15" x14ac:dyDescent="0.3">
      <c r="A338" t="s">
        <v>301</v>
      </c>
      <c r="B338" s="4" t="s">
        <v>305</v>
      </c>
      <c r="C338" s="4" t="s">
        <v>200</v>
      </c>
      <c r="D338" s="4" t="s">
        <v>200</v>
      </c>
      <c r="E338" s="4" t="s">
        <v>0</v>
      </c>
      <c r="F338" s="2">
        <f>Routes!F338/SUMIF(Routes!$E$257:$E$494,Routes!E338,Routes!$F$257:$F$494)</f>
        <v>2.2658142289552091E-3</v>
      </c>
      <c r="G338" s="2">
        <f>F338*Routes!G338</f>
        <v>0.14532937373929478</v>
      </c>
      <c r="H338" s="5">
        <f>F338*Routes!H338</f>
        <v>3.3763061185884104E-2</v>
      </c>
      <c r="I338" s="5">
        <f>F338*Routes!I338</f>
        <v>1.7729225964736666</v>
      </c>
      <c r="J338" s="5">
        <f>F338*Routes!J338</f>
        <v>0</v>
      </c>
      <c r="K338" s="5">
        <f>F338*Routes!K338</f>
        <v>1.7729225964736666</v>
      </c>
      <c r="L338" s="5">
        <f>F338*Routes!L338</f>
        <v>219.21752665141648</v>
      </c>
      <c r="M338" s="5">
        <f>F338*Routes!M338</f>
        <v>4.9448458097924302E-4</v>
      </c>
      <c r="N338" s="5">
        <f>F338*Routes!N338</f>
        <v>0</v>
      </c>
      <c r="O338" s="5">
        <f>F338*Routes!O338</f>
        <v>3.9121662108746902E-2</v>
      </c>
    </row>
    <row r="339" spans="1:15" x14ac:dyDescent="0.3">
      <c r="A339" t="s">
        <v>301</v>
      </c>
      <c r="B339" s="4" t="s">
        <v>305</v>
      </c>
      <c r="C339" s="4" t="s">
        <v>218</v>
      </c>
      <c r="D339" s="4" t="s">
        <v>266</v>
      </c>
      <c r="E339" s="4" t="s">
        <v>0</v>
      </c>
      <c r="F339" s="2">
        <f>Routes!F339/SUMIF(Routes!$E$257:$E$494,Routes!E339,Routes!$F$257:$F$494)</f>
        <v>0.11585530218393113</v>
      </c>
      <c r="G339" s="2">
        <f>F339*Routes!G339</f>
        <v>16.824134170173714</v>
      </c>
      <c r="H339" s="5">
        <f>F339*Routes!H339</f>
        <v>3.7034192437312701</v>
      </c>
      <c r="I339" s="5">
        <f>F339*Routes!I339</f>
        <v>178.54758124396105</v>
      </c>
      <c r="J339" s="5">
        <f>F339*Routes!J339</f>
        <v>28.841676867928918</v>
      </c>
      <c r="K339" s="5">
        <f>F339*Routes!K339</f>
        <v>149.70590437603212</v>
      </c>
      <c r="L339" s="5">
        <f>F339*Routes!L339</f>
        <v>266113.2570748697</v>
      </c>
      <c r="M339" s="5">
        <f>F339*Routes!M339</f>
        <v>5.1537927856078893E-2</v>
      </c>
      <c r="N339" s="5">
        <f>F339*Routes!N339</f>
        <v>2.0766007344908819</v>
      </c>
      <c r="O339" s="5">
        <f>F339*Routes!O339</f>
        <v>3.3034402169234771</v>
      </c>
    </row>
    <row r="340" spans="1:15" x14ac:dyDescent="0.3">
      <c r="A340" t="s">
        <v>301</v>
      </c>
      <c r="B340" s="4" t="s">
        <v>305</v>
      </c>
      <c r="C340" s="4" t="s">
        <v>224</v>
      </c>
      <c r="D340" s="4" t="s">
        <v>293</v>
      </c>
      <c r="E340" s="4" t="s">
        <v>0</v>
      </c>
      <c r="F340" s="2">
        <f>Routes!F340/SUMIF(Routes!$E$257:$E$494,Routes!E340,Routes!$F$257:$F$494)</f>
        <v>0.10552049688475629</v>
      </c>
      <c r="G340" s="2">
        <f>F340*Routes!G340</f>
        <v>17.037841725714905</v>
      </c>
      <c r="H340" s="5">
        <f>F340*Routes!H340</f>
        <v>3.7554913214872507</v>
      </c>
      <c r="I340" s="5">
        <f>F340*Routes!I340</f>
        <v>166.33015146228871</v>
      </c>
      <c r="J340" s="5">
        <f>F340*Routes!J340</f>
        <v>42.720170276081767</v>
      </c>
      <c r="K340" s="5">
        <f>F340*Routes!K340</f>
        <v>123.60998118620695</v>
      </c>
      <c r="L340" s="5">
        <f>F340*Routes!L340</f>
        <v>242374.77771695654</v>
      </c>
      <c r="M340" s="5">
        <f>F340*Routes!M340</f>
        <v>4.6940516776265831E-2</v>
      </c>
      <c r="N340" s="5">
        <f>F340*Routes!N340</f>
        <v>3.075852259877887</v>
      </c>
      <c r="O340" s="5">
        <f>F340*Routes!O340</f>
        <v>2.7276023932763818</v>
      </c>
    </row>
    <row r="341" spans="1:15" x14ac:dyDescent="0.3">
      <c r="A341" t="s">
        <v>301</v>
      </c>
      <c r="B341" s="4" t="s">
        <v>305</v>
      </c>
      <c r="C341" s="4" t="s">
        <v>266</v>
      </c>
      <c r="D341" s="4" t="s">
        <v>266</v>
      </c>
      <c r="E341" s="4" t="s">
        <v>0</v>
      </c>
      <c r="F341" s="2">
        <f>Routes!F341/SUMIF(Routes!$E$257:$E$494,Routes!E341,Routes!$F$257:$F$494)</f>
        <v>0.14640546655398828</v>
      </c>
      <c r="G341" s="2">
        <f>F341*Routes!G341</f>
        <v>11.968809454492197</v>
      </c>
      <c r="H341" s="5">
        <f>F341*Routes!H341</f>
        <v>3.4971590520832838</v>
      </c>
      <c r="I341" s="5">
        <f>F341*Routes!I341</f>
        <v>189.18221577173259</v>
      </c>
      <c r="J341" s="5">
        <f>F341*Routes!J341</f>
        <v>0</v>
      </c>
      <c r="K341" s="5">
        <f>F341*Routes!K341</f>
        <v>189.18221577173259</v>
      </c>
      <c r="L341" s="5">
        <f>F341*Routes!L341</f>
        <v>336285.30437385064</v>
      </c>
      <c r="M341" s="5">
        <f>F341*Routes!M341</f>
        <v>6.5128088492798858E-2</v>
      </c>
      <c r="N341" s="5">
        <f>F341*Routes!N341</f>
        <v>0</v>
      </c>
      <c r="O341" s="5">
        <f>F341*Routes!O341</f>
        <v>4.1745323440101467</v>
      </c>
    </row>
    <row r="342" spans="1:15" x14ac:dyDescent="0.3">
      <c r="A342" t="s">
        <v>301</v>
      </c>
      <c r="B342" s="4" t="s">
        <v>305</v>
      </c>
      <c r="C342" s="4" t="s">
        <v>268</v>
      </c>
      <c r="D342" s="4" t="s">
        <v>268</v>
      </c>
      <c r="E342" s="4" t="s">
        <v>0</v>
      </c>
      <c r="F342" s="2">
        <f>Routes!F342/SUMIF(Routes!$E$257:$E$494,Routes!E342,Routes!$F$257:$F$494)</f>
        <v>0.48954964999703338</v>
      </c>
      <c r="G342" s="2">
        <f>F342*Routes!G342</f>
        <v>41.239175856555249</v>
      </c>
      <c r="H342" s="5">
        <f>F342*Routes!H342</f>
        <v>12.406904586504222</v>
      </c>
      <c r="I342" s="5">
        <f>F342*Routes!I342</f>
        <v>673.03824386207145</v>
      </c>
      <c r="J342" s="5">
        <f>F342*Routes!J342</f>
        <v>0</v>
      </c>
      <c r="K342" s="5">
        <f>F342*Routes!K342</f>
        <v>673.03824386207145</v>
      </c>
      <c r="L342" s="5">
        <f>F342*Routes!L342</f>
        <v>1124468.6208124359</v>
      </c>
      <c r="M342" s="5">
        <f>F342*Routes!M342</f>
        <v>0.21777488011260976</v>
      </c>
      <c r="N342" s="5">
        <f>F342*Routes!N342</f>
        <v>0</v>
      </c>
      <c r="O342" s="5">
        <f>F342*Routes!O342</f>
        <v>14.851395551620431</v>
      </c>
    </row>
    <row r="343" spans="1:15" x14ac:dyDescent="0.3">
      <c r="A343" t="s">
        <v>301</v>
      </c>
      <c r="B343" s="4" t="s">
        <v>307</v>
      </c>
      <c r="C343" s="4" t="s">
        <v>36</v>
      </c>
      <c r="D343" s="4" t="s">
        <v>308</v>
      </c>
      <c r="E343" s="4" t="s">
        <v>2</v>
      </c>
      <c r="F343" s="2">
        <f>Routes!F343/SUMIF(Routes!$E$257:$E$494,Routes!E343,Routes!$F$257:$F$494)</f>
        <v>3.170193019438803E-3</v>
      </c>
      <c r="G343" s="2">
        <f>F343*Routes!G343</f>
        <v>0.25804244618709421</v>
      </c>
      <c r="H343" s="5">
        <f>F343*Routes!H343</f>
        <v>4.5443107658717403E-2</v>
      </c>
      <c r="I343" s="5">
        <f>F343*Routes!I343</f>
        <v>1.2315205327565693</v>
      </c>
      <c r="J343" s="5">
        <f>F343*Routes!J343</f>
        <v>1.2315205327565693</v>
      </c>
      <c r="K343" s="5">
        <f>F343*Routes!K343</f>
        <v>0</v>
      </c>
      <c r="L343" s="5">
        <f>F343*Routes!L343</f>
        <v>2619.9457872478292</v>
      </c>
      <c r="M343" s="5">
        <f>F343*Routes!M343</f>
        <v>4.4174023293188499E-3</v>
      </c>
      <c r="N343" s="5">
        <f>F343*Routes!N343</f>
        <v>0.84728612653651958</v>
      </c>
      <c r="O343" s="5">
        <f>F343*Routes!O343</f>
        <v>0</v>
      </c>
    </row>
    <row r="344" spans="1:15" x14ac:dyDescent="0.3">
      <c r="A344" t="s">
        <v>301</v>
      </c>
      <c r="B344" s="4" t="s">
        <v>307</v>
      </c>
      <c r="C344" s="4" t="s">
        <v>43</v>
      </c>
      <c r="D344" s="4" t="s">
        <v>308</v>
      </c>
      <c r="E344" s="4" t="s">
        <v>2</v>
      </c>
      <c r="F344" s="2">
        <f>Routes!F344/SUMIF(Routes!$E$257:$E$494,Routes!E344,Routes!$F$257:$F$494)</f>
        <v>7.9298724248286429E-4</v>
      </c>
      <c r="G344" s="2">
        <f>F344*Routes!G344</f>
        <v>7.3231484066187874E-2</v>
      </c>
      <c r="H344" s="5">
        <f>F344*Routes!H344</f>
        <v>1.3860801748267268E-2</v>
      </c>
      <c r="I344" s="5">
        <f>F344*Routes!I344</f>
        <v>0.37563148369287985</v>
      </c>
      <c r="J344" s="5">
        <f>F344*Routes!J344</f>
        <v>0.37563148369287985</v>
      </c>
      <c r="K344" s="5">
        <f>F344*Routes!K344</f>
        <v>0</v>
      </c>
      <c r="L344" s="5">
        <f>F344*Routes!L344</f>
        <v>655.349239792356</v>
      </c>
      <c r="M344" s="5">
        <f>F344*Routes!M344</f>
        <v>1.1049622753519399E-3</v>
      </c>
      <c r="N344" s="5">
        <f>F344*Routes!N344</f>
        <v>0.25843446078070137</v>
      </c>
      <c r="O344" s="5">
        <f>F344*Routes!O344</f>
        <v>0</v>
      </c>
    </row>
    <row r="345" spans="1:15" x14ac:dyDescent="0.3">
      <c r="A345" t="s">
        <v>301</v>
      </c>
      <c r="B345" s="4" t="s">
        <v>307</v>
      </c>
      <c r="C345" s="4" t="s">
        <v>47</v>
      </c>
      <c r="D345" s="4" t="s">
        <v>308</v>
      </c>
      <c r="E345" s="4" t="s">
        <v>2</v>
      </c>
      <c r="F345" s="2">
        <f>Routes!F345/SUMIF(Routes!$E$257:$E$494,Routes!E345,Routes!$F$257:$F$494)</f>
        <v>1.8269410625720301E-3</v>
      </c>
      <c r="G345" s="2">
        <f>F345*Routes!G345</f>
        <v>0.14417763408443546</v>
      </c>
      <c r="H345" s="5">
        <f>F345*Routes!H345</f>
        <v>2.4887913307218523E-2</v>
      </c>
      <c r="I345" s="5">
        <f>F345*Routes!I345</f>
        <v>0.6744691953175751</v>
      </c>
      <c r="J345" s="5">
        <f>F345*Routes!J345</f>
        <v>0.6744691953175751</v>
      </c>
      <c r="K345" s="5">
        <f>F345*Routes!K345</f>
        <v>0</v>
      </c>
      <c r="L345" s="5">
        <f>F345*Routes!L345</f>
        <v>2408.8163101780342</v>
      </c>
      <c r="M345" s="5">
        <f>F345*Routes!M345</f>
        <v>8.2609534516577703E-4</v>
      </c>
      <c r="N345" s="5">
        <f>F345*Routes!N345</f>
        <v>0.46403480637849159</v>
      </c>
      <c r="O345" s="5">
        <f>F345*Routes!O345</f>
        <v>0</v>
      </c>
    </row>
    <row r="346" spans="1:15" x14ac:dyDescent="0.3">
      <c r="A346" t="s">
        <v>301</v>
      </c>
      <c r="B346" s="4" t="s">
        <v>307</v>
      </c>
      <c r="C346" s="4" t="s">
        <v>48</v>
      </c>
      <c r="D346" s="4" t="s">
        <v>308</v>
      </c>
      <c r="E346" s="4" t="s">
        <v>2</v>
      </c>
      <c r="F346" s="2">
        <f>Routes!F346/SUMIF(Routes!$E$257:$E$494,Routes!E346,Routes!$F$257:$F$494)</f>
        <v>8.1731969930965093E-4</v>
      </c>
      <c r="G346" s="2">
        <f>F346*Routes!G346</f>
        <v>5.3567762811481866E-2</v>
      </c>
      <c r="H346" s="5">
        <f>F346*Routes!H346</f>
        <v>7.9949485262990842E-3</v>
      </c>
      <c r="I346" s="5">
        <f>F346*Routes!I346</f>
        <v>0.2166652717154223</v>
      </c>
      <c r="J346" s="5">
        <f>F346*Routes!J346</f>
        <v>0.2166652717154223</v>
      </c>
      <c r="K346" s="5">
        <f>F346*Routes!K346</f>
        <v>0</v>
      </c>
      <c r="L346" s="5">
        <f>F346*Routes!L346</f>
        <v>1077.6335715806767</v>
      </c>
      <c r="M346" s="5">
        <f>F346*Routes!M346</f>
        <v>3.6957076117247488E-4</v>
      </c>
      <c r="N346" s="5">
        <f>F346*Routes!N346</f>
        <v>0.14906570694021054</v>
      </c>
      <c r="O346" s="5">
        <f>F346*Routes!O346</f>
        <v>0</v>
      </c>
    </row>
    <row r="347" spans="1:15" x14ac:dyDescent="0.3">
      <c r="A347" t="s">
        <v>301</v>
      </c>
      <c r="B347" s="4" t="s">
        <v>307</v>
      </c>
      <c r="C347" s="4" t="s">
        <v>58</v>
      </c>
      <c r="D347" s="4" t="s">
        <v>308</v>
      </c>
      <c r="E347" s="4" t="s">
        <v>2</v>
      </c>
      <c r="F347" s="2">
        <f>Routes!F347/SUMIF(Routes!$E$257:$E$494,Routes!E347,Routes!$F$257:$F$494)</f>
        <v>3.3956068926815912E-3</v>
      </c>
      <c r="G347" s="2">
        <f>F347*Routes!G347</f>
        <v>0.37885637285659957</v>
      </c>
      <c r="H347" s="5">
        <f>F347*Routes!H347</f>
        <v>7.8094994599681361E-2</v>
      </c>
      <c r="I347" s="5">
        <f>F347*Routes!I347</f>
        <v>2.116395517606541</v>
      </c>
      <c r="J347" s="5">
        <f>F347*Routes!J347</f>
        <v>2.116395517606541</v>
      </c>
      <c r="K347" s="5">
        <f>F347*Routes!K347</f>
        <v>0</v>
      </c>
      <c r="L347" s="5">
        <f>F347*Routes!L347</f>
        <v>2806.2347999257399</v>
      </c>
      <c r="M347" s="5">
        <f>F347*Routes!M347</f>
        <v>4.7314979577609776E-3</v>
      </c>
      <c r="N347" s="5">
        <f>F347*Routes!N347</f>
        <v>1.4560801161133001</v>
      </c>
      <c r="O347" s="5">
        <f>F347*Routes!O347</f>
        <v>0</v>
      </c>
    </row>
    <row r="348" spans="1:15" x14ac:dyDescent="0.3">
      <c r="A348" t="s">
        <v>301</v>
      </c>
      <c r="B348" s="4" t="s">
        <v>307</v>
      </c>
      <c r="C348" s="4" t="s">
        <v>63</v>
      </c>
      <c r="D348" s="4" t="s">
        <v>308</v>
      </c>
      <c r="E348" s="4" t="s">
        <v>2</v>
      </c>
      <c r="F348" s="2">
        <f>Routes!F348/SUMIF(Routes!$E$257:$E$494,Routes!E348,Routes!$F$257:$F$494)</f>
        <v>1.2791848488919141E-3</v>
      </c>
      <c r="G348" s="2">
        <f>F348*Routes!G348</f>
        <v>0.12555418644013758</v>
      </c>
      <c r="H348" s="5">
        <f>F348*Routes!H348</f>
        <v>2.4490467775746289E-2</v>
      </c>
      <c r="I348" s="5">
        <f>F348*Routes!I348</f>
        <v>0.66369831370586141</v>
      </c>
      <c r="J348" s="5">
        <f>F348*Routes!J348</f>
        <v>0.66369831370586141</v>
      </c>
      <c r="K348" s="5">
        <f>F348*Routes!K348</f>
        <v>0</v>
      </c>
      <c r="L348" s="5">
        <f>F348*Routes!L348</f>
        <v>1686.601385709442</v>
      </c>
      <c r="M348" s="5">
        <f>F348*Routes!M348</f>
        <v>5.7841419787702365E-4</v>
      </c>
      <c r="N348" s="5">
        <f>F348*Routes!N348</f>
        <v>0.45662443982963258</v>
      </c>
      <c r="O348" s="5">
        <f>F348*Routes!O348</f>
        <v>0</v>
      </c>
    </row>
    <row r="349" spans="1:15" x14ac:dyDescent="0.3">
      <c r="A349" t="s">
        <v>301</v>
      </c>
      <c r="B349" s="4" t="s">
        <v>307</v>
      </c>
      <c r="C349" s="4" t="s">
        <v>64</v>
      </c>
      <c r="D349" s="4" t="s">
        <v>308</v>
      </c>
      <c r="E349" s="4" t="s">
        <v>2</v>
      </c>
      <c r="F349" s="2">
        <f>Routes!F349/SUMIF(Routes!$E$257:$E$494,Routes!E349,Routes!$F$257:$F$494)</f>
        <v>8.0733586650855713E-4</v>
      </c>
      <c r="G349" s="2">
        <f>F349*Routes!G349</f>
        <v>7.1760646188034335E-2</v>
      </c>
      <c r="H349" s="5">
        <f>F349*Routes!H349</f>
        <v>1.3308823217607395E-2</v>
      </c>
      <c r="I349" s="5">
        <f>F349*Routes!I349</f>
        <v>0.3606727159243196</v>
      </c>
      <c r="J349" s="5">
        <f>F349*Routes!J349</f>
        <v>0.3606727159243196</v>
      </c>
      <c r="K349" s="5">
        <f>F349*Routes!K349</f>
        <v>0</v>
      </c>
      <c r="L349" s="5">
        <f>F349*Routes!L349</f>
        <v>1064.4699179839331</v>
      </c>
      <c r="M349" s="5">
        <f>F349*Routes!M349</f>
        <v>3.6505633102863337E-4</v>
      </c>
      <c r="N349" s="5">
        <f>F349*Routes!N349</f>
        <v>0.24814282855593187</v>
      </c>
      <c r="O349" s="5">
        <f>F349*Routes!O349</f>
        <v>0</v>
      </c>
    </row>
    <row r="350" spans="1:15" x14ac:dyDescent="0.3">
      <c r="A350" t="s">
        <v>301</v>
      </c>
      <c r="B350" s="4" t="s">
        <v>307</v>
      </c>
      <c r="C350" s="4" t="s">
        <v>67</v>
      </c>
      <c r="D350" s="4" t="s">
        <v>308</v>
      </c>
      <c r="E350" s="4" t="s">
        <v>2</v>
      </c>
      <c r="F350" s="2">
        <f>Routes!F350/SUMIF(Routes!$E$257:$E$494,Routes!E350,Routes!$F$257:$F$494)</f>
        <v>4.1899988955585799E-3</v>
      </c>
      <c r="G350" s="2">
        <f>F350*Routes!G350</f>
        <v>0.45012877236075888</v>
      </c>
      <c r="H350" s="5">
        <f>F350*Routes!H350</f>
        <v>9.13805974533628E-2</v>
      </c>
      <c r="I350" s="5">
        <f>F350*Routes!I350</f>
        <v>2.4764389553756856</v>
      </c>
      <c r="J350" s="5">
        <f>F350*Routes!J350</f>
        <v>2.4764389553756856</v>
      </c>
      <c r="K350" s="5">
        <f>F350*Routes!K350</f>
        <v>0</v>
      </c>
      <c r="L350" s="5">
        <f>F350*Routes!L350</f>
        <v>5524.5009737973005</v>
      </c>
      <c r="M350" s="5">
        <f>F350*Routes!M350</f>
        <v>1.8946087833822613E-3</v>
      </c>
      <c r="N350" s="5">
        <f>F350*Routes!N350</f>
        <v>1.7037900012984715</v>
      </c>
      <c r="O350" s="5">
        <f>F350*Routes!O350</f>
        <v>0</v>
      </c>
    </row>
    <row r="351" spans="1:15" x14ac:dyDescent="0.3">
      <c r="A351" t="s">
        <v>301</v>
      </c>
      <c r="B351" s="4" t="s">
        <v>307</v>
      </c>
      <c r="C351" s="4" t="s">
        <v>72</v>
      </c>
      <c r="D351" s="4" t="s">
        <v>308</v>
      </c>
      <c r="E351" s="4" t="s">
        <v>2</v>
      </c>
      <c r="F351" s="2">
        <f>Routes!F351/SUMIF(Routes!$E$257:$E$494,Routes!E351,Routes!$F$257:$F$494)</f>
        <v>2.2124976207449273E-4</v>
      </c>
      <c r="G351" s="2">
        <f>F351*Routes!G351</f>
        <v>1.1566543264935083E-2</v>
      </c>
      <c r="H351" s="5">
        <f>F351*Routes!H351</f>
        <v>1.3217202884332536E-3</v>
      </c>
      <c r="I351" s="5">
        <f>F351*Routes!I351</f>
        <v>3.581897800632123E-2</v>
      </c>
      <c r="J351" s="5">
        <f>F351*Routes!J351</f>
        <v>3.581897800632123E-2</v>
      </c>
      <c r="K351" s="5">
        <f>F351*Routes!K351</f>
        <v>0</v>
      </c>
      <c r="L351" s="5">
        <f>F351*Routes!L351</f>
        <v>291.71714754593245</v>
      </c>
      <c r="M351" s="5">
        <f>F351*Routes!M351</f>
        <v>1.0004340168010646E-4</v>
      </c>
      <c r="N351" s="5">
        <f>F351*Routes!N351</f>
        <v>2.4643456868349008E-2</v>
      </c>
      <c r="O351" s="5">
        <f>F351*Routes!O351</f>
        <v>0</v>
      </c>
    </row>
    <row r="352" spans="1:15" x14ac:dyDescent="0.3">
      <c r="A352" t="s">
        <v>301</v>
      </c>
      <c r="B352" s="4" t="s">
        <v>307</v>
      </c>
      <c r="C352" s="4" t="s">
        <v>78</v>
      </c>
      <c r="D352" s="4" t="s">
        <v>308</v>
      </c>
      <c r="E352" s="4" t="s">
        <v>2</v>
      </c>
      <c r="F352" s="2">
        <f>Routes!F352/SUMIF(Routes!$E$257:$E$494,Routes!E352,Routes!$F$257:$F$494)</f>
        <v>3.4015269543425411E-4</v>
      </c>
      <c r="G352" s="2">
        <f>F352*Routes!G352</f>
        <v>2.5606309455629785E-2</v>
      </c>
      <c r="H352" s="5">
        <f>F352*Routes!H352</f>
        <v>4.2784319090052141E-3</v>
      </c>
      <c r="I352" s="5">
        <f>F352*Routes!I352</f>
        <v>0.11594666420068329</v>
      </c>
      <c r="J352" s="5">
        <f>F352*Routes!J352</f>
        <v>0.11594666420068329</v>
      </c>
      <c r="K352" s="5">
        <f>F352*Routes!K352</f>
        <v>0</v>
      </c>
      <c r="L352" s="5">
        <f>F352*Routes!L352</f>
        <v>448.49030847197776</v>
      </c>
      <c r="M352" s="5">
        <f>F352*Routes!M352</f>
        <v>1.5380822299118407E-4</v>
      </c>
      <c r="N352" s="5">
        <f>F352*Routes!N352</f>
        <v>7.9771304970070109E-2</v>
      </c>
      <c r="O352" s="5">
        <f>F352*Routes!O352</f>
        <v>0</v>
      </c>
    </row>
    <row r="353" spans="1:15" x14ac:dyDescent="0.3">
      <c r="A353" t="s">
        <v>301</v>
      </c>
      <c r="B353" s="4" t="s">
        <v>307</v>
      </c>
      <c r="C353" s="4" t="s">
        <v>81</v>
      </c>
      <c r="D353" s="4" t="s">
        <v>308</v>
      </c>
      <c r="E353" s="4" t="s">
        <v>2</v>
      </c>
      <c r="F353" s="2">
        <f>Routes!F353/SUMIF(Routes!$E$257:$E$494,Routes!E353,Routes!$F$257:$F$494)</f>
        <v>1.7037736780158214E-4</v>
      </c>
      <c r="G353" s="2">
        <f>F353*Routes!G353</f>
        <v>9.4736917585927817E-3</v>
      </c>
      <c r="H353" s="5">
        <f>F353*Routes!H353</f>
        <v>1.1805194151523991E-3</v>
      </c>
      <c r="I353" s="5">
        <f>F353*Routes!I353</f>
        <v>3.1992396074590757E-2</v>
      </c>
      <c r="J353" s="5">
        <f>F353*Routes!J353</f>
        <v>3.1992396074590757E-2</v>
      </c>
      <c r="K353" s="5">
        <f>F353*Routes!K353</f>
        <v>0</v>
      </c>
      <c r="L353" s="5">
        <f>F353*Routes!L353</f>
        <v>224.64204831428265</v>
      </c>
      <c r="M353" s="5">
        <f>F353*Routes!M353</f>
        <v>7.7040224967265649E-5</v>
      </c>
      <c r="N353" s="5">
        <f>F353*Routes!N353</f>
        <v>2.2010768499318441E-2</v>
      </c>
      <c r="O353" s="5">
        <f>F353*Routes!O353</f>
        <v>0</v>
      </c>
    </row>
    <row r="354" spans="1:15" x14ac:dyDescent="0.3">
      <c r="A354" t="s">
        <v>301</v>
      </c>
      <c r="B354" s="4" t="s">
        <v>307</v>
      </c>
      <c r="C354" s="4" t="s">
        <v>85</v>
      </c>
      <c r="D354" s="4" t="s">
        <v>308</v>
      </c>
      <c r="E354" s="4" t="s">
        <v>2</v>
      </c>
      <c r="F354" s="2">
        <f>Routes!F354/SUMIF(Routes!$E$257:$E$494,Routes!E354,Routes!$F$257:$F$494)</f>
        <v>1.2938846630161378E-4</v>
      </c>
      <c r="G354" s="2">
        <f>F354*Routes!G354</f>
        <v>9.7665049023621039E-3</v>
      </c>
      <c r="H354" s="5">
        <f>F354*Routes!H354</f>
        <v>1.6349927349264064E-3</v>
      </c>
      <c r="I354" s="5">
        <f>F354*Routes!I354</f>
        <v>4.4308746203967651E-2</v>
      </c>
      <c r="J354" s="5">
        <f>F354*Routes!J354</f>
        <v>4.4308746203967651E-2</v>
      </c>
      <c r="K354" s="5">
        <f>F354*Routes!K354</f>
        <v>0</v>
      </c>
      <c r="L354" s="5">
        <f>F354*Routes!L354</f>
        <v>106.93063959410898</v>
      </c>
      <c r="M354" s="5">
        <f>F354*Routes!M354</f>
        <v>1.8029214906571263E-4</v>
      </c>
      <c r="N354" s="5">
        <f>F354*Routes!N354</f>
        <v>3.0484417388329747E-2</v>
      </c>
      <c r="O354" s="5">
        <f>F354*Routes!O354</f>
        <v>0</v>
      </c>
    </row>
    <row r="355" spans="1:15" x14ac:dyDescent="0.3">
      <c r="A355" t="s">
        <v>301</v>
      </c>
      <c r="B355" s="4" t="s">
        <v>307</v>
      </c>
      <c r="C355" s="4" t="s">
        <v>92</v>
      </c>
      <c r="D355" s="4" t="s">
        <v>308</v>
      </c>
      <c r="E355" s="4" t="s">
        <v>2</v>
      </c>
      <c r="F355" s="2">
        <f>Routes!F355/SUMIF(Routes!$E$257:$E$494,Routes!E355,Routes!$F$257:$F$494)</f>
        <v>2.6670379482721161E-4</v>
      </c>
      <c r="G355" s="2">
        <f>F355*Routes!G355</f>
        <v>2.5417010937074522E-2</v>
      </c>
      <c r="H355" s="5">
        <f>F355*Routes!H355</f>
        <v>4.8878052630117411E-3</v>
      </c>
      <c r="I355" s="5">
        <f>F355*Routes!I355</f>
        <v>0.13246084723609056</v>
      </c>
      <c r="J355" s="5">
        <f>F355*Routes!J355</f>
        <v>0.13246084723609056</v>
      </c>
      <c r="K355" s="5">
        <f>F355*Routes!K355</f>
        <v>0</v>
      </c>
      <c r="L355" s="5">
        <f>F355*Routes!L355</f>
        <v>220.41228386284732</v>
      </c>
      <c r="M355" s="5">
        <f>F355*Routes!M355</f>
        <v>3.7162972641850646E-4</v>
      </c>
      <c r="N355" s="5">
        <f>F355*Routes!N355</f>
        <v>9.1133062898430303E-2</v>
      </c>
      <c r="O355" s="5">
        <f>F355*Routes!O355</f>
        <v>0</v>
      </c>
    </row>
    <row r="356" spans="1:15" x14ac:dyDescent="0.3">
      <c r="A356" t="s">
        <v>301</v>
      </c>
      <c r="B356" s="4" t="s">
        <v>307</v>
      </c>
      <c r="C356" s="4" t="s">
        <v>93</v>
      </c>
      <c r="D356" s="4" t="s">
        <v>308</v>
      </c>
      <c r="E356" s="4" t="s">
        <v>2</v>
      </c>
      <c r="F356" s="2">
        <f>Routes!F356/SUMIF(Routes!$E$257:$E$494,Routes!E356,Routes!$F$257:$F$494)</f>
        <v>3.0754160287600453E-2</v>
      </c>
      <c r="G356" s="2">
        <f>F356*Routes!G356</f>
        <v>2.9981454431183399</v>
      </c>
      <c r="H356" s="5">
        <f>F356*Routes!H356</f>
        <v>0.58293433889186008</v>
      </c>
      <c r="I356" s="5">
        <f>F356*Routes!I356</f>
        <v>15.797678560755013</v>
      </c>
      <c r="J356" s="5">
        <f>F356*Routes!J356</f>
        <v>15.797678560755013</v>
      </c>
      <c r="K356" s="5">
        <f>F356*Routes!K356</f>
        <v>0</v>
      </c>
      <c r="L356" s="5">
        <f>F356*Routes!L356</f>
        <v>40549.268076720335</v>
      </c>
      <c r="M356" s="5">
        <f>F356*Routes!M356</f>
        <v>1.3906233309082056E-2</v>
      </c>
      <c r="N356" s="5">
        <f>F356*Routes!N356</f>
        <v>10.868802849799449</v>
      </c>
      <c r="O356" s="5">
        <f>F356*Routes!O356</f>
        <v>0</v>
      </c>
    </row>
    <row r="357" spans="1:15" x14ac:dyDescent="0.3">
      <c r="A357" t="s">
        <v>301</v>
      </c>
      <c r="B357" s="4" t="s">
        <v>307</v>
      </c>
      <c r="C357" s="4" t="s">
        <v>96</v>
      </c>
      <c r="D357" s="4" t="s">
        <v>308</v>
      </c>
      <c r="E357" s="4" t="s">
        <v>2</v>
      </c>
      <c r="F357" s="2">
        <f>Routes!F357/SUMIF(Routes!$E$257:$E$494,Routes!E357,Routes!$F$257:$F$494)</f>
        <v>5.6546622864889059E-3</v>
      </c>
      <c r="G357" s="2">
        <f>F357*Routes!G357</f>
        <v>0.40613244673607674</v>
      </c>
      <c r="H357" s="5">
        <f>F357*Routes!H357</f>
        <v>6.5512566346337106E-2</v>
      </c>
      <c r="I357" s="5">
        <f>F357*Routes!I357</f>
        <v>1.7754083020687561</v>
      </c>
      <c r="J357" s="5">
        <f>F357*Routes!J357</f>
        <v>1.7754083020687561</v>
      </c>
      <c r="K357" s="5">
        <f>F357*Routes!K357</f>
        <v>0</v>
      </c>
      <c r="L357" s="5">
        <f>F357*Routes!L357</f>
        <v>7455.6552607487629</v>
      </c>
      <c r="M357" s="5">
        <f>F357*Routes!M357</f>
        <v>2.5568915653888433E-3</v>
      </c>
      <c r="N357" s="5">
        <f>F357*Routes!N357</f>
        <v>1.2214809118233041</v>
      </c>
      <c r="O357" s="5">
        <f>F357*Routes!O357</f>
        <v>0</v>
      </c>
    </row>
    <row r="358" spans="1:15" x14ac:dyDescent="0.3">
      <c r="A358" t="s">
        <v>301</v>
      </c>
      <c r="B358" s="4" t="s">
        <v>307</v>
      </c>
      <c r="C358" s="4" t="s">
        <v>103</v>
      </c>
      <c r="D358" s="4" t="s">
        <v>308</v>
      </c>
      <c r="E358" s="4" t="s">
        <v>2</v>
      </c>
      <c r="F358" s="2">
        <f>Routes!F358/SUMIF(Routes!$E$257:$E$494,Routes!E358,Routes!$F$257:$F$494)</f>
        <v>1.4784099747871093E-3</v>
      </c>
      <c r="G358" s="2">
        <f>F358*Routes!G358</f>
        <v>0.10801069707385318</v>
      </c>
      <c r="H358" s="5">
        <f>F358*Routes!H358</f>
        <v>1.765295949153824E-2</v>
      </c>
      <c r="I358" s="5">
        <f>F358*Routes!I358</f>
        <v>0.47839998622054852</v>
      </c>
      <c r="J358" s="5">
        <f>F358*Routes!J358</f>
        <v>0.47839998622054852</v>
      </c>
      <c r="K358" s="5">
        <f>F358*Routes!K358</f>
        <v>0</v>
      </c>
      <c r="L358" s="5">
        <f>F358*Routes!L358</f>
        <v>1949.2791165268793</v>
      </c>
      <c r="M358" s="5">
        <f>F358*Routes!M358</f>
        <v>6.684986305463441E-4</v>
      </c>
      <c r="N358" s="5">
        <f>F358*Routes!N358</f>
        <v>0.32913919051973739</v>
      </c>
      <c r="O358" s="5">
        <f>F358*Routes!O358</f>
        <v>0</v>
      </c>
    </row>
    <row r="359" spans="1:15" x14ac:dyDescent="0.3">
      <c r="A359" t="s">
        <v>301</v>
      </c>
      <c r="B359" s="4" t="s">
        <v>307</v>
      </c>
      <c r="C359" s="4" t="s">
        <v>111</v>
      </c>
      <c r="D359" s="4" t="s">
        <v>308</v>
      </c>
      <c r="E359" s="4" t="s">
        <v>2</v>
      </c>
      <c r="F359" s="2">
        <f>Routes!F359/SUMIF(Routes!$E$257:$E$494,Routes!E359,Routes!$F$257:$F$494)</f>
        <v>7.6860461564200197E-5</v>
      </c>
      <c r="G359" s="2">
        <f>F359*Routes!G359</f>
        <v>7.9460856928123529E-3</v>
      </c>
      <c r="H359" s="5">
        <f>F359*Routes!H359</f>
        <v>1.5869753718144284E-3</v>
      </c>
      <c r="I359" s="5">
        <f>F359*Routes!I359</f>
        <v>4.3007462650797516E-2</v>
      </c>
      <c r="J359" s="5">
        <f>F359*Routes!J359</f>
        <v>4.3007462650797516E-2</v>
      </c>
      <c r="K359" s="5">
        <f>F359*Routes!K359</f>
        <v>0</v>
      </c>
      <c r="L359" s="5">
        <f>F359*Routes!L359</f>
        <v>63.519868110963536</v>
      </c>
      <c r="M359" s="5">
        <f>F359*Routes!M359</f>
        <v>1.0709870972030699E-4</v>
      </c>
      <c r="N359" s="5">
        <f>F359*Routes!N359</f>
        <v>2.9589134303748692E-2</v>
      </c>
      <c r="O359" s="5">
        <f>F359*Routes!O359</f>
        <v>0</v>
      </c>
    </row>
    <row r="360" spans="1:15" x14ac:dyDescent="0.3">
      <c r="A360" t="s">
        <v>301</v>
      </c>
      <c r="B360" s="4" t="s">
        <v>307</v>
      </c>
      <c r="C360" s="4" t="s">
        <v>113</v>
      </c>
      <c r="D360" s="4" t="s">
        <v>308</v>
      </c>
      <c r="E360" s="4" t="s">
        <v>2</v>
      </c>
      <c r="F360" s="2">
        <f>Routes!F360/SUMIF(Routes!$E$257:$E$494,Routes!E360,Routes!$F$257:$F$494)</f>
        <v>1.1426220705774539E-3</v>
      </c>
      <c r="G360" s="2">
        <f>F360*Routes!G360</f>
        <v>9.2090066303871579E-2</v>
      </c>
      <c r="H360" s="5">
        <f>F360*Routes!H360</f>
        <v>1.6116097842948256E-2</v>
      </c>
      <c r="I360" s="5">
        <f>F360*Routes!I360</f>
        <v>0.43675061905008822</v>
      </c>
      <c r="J360" s="5">
        <f>F360*Routes!J360</f>
        <v>0.43675061905008822</v>
      </c>
      <c r="K360" s="5">
        <f>F360*Routes!K360</f>
        <v>0</v>
      </c>
      <c r="L360" s="5">
        <f>F360*Routes!L360</f>
        <v>944.29830040939578</v>
      </c>
      <c r="M360" s="5">
        <f>F360*Routes!M360</f>
        <v>1.5921495521409865E-3</v>
      </c>
      <c r="N360" s="5">
        <f>F360*Routes!N360</f>
        <v>0.30048442590646068</v>
      </c>
      <c r="O360" s="5">
        <f>F360*Routes!O360</f>
        <v>0</v>
      </c>
    </row>
    <row r="361" spans="1:15" x14ac:dyDescent="0.3">
      <c r="A361" t="s">
        <v>301</v>
      </c>
      <c r="B361" s="4" t="s">
        <v>307</v>
      </c>
      <c r="C361" s="4" t="s">
        <v>123</v>
      </c>
      <c r="D361" s="4" t="s">
        <v>308</v>
      </c>
      <c r="E361" s="4" t="s">
        <v>2</v>
      </c>
      <c r="F361" s="2">
        <f>Routes!F361/SUMIF(Routes!$E$257:$E$494,Routes!E361,Routes!$F$257:$F$494)</f>
        <v>1.0786553026307469E-5</v>
      </c>
      <c r="G361" s="2">
        <f>F361*Routes!G361</f>
        <v>7.563217428530613E-4</v>
      </c>
      <c r="H361" s="5">
        <f>F361*Routes!H361</f>
        <v>1.196864436648645E-4</v>
      </c>
      <c r="I361" s="5">
        <f>F361*Routes!I361</f>
        <v>3.2435350586684144E-3</v>
      </c>
      <c r="J361" s="5">
        <f>F361*Routes!J361</f>
        <v>3.2435350586684144E-3</v>
      </c>
      <c r="K361" s="5">
        <f>F361*Routes!K361</f>
        <v>0</v>
      </c>
      <c r="L361" s="5">
        <f>F361*Routes!L361</f>
        <v>14.222037805527318</v>
      </c>
      <c r="M361" s="5">
        <f>F361*Routes!M361</f>
        <v>4.8773994016378437E-6</v>
      </c>
      <c r="N361" s="5">
        <f>F361*Routes!N361</f>
        <v>2.231552120363869E-3</v>
      </c>
      <c r="O361" s="5">
        <f>F361*Routes!O361</f>
        <v>0</v>
      </c>
    </row>
    <row r="362" spans="1:15" x14ac:dyDescent="0.3">
      <c r="A362" t="s">
        <v>301</v>
      </c>
      <c r="B362" s="4" t="s">
        <v>307</v>
      </c>
      <c r="C362" s="4" t="s">
        <v>125</v>
      </c>
      <c r="D362" s="4" t="s">
        <v>308</v>
      </c>
      <c r="E362" s="4" t="s">
        <v>2</v>
      </c>
      <c r="F362" s="2">
        <f>Routes!F362/SUMIF(Routes!$E$257:$E$494,Routes!E362,Routes!$F$257:$F$494)</f>
        <v>4.1304972588646223E-4</v>
      </c>
      <c r="G362" s="2">
        <f>F362*Routes!G362</f>
        <v>3.0896148297997306E-2</v>
      </c>
      <c r="H362" s="5">
        <f>F362*Routes!H362</f>
        <v>5.1385447885812499E-3</v>
      </c>
      <c r="I362" s="5">
        <f>F362*Routes!I362</f>
        <v>0.13925595633011517</v>
      </c>
      <c r="J362" s="5">
        <f>F362*Routes!J362</f>
        <v>0.13925595633011517</v>
      </c>
      <c r="K362" s="5">
        <f>F362*Routes!K362</f>
        <v>0</v>
      </c>
      <c r="L362" s="5">
        <f>F362*Routes!L362</f>
        <v>544.60482443212277</v>
      </c>
      <c r="M362" s="5">
        <f>F362*Routes!M362</f>
        <v>1.8677036871481099E-4</v>
      </c>
      <c r="N362" s="5">
        <f>F362*Routes!N362</f>
        <v>9.5808097955119229E-2</v>
      </c>
      <c r="O362" s="5">
        <f>F362*Routes!O362</f>
        <v>0</v>
      </c>
    </row>
    <row r="363" spans="1:15" x14ac:dyDescent="0.3">
      <c r="A363" t="s">
        <v>301</v>
      </c>
      <c r="B363" s="4" t="s">
        <v>307</v>
      </c>
      <c r="C363" s="4" t="s">
        <v>130</v>
      </c>
      <c r="D363" s="4" t="s">
        <v>308</v>
      </c>
      <c r="E363" s="4" t="s">
        <v>2</v>
      </c>
      <c r="F363" s="2">
        <f>Routes!F363/SUMIF(Routes!$E$257:$E$494,Routes!E363,Routes!$F$257:$F$494)</f>
        <v>2.6379393401081245E-4</v>
      </c>
      <c r="G363" s="2">
        <f>F363*Routes!G363</f>
        <v>1.5442880767222106E-2</v>
      </c>
      <c r="H363" s="5">
        <f>F363*Routes!H363</f>
        <v>2.0502654214121742E-3</v>
      </c>
      <c r="I363" s="5">
        <f>F363*Routes!I363</f>
        <v>5.5562748547755399E-2</v>
      </c>
      <c r="J363" s="5">
        <f>F363*Routes!J363</f>
        <v>5.5562748547755399E-2</v>
      </c>
      <c r="K363" s="5">
        <f>F363*Routes!K363</f>
        <v>0</v>
      </c>
      <c r="L363" s="5">
        <f>F363*Routes!L363</f>
        <v>347.8115106114542</v>
      </c>
      <c r="M363" s="5">
        <f>F363*Routes!M363</f>
        <v>1.1928077234331061E-4</v>
      </c>
      <c r="N363" s="5">
        <f>F363*Routes!N363</f>
        <v>3.8227171000855709E-2</v>
      </c>
      <c r="O363" s="5">
        <f>F363*Routes!O363</f>
        <v>0</v>
      </c>
    </row>
    <row r="364" spans="1:15" x14ac:dyDescent="0.3">
      <c r="A364" t="s">
        <v>301</v>
      </c>
      <c r="B364" s="4" t="s">
        <v>307</v>
      </c>
      <c r="C364" s="4" t="s">
        <v>137</v>
      </c>
      <c r="D364" s="4" t="s">
        <v>308</v>
      </c>
      <c r="E364" s="4" t="s">
        <v>2</v>
      </c>
      <c r="F364" s="2">
        <f>Routes!F364/SUMIF(Routes!$E$257:$E$494,Routes!E364,Routes!$F$257:$F$494)</f>
        <v>2.1269577467456051E-3</v>
      </c>
      <c r="G364" s="2">
        <f>F364*Routes!G364</f>
        <v>0.21319674125107579</v>
      </c>
      <c r="H364" s="5">
        <f>F364*Routes!H364</f>
        <v>4.1993992543114332E-2</v>
      </c>
      <c r="I364" s="5">
        <f>F364*Routes!I364</f>
        <v>1.1380485784041823</v>
      </c>
      <c r="J364" s="5">
        <f>F364*Routes!J364</f>
        <v>1.1380485784041823</v>
      </c>
      <c r="K364" s="5">
        <f>F364*Routes!K364</f>
        <v>0</v>
      </c>
      <c r="L364" s="5">
        <f>F364*Routes!L364</f>
        <v>1757.7838176007172</v>
      </c>
      <c r="M364" s="5">
        <f>F364*Routes!M364</f>
        <v>2.9637400774101923E-3</v>
      </c>
      <c r="N364" s="5">
        <f>F364*Routes!N364</f>
        <v>0.78297742194207731</v>
      </c>
      <c r="O364" s="5">
        <f>F364*Routes!O364</f>
        <v>0</v>
      </c>
    </row>
    <row r="365" spans="1:15" x14ac:dyDescent="0.3">
      <c r="A365" t="s">
        <v>301</v>
      </c>
      <c r="B365" s="4" t="s">
        <v>307</v>
      </c>
      <c r="C365" s="4" t="s">
        <v>146</v>
      </c>
      <c r="D365" s="4" t="s">
        <v>308</v>
      </c>
      <c r="E365" s="4" t="s">
        <v>2</v>
      </c>
      <c r="F365" s="2">
        <f>Routes!F365/SUMIF(Routes!$E$257:$E$494,Routes!E365,Routes!$F$257:$F$494)</f>
        <v>2.1071405911856451E-6</v>
      </c>
      <c r="G365" s="2">
        <f>F365*Routes!G365</f>
        <v>1.3505662581226425E-4</v>
      </c>
      <c r="H365" s="5">
        <f>F365*Routes!H365</f>
        <v>1.9736990132905202E-5</v>
      </c>
      <c r="I365" s="5">
        <f>F365*Routes!I365</f>
        <v>5.3487778137954474E-4</v>
      </c>
      <c r="J365" s="5">
        <f>F365*Routes!J365</f>
        <v>5.3487778137954474E-4</v>
      </c>
      <c r="K365" s="5">
        <f>F365*Routes!K365</f>
        <v>0</v>
      </c>
      <c r="L365" s="5">
        <f>F365*Routes!L365</f>
        <v>2.7782585480564994</v>
      </c>
      <c r="M365" s="5">
        <f>F365*Routes!M365</f>
        <v>9.5279430171529972E-7</v>
      </c>
      <c r="N365" s="5">
        <f>F365*Routes!N365</f>
        <v>3.6799591358912674E-4</v>
      </c>
      <c r="O365" s="5">
        <f>F365*Routes!O365</f>
        <v>0</v>
      </c>
    </row>
    <row r="366" spans="1:15" x14ac:dyDescent="0.3">
      <c r="A366" t="s">
        <v>301</v>
      </c>
      <c r="B366" s="4" t="s">
        <v>307</v>
      </c>
      <c r="C366" s="4" t="s">
        <v>149</v>
      </c>
      <c r="D366" s="4" t="s">
        <v>308</v>
      </c>
      <c r="E366" s="4" t="s">
        <v>2</v>
      </c>
      <c r="F366" s="2">
        <f>Routes!F366/SUMIF(Routes!$E$257:$E$494,Routes!E366,Routes!$F$257:$F$494)</f>
        <v>6.7738649220542961E-5</v>
      </c>
      <c r="G366" s="2">
        <f>F366*Routes!G366</f>
        <v>3.8266992261810412E-3</v>
      </c>
      <c r="H366" s="5">
        <f>F366*Routes!H366</f>
        <v>4.8662108866533323E-4</v>
      </c>
      <c r="I366" s="5">
        <f>F366*Routes!I366</f>
        <v>1.3187563378464317E-2</v>
      </c>
      <c r="J366" s="5">
        <f>F366*Routes!J366</f>
        <v>1.3187563378464317E-2</v>
      </c>
      <c r="K366" s="5">
        <f>F366*Routes!K366</f>
        <v>0</v>
      </c>
      <c r="L366" s="5">
        <f>F366*Routes!L366</f>
        <v>89.313205781338226</v>
      </c>
      <c r="M366" s="5">
        <f>F366*Routes!M366</f>
        <v>3.0629659574309159E-5</v>
      </c>
      <c r="N366" s="5">
        <f>F366*Routes!N366</f>
        <v>9.0730436043834489E-3</v>
      </c>
      <c r="O366" s="5">
        <f>F366*Routes!O366</f>
        <v>0</v>
      </c>
    </row>
    <row r="367" spans="1:15" x14ac:dyDescent="0.3">
      <c r="A367" t="s">
        <v>301</v>
      </c>
      <c r="B367" s="4" t="s">
        <v>307</v>
      </c>
      <c r="C367" s="4" t="s">
        <v>155</v>
      </c>
      <c r="D367" s="4" t="s">
        <v>308</v>
      </c>
      <c r="E367" s="4" t="s">
        <v>2</v>
      </c>
      <c r="F367" s="2">
        <f>Routes!F367/SUMIF(Routes!$E$257:$E$494,Routes!E367,Routes!$F$257:$F$494)</f>
        <v>9.6476937067857035E-3</v>
      </c>
      <c r="G367" s="2">
        <f>F367*Routes!G367</f>
        <v>0.78633007766033824</v>
      </c>
      <c r="H367" s="5">
        <f>F367*Routes!H367</f>
        <v>0.13859400443297529</v>
      </c>
      <c r="I367" s="5">
        <f>F367*Routes!I367</f>
        <v>3.7559350794844244</v>
      </c>
      <c r="J367" s="5">
        <f>F367*Routes!J367</f>
        <v>3.7559350794844244</v>
      </c>
      <c r="K367" s="5">
        <f>F367*Routes!K367</f>
        <v>0</v>
      </c>
      <c r="L367" s="5">
        <f>F367*Routes!L367</f>
        <v>12720.455209315829</v>
      </c>
      <c r="M367" s="5">
        <f>F367*Routes!M367</f>
        <v>4.3624367671393363E-3</v>
      </c>
      <c r="N367" s="5">
        <f>F367*Routes!N367</f>
        <v>2.5840833346852845</v>
      </c>
      <c r="O367" s="5">
        <f>F367*Routes!O367</f>
        <v>0</v>
      </c>
    </row>
    <row r="368" spans="1:15" x14ac:dyDescent="0.3">
      <c r="A368" t="s">
        <v>301</v>
      </c>
      <c r="B368" s="4" t="s">
        <v>307</v>
      </c>
      <c r="C368" s="4" t="s">
        <v>156</v>
      </c>
      <c r="D368" s="4" t="s">
        <v>308</v>
      </c>
      <c r="E368" s="4" t="s">
        <v>2</v>
      </c>
      <c r="F368" s="2">
        <f>Routes!F368/SUMIF(Routes!$E$257:$E$494,Routes!E368,Routes!$F$257:$F$494)</f>
        <v>5.7494836130922598E-3</v>
      </c>
      <c r="G368" s="2">
        <f>F368*Routes!G368</f>
        <v>0.36928141487231325</v>
      </c>
      <c r="H368" s="5">
        <f>F368*Routes!H368</f>
        <v>5.4074806971204079E-2</v>
      </c>
      <c r="I368" s="5">
        <f>F368*Routes!I368</f>
        <v>1.465441923338864</v>
      </c>
      <c r="J368" s="5">
        <f>F368*Routes!J368</f>
        <v>1.465441923338864</v>
      </c>
      <c r="K368" s="5">
        <f>F368*Routes!K368</f>
        <v>0</v>
      </c>
      <c r="L368" s="5">
        <f>F368*Routes!L368</f>
        <v>7580.6768954113049</v>
      </c>
      <c r="M368" s="5">
        <f>F368*Routes!M368</f>
        <v>2.5997673089660318E-3</v>
      </c>
      <c r="N368" s="5">
        <f>F368*Routes!N368</f>
        <v>1.0082240432571383</v>
      </c>
      <c r="O368" s="5">
        <f>F368*Routes!O368</f>
        <v>0</v>
      </c>
    </row>
    <row r="369" spans="1:15" x14ac:dyDescent="0.3">
      <c r="A369" t="s">
        <v>301</v>
      </c>
      <c r="B369" s="4" t="s">
        <v>307</v>
      </c>
      <c r="C369" s="4" t="s">
        <v>157</v>
      </c>
      <c r="D369" s="4" t="s">
        <v>308</v>
      </c>
      <c r="E369" s="4" t="s">
        <v>2</v>
      </c>
      <c r="F369" s="2">
        <f>Routes!F369/SUMIF(Routes!$E$257:$E$494,Routes!E369,Routes!$F$257:$F$494)</f>
        <v>4.208802616834207E-2</v>
      </c>
      <c r="G369" s="2">
        <f>F369*Routes!G369</f>
        <v>3.3415586206156966</v>
      </c>
      <c r="H369" s="5">
        <f>F369*Routes!H369</f>
        <v>0.57911804848947701</v>
      </c>
      <c r="I369" s="5">
        <f>F369*Routes!I369</f>
        <v>15.694256056625392</v>
      </c>
      <c r="J369" s="5">
        <f>F369*Routes!J369</f>
        <v>15.694256056625392</v>
      </c>
      <c r="K369" s="5">
        <f>F369*Routes!K369</f>
        <v>0</v>
      </c>
      <c r="L369" s="5">
        <f>F369*Routes!L369</f>
        <v>55492.936238880517</v>
      </c>
      <c r="M369" s="5">
        <f>F369*Routes!M369</f>
        <v>1.9031113382461395E-2</v>
      </c>
      <c r="N369" s="5">
        <f>F369*Routes!N369</f>
        <v>10.797648166958268</v>
      </c>
      <c r="O369" s="5">
        <f>F369*Routes!O369</f>
        <v>0</v>
      </c>
    </row>
    <row r="370" spans="1:15" x14ac:dyDescent="0.3">
      <c r="A370" t="s">
        <v>301</v>
      </c>
      <c r="B370" s="4" t="s">
        <v>307</v>
      </c>
      <c r="C370" s="4" t="s">
        <v>162</v>
      </c>
      <c r="D370" s="4" t="s">
        <v>308</v>
      </c>
      <c r="E370" s="4" t="s">
        <v>2</v>
      </c>
      <c r="F370" s="2">
        <f>Routes!F370/SUMIF(Routes!$E$257:$E$494,Routes!E370,Routes!$F$257:$F$494)</f>
        <v>1.9484026666496599E-3</v>
      </c>
      <c r="G370" s="2">
        <f>F370*Routes!G370</f>
        <v>0.17080947440380109</v>
      </c>
      <c r="H370" s="5">
        <f>F370*Routes!H370</f>
        <v>3.1437018859505207E-2</v>
      </c>
      <c r="I370" s="5">
        <f>F370*Routes!I370</f>
        <v>0.85195173060989704</v>
      </c>
      <c r="J370" s="5">
        <f>F370*Routes!J370</f>
        <v>0.85195173060989704</v>
      </c>
      <c r="K370" s="5">
        <f>F370*Routes!K370</f>
        <v>0</v>
      </c>
      <c r="L370" s="5">
        <f>F370*Routes!L370</f>
        <v>2568.9630707695765</v>
      </c>
      <c r="M370" s="5">
        <f>F370*Routes!M370</f>
        <v>8.8101713098608049E-4</v>
      </c>
      <c r="N370" s="5">
        <f>F370*Routes!N370</f>
        <v>0.58614279065960917</v>
      </c>
      <c r="O370" s="5">
        <f>F370*Routes!O370</f>
        <v>0</v>
      </c>
    </row>
    <row r="371" spans="1:15" x14ac:dyDescent="0.3">
      <c r="A371" t="s">
        <v>301</v>
      </c>
      <c r="B371" s="4" t="s">
        <v>307</v>
      </c>
      <c r="C371" s="4" t="s">
        <v>169</v>
      </c>
      <c r="D371" s="4" t="s">
        <v>308</v>
      </c>
      <c r="E371" s="4" t="s">
        <v>2</v>
      </c>
      <c r="F371" s="2">
        <f>Routes!F371/SUMIF(Routes!$E$257:$E$494,Routes!E371,Routes!$F$257:$F$494)</f>
        <v>7.7823725834456491E-4</v>
      </c>
      <c r="G371" s="2">
        <f>F371*Routes!G371</f>
        <v>6.1576968844627572E-2</v>
      </c>
      <c r="H371" s="5">
        <f>F371*Routes!H371</f>
        <v>1.0647773252025573E-2</v>
      </c>
      <c r="I371" s="5">
        <f>F371*Routes!I371</f>
        <v>0.28855754070530004</v>
      </c>
      <c r="J371" s="5">
        <f>F371*Routes!J371</f>
        <v>0.28855754070530004</v>
      </c>
      <c r="K371" s="5">
        <f>F371*Routes!K371</f>
        <v>0</v>
      </c>
      <c r="L371" s="5">
        <f>F371*Routes!L371</f>
        <v>1026.1034904155338</v>
      </c>
      <c r="M371" s="5">
        <f>F371*Routes!M371</f>
        <v>3.5189869543351732E-4</v>
      </c>
      <c r="N371" s="5">
        <f>F371*Routes!N371</f>
        <v>0.19852758800524639</v>
      </c>
      <c r="O371" s="5">
        <f>F371*Routes!O371</f>
        <v>0</v>
      </c>
    </row>
    <row r="372" spans="1:15" x14ac:dyDescent="0.3">
      <c r="A372" t="s">
        <v>301</v>
      </c>
      <c r="B372" s="4" t="s">
        <v>307</v>
      </c>
      <c r="C372" s="4" t="s">
        <v>171</v>
      </c>
      <c r="D372" s="4" t="s">
        <v>308</v>
      </c>
      <c r="E372" s="4" t="s">
        <v>2</v>
      </c>
      <c r="F372" s="2">
        <f>Routes!F372/SUMIF(Routes!$E$257:$E$494,Routes!E372,Routes!$F$257:$F$494)</f>
        <v>1.961647550365684E-4</v>
      </c>
      <c r="G372" s="2">
        <f>F372*Routes!G372</f>
        <v>1.9167130454288261E-2</v>
      </c>
      <c r="H372" s="5">
        <f>F372*Routes!H372</f>
        <v>3.7307310473066123E-3</v>
      </c>
      <c r="I372" s="5">
        <f>F372*Routes!I372</f>
        <v>0.1011038224202334</v>
      </c>
      <c r="J372" s="5">
        <f>F372*Routes!J372</f>
        <v>0.1011038224202334</v>
      </c>
      <c r="K372" s="5">
        <f>F372*Routes!K372</f>
        <v>0</v>
      </c>
      <c r="L372" s="5">
        <f>F372*Routes!L372</f>
        <v>258.64264102145034</v>
      </c>
      <c r="M372" s="5">
        <f>F372*Routes!M372</f>
        <v>8.8700612373971953E-5</v>
      </c>
      <c r="N372" s="5">
        <f>F372*Routes!N372</f>
        <v>6.9559429825120575E-2</v>
      </c>
      <c r="O372" s="5">
        <f>F372*Routes!O372</f>
        <v>0</v>
      </c>
    </row>
    <row r="373" spans="1:15" x14ac:dyDescent="0.3">
      <c r="A373" t="s">
        <v>301</v>
      </c>
      <c r="B373" s="4" t="s">
        <v>307</v>
      </c>
      <c r="C373" s="4" t="s">
        <v>172</v>
      </c>
      <c r="D373" s="4" t="s">
        <v>308</v>
      </c>
      <c r="E373" s="4" t="s">
        <v>2</v>
      </c>
      <c r="F373" s="2">
        <f>Routes!F373/SUMIF(Routes!$E$257:$E$494,Routes!E373,Routes!$F$257:$F$494)</f>
        <v>1.3299067331225972E-3</v>
      </c>
      <c r="G373" s="2">
        <f>F373*Routes!G373</f>
        <v>0.10492447684511737</v>
      </c>
      <c r="H373" s="5">
        <f>F373*Routes!H373</f>
        <v>1.8108784067691099E-2</v>
      </c>
      <c r="I373" s="5">
        <f>F373*Routes!I373</f>
        <v>0.49075295576398642</v>
      </c>
      <c r="J373" s="5">
        <f>F373*Routes!J373</f>
        <v>0.49075295576398642</v>
      </c>
      <c r="K373" s="5">
        <f>F373*Routes!K373</f>
        <v>0</v>
      </c>
      <c r="L373" s="5">
        <f>F373*Routes!L373</f>
        <v>1753.4780379019451</v>
      </c>
      <c r="M373" s="5">
        <f>F373*Routes!M373</f>
        <v>6.0134931785402776E-4</v>
      </c>
      <c r="N373" s="5">
        <f>F373*Routes!N373</f>
        <v>0.33763803356562261</v>
      </c>
      <c r="O373" s="5">
        <f>F373*Routes!O373</f>
        <v>0</v>
      </c>
    </row>
    <row r="374" spans="1:15" x14ac:dyDescent="0.3">
      <c r="A374" t="s">
        <v>301</v>
      </c>
      <c r="B374" s="4" t="s">
        <v>307</v>
      </c>
      <c r="C374" s="4" t="s">
        <v>173</v>
      </c>
      <c r="D374" s="4" t="s">
        <v>308</v>
      </c>
      <c r="E374" s="4" t="s">
        <v>2</v>
      </c>
      <c r="F374" s="2">
        <f>Routes!F374/SUMIF(Routes!$E$257:$E$494,Routes!E374,Routes!$F$257:$F$494)</f>
        <v>1.3396898858673875E-3</v>
      </c>
      <c r="G374" s="2">
        <f>F374*Routes!G374</f>
        <v>0.11654900285488201</v>
      </c>
      <c r="H374" s="5">
        <f>F374*Routes!H374</f>
        <v>2.1358084979087845E-2</v>
      </c>
      <c r="I374" s="5">
        <f>F374*Routes!I374</f>
        <v>0.57880989103219094</v>
      </c>
      <c r="J374" s="5">
        <f>F374*Routes!J374</f>
        <v>0.57880989103219094</v>
      </c>
      <c r="K374" s="5">
        <f>F374*Routes!K374</f>
        <v>0</v>
      </c>
      <c r="L374" s="5">
        <f>F374*Routes!L374</f>
        <v>1107.1612520672709</v>
      </c>
      <c r="M374" s="5">
        <f>F374*Routes!M374</f>
        <v>1.8667472882907031E-3</v>
      </c>
      <c r="N374" s="5">
        <f>F374*Routes!N374</f>
        <v>0.3982212050301473</v>
      </c>
      <c r="O374" s="5">
        <f>F374*Routes!O374</f>
        <v>0</v>
      </c>
    </row>
    <row r="375" spans="1:15" x14ac:dyDescent="0.3">
      <c r="A375" t="s">
        <v>301</v>
      </c>
      <c r="B375" s="4" t="s">
        <v>307</v>
      </c>
      <c r="C375" s="4" t="s">
        <v>174</v>
      </c>
      <c r="D375" s="4" t="s">
        <v>308</v>
      </c>
      <c r="E375" s="4" t="s">
        <v>2</v>
      </c>
      <c r="F375" s="2">
        <f>Routes!F375/SUMIF(Routes!$E$257:$E$494,Routes!E375,Routes!$F$257:$F$494)</f>
        <v>9.197166980384582E-4</v>
      </c>
      <c r="G375" s="2">
        <f>F375*Routes!G375</f>
        <v>0.10548047254492654</v>
      </c>
      <c r="H375" s="5">
        <f>F375*Routes!H375</f>
        <v>2.1975134919151259E-2</v>
      </c>
      <c r="I375" s="5">
        <f>F375*Routes!I375</f>
        <v>0.59553211163011532</v>
      </c>
      <c r="J375" s="5">
        <f>F375*Routes!J375</f>
        <v>0.59553211163011532</v>
      </c>
      <c r="K375" s="5">
        <f>F375*Routes!K375</f>
        <v>0</v>
      </c>
      <c r="L375" s="5">
        <f>F375*Routes!L375</f>
        <v>760.08239047662107</v>
      </c>
      <c r="M375" s="5">
        <f>F375*Routes!M375</f>
        <v>1.2815493123973026E-3</v>
      </c>
      <c r="N375" s="5">
        <f>F375*Routes!N375</f>
        <v>0.40972609280151934</v>
      </c>
      <c r="O375" s="5">
        <f>F375*Routes!O375</f>
        <v>0</v>
      </c>
    </row>
    <row r="376" spans="1:15" x14ac:dyDescent="0.3">
      <c r="A376" t="s">
        <v>301</v>
      </c>
      <c r="B376" s="4" t="s">
        <v>307</v>
      </c>
      <c r="C376" s="4" t="s">
        <v>176</v>
      </c>
      <c r="D376" s="4" t="s">
        <v>308</v>
      </c>
      <c r="E376" s="4" t="s">
        <v>2</v>
      </c>
      <c r="F376" s="2">
        <f>Routes!F376/SUMIF(Routes!$E$257:$E$494,Routes!E376,Routes!$F$257:$F$494)</f>
        <v>2.1944364156776218E-3</v>
      </c>
      <c r="G376" s="2">
        <f>F376*Routes!G376</f>
        <v>0.20659767418666453</v>
      </c>
      <c r="H376" s="5">
        <f>F376*Routes!H376</f>
        <v>3.9489451362462659E-2</v>
      </c>
      <c r="I376" s="5">
        <f>F376*Routes!I376</f>
        <v>1.0701748336710748</v>
      </c>
      <c r="J376" s="5">
        <f>F376*Routes!J376</f>
        <v>1.0701748336710748</v>
      </c>
      <c r="K376" s="5">
        <f>F376*Routes!K376</f>
        <v>0</v>
      </c>
      <c r="L376" s="5">
        <f>F376*Routes!L376</f>
        <v>1813.5502814448726</v>
      </c>
      <c r="M376" s="5">
        <f>F376*Routes!M376</f>
        <v>3.057766033398321E-3</v>
      </c>
      <c r="N376" s="5">
        <f>F376*Routes!N376</f>
        <v>0.73628028556569947</v>
      </c>
      <c r="O376" s="5">
        <f>F376*Routes!O376</f>
        <v>0</v>
      </c>
    </row>
    <row r="377" spans="1:15" x14ac:dyDescent="0.3">
      <c r="A377" t="s">
        <v>301</v>
      </c>
      <c r="B377" s="4" t="s">
        <v>307</v>
      </c>
      <c r="C377" s="4" t="s">
        <v>191</v>
      </c>
      <c r="D377" s="4" t="s">
        <v>308</v>
      </c>
      <c r="E377" s="4" t="s">
        <v>2</v>
      </c>
      <c r="F377" s="2">
        <f>Routes!F377/SUMIF(Routes!$E$257:$E$494,Routes!E377,Routes!$F$257:$F$494)</f>
        <v>1.4379428414335297E-2</v>
      </c>
      <c r="G377" s="2">
        <f>F377*Routes!G377</f>
        <v>1.3278879676375224</v>
      </c>
      <c r="H377" s="5">
        <f>F377*Routes!H377</f>
        <v>0.25133087311592484</v>
      </c>
      <c r="I377" s="5">
        <f>F377*Routes!I377</f>
        <v>6.8111347727892904</v>
      </c>
      <c r="J377" s="5">
        <f>F377*Routes!J377</f>
        <v>6.8111347727892904</v>
      </c>
      <c r="K377" s="5">
        <f>F377*Routes!K377</f>
        <v>0</v>
      </c>
      <c r="L377" s="5">
        <f>F377*Routes!L377</f>
        <v>18959.233226015847</v>
      </c>
      <c r="M377" s="5">
        <f>F377*Routes!M377</f>
        <v>6.5020044283768787E-3</v>
      </c>
      <c r="N377" s="5">
        <f>F377*Routes!N377</f>
        <v>4.6860607236790317</v>
      </c>
      <c r="O377" s="5">
        <f>F377*Routes!O377</f>
        <v>0</v>
      </c>
    </row>
    <row r="378" spans="1:15" x14ac:dyDescent="0.3">
      <c r="A378" t="s">
        <v>301</v>
      </c>
      <c r="B378" s="4" t="s">
        <v>307</v>
      </c>
      <c r="C378" s="4" t="s">
        <v>199</v>
      </c>
      <c r="D378" s="4" t="s">
        <v>308</v>
      </c>
      <c r="E378" s="4" t="s">
        <v>2</v>
      </c>
      <c r="F378" s="2">
        <f>Routes!F378/SUMIF(Routes!$E$257:$E$494,Routes!E378,Routes!$F$257:$F$494)</f>
        <v>5.1123244343289815E-5</v>
      </c>
      <c r="G378" s="2">
        <f>F378*Routes!G378</f>
        <v>4.8887581857454329E-3</v>
      </c>
      <c r="H378" s="5">
        <f>F378*Routes!H378</f>
        <v>9.4171236265196275E-4</v>
      </c>
      <c r="I378" s="5">
        <f>F378*Routes!I378</f>
        <v>2.5520660234470534E-2</v>
      </c>
      <c r="J378" s="5">
        <f>F378*Routes!J378</f>
        <v>2.5520660234470534E-2</v>
      </c>
      <c r="K378" s="5">
        <f>F378*Routes!K378</f>
        <v>0</v>
      </c>
      <c r="L378" s="5">
        <f>F378*Routes!L378</f>
        <v>67.405844296894585</v>
      </c>
      <c r="M378" s="5">
        <f>F378*Routes!M378</f>
        <v>2.3116604605902151E-5</v>
      </c>
      <c r="N378" s="5">
        <f>F378*Routes!N378</f>
        <v>1.7558214241315727E-2</v>
      </c>
      <c r="O378" s="5">
        <f>F378*Routes!O378</f>
        <v>0</v>
      </c>
    </row>
    <row r="379" spans="1:15" x14ac:dyDescent="0.3">
      <c r="A379" t="s">
        <v>301</v>
      </c>
      <c r="B379" s="4" t="s">
        <v>307</v>
      </c>
      <c r="C379" s="4" t="s">
        <v>207</v>
      </c>
      <c r="D379" s="4" t="s">
        <v>308</v>
      </c>
      <c r="E379" s="4" t="s">
        <v>2</v>
      </c>
      <c r="F379" s="2">
        <f>Routes!F379/SUMIF(Routes!$E$257:$E$494,Routes!E379,Routes!$F$257:$F$494)</f>
        <v>6.1106575444242949E-3</v>
      </c>
      <c r="G379" s="2">
        <f>F379*Routes!G379</f>
        <v>0.56869416546386409</v>
      </c>
      <c r="H379" s="5">
        <f>F379*Routes!H379</f>
        <v>0.10806767774275487</v>
      </c>
      <c r="I379" s="5">
        <f>F379*Routes!I379</f>
        <v>2.9286633534621913</v>
      </c>
      <c r="J379" s="5">
        <f>F379*Routes!J379</f>
        <v>2.9286633534621913</v>
      </c>
      <c r="K379" s="5">
        <f>F379*Routes!K379</f>
        <v>0</v>
      </c>
      <c r="L379" s="5">
        <f>F379*Routes!L379</f>
        <v>5050.0368250961146</v>
      </c>
      <c r="M379" s="5">
        <f>F379*Routes!M379</f>
        <v>8.5146969616342501E-3</v>
      </c>
      <c r="N379" s="5">
        <f>F379*Routes!N379</f>
        <v>2.014920387181987</v>
      </c>
      <c r="O379" s="5">
        <f>F379*Routes!O379</f>
        <v>0</v>
      </c>
    </row>
    <row r="380" spans="1:15" x14ac:dyDescent="0.3">
      <c r="A380" t="s">
        <v>301</v>
      </c>
      <c r="B380" s="4" t="s">
        <v>307</v>
      </c>
      <c r="C380" s="4" t="s">
        <v>98</v>
      </c>
      <c r="D380" s="4" t="s">
        <v>308</v>
      </c>
      <c r="E380" s="4" t="s">
        <v>2</v>
      </c>
      <c r="F380" s="2">
        <f>Routes!F380/SUMIF(Routes!$E$257:$E$494,Routes!E380,Routes!$F$257:$F$494)</f>
        <v>1.0836723040383317E-4</v>
      </c>
      <c r="G380" s="2">
        <f>F380*Routes!G380</f>
        <v>6.9035730552825221E-3</v>
      </c>
      <c r="H380" s="5">
        <f>F380*Routes!H380</f>
        <v>1.0029295477317244E-3</v>
      </c>
      <c r="I380" s="5">
        <f>F380*Routes!I380</f>
        <v>2.7179662540155133E-2</v>
      </c>
      <c r="J380" s="5">
        <f>F380*Routes!J380</f>
        <v>2.7179662540155133E-2</v>
      </c>
      <c r="K380" s="5">
        <f>F380*Routes!K380</f>
        <v>0</v>
      </c>
      <c r="L380" s="5">
        <f>F380*Routes!L380</f>
        <v>142.88186818576281</v>
      </c>
      <c r="M380" s="5">
        <f>F380*Routes!M380</f>
        <v>4.9000849802501119E-5</v>
      </c>
      <c r="N380" s="5">
        <f>F380*Routes!N380</f>
        <v>1.8699607827626728E-2</v>
      </c>
      <c r="O380" s="5">
        <f>F380*Routes!O380</f>
        <v>0</v>
      </c>
    </row>
    <row r="381" spans="1:15" x14ac:dyDescent="0.3">
      <c r="A381" t="s">
        <v>301</v>
      </c>
      <c r="B381" s="4" t="s">
        <v>307</v>
      </c>
      <c r="C381" s="4" t="s">
        <v>212</v>
      </c>
      <c r="D381" s="4" t="s">
        <v>308</v>
      </c>
      <c r="E381" s="4" t="s">
        <v>2</v>
      </c>
      <c r="F381" s="2">
        <f>Routes!F381/SUMIF(Routes!$E$257:$E$494,Routes!E381,Routes!$F$257:$F$494)</f>
        <v>1.2147665508185244E-3</v>
      </c>
      <c r="G381" s="2">
        <f>F381*Routes!G381</f>
        <v>8.6071110387630448E-2</v>
      </c>
      <c r="H381" s="5">
        <f>F381*Routes!H381</f>
        <v>1.3735958906212906E-2</v>
      </c>
      <c r="I381" s="5">
        <f>F381*Routes!I381</f>
        <v>0.37224820884045812</v>
      </c>
      <c r="J381" s="5">
        <f>F381*Routes!J381</f>
        <v>0.37224820884045812</v>
      </c>
      <c r="K381" s="5">
        <f>F381*Routes!K381</f>
        <v>0</v>
      </c>
      <c r="L381" s="5">
        <f>F381*Routes!L381</f>
        <v>1601.666052954572</v>
      </c>
      <c r="M381" s="5">
        <f>F381*Routes!M381</f>
        <v>5.4928591493887027E-4</v>
      </c>
      <c r="N381" s="5">
        <f>F381*Routes!N381</f>
        <v>0.25610676768223517</v>
      </c>
      <c r="O381" s="5">
        <f>F381*Routes!O381</f>
        <v>0</v>
      </c>
    </row>
    <row r="382" spans="1:15" x14ac:dyDescent="0.3">
      <c r="A382" t="s">
        <v>301</v>
      </c>
      <c r="B382" s="4" t="s">
        <v>307</v>
      </c>
      <c r="C382" s="4" t="s">
        <v>215</v>
      </c>
      <c r="D382" s="4" t="s">
        <v>308</v>
      </c>
      <c r="E382" s="4" t="s">
        <v>2</v>
      </c>
      <c r="F382" s="2">
        <f>Routes!F382/SUMIF(Routes!$E$257:$E$494,Routes!E382,Routes!$F$257:$F$494)</f>
        <v>9.3777790310576366E-4</v>
      </c>
      <c r="G382" s="2">
        <f>F382*Routes!G382</f>
        <v>9.5823082196823353E-2</v>
      </c>
      <c r="H382" s="5">
        <f>F382*Routes!H382</f>
        <v>1.9039032958796318E-2</v>
      </c>
      <c r="I382" s="5">
        <f>F382*Routes!I382</f>
        <v>0.51596295281290827</v>
      </c>
      <c r="J382" s="5">
        <f>F382*Routes!J382</f>
        <v>0.51596295281290827</v>
      </c>
      <c r="K382" s="5">
        <f>F382*Routes!K382</f>
        <v>0</v>
      </c>
      <c r="L382" s="5">
        <f>F382*Routes!L382</f>
        <v>1236.45735191124</v>
      </c>
      <c r="M382" s="5">
        <f>F382*Routes!M382</f>
        <v>4.2403883542053284E-4</v>
      </c>
      <c r="N382" s="5">
        <f>F382*Routes!N382</f>
        <v>0.35498251153528088</v>
      </c>
      <c r="O382" s="5">
        <f>F382*Routes!O382</f>
        <v>0</v>
      </c>
    </row>
    <row r="383" spans="1:15" x14ac:dyDescent="0.3">
      <c r="A383" t="s">
        <v>301</v>
      </c>
      <c r="B383" s="4" t="s">
        <v>307</v>
      </c>
      <c r="C383" s="4" t="s">
        <v>219</v>
      </c>
      <c r="D383" s="4" t="s">
        <v>308</v>
      </c>
      <c r="E383" s="4" t="s">
        <v>2</v>
      </c>
      <c r="F383" s="2">
        <f>Routes!F383/SUMIF(Routes!$E$257:$E$494,Routes!E383,Routes!$F$257:$F$494)</f>
        <v>6.3475101808763764E-4</v>
      </c>
      <c r="G383" s="2">
        <f>F383*Routes!G383</f>
        <v>3.6456917825213271E-2</v>
      </c>
      <c r="H383" s="5">
        <f>F383*Routes!H383</f>
        <v>4.7317692608485895E-3</v>
      </c>
      <c r="I383" s="5">
        <f>F383*Routes!I383</f>
        <v>0.12823222929128969</v>
      </c>
      <c r="J383" s="5">
        <f>F383*Routes!J383</f>
        <v>0.12823222929128969</v>
      </c>
      <c r="K383" s="5">
        <f>F383*Routes!K383</f>
        <v>0</v>
      </c>
      <c r="L383" s="5">
        <f>F383*Routes!L383</f>
        <v>836.91731309549596</v>
      </c>
      <c r="M383" s="5">
        <f>F383*Routes!M383</f>
        <v>2.870179406024279E-4</v>
      </c>
      <c r="N383" s="5">
        <f>F383*Routes!N383</f>
        <v>8.8223773752407295E-2</v>
      </c>
      <c r="O383" s="5">
        <f>F383*Routes!O383</f>
        <v>0</v>
      </c>
    </row>
    <row r="384" spans="1:15" x14ac:dyDescent="0.3">
      <c r="A384" t="s">
        <v>301</v>
      </c>
      <c r="B384" s="4" t="s">
        <v>307</v>
      </c>
      <c r="C384" s="4" t="s">
        <v>221</v>
      </c>
      <c r="D384" s="4" t="s">
        <v>308</v>
      </c>
      <c r="E384" s="4" t="s">
        <v>2</v>
      </c>
      <c r="F384" s="2">
        <f>Routes!F384/SUMIF(Routes!$E$257:$E$494,Routes!E384,Routes!$F$257:$F$494)</f>
        <v>6.3364727777796902E-5</v>
      </c>
      <c r="G384" s="2">
        <f>F384*Routes!G384</f>
        <v>4.291726705777564E-3</v>
      </c>
      <c r="H384" s="5">
        <f>F384*Routes!H384</f>
        <v>6.5966793937461223E-4</v>
      </c>
      <c r="I384" s="5">
        <f>F384*Routes!I384</f>
        <v>1.7877179928851281E-2</v>
      </c>
      <c r="J384" s="5">
        <f>F384*Routes!J384</f>
        <v>1.7877179928851281E-2</v>
      </c>
      <c r="K384" s="5">
        <f>F384*Routes!K384</f>
        <v>0</v>
      </c>
      <c r="L384" s="5">
        <f>F384*Routes!L384</f>
        <v>52.366575342132471</v>
      </c>
      <c r="M384" s="5">
        <f>F384*Routes!M384</f>
        <v>8.8293518522681284E-5</v>
      </c>
      <c r="N384" s="5">
        <f>F384*Routes!N384</f>
        <v>1.2299499791049681E-2</v>
      </c>
      <c r="O384" s="5">
        <f>F384*Routes!O384</f>
        <v>0</v>
      </c>
    </row>
    <row r="385" spans="1:15" x14ac:dyDescent="0.3">
      <c r="A385" t="s">
        <v>301</v>
      </c>
      <c r="B385" s="4" t="s">
        <v>307</v>
      </c>
      <c r="C385" s="4" t="s">
        <v>71</v>
      </c>
      <c r="D385" s="4" t="s">
        <v>308</v>
      </c>
      <c r="E385" s="4" t="s">
        <v>2</v>
      </c>
      <c r="F385" s="2">
        <f>Routes!F385/SUMIF(Routes!$E$257:$E$494,Routes!E385,Routes!$F$257:$F$494)</f>
        <v>6.4567303015194994E-3</v>
      </c>
      <c r="G385" s="2">
        <f>F385*Routes!G385</f>
        <v>0.69373990335201197</v>
      </c>
      <c r="H385" s="5">
        <f>F385*Routes!H385</f>
        <v>0.14084428681275027</v>
      </c>
      <c r="I385" s="5">
        <f>F385*Routes!I385</f>
        <v>3.8169183418089503</v>
      </c>
      <c r="J385" s="5">
        <f>F385*Routes!J385</f>
        <v>3.8169183418089503</v>
      </c>
      <c r="K385" s="5">
        <f>F385*Routes!K385</f>
        <v>0</v>
      </c>
      <c r="L385" s="5">
        <f>F385*Routes!L385</f>
        <v>8513.1795323625556</v>
      </c>
      <c r="M385" s="5">
        <f>F385*Routes!M385</f>
        <v>2.9195659106631888E-3</v>
      </c>
      <c r="N385" s="5">
        <f>F385*Routes!N385</f>
        <v>2.6260398191645575</v>
      </c>
      <c r="O385" s="5">
        <f>F385*Routes!O385</f>
        <v>0</v>
      </c>
    </row>
    <row r="386" spans="1:15" x14ac:dyDescent="0.3">
      <c r="A386" t="s">
        <v>301</v>
      </c>
      <c r="B386" s="4" t="s">
        <v>307</v>
      </c>
      <c r="C386" s="4" t="s">
        <v>236</v>
      </c>
      <c r="D386" s="4" t="s">
        <v>308</v>
      </c>
      <c r="E386" s="4" t="s">
        <v>2</v>
      </c>
      <c r="F386" s="2">
        <f>Routes!F386/SUMIF(Routes!$E$257:$E$494,Routes!E386,Routes!$F$257:$F$494)</f>
        <v>2.3293937535416549E-4</v>
      </c>
      <c r="G386" s="2">
        <f>F386*Routes!G386</f>
        <v>2.1290235188895449E-2</v>
      </c>
      <c r="H386" s="5">
        <f>F386*Routes!H386</f>
        <v>4.008013901291743E-3</v>
      </c>
      <c r="I386" s="5">
        <f>F386*Routes!I386</f>
        <v>0.10861826290763529</v>
      </c>
      <c r="J386" s="5">
        <f>F386*Routes!J386</f>
        <v>0.10861826290763529</v>
      </c>
      <c r="K386" s="5">
        <f>F386*Routes!K386</f>
        <v>0</v>
      </c>
      <c r="L386" s="5">
        <f>F386*Routes!L386</f>
        <v>307.12986758634111</v>
      </c>
      <c r="M386" s="5">
        <f>F386*Routes!M386</f>
        <v>1.0532914149676516E-4</v>
      </c>
      <c r="N386" s="5">
        <f>F386*Routes!N386</f>
        <v>7.4729364880453064E-2</v>
      </c>
      <c r="O386" s="5">
        <f>F386*Routes!O386</f>
        <v>0</v>
      </c>
    </row>
    <row r="387" spans="1:15" x14ac:dyDescent="0.3">
      <c r="A387" t="s">
        <v>301</v>
      </c>
      <c r="B387" s="4" t="s">
        <v>307</v>
      </c>
      <c r="C387" s="4" t="s">
        <v>237</v>
      </c>
      <c r="D387" s="4" t="s">
        <v>308</v>
      </c>
      <c r="E387" s="4" t="s">
        <v>2</v>
      </c>
      <c r="F387" s="2">
        <f>Routes!F387/SUMIF(Routes!$E$257:$E$494,Routes!E387,Routes!$F$257:$F$494)</f>
        <v>1.3682115388695076E-2</v>
      </c>
      <c r="G387" s="2">
        <f>F387*Routes!G387</f>
        <v>1.1852452727103961</v>
      </c>
      <c r="H387" s="5">
        <f>F387*Routes!H387</f>
        <v>0.21667572138503838</v>
      </c>
      <c r="I387" s="5">
        <f>F387*Routes!I387</f>
        <v>5.8719707692422327</v>
      </c>
      <c r="J387" s="5">
        <f>F387*Routes!J387</f>
        <v>5.8719707692422327</v>
      </c>
      <c r="K387" s="5">
        <f>F387*Routes!K387</f>
        <v>0</v>
      </c>
      <c r="L387" s="5">
        <f>F387*Routes!L387</f>
        <v>18039.828093648292</v>
      </c>
      <c r="M387" s="5">
        <f>F387*Routes!M387</f>
        <v>6.1866975712449512E-3</v>
      </c>
      <c r="N387" s="5">
        <f>F387*Routes!N387</f>
        <v>4.0399158892386557</v>
      </c>
      <c r="O387" s="5">
        <f>F387*Routes!O387</f>
        <v>0</v>
      </c>
    </row>
    <row r="388" spans="1:15" x14ac:dyDescent="0.3">
      <c r="A388" t="s">
        <v>301</v>
      </c>
      <c r="B388" s="4" t="s">
        <v>307</v>
      </c>
      <c r="C388" s="4" t="s">
        <v>249</v>
      </c>
      <c r="D388" s="4" t="s">
        <v>308</v>
      </c>
      <c r="E388" s="4" t="s">
        <v>2</v>
      </c>
      <c r="F388" s="2">
        <f>Routes!F388/SUMIF(Routes!$E$257:$E$494,Routes!E388,Routes!$F$257:$F$494)</f>
        <v>2.834605795285451E-5</v>
      </c>
      <c r="G388" s="2">
        <f>F388*Routes!G388</f>
        <v>2.7892516143466104E-3</v>
      </c>
      <c r="H388" s="5">
        <f>F388*Routes!H388</f>
        <v>5.4471640764446375E-4</v>
      </c>
      <c r="I388" s="5">
        <f>F388*Routes!I388</f>
        <v>1.4761962266787635E-2</v>
      </c>
      <c r="J388" s="5">
        <f>F388*Routes!J388</f>
        <v>1.4761962266787635E-2</v>
      </c>
      <c r="K388" s="5">
        <f>F388*Routes!K388</f>
        <v>0</v>
      </c>
      <c r="L388" s="5">
        <f>F388*Routes!L388</f>
        <v>23.426061020035505</v>
      </c>
      <c r="M388" s="5">
        <f>F388*Routes!M388</f>
        <v>3.9497892292410869E-5</v>
      </c>
      <c r="N388" s="5">
        <f>F388*Routes!N388</f>
        <v>1.0156230039549892E-2</v>
      </c>
      <c r="O388" s="5">
        <f>F388*Routes!O388</f>
        <v>0</v>
      </c>
    </row>
    <row r="389" spans="1:15" x14ac:dyDescent="0.3">
      <c r="A389" t="s">
        <v>301</v>
      </c>
      <c r="B389" s="4" t="s">
        <v>307</v>
      </c>
      <c r="C389" s="4" t="s">
        <v>253</v>
      </c>
      <c r="D389" s="4" t="s">
        <v>308</v>
      </c>
      <c r="E389" s="4" t="s">
        <v>2</v>
      </c>
      <c r="F389" s="2">
        <f>Routes!F389/SUMIF(Routes!$E$257:$E$494,Routes!E389,Routes!$F$257:$F$494)</f>
        <v>1.0376162311167027E-3</v>
      </c>
      <c r="G389" s="2">
        <f>F389*Routes!G389</f>
        <v>7.6718510702397699E-2</v>
      </c>
      <c r="H389" s="5">
        <f>F389*Routes!H389</f>
        <v>1.2651412444717217E-2</v>
      </c>
      <c r="I389" s="5">
        <f>F389*Routes!I389</f>
        <v>0.34285670581889477</v>
      </c>
      <c r="J389" s="5">
        <f>F389*Routes!J389</f>
        <v>0.34285670581889477</v>
      </c>
      <c r="K389" s="5">
        <f>F389*Routes!K389</f>
        <v>0</v>
      </c>
      <c r="L389" s="5">
        <f>F389*Routes!L389</f>
        <v>857.51821949800774</v>
      </c>
      <c r="M389" s="5">
        <f>F389*Routes!M389</f>
        <v>1.4458325812241443E-3</v>
      </c>
      <c r="N389" s="5">
        <f>F389*Routes!N389</f>
        <v>0.23588541360339957</v>
      </c>
      <c r="O389" s="5">
        <f>F389*Routes!O389</f>
        <v>0</v>
      </c>
    </row>
    <row r="390" spans="1:15" x14ac:dyDescent="0.3">
      <c r="A390" t="s">
        <v>301</v>
      </c>
      <c r="B390" s="4" t="s">
        <v>307</v>
      </c>
      <c r="C390" s="4" t="s">
        <v>256</v>
      </c>
      <c r="D390" s="4" t="s">
        <v>308</v>
      </c>
      <c r="E390" s="4" t="s">
        <v>2</v>
      </c>
      <c r="F390" s="2">
        <f>Routes!F390/SUMIF(Routes!$E$257:$E$494,Routes!E390,Routes!$F$257:$F$494)</f>
        <v>6.1342876210540196E-4</v>
      </c>
      <c r="G390" s="2">
        <f>F390*Routes!G390</f>
        <v>4.6421489084828814E-2</v>
      </c>
      <c r="H390" s="5">
        <f>F390*Routes!H390</f>
        <v>7.7855396429296073E-3</v>
      </c>
      <c r="I390" s="5">
        <f>F390*Routes!I390</f>
        <v>0.2109902342257346</v>
      </c>
      <c r="J390" s="5">
        <f>F390*Routes!J390</f>
        <v>0.2109902342257346</v>
      </c>
      <c r="K390" s="5">
        <f>F390*Routes!K390</f>
        <v>0</v>
      </c>
      <c r="L390" s="5">
        <f>F390*Routes!L390</f>
        <v>808.80398254968622</v>
      </c>
      <c r="M390" s="5">
        <f>F390*Routes!M390</f>
        <v>2.7737656969221356E-4</v>
      </c>
      <c r="N390" s="5">
        <f>F390*Routes!N390</f>
        <v>0.14516128114730539</v>
      </c>
      <c r="O390" s="5">
        <f>F390*Routes!O390</f>
        <v>0</v>
      </c>
    </row>
    <row r="391" spans="1:15" x14ac:dyDescent="0.3">
      <c r="A391" t="s">
        <v>301</v>
      </c>
      <c r="B391" s="4" t="s">
        <v>307</v>
      </c>
      <c r="C391" s="4" t="s">
        <v>258</v>
      </c>
      <c r="D391" s="4" t="s">
        <v>308</v>
      </c>
      <c r="E391" s="4" t="s">
        <v>2</v>
      </c>
      <c r="F391" s="2">
        <f>Routes!F391/SUMIF(Routes!$E$257:$E$494,Routes!E391,Routes!$F$257:$F$494)</f>
        <v>9.4255676925766498E-3</v>
      </c>
      <c r="G391" s="2">
        <f>F391*Routes!G391</f>
        <v>0.61922640008935892</v>
      </c>
      <c r="H391" s="5">
        <f>F391*Routes!H391</f>
        <v>9.2621402076596179E-2</v>
      </c>
      <c r="I391" s="5">
        <f>F391*Routes!I391</f>
        <v>2.5100650969267257</v>
      </c>
      <c r="J391" s="5">
        <f>F391*Routes!J391</f>
        <v>2.5100650969267257</v>
      </c>
      <c r="K391" s="5">
        <f>F391*Routes!K391</f>
        <v>0</v>
      </c>
      <c r="L391" s="5">
        <f>F391*Routes!L391</f>
        <v>12427.582725959235</v>
      </c>
      <c r="M391" s="5">
        <f>F391*Routes!M391</f>
        <v>4.2619971469799465E-3</v>
      </c>
      <c r="N391" s="5">
        <f>F391*Routes!N391</f>
        <v>1.7269247866855872</v>
      </c>
      <c r="O391" s="5">
        <f>F391*Routes!O391</f>
        <v>0</v>
      </c>
    </row>
    <row r="392" spans="1:15" x14ac:dyDescent="0.3">
      <c r="A392" t="s">
        <v>301</v>
      </c>
      <c r="B392" s="4" t="s">
        <v>307</v>
      </c>
      <c r="C392" s="4" t="s">
        <v>261</v>
      </c>
      <c r="D392" s="4" t="s">
        <v>308</v>
      </c>
      <c r="E392" s="4" t="s">
        <v>2</v>
      </c>
      <c r="F392" s="2">
        <f>Routes!F392/SUMIF(Routes!$E$257:$E$494,Routes!E392,Routes!$F$257:$F$494)</f>
        <v>7.5882146289721147E-4</v>
      </c>
      <c r="G392" s="2">
        <f>F392*Routes!G392</f>
        <v>6.5686181445017422E-2</v>
      </c>
      <c r="H392" s="5">
        <f>F392*Routes!H392</f>
        <v>1.2003088364846542E-2</v>
      </c>
      <c r="I392" s="5">
        <f>F392*Routes!I392</f>
        <v>0.32528694755681681</v>
      </c>
      <c r="J392" s="5">
        <f>F392*Routes!J392</f>
        <v>0.32528694755681681</v>
      </c>
      <c r="K392" s="5">
        <f>F392*Routes!K392</f>
        <v>0</v>
      </c>
      <c r="L392" s="5">
        <f>F392*Routes!L392</f>
        <v>627.1135804036054</v>
      </c>
      <c r="M392" s="5">
        <f>F392*Routes!M392</f>
        <v>1.0573550812791404E-3</v>
      </c>
      <c r="N392" s="5">
        <f>F392*Routes!N392</f>
        <v>0.22379741991908997</v>
      </c>
      <c r="O392" s="5">
        <f>F392*Routes!O392</f>
        <v>0</v>
      </c>
    </row>
    <row r="393" spans="1:15" x14ac:dyDescent="0.3">
      <c r="A393" t="s">
        <v>301</v>
      </c>
      <c r="B393" s="4" t="s">
        <v>307</v>
      </c>
      <c r="C393" s="4" t="s">
        <v>267</v>
      </c>
      <c r="D393" s="4" t="s">
        <v>308</v>
      </c>
      <c r="E393" s="4" t="s">
        <v>2</v>
      </c>
      <c r="F393" s="2">
        <f>Routes!F393/SUMIF(Routes!$E$257:$E$494,Routes!E393,Routes!$F$257:$F$494)</f>
        <v>1.7268518844907119E-4</v>
      </c>
      <c r="G393" s="2">
        <f>F393*Routes!G393</f>
        <v>1.0060791036347699E-2</v>
      </c>
      <c r="H393" s="5">
        <f>F393*Routes!H393</f>
        <v>1.3282362761613781E-3</v>
      </c>
      <c r="I393" s="5">
        <f>F393*Routes!I393</f>
        <v>3.5995563039603738E-2</v>
      </c>
      <c r="J393" s="5">
        <f>F393*Routes!J393</f>
        <v>3.5995563039603738E-2</v>
      </c>
      <c r="K393" s="5">
        <f>F393*Routes!K393</f>
        <v>0</v>
      </c>
      <c r="L393" s="5">
        <f>F393*Routes!L393</f>
        <v>227.684902914535</v>
      </c>
      <c r="M393" s="5">
        <f>F393*Routes!M393</f>
        <v>7.8083761583430032E-5</v>
      </c>
      <c r="N393" s="5">
        <f>F393*Routes!N393</f>
        <v>2.4764947371247372E-2</v>
      </c>
      <c r="O393" s="5">
        <f>F393*Routes!O393</f>
        <v>0</v>
      </c>
    </row>
    <row r="394" spans="1:15" x14ac:dyDescent="0.3">
      <c r="A394" t="s">
        <v>301</v>
      </c>
      <c r="B394" s="4" t="s">
        <v>307</v>
      </c>
      <c r="C394" s="4" t="s">
        <v>272</v>
      </c>
      <c r="D394" s="4" t="s">
        <v>308</v>
      </c>
      <c r="E394" s="4" t="s">
        <v>2</v>
      </c>
      <c r="F394" s="2">
        <f>Routes!F394/SUMIF(Routes!$E$257:$E$494,Routes!E394,Routes!$F$257:$F$494)</f>
        <v>9.6115712966510919E-4</v>
      </c>
      <c r="G394" s="2">
        <f>F394*Routes!G394</f>
        <v>5.8250137981235982E-2</v>
      </c>
      <c r="H394" s="5">
        <f>F394*Routes!H394</f>
        <v>8.0395849151546038E-3</v>
      </c>
      <c r="I394" s="5">
        <f>F394*Routes!I394</f>
        <v>0.21787492994998925</v>
      </c>
      <c r="J394" s="5">
        <f>F394*Routes!J394</f>
        <v>0.21787492994998925</v>
      </c>
      <c r="K394" s="5">
        <f>F394*Routes!K394</f>
        <v>0</v>
      </c>
      <c r="L394" s="5">
        <f>F394*Routes!L394</f>
        <v>1267.2827919920576</v>
      </c>
      <c r="M394" s="5">
        <f>F394*Routes!M394</f>
        <v>4.3461031505385024E-4</v>
      </c>
      <c r="N394" s="5">
        <f>F394*Routes!N394</f>
        <v>0.14989795180559259</v>
      </c>
      <c r="O394" s="5">
        <f>F394*Routes!O394</f>
        <v>0</v>
      </c>
    </row>
    <row r="395" spans="1:15" x14ac:dyDescent="0.3">
      <c r="A395" t="s">
        <v>301</v>
      </c>
      <c r="B395" s="4" t="s">
        <v>307</v>
      </c>
      <c r="C395" s="4" t="s">
        <v>274</v>
      </c>
      <c r="D395" s="4" t="s">
        <v>308</v>
      </c>
      <c r="E395" s="4" t="s">
        <v>2</v>
      </c>
      <c r="F395" s="2">
        <f>Routes!F395/SUMIF(Routes!$E$257:$E$494,Routes!E395,Routes!$F$257:$F$494)</f>
        <v>5.0487088564808054E-3</v>
      </c>
      <c r="G395" s="2">
        <f>F395*Routes!G395</f>
        <v>0.4058086594797673</v>
      </c>
      <c r="H395" s="5">
        <f>F395*Routes!H395</f>
        <v>7.0895337479642134E-2</v>
      </c>
      <c r="I395" s="5">
        <f>F395*Routes!I395</f>
        <v>1.9212828585268873</v>
      </c>
      <c r="J395" s="5">
        <f>F395*Routes!J395</f>
        <v>1.9212828585268873</v>
      </c>
      <c r="K395" s="5">
        <f>F395*Routes!K395</f>
        <v>0</v>
      </c>
      <c r="L395" s="5">
        <f>F395*Routes!L395</f>
        <v>4172.4095089702887</v>
      </c>
      <c r="M395" s="5">
        <f>F395*Routes!M395</f>
        <v>7.0349591100352035E-3</v>
      </c>
      <c r="N395" s="5">
        <f>F395*Routes!N395</f>
        <v>1.3218426066664983</v>
      </c>
      <c r="O395" s="5">
        <f>F395*Routes!O395</f>
        <v>0</v>
      </c>
    </row>
    <row r="396" spans="1:15" x14ac:dyDescent="0.3">
      <c r="A396" t="s">
        <v>301</v>
      </c>
      <c r="B396" s="4" t="s">
        <v>307</v>
      </c>
      <c r="C396" s="4" t="s">
        <v>119</v>
      </c>
      <c r="D396" s="4" t="s">
        <v>308</v>
      </c>
      <c r="E396" s="4" t="s">
        <v>2</v>
      </c>
      <c r="F396" s="2">
        <f>Routes!F396/SUMIF(Routes!$E$257:$E$494,Routes!E396,Routes!$F$257:$F$494)</f>
        <v>1.3741566855376335E-4</v>
      </c>
      <c r="G396" s="2">
        <f>F396*Routes!G396</f>
        <v>1.484045009203111E-2</v>
      </c>
      <c r="H396" s="5">
        <f>F396*Routes!H396</f>
        <v>3.0193174408964215E-3</v>
      </c>
      <c r="I396" s="5">
        <f>F396*Routes!I396</f>
        <v>8.1824320891501934E-2</v>
      </c>
      <c r="J396" s="5">
        <f>F396*Routes!J396</f>
        <v>8.1824320891501934E-2</v>
      </c>
      <c r="K396" s="5">
        <f>F396*Routes!K396</f>
        <v>0</v>
      </c>
      <c r="L396" s="5">
        <f>F396*Routes!L396</f>
        <v>181.18214674113131</v>
      </c>
      <c r="M396" s="5">
        <f>F396*Routes!M396</f>
        <v>6.2135799819011125E-5</v>
      </c>
      <c r="N396" s="5">
        <f>F396*Routes!N396</f>
        <v>5.629513277335333E-2</v>
      </c>
      <c r="O396" s="5">
        <f>F396*Routes!O396</f>
        <v>0</v>
      </c>
    </row>
    <row r="397" spans="1:15" x14ac:dyDescent="0.3">
      <c r="A397" t="s">
        <v>301</v>
      </c>
      <c r="B397" s="4" t="s">
        <v>306</v>
      </c>
      <c r="C397" s="4" t="s">
        <v>38</v>
      </c>
      <c r="D397" s="4" t="s">
        <v>294</v>
      </c>
      <c r="E397" s="4" t="s">
        <v>2</v>
      </c>
      <c r="F397" s="2">
        <f>Routes!F397/SUMIF(Routes!$E$257:$E$494,Routes!E397,Routes!$F$257:$F$494)</f>
        <v>2.6309155381375056E-3</v>
      </c>
      <c r="G397" s="2">
        <f>F397*Routes!G397</f>
        <v>0.26453131742426289</v>
      </c>
      <c r="H397" s="5">
        <f>F397*Routes!H397</f>
        <v>4.7072024533371018E-2</v>
      </c>
      <c r="I397" s="5">
        <f>F397*Routes!I397</f>
        <v>1.5595070403563422</v>
      </c>
      <c r="J397" s="5">
        <f>F397*Routes!J397</f>
        <v>0.21671405884634073</v>
      </c>
      <c r="K397" s="5">
        <f>F397*Routes!K397</f>
        <v>1.3427929815100015</v>
      </c>
      <c r="L397" s="5">
        <f>F397*Routes!L397</f>
        <v>3468.8542442876869</v>
      </c>
      <c r="M397" s="5">
        <f>F397*Routes!M397</f>
        <v>1.1896317424273885E-3</v>
      </c>
      <c r="N397" s="5">
        <f>F397*Routes!N397</f>
        <v>0.14909927248628241</v>
      </c>
      <c r="O397" s="5">
        <f>F397*Routes!O397</f>
        <v>5.4807876796326593E-2</v>
      </c>
    </row>
    <row r="398" spans="1:15" x14ac:dyDescent="0.3">
      <c r="A398" t="s">
        <v>301</v>
      </c>
      <c r="B398" s="4" t="s">
        <v>306</v>
      </c>
      <c r="C398" s="4" t="s">
        <v>42</v>
      </c>
      <c r="D398" s="4" t="s">
        <v>42</v>
      </c>
      <c r="E398" s="4" t="s">
        <v>2</v>
      </c>
      <c r="F398" s="2">
        <f>Routes!F398/SUMIF(Routes!$E$257:$E$494,Routes!E398,Routes!$F$257:$F$494)</f>
        <v>2.276511801734746E-3</v>
      </c>
      <c r="G398" s="2">
        <f>F398*Routes!G398</f>
        <v>0.15601803281733348</v>
      </c>
      <c r="H398" s="5">
        <f>F398*Routes!H398</f>
        <v>2.7768354310117448E-2</v>
      </c>
      <c r="I398" s="5">
        <f>F398*Routes!I398</f>
        <v>1.6124783507985399</v>
      </c>
      <c r="J398" s="5">
        <f>F398*Routes!J398</f>
        <v>0</v>
      </c>
      <c r="K398" s="5">
        <f>F398*Routes!K398</f>
        <v>1.6124783507985399</v>
      </c>
      <c r="L398" s="5">
        <f>F398*Routes!L398</f>
        <v>3001.5739810518576</v>
      </c>
      <c r="M398" s="5">
        <f>F398*Routes!M398</f>
        <v>1.0293795684795846E-3</v>
      </c>
      <c r="N398" s="5">
        <f>F398*Routes!N398</f>
        <v>0</v>
      </c>
      <c r="O398" s="5">
        <f>F398*Routes!O398</f>
        <v>6.5815442889736328E-2</v>
      </c>
    </row>
    <row r="399" spans="1:15" x14ac:dyDescent="0.3">
      <c r="A399" t="s">
        <v>301</v>
      </c>
      <c r="B399" s="4" t="s">
        <v>306</v>
      </c>
      <c r="C399" s="4" t="s">
        <v>45</v>
      </c>
      <c r="D399" s="4" t="s">
        <v>45</v>
      </c>
      <c r="E399" s="4" t="s">
        <v>2</v>
      </c>
      <c r="F399" s="2">
        <f>Routes!F399/SUMIF(Routes!$E$257:$E$494,Routes!E399,Routes!$F$257:$F$494)</f>
        <v>1.9141493738100278E-4</v>
      </c>
      <c r="G399" s="2">
        <f>F399*Routes!G399</f>
        <v>1.3442930784137993E-2</v>
      </c>
      <c r="H399" s="5">
        <f>F399*Routes!H399</f>
        <v>4.0195338889503756E-3</v>
      </c>
      <c r="I399" s="5">
        <f>F399*Routes!I399</f>
        <v>0.14260814806253205</v>
      </c>
      <c r="J399" s="5">
        <f>F399*Routes!J399</f>
        <v>0</v>
      </c>
      <c r="K399" s="5">
        <f>F399*Routes!K399</f>
        <v>0.14260814806253205</v>
      </c>
      <c r="L399" s="5">
        <f>F399*Routes!L399</f>
        <v>109.71617088273008</v>
      </c>
      <c r="M399" s="5">
        <f>F399*Routes!M399</f>
        <v>2.0544843830327033E-4</v>
      </c>
      <c r="N399" s="5">
        <f>F399*Routes!N399</f>
        <v>0</v>
      </c>
      <c r="O399" s="5">
        <f>F399*Routes!O399</f>
        <v>5.8207407372462073E-3</v>
      </c>
    </row>
    <row r="400" spans="1:15" x14ac:dyDescent="0.3">
      <c r="A400" t="s">
        <v>301</v>
      </c>
      <c r="B400" s="4" t="s">
        <v>306</v>
      </c>
      <c r="C400" s="4" t="s">
        <v>65</v>
      </c>
      <c r="D400" s="4" t="s">
        <v>285</v>
      </c>
      <c r="E400" s="4" t="s">
        <v>2</v>
      </c>
      <c r="F400" s="2">
        <f>Routes!F400/SUMIF(Routes!$E$257:$E$494,Routes!E400,Routes!$F$257:$F$494)</f>
        <v>5.7255525163780801E-3</v>
      </c>
      <c r="G400" s="2">
        <f>F400*Routes!G400</f>
        <v>0.71301070108553843</v>
      </c>
      <c r="H400" s="5">
        <f>F400*Routes!H400</f>
        <v>0.12714205552762936</v>
      </c>
      <c r="I400" s="5">
        <f>F400*Routes!I400</f>
        <v>5.5851833364384813</v>
      </c>
      <c r="J400" s="5">
        <f>F400*Routes!J400</f>
        <v>0.85756599590251803</v>
      </c>
      <c r="K400" s="5">
        <f>F400*Routes!K400</f>
        <v>4.7276173405359625</v>
      </c>
      <c r="L400" s="5">
        <f>F400*Routes!L400</f>
        <v>4758.4093619690439</v>
      </c>
      <c r="M400" s="5">
        <f>F400*Routes!M400</f>
        <v>5.7369661818944514E-3</v>
      </c>
      <c r="N400" s="5">
        <f>F400*Routes!N400</f>
        <v>0.59000540518093236</v>
      </c>
      <c r="O400" s="5">
        <f>F400*Routes!O400</f>
        <v>0.19296397308310051</v>
      </c>
    </row>
    <row r="401" spans="1:15" x14ac:dyDescent="0.3">
      <c r="A401" t="s">
        <v>301</v>
      </c>
      <c r="B401" s="4" t="s">
        <v>306</v>
      </c>
      <c r="C401" s="4" t="s">
        <v>74</v>
      </c>
      <c r="D401" s="4" t="s">
        <v>60</v>
      </c>
      <c r="E401" s="4" t="s">
        <v>2</v>
      </c>
      <c r="F401" s="2">
        <f>Routes!F401/SUMIF(Routes!$E$257:$E$494,Routes!E401,Routes!$F$257:$F$494)</f>
        <v>1.2224571528120041E-2</v>
      </c>
      <c r="G401" s="2">
        <f>F401*Routes!G401</f>
        <v>1.624686165965145</v>
      </c>
      <c r="H401" s="5">
        <f>F401*Routes!H401</f>
        <v>0.32162335883125209</v>
      </c>
      <c r="I401" s="5">
        <f>F401*Routes!I401</f>
        <v>14.393019936138414</v>
      </c>
      <c r="J401" s="5">
        <f>F401*Routes!J401</f>
        <v>1.8493626419913824</v>
      </c>
      <c r="K401" s="5">
        <f>F401*Routes!K401</f>
        <v>12.543657294147032</v>
      </c>
      <c r="L401" s="5">
        <f>F401*Routes!L401</f>
        <v>1393.9678913515284</v>
      </c>
      <c r="M401" s="5">
        <f>F401*Routes!M401</f>
        <v>4.299749812572326E-2</v>
      </c>
      <c r="N401" s="5">
        <f>F401*Routes!N401</f>
        <v>1.2723614976900712</v>
      </c>
      <c r="O401" s="5">
        <f>F401*Routes!O401</f>
        <v>0.51198601200600125</v>
      </c>
    </row>
    <row r="402" spans="1:15" x14ac:dyDescent="0.3">
      <c r="A402" t="s">
        <v>301</v>
      </c>
      <c r="B402" s="4" t="s">
        <v>306</v>
      </c>
      <c r="C402" s="4" t="s">
        <v>82</v>
      </c>
      <c r="D402" s="4" t="s">
        <v>90</v>
      </c>
      <c r="E402" s="4" t="s">
        <v>2</v>
      </c>
      <c r="F402" s="2">
        <f>Routes!F402/SUMIF(Routes!$E$257:$E$494,Routes!E402,Routes!$F$257:$F$494)</f>
        <v>6.1477401103400878E-4</v>
      </c>
      <c r="G402" s="2">
        <f>F402*Routes!G402</f>
        <v>9.4945932262313099E-2</v>
      </c>
      <c r="H402" s="5">
        <f>F402*Routes!H402</f>
        <v>2.4172134306529411E-2</v>
      </c>
      <c r="I402" s="5">
        <f>F402*Routes!I402</f>
        <v>0.98854880518661614</v>
      </c>
      <c r="J402" s="5">
        <f>F402*Routes!J402</f>
        <v>0.13401292984934382</v>
      </c>
      <c r="K402" s="5">
        <f>F402*Routes!K402</f>
        <v>0.85453587533727215</v>
      </c>
      <c r="L402" s="5">
        <f>F402*Routes!L402</f>
        <v>1412.1020907745112</v>
      </c>
      <c r="M402" s="5">
        <f>F402*Routes!M402</f>
        <v>2.734806092703586E-4</v>
      </c>
      <c r="N402" s="5">
        <f>F402*Routes!N402</f>
        <v>9.2200895736348557E-2</v>
      </c>
      <c r="O402" s="5">
        <f>F402*Routes!O402</f>
        <v>3.4879015319888663E-2</v>
      </c>
    </row>
    <row r="403" spans="1:15" x14ac:dyDescent="0.3">
      <c r="A403" t="s">
        <v>301</v>
      </c>
      <c r="B403" s="4" t="s">
        <v>305</v>
      </c>
      <c r="C403" s="4" t="s">
        <v>97</v>
      </c>
      <c r="D403" s="4" t="s">
        <v>3</v>
      </c>
      <c r="E403" s="4" t="s">
        <v>2</v>
      </c>
      <c r="F403" s="2">
        <f>Routes!F403/SUMIF(Routes!$E$257:$E$494,Routes!E403,Routes!$F$257:$F$494)</f>
        <v>1.2180326187348619E-2</v>
      </c>
      <c r="G403" s="2">
        <f>F403*Routes!G403</f>
        <v>1.3200081670081791</v>
      </c>
      <c r="H403" s="5">
        <f>F403*Routes!H403</f>
        <v>0.36820555086838785</v>
      </c>
      <c r="I403" s="5">
        <f>F403*Routes!I403</f>
        <v>12.125216459858201</v>
      </c>
      <c r="J403" s="5">
        <f>F403*Routes!J403</f>
        <v>1.9694553700659196</v>
      </c>
      <c r="K403" s="5">
        <f>F403*Routes!K403</f>
        <v>10.15576108979228</v>
      </c>
      <c r="L403" s="5">
        <f>F403*Routes!L403</f>
        <v>10066.199151336707</v>
      </c>
      <c r="M403" s="5">
        <f>F403*Routes!M403</f>
        <v>1.6972279271935932E-2</v>
      </c>
      <c r="N403" s="5">
        <f>F403*Routes!N403</f>
        <v>1.3549852946053527</v>
      </c>
      <c r="O403" s="5">
        <f>F403*Routes!O403</f>
        <v>0.41452086080784817</v>
      </c>
    </row>
    <row r="404" spans="1:15" x14ac:dyDescent="0.3">
      <c r="A404" t="s">
        <v>301</v>
      </c>
      <c r="B404" s="4" t="s">
        <v>306</v>
      </c>
      <c r="C404" s="4" t="s">
        <v>108</v>
      </c>
      <c r="D404" s="4" t="s">
        <v>7</v>
      </c>
      <c r="E404" s="4" t="s">
        <v>2</v>
      </c>
      <c r="F404" s="2">
        <f>Routes!F404/SUMIF(Routes!$E$257:$E$494,Routes!E404,Routes!$F$257:$F$494)</f>
        <v>4.6372344690363249E-2</v>
      </c>
      <c r="G404" s="2">
        <f>F404*Routes!G404</f>
        <v>5.0572995259773652</v>
      </c>
      <c r="H404" s="5">
        <f>F404*Routes!H404</f>
        <v>0.77909612031475473</v>
      </c>
      <c r="I404" s="5">
        <f>F404*Routes!I404</f>
        <v>35.645767142443333</v>
      </c>
      <c r="J404" s="5">
        <f>F404*Routes!J404</f>
        <v>3.5360253914610422</v>
      </c>
      <c r="K404" s="5">
        <f>F404*Routes!K404</f>
        <v>32.109741750982295</v>
      </c>
      <c r="L404" s="5">
        <f>F404*Routes!L404</f>
        <v>38539.267342301158</v>
      </c>
      <c r="M404" s="5">
        <f>F404*Routes!M404</f>
        <v>4.6464786149941463E-2</v>
      </c>
      <c r="N404" s="5">
        <f>F404*Routes!N404</f>
        <v>2.4327854693251973</v>
      </c>
      <c r="O404" s="5">
        <f>F404*Routes!O404</f>
        <v>1.3106017041217262</v>
      </c>
    </row>
    <row r="405" spans="1:15" x14ac:dyDescent="0.3">
      <c r="A405" t="s">
        <v>301</v>
      </c>
      <c r="B405" s="4" t="s">
        <v>306</v>
      </c>
      <c r="C405" s="4" t="s">
        <v>115</v>
      </c>
      <c r="D405" s="4" t="s">
        <v>22</v>
      </c>
      <c r="E405" s="4" t="s">
        <v>2</v>
      </c>
      <c r="F405" s="2">
        <f>Routes!F405/SUMIF(Routes!$E$257:$E$494,Routes!E405,Routes!$F$257:$F$494)</f>
        <v>1.9401145803243296E-2</v>
      </c>
      <c r="G405" s="2">
        <f>F405*Routes!G405</f>
        <v>2.2976928027132995</v>
      </c>
      <c r="H405" s="5">
        <f>F405*Routes!H405</f>
        <v>0.36246271632336163</v>
      </c>
      <c r="I405" s="5">
        <f>F405*Routes!I405</f>
        <v>14.681323405048254</v>
      </c>
      <c r="J405" s="5">
        <f>F405*Routes!J405</f>
        <v>3.9461067988854452</v>
      </c>
      <c r="K405" s="5">
        <f>F405*Routes!K405</f>
        <v>10.735216606162808</v>
      </c>
      <c r="L405" s="5">
        <f>F405*Routes!L405</f>
        <v>16033.708327320161</v>
      </c>
      <c r="M405" s="5">
        <f>F405*Routes!M405</f>
        <v>2.7033895455953312E-2</v>
      </c>
      <c r="N405" s="5">
        <f>F405*Routes!N405</f>
        <v>2.7149214776331863</v>
      </c>
      <c r="O405" s="5">
        <f>F405*Routes!O405</f>
        <v>0.43817210637399218</v>
      </c>
    </row>
    <row r="406" spans="1:15" x14ac:dyDescent="0.3">
      <c r="A406" t="s">
        <v>301</v>
      </c>
      <c r="B406" s="4" t="s">
        <v>306</v>
      </c>
      <c r="C406" s="4" t="s">
        <v>118</v>
      </c>
      <c r="D406" s="4" t="s">
        <v>4</v>
      </c>
      <c r="E406" s="4" t="s">
        <v>2</v>
      </c>
      <c r="F406" s="2">
        <f>Routes!F406/SUMIF(Routes!$E$257:$E$494,Routes!E406,Routes!$F$257:$F$494)</f>
        <v>6.2140045523532077E-2</v>
      </c>
      <c r="G406" s="2">
        <f>F406*Routes!G406</f>
        <v>7.4303920034184996</v>
      </c>
      <c r="H406" s="5">
        <f>F406*Routes!H406</f>
        <v>1.7555822030052655</v>
      </c>
      <c r="I406" s="5">
        <f>F406*Routes!I406</f>
        <v>64.20023615783893</v>
      </c>
      <c r="J406" s="5">
        <f>F406*Routes!J406</f>
        <v>4.0623429010750671</v>
      </c>
      <c r="K406" s="5">
        <f>F406*Routes!K406</f>
        <v>60.137893256763874</v>
      </c>
      <c r="L406" s="5">
        <f>F406*Routes!L406</f>
        <v>35617.741993405733</v>
      </c>
      <c r="M406" s="5">
        <f>F406*Routes!M406</f>
        <v>6.6695815298324912E-2</v>
      </c>
      <c r="N406" s="5">
        <f>F406*Routes!N406</f>
        <v>2.7948919159396466</v>
      </c>
      <c r="O406" s="5">
        <f>F406*Routes!O406</f>
        <v>2.4546078880311786</v>
      </c>
    </row>
    <row r="407" spans="1:15" x14ac:dyDescent="0.3">
      <c r="A407" t="s">
        <v>301</v>
      </c>
      <c r="B407" s="4" t="s">
        <v>306</v>
      </c>
      <c r="C407" s="4" t="s">
        <v>120</v>
      </c>
      <c r="D407" s="4" t="s">
        <v>285</v>
      </c>
      <c r="E407" s="4" t="s">
        <v>2</v>
      </c>
      <c r="F407" s="2">
        <f>Routes!F407/SUMIF(Routes!$E$257:$E$494,Routes!E407,Routes!$F$257:$F$494)</f>
        <v>7.7661964875811798E-2</v>
      </c>
      <c r="G407" s="2">
        <f>F407*Routes!G407</f>
        <v>9.8556503501922812</v>
      </c>
      <c r="H407" s="5">
        <f>F407*Routes!H407</f>
        <v>1.7774855033690451</v>
      </c>
      <c r="I407" s="5">
        <f>F407*Routes!I407</f>
        <v>77.192075273414844</v>
      </c>
      <c r="J407" s="5">
        <f>F407*Routes!J407</f>
        <v>13.066202565632656</v>
      </c>
      <c r="K407" s="5">
        <f>F407*Routes!K407</f>
        <v>64.125872707782179</v>
      </c>
      <c r="L407" s="5">
        <f>F407*Routes!L407</f>
        <v>64543.538754884299</v>
      </c>
      <c r="M407" s="5">
        <f>F407*Routes!M407</f>
        <v>7.781678097223238E-2</v>
      </c>
      <c r="N407" s="5">
        <f>F407*Routes!N407</f>
        <v>8.9895473651552678</v>
      </c>
      <c r="O407" s="5">
        <f>F407*Routes!O407</f>
        <v>2.6173825595013134</v>
      </c>
    </row>
    <row r="408" spans="1:15" x14ac:dyDescent="0.3">
      <c r="A408" t="s">
        <v>301</v>
      </c>
      <c r="B408" s="4" t="s">
        <v>306</v>
      </c>
      <c r="C408" s="4" t="s">
        <v>135</v>
      </c>
      <c r="D408" s="4" t="s">
        <v>135</v>
      </c>
      <c r="E408" s="4" t="s">
        <v>2</v>
      </c>
      <c r="F408" s="2">
        <f>Routes!F408/SUMIF(Routes!$E$257:$E$494,Routes!E408,Routes!$F$257:$F$494)</f>
        <v>1.470127699297021E-3</v>
      </c>
      <c r="G408" s="2">
        <f>F408*Routes!G408</f>
        <v>9.478853293976619E-2</v>
      </c>
      <c r="H408" s="5">
        <f>F408*Routes!H408</f>
        <v>2.8337229182925774E-2</v>
      </c>
      <c r="I408" s="5">
        <f>F408*Routes!I408</f>
        <v>0.91786246803450067</v>
      </c>
      <c r="J408" s="5">
        <f>F408*Routes!J408</f>
        <v>0</v>
      </c>
      <c r="K408" s="5">
        <f>F408*Routes!K408</f>
        <v>0.91786246803450067</v>
      </c>
      <c r="L408" s="5">
        <f>F408*Routes!L408</f>
        <v>1938.3589611400243</v>
      </c>
      <c r="M408" s="5">
        <f>F408*Routes!M408</f>
        <v>6.6475360046852085E-4</v>
      </c>
      <c r="N408" s="5">
        <f>F408*Routes!N408</f>
        <v>0</v>
      </c>
      <c r="O408" s="5">
        <f>F408*Routes!O408</f>
        <v>3.7463774205489825E-2</v>
      </c>
    </row>
    <row r="409" spans="1:15" x14ac:dyDescent="0.3">
      <c r="A409" t="s">
        <v>301</v>
      </c>
      <c r="B409" s="4" t="s">
        <v>306</v>
      </c>
      <c r="C409" s="4" t="s">
        <v>136</v>
      </c>
      <c r="D409" s="4" t="s">
        <v>42</v>
      </c>
      <c r="E409" s="4" t="s">
        <v>2</v>
      </c>
      <c r="F409" s="2">
        <f>Routes!F409/SUMIF(Routes!$E$257:$E$494,Routes!E409,Routes!$F$257:$F$494)</f>
        <v>3.8018836666678141E-4</v>
      </c>
      <c r="G409" s="2">
        <f>F409*Routes!G409</f>
        <v>4.3915807352727557E-2</v>
      </c>
      <c r="H409" s="5">
        <f>F409*Routes!H409</f>
        <v>5.9090714351106117E-3</v>
      </c>
      <c r="I409" s="5">
        <f>F409*Routes!I409</f>
        <v>0.31515859088403342</v>
      </c>
      <c r="J409" s="5">
        <f>F409*Routes!J409</f>
        <v>4.5866988701918805E-2</v>
      </c>
      <c r="K409" s="5">
        <f>F409*Routes!K409</f>
        <v>0.26929160218211462</v>
      </c>
      <c r="L409" s="5">
        <f>F409*Routes!L409</f>
        <v>501.27722088505129</v>
      </c>
      <c r="M409" s="5">
        <f>F409*Routes!M409</f>
        <v>1.7191131472377478E-4</v>
      </c>
      <c r="N409" s="5">
        <f>F409*Routes!N409</f>
        <v>3.1556488226920136E-2</v>
      </c>
      <c r="O409" s="5">
        <f>F409*Routes!O409</f>
        <v>1.0991493966616923E-2</v>
      </c>
    </row>
    <row r="410" spans="1:15" x14ac:dyDescent="0.3">
      <c r="A410" t="s">
        <v>301</v>
      </c>
      <c r="B410" s="4" t="s">
        <v>306</v>
      </c>
      <c r="C410" s="4" t="s">
        <v>140</v>
      </c>
      <c r="D410" s="4" t="s">
        <v>295</v>
      </c>
      <c r="E410" s="4" t="s">
        <v>2</v>
      </c>
      <c r="F410" s="2">
        <f>Routes!F410/SUMIF(Routes!$E$257:$E$494,Routes!E410,Routes!$F$257:$F$494)</f>
        <v>2.5677013204019358E-4</v>
      </c>
      <c r="G410" s="2">
        <f>F410*Routes!G410</f>
        <v>2.6400375498207444E-2</v>
      </c>
      <c r="H410" s="5">
        <f>F410*Routes!H410</f>
        <v>5.0481178752836628E-3</v>
      </c>
      <c r="I410" s="5">
        <f>F410*Routes!I410</f>
        <v>0.16890162062858799</v>
      </c>
      <c r="J410" s="5">
        <f>F410*Routes!J410</f>
        <v>1.7061630127147683E-2</v>
      </c>
      <c r="K410" s="5">
        <f>F410*Routes!K410</f>
        <v>0.15183999050144031</v>
      </c>
      <c r="L410" s="5">
        <f>F410*Routes!L410</f>
        <v>338.5506487845991</v>
      </c>
      <c r="M410" s="5">
        <f>F410*Routes!M410</f>
        <v>1.1610479133759293E-4</v>
      </c>
      <c r="N410" s="5">
        <f>F410*Routes!N410</f>
        <v>1.1738401527477604E-2</v>
      </c>
      <c r="O410" s="5">
        <f>F410*Routes!O410</f>
        <v>6.1975506327118495E-3</v>
      </c>
    </row>
    <row r="411" spans="1:15" x14ac:dyDescent="0.3">
      <c r="A411" t="s">
        <v>301</v>
      </c>
      <c r="B411" s="4" t="s">
        <v>305</v>
      </c>
      <c r="C411" s="4" t="s">
        <v>141</v>
      </c>
      <c r="D411" s="4" t="s">
        <v>3</v>
      </c>
      <c r="E411" s="4" t="s">
        <v>2</v>
      </c>
      <c r="F411" s="2">
        <f>Routes!F411/SUMIF(Routes!$E$257:$E$494,Routes!E411,Routes!$F$257:$F$494)</f>
        <v>4.8606897156273574E-4</v>
      </c>
      <c r="G411" s="2">
        <f>F411*Routes!G411</f>
        <v>5.9204824083527299E-2</v>
      </c>
      <c r="H411" s="5">
        <f>F411*Routes!H411</f>
        <v>1.6568136368335221E-2</v>
      </c>
      <c r="I411" s="5">
        <f>F411*Routes!I411</f>
        <v>0.53466919547809877</v>
      </c>
      <c r="J411" s="5">
        <f>F411*Routes!J411</f>
        <v>0.12939266409263467</v>
      </c>
      <c r="K411" s="5">
        <f>F411*Routes!K411</f>
        <v>0.40527653138546404</v>
      </c>
      <c r="L411" s="5">
        <f>F411*Routes!L411</f>
        <v>403.96365909327312</v>
      </c>
      <c r="M411" s="5">
        <f>F411*Routes!M411</f>
        <v>4.8703793108994891E-4</v>
      </c>
      <c r="N411" s="5">
        <f>F411*Routes!N411</f>
        <v>8.9022152895732648E-2</v>
      </c>
      <c r="O411" s="5">
        <f>F411*Routes!O411</f>
        <v>1.6541899240223021E-2</v>
      </c>
    </row>
    <row r="412" spans="1:15" x14ac:dyDescent="0.3">
      <c r="A412" t="s">
        <v>301</v>
      </c>
      <c r="B412" s="4" t="s">
        <v>306</v>
      </c>
      <c r="C412" s="4" t="s">
        <v>147</v>
      </c>
      <c r="D412" s="4" t="s">
        <v>5</v>
      </c>
      <c r="E412" s="4" t="s">
        <v>2</v>
      </c>
      <c r="F412" s="2">
        <f>Routes!F412/SUMIF(Routes!$E$257:$E$494,Routes!E412,Routes!$F$257:$F$494)</f>
        <v>1.9820933028205409E-2</v>
      </c>
      <c r="G412" s="2">
        <f>F412*Routes!G412</f>
        <v>2.7459780781206886</v>
      </c>
      <c r="H412" s="5">
        <f>F412*Routes!H412</f>
        <v>0.63583516397028939</v>
      </c>
      <c r="I412" s="5">
        <f>F412*Routes!I412</f>
        <v>26.342398376096497</v>
      </c>
      <c r="J412" s="5">
        <f>F412*Routes!J412</f>
        <v>2.995222257508205</v>
      </c>
      <c r="K412" s="5">
        <f>F412*Routes!K412</f>
        <v>23.34717611858829</v>
      </c>
      <c r="L412" s="5">
        <f>F412*Routes!L412</f>
        <v>45527.593014471277</v>
      </c>
      <c r="M412" s="5">
        <f>F412*Routes!M412</f>
        <v>8.8172901644678076E-3</v>
      </c>
      <c r="N412" s="5">
        <f>F412*Routes!N412</f>
        <v>2.0607129131656445</v>
      </c>
      <c r="O412" s="5">
        <f>F412*Routes!O412</f>
        <v>0.95294596402401199</v>
      </c>
    </row>
    <row r="413" spans="1:15" x14ac:dyDescent="0.3">
      <c r="A413" t="s">
        <v>301</v>
      </c>
      <c r="B413" s="4" t="s">
        <v>305</v>
      </c>
      <c r="C413" s="4" t="s">
        <v>152</v>
      </c>
      <c r="D413" s="4" t="s">
        <v>3</v>
      </c>
      <c r="E413" s="4" t="s">
        <v>2</v>
      </c>
      <c r="F413" s="2">
        <f>Routes!F413/SUMIF(Routes!$E$257:$E$494,Routes!E413,Routes!$F$257:$F$494)</f>
        <v>2.1564577150222043E-3</v>
      </c>
      <c r="G413" s="2">
        <f>F413*Routes!G413</f>
        <v>0.28633968169484847</v>
      </c>
      <c r="H413" s="5">
        <f>F413*Routes!H413</f>
        <v>8.0302952608964792E-2</v>
      </c>
      <c r="I413" s="5">
        <f>F413*Routes!I413</f>
        <v>2.5563010335167742</v>
      </c>
      <c r="J413" s="5">
        <f>F413*Routes!J413</f>
        <v>0.75828109405470023</v>
      </c>
      <c r="K413" s="5">
        <f>F413*Routes!K413</f>
        <v>1.7980199394620735</v>
      </c>
      <c r="L413" s="5">
        <f>F413*Routes!L413</f>
        <v>1792.1953471737986</v>
      </c>
      <c r="M413" s="5">
        <f>F413*Routes!M413</f>
        <v>2.1607565293268599E-3</v>
      </c>
      <c r="N413" s="5">
        <f>F413*Routes!N413</f>
        <v>0.52169739270963378</v>
      </c>
      <c r="O413" s="5">
        <f>F413*Routes!O413</f>
        <v>7.3388568957635653E-2</v>
      </c>
    </row>
    <row r="414" spans="1:15" x14ac:dyDescent="0.3">
      <c r="A414" t="s">
        <v>301</v>
      </c>
      <c r="B414" s="4" t="s">
        <v>306</v>
      </c>
      <c r="C414" s="4" t="s">
        <v>158</v>
      </c>
      <c r="D414" s="4" t="s">
        <v>5</v>
      </c>
      <c r="E414" s="4" t="s">
        <v>2</v>
      </c>
      <c r="F414" s="2">
        <f>Routes!F414/SUMIF(Routes!$E$257:$E$494,Routes!E414,Routes!$F$257:$F$494)</f>
        <v>5.515026210594224E-2</v>
      </c>
      <c r="G414" s="2">
        <f>F414*Routes!G414</f>
        <v>7.574066595524144</v>
      </c>
      <c r="H414" s="5">
        <f>F414*Routes!H414</f>
        <v>1.7500951609589701</v>
      </c>
      <c r="I414" s="5">
        <f>F414*Routes!I414</f>
        <v>72.778987576041416</v>
      </c>
      <c r="J414" s="5">
        <f>F414*Routes!J414</f>
        <v>7.817218090141532</v>
      </c>
      <c r="K414" s="5">
        <f>F414*Routes!K414</f>
        <v>64.961769485899893</v>
      </c>
      <c r="L414" s="5">
        <f>F414*Routes!L414</f>
        <v>126677.1187929335</v>
      </c>
      <c r="M414" s="5">
        <f>F414*Routes!M414</f>
        <v>2.4533449709081313E-2</v>
      </c>
      <c r="N414" s="5">
        <f>F414*Routes!N414</f>
        <v>5.3782460460173729</v>
      </c>
      <c r="O414" s="5">
        <f>F414*Routes!O414</f>
        <v>2.6515007953428529</v>
      </c>
    </row>
    <row r="415" spans="1:15" x14ac:dyDescent="0.3">
      <c r="A415" t="s">
        <v>301</v>
      </c>
      <c r="B415" s="4" t="s">
        <v>306</v>
      </c>
      <c r="C415" s="4" t="s">
        <v>161</v>
      </c>
      <c r="D415" s="4" t="s">
        <v>296</v>
      </c>
      <c r="E415" s="4" t="s">
        <v>2</v>
      </c>
      <c r="F415" s="2">
        <f>Routes!F415/SUMIF(Routes!$E$257:$E$494,Routes!E415,Routes!$F$257:$F$494)</f>
        <v>3.4404588852654E-3</v>
      </c>
      <c r="G415" s="2">
        <f>F415*Routes!G415</f>
        <v>0.30798967136866884</v>
      </c>
      <c r="H415" s="5">
        <f>F415*Routes!H415</f>
        <v>3.6580303399474087E-2</v>
      </c>
      <c r="I415" s="5">
        <f>F415*Routes!I415</f>
        <v>1.6693489399977062</v>
      </c>
      <c r="J415" s="5">
        <f>F415*Routes!J415</f>
        <v>4.6986790815265765E-2</v>
      </c>
      <c r="K415" s="5">
        <f>F415*Routes!K415</f>
        <v>1.6223621491824403</v>
      </c>
      <c r="L415" s="5">
        <f>F415*Routes!L415</f>
        <v>4536.2347188457743</v>
      </c>
      <c r="M415" s="5">
        <f>F415*Routes!M415</f>
        <v>1.5556862389149617E-3</v>
      </c>
      <c r="N415" s="5">
        <f>F415*Routes!N415</f>
        <v>3.2326912080902846E-2</v>
      </c>
      <c r="O415" s="5">
        <f>F415*Routes!O415</f>
        <v>6.6218863231936348E-2</v>
      </c>
    </row>
    <row r="416" spans="1:15" x14ac:dyDescent="0.3">
      <c r="A416" t="s">
        <v>301</v>
      </c>
      <c r="B416" s="4" t="s">
        <v>306</v>
      </c>
      <c r="C416" s="4" t="s">
        <v>165</v>
      </c>
      <c r="D416" s="4" t="s">
        <v>165</v>
      </c>
      <c r="E416" s="4" t="s">
        <v>2</v>
      </c>
      <c r="F416" s="2">
        <f>Routes!F416/SUMIF(Routes!$E$257:$E$494,Routes!E416,Routes!$F$257:$F$494)</f>
        <v>2.9499091007198189E-3</v>
      </c>
      <c r="G416" s="2">
        <f>F416*Routes!G416</f>
        <v>0.16291119845572985</v>
      </c>
      <c r="H416" s="5">
        <f>F416*Routes!H416</f>
        <v>3.4941120780051689E-2</v>
      </c>
      <c r="I416" s="5">
        <f>F416*Routes!I416</f>
        <v>1.088507608438311</v>
      </c>
      <c r="J416" s="5">
        <f>F416*Routes!J416</f>
        <v>0</v>
      </c>
      <c r="K416" s="5">
        <f>F416*Routes!K416</f>
        <v>1.088507608438311</v>
      </c>
      <c r="L416" s="5">
        <f>F416*Routes!L416</f>
        <v>3889.446299571779</v>
      </c>
      <c r="M416" s="5">
        <f>F416*Routes!M416</f>
        <v>1.3338723545553495E-3</v>
      </c>
      <c r="N416" s="5">
        <f>F416*Routes!N416</f>
        <v>0</v>
      </c>
      <c r="O416" s="5">
        <f>F416*Routes!O416</f>
        <v>4.4428881977073918E-2</v>
      </c>
    </row>
    <row r="417" spans="1:15" x14ac:dyDescent="0.3">
      <c r="A417" t="s">
        <v>301</v>
      </c>
      <c r="B417" s="4" t="s">
        <v>306</v>
      </c>
      <c r="C417" s="4" t="s">
        <v>166</v>
      </c>
      <c r="D417" s="4" t="s">
        <v>42</v>
      </c>
      <c r="E417" s="4" t="s">
        <v>2</v>
      </c>
      <c r="F417" s="2">
        <f>Routes!F417/SUMIF(Routes!$E$257:$E$494,Routes!E417,Routes!$F$257:$F$494)</f>
        <v>2.4305428682978782E-4</v>
      </c>
      <c r="G417" s="2">
        <f>F417*Routes!G417</f>
        <v>2.7119940466742098E-2</v>
      </c>
      <c r="H417" s="5">
        <f>F417*Routes!H417</f>
        <v>3.503341207831954E-3</v>
      </c>
      <c r="I417" s="5">
        <f>F417*Routes!I417</f>
        <v>0.19404646420957122</v>
      </c>
      <c r="J417" s="5">
        <f>F417*Routes!J417</f>
        <v>2.1888439250877394E-2</v>
      </c>
      <c r="K417" s="5">
        <f>F417*Routes!K417</f>
        <v>0.17215802495869384</v>
      </c>
      <c r="L417" s="5">
        <f>F417*Routes!L417</f>
        <v>320.46634802221473</v>
      </c>
      <c r="M417" s="5">
        <f>F417*Routes!M417</f>
        <v>1.0990284201615237E-4</v>
      </c>
      <c r="N417" s="5">
        <f>F417*Routes!N417</f>
        <v>1.5059246204603645E-2</v>
      </c>
      <c r="O417" s="5">
        <f>F417*Routes!O417</f>
        <v>7.0268581615793415E-3</v>
      </c>
    </row>
    <row r="418" spans="1:15" x14ac:dyDescent="0.3">
      <c r="A418" t="s">
        <v>301</v>
      </c>
      <c r="B418" s="4" t="s">
        <v>306</v>
      </c>
      <c r="C418" s="4" t="s">
        <v>168</v>
      </c>
      <c r="D418" s="4" t="s">
        <v>90</v>
      </c>
      <c r="E418" s="4" t="s">
        <v>2</v>
      </c>
      <c r="F418" s="2">
        <f>Routes!F418/SUMIF(Routes!$E$257:$E$494,Routes!E418,Routes!$F$257:$F$494)</f>
        <v>1.0756002451007295E-3</v>
      </c>
      <c r="G418" s="2">
        <f>F418*Routes!G418</f>
        <v>0.17977635869781269</v>
      </c>
      <c r="H418" s="5">
        <f>F418*Routes!H418</f>
        <v>4.6213453470537402E-2</v>
      </c>
      <c r="I418" s="5">
        <f>F418*Routes!I418</f>
        <v>1.8358446606090408</v>
      </c>
      <c r="J418" s="5">
        <f>F418*Routes!J418</f>
        <v>0.34076031991902683</v>
      </c>
      <c r="K418" s="5">
        <f>F418*Routes!K418</f>
        <v>1.4950843406900141</v>
      </c>
      <c r="L418" s="5">
        <f>F418*Routes!L418</f>
        <v>2470.5946049828954</v>
      </c>
      <c r="M418" s="5">
        <f>F418*Routes!M418</f>
        <v>4.7847795300706377E-4</v>
      </c>
      <c r="N418" s="5">
        <f>F418*Routes!N418</f>
        <v>0.23444310010429043</v>
      </c>
      <c r="O418" s="5">
        <f>F418*Routes!O418</f>
        <v>6.1023850640408744E-2</v>
      </c>
    </row>
    <row r="419" spans="1:15" x14ac:dyDescent="0.3">
      <c r="A419" t="s">
        <v>301</v>
      </c>
      <c r="B419" s="4" t="s">
        <v>306</v>
      </c>
      <c r="C419" s="4" t="s">
        <v>188</v>
      </c>
      <c r="D419" s="4" t="s">
        <v>188</v>
      </c>
      <c r="E419" s="4" t="s">
        <v>2</v>
      </c>
      <c r="F419" s="2">
        <f>Routes!F419/SUMIF(Routes!$E$257:$E$494,Routes!E419,Routes!$F$257:$F$494)</f>
        <v>4.0743379438734871E-3</v>
      </c>
      <c r="G419" s="2">
        <f>F419*Routes!G419</f>
        <v>0.18782984000089098</v>
      </c>
      <c r="H419" s="5">
        <f>F419*Routes!H419</f>
        <v>2.6531079884429248E-2</v>
      </c>
      <c r="I419" s="5">
        <f>F419*Routes!I419</f>
        <v>1.0901380089386781</v>
      </c>
      <c r="J419" s="5">
        <f>F419*Routes!J419</f>
        <v>0</v>
      </c>
      <c r="K419" s="5">
        <f>F419*Routes!K419</f>
        <v>1.0901380089386781</v>
      </c>
      <c r="L419" s="5">
        <f>F419*Routes!L419</f>
        <v>5372.0023559833608</v>
      </c>
      <c r="M419" s="5">
        <f>F419*Routes!M419</f>
        <v>1.8423099020653212E-3</v>
      </c>
      <c r="N419" s="5">
        <f>F419*Routes!N419</f>
        <v>0</v>
      </c>
      <c r="O419" s="5">
        <f>F419*Routes!O419</f>
        <v>4.449542893627257E-2</v>
      </c>
    </row>
    <row r="420" spans="1:15" x14ac:dyDescent="0.3">
      <c r="A420" t="s">
        <v>301</v>
      </c>
      <c r="B420" s="4" t="s">
        <v>306</v>
      </c>
      <c r="C420" s="4" t="s">
        <v>189</v>
      </c>
      <c r="D420" s="4" t="s">
        <v>294</v>
      </c>
      <c r="E420" s="4" t="s">
        <v>2</v>
      </c>
      <c r="F420" s="2">
        <f>Routes!F420/SUMIF(Routes!$E$257:$E$494,Routes!E420,Routes!$F$257:$F$494)</f>
        <v>2.2365792275013345E-4</v>
      </c>
      <c r="G420" s="2">
        <f>F420*Routes!G420</f>
        <v>2.1209738261674931E-2</v>
      </c>
      <c r="H420" s="5">
        <f>F420*Routes!H420</f>
        <v>3.6345839480169421E-3</v>
      </c>
      <c r="I420" s="5">
        <f>F420*Routes!I420</f>
        <v>0.12262806320102923</v>
      </c>
      <c r="J420" s="5">
        <f>F420*Routes!J420</f>
        <v>8.47529600858863E-3</v>
      </c>
      <c r="K420" s="5">
        <f>F420*Routes!K420</f>
        <v>0.11415276719244061</v>
      </c>
      <c r="L420" s="5">
        <f>F420*Routes!L420</f>
        <v>294.89230017228272</v>
      </c>
      <c r="M420" s="5">
        <f>F420*Routes!M420</f>
        <v>1.0113230945349537E-4</v>
      </c>
      <c r="N420" s="5">
        <f>F420*Routes!N420</f>
        <v>5.831003653908976E-3</v>
      </c>
      <c r="O420" s="5">
        <f>F420*Routes!O420</f>
        <v>4.6592966200996169E-3</v>
      </c>
    </row>
    <row r="421" spans="1:15" x14ac:dyDescent="0.3">
      <c r="A421" t="s">
        <v>301</v>
      </c>
      <c r="B421" s="4" t="s">
        <v>305</v>
      </c>
      <c r="C421" s="4" t="s">
        <v>190</v>
      </c>
      <c r="D421" s="4" t="s">
        <v>3</v>
      </c>
      <c r="E421" s="4" t="s">
        <v>2</v>
      </c>
      <c r="F421" s="2">
        <f>Routes!F421/SUMIF(Routes!$E$257:$E$494,Routes!E421,Routes!$F$257:$F$494)</f>
        <v>1.0393220115952815E-2</v>
      </c>
      <c r="G421" s="2">
        <f>F421*Routes!G421</f>
        <v>1.4650861731989109</v>
      </c>
      <c r="H421" s="5">
        <f>F421*Routes!H421</f>
        <v>0.41144635735679563</v>
      </c>
      <c r="I421" s="5">
        <f>F421*Routes!I421</f>
        <v>12.982081906716544</v>
      </c>
      <c r="J421" s="5">
        <f>F421*Routes!J421</f>
        <v>4.3163812655569425</v>
      </c>
      <c r="K421" s="5">
        <f>F421*Routes!K421</f>
        <v>8.6657006411596011</v>
      </c>
      <c r="L421" s="5">
        <f>F421*Routes!L421</f>
        <v>8637.6285536264131</v>
      </c>
      <c r="M421" s="5">
        <f>F421*Routes!M421</f>
        <v>1.0413938594685162E-2</v>
      </c>
      <c r="N421" s="5">
        <f>F421*Routes!N421</f>
        <v>2.9696703107031763</v>
      </c>
      <c r="O421" s="5">
        <f>F421*Routes!O421</f>
        <v>0.35370206698610618</v>
      </c>
    </row>
    <row r="422" spans="1:15" x14ac:dyDescent="0.3">
      <c r="A422" t="s">
        <v>301</v>
      </c>
      <c r="B422" s="4" t="s">
        <v>306</v>
      </c>
      <c r="C422" s="4" t="s">
        <v>195</v>
      </c>
      <c r="D422" s="4" t="s">
        <v>286</v>
      </c>
      <c r="E422" s="4" t="s">
        <v>2</v>
      </c>
      <c r="F422" s="2">
        <f>Routes!F422/SUMIF(Routes!$E$257:$E$494,Routes!E422,Routes!$F$257:$F$494)</f>
        <v>1.9250936781100205E-2</v>
      </c>
      <c r="G422" s="2">
        <f>F422*Routes!G422</f>
        <v>2.5587657106240367</v>
      </c>
      <c r="H422" s="5">
        <f>F422*Routes!H422</f>
        <v>0.30519049208493043</v>
      </c>
      <c r="I422" s="5">
        <f>F422*Routes!I422</f>
        <v>25.775902118256834</v>
      </c>
      <c r="J422" s="5">
        <f>F422*Routes!J422</f>
        <v>1.6736522645722547</v>
      </c>
      <c r="K422" s="5">
        <f>F422*Routes!K422</f>
        <v>24.10224985368458</v>
      </c>
      <c r="L422" s="5">
        <f>F422*Routes!L422</f>
        <v>15999.126292847102</v>
      </c>
      <c r="M422" s="5">
        <f>F422*Routes!M422</f>
        <v>1.9289312772354808E-2</v>
      </c>
      <c r="N422" s="5">
        <f>F422*Routes!N422</f>
        <v>1.1514727580257111</v>
      </c>
      <c r="O422" s="5">
        <f>F422*Routes!O422</f>
        <v>0.9837653001503911</v>
      </c>
    </row>
    <row r="423" spans="1:15" x14ac:dyDescent="0.3">
      <c r="A423" t="s">
        <v>301</v>
      </c>
      <c r="B423" s="4" t="s">
        <v>306</v>
      </c>
      <c r="C423" s="4" t="s">
        <v>197</v>
      </c>
      <c r="D423" s="4" t="s">
        <v>286</v>
      </c>
      <c r="E423" s="4" t="s">
        <v>2</v>
      </c>
      <c r="F423" s="2">
        <f>Routes!F423/SUMIF(Routes!$E$257:$E$494,Routes!E423,Routes!$F$257:$F$494)</f>
        <v>3.8723725364443813E-3</v>
      </c>
      <c r="G423" s="2">
        <f>F423*Routes!G423</f>
        <v>0.57445960670485019</v>
      </c>
      <c r="H423" s="5">
        <f>F423*Routes!H423</f>
        <v>7.8547810058714376E-2</v>
      </c>
      <c r="I423" s="5">
        <f>F423*Routes!I423</f>
        <v>5.6498716616772491</v>
      </c>
      <c r="J423" s="5">
        <f>F423*Routes!J423</f>
        <v>0.80164575655873782</v>
      </c>
      <c r="K423" s="5">
        <f>F423*Routes!K423</f>
        <v>4.848225905118511</v>
      </c>
      <c r="L423" s="5">
        <f>F423*Routes!L423</f>
        <v>3218.2629847058056</v>
      </c>
      <c r="M423" s="5">
        <f>F423*Routes!M423</f>
        <v>3.8800919599863591E-3</v>
      </c>
      <c r="N423" s="5">
        <f>F423*Routes!N423</f>
        <v>0.55153228051241165</v>
      </c>
      <c r="O423" s="5">
        <f>F423*Routes!O423</f>
        <v>0.19788677163749027</v>
      </c>
    </row>
    <row r="424" spans="1:15" x14ac:dyDescent="0.3">
      <c r="A424" t="s">
        <v>301</v>
      </c>
      <c r="B424" s="4" t="s">
        <v>306</v>
      </c>
      <c r="C424" s="4" t="s">
        <v>201</v>
      </c>
      <c r="D424" s="4" t="s">
        <v>285</v>
      </c>
      <c r="E424" s="4" t="s">
        <v>2</v>
      </c>
      <c r="F424" s="2">
        <f>Routes!F424/SUMIF(Routes!$E$257:$E$494,Routes!E424,Routes!$F$257:$F$494)</f>
        <v>3.7861352992494046E-2</v>
      </c>
      <c r="G424" s="2">
        <f>F424*Routes!G424</f>
        <v>5.3121376232369721</v>
      </c>
      <c r="H424" s="5">
        <f>F424*Routes!H424</f>
        <v>1.0122275780139807</v>
      </c>
      <c r="I424" s="5">
        <f>F424*Routes!I424</f>
        <v>41.58016611131503</v>
      </c>
      <c r="J424" s="5">
        <f>F424*Routes!J424</f>
        <v>10.31785763864773</v>
      </c>
      <c r="K424" s="5">
        <f>F424*Routes!K424</f>
        <v>31.262308472667296</v>
      </c>
      <c r="L424" s="5">
        <f>F424*Routes!L424</f>
        <v>31289.795814939847</v>
      </c>
      <c r="M424" s="5">
        <f>F424*Routes!M424</f>
        <v>5.2756670611120486E-2</v>
      </c>
      <c r="N424" s="5">
        <f>F424*Routes!N424</f>
        <v>7.0986860553896376</v>
      </c>
      <c r="O424" s="5">
        <f>F424*Routes!O424</f>
        <v>1.2760125907211142</v>
      </c>
    </row>
    <row r="425" spans="1:15" x14ac:dyDescent="0.3">
      <c r="A425" t="s">
        <v>301</v>
      </c>
      <c r="B425" s="4" t="s">
        <v>305</v>
      </c>
      <c r="C425" s="4" t="s">
        <v>205</v>
      </c>
      <c r="D425" s="4" t="s">
        <v>3</v>
      </c>
      <c r="E425" s="4" t="s">
        <v>2</v>
      </c>
      <c r="F425" s="2">
        <f>Routes!F425/SUMIF(Routes!$E$257:$E$494,Routes!E425,Routes!$F$257:$F$494)</f>
        <v>4.7799581250792998E-2</v>
      </c>
      <c r="G425" s="2">
        <f>F425*Routes!G425</f>
        <v>5.8513636737132266</v>
      </c>
      <c r="H425" s="5">
        <f>F425*Routes!H425</f>
        <v>1.6376838902134592</v>
      </c>
      <c r="I425" s="5">
        <f>F425*Routes!I425</f>
        <v>52.806211204109125</v>
      </c>
      <c r="J425" s="5">
        <f>F425*Routes!J425</f>
        <v>12.951685150497932</v>
      </c>
      <c r="K425" s="5">
        <f>F425*Routes!K425</f>
        <v>39.854526053611188</v>
      </c>
      <c r="L425" s="5">
        <f>F425*Routes!L425</f>
        <v>39725.4193846528</v>
      </c>
      <c r="M425" s="5">
        <f>F425*Routes!M425</f>
        <v>4.7894867850760178E-2</v>
      </c>
      <c r="N425" s="5">
        <f>F425*Routes!N425</f>
        <v>8.910759383542576</v>
      </c>
      <c r="O425" s="5">
        <f>F425*Routes!O425</f>
        <v>1.6267153491269872</v>
      </c>
    </row>
    <row r="426" spans="1:15" x14ac:dyDescent="0.3">
      <c r="A426" t="s">
        <v>301</v>
      </c>
      <c r="B426" s="4" t="s">
        <v>306</v>
      </c>
      <c r="C426" s="4" t="s">
        <v>209</v>
      </c>
      <c r="D426" s="4" t="s">
        <v>22</v>
      </c>
      <c r="E426" s="4" t="s">
        <v>2</v>
      </c>
      <c r="F426" s="2">
        <f>Routes!F426/SUMIF(Routes!$E$257:$E$494,Routes!E426,Routes!$F$257:$F$494)</f>
        <v>6.4267631897376139E-3</v>
      </c>
      <c r="G426" s="2">
        <f>F426*Routes!G426</f>
        <v>0.79473144542171692</v>
      </c>
      <c r="H426" s="5">
        <f>F426*Routes!H426</f>
        <v>0.12971711527400503</v>
      </c>
      <c r="I426" s="5">
        <f>F426*Routes!I426</f>
        <v>5.124775787873828</v>
      </c>
      <c r="J426" s="5">
        <f>F426*Routes!J426</f>
        <v>1.5686613388595041</v>
      </c>
      <c r="K426" s="5">
        <f>F426*Routes!K426</f>
        <v>3.5561144490143239</v>
      </c>
      <c r="L426" s="5">
        <f>F426*Routes!L426</f>
        <v>5311.2763296580461</v>
      </c>
      <c r="M426" s="5">
        <f>F426*Routes!M426</f>
        <v>8.9551640894576165E-3</v>
      </c>
      <c r="N426" s="5">
        <f>F426*Routes!N426</f>
        <v>1.0792390011353385</v>
      </c>
      <c r="O426" s="5">
        <f>F426*Routes!O426</f>
        <v>0.14514752853119689</v>
      </c>
    </row>
    <row r="427" spans="1:15" x14ac:dyDescent="0.3">
      <c r="A427" t="s">
        <v>301</v>
      </c>
      <c r="B427" s="4" t="s">
        <v>306</v>
      </c>
      <c r="C427" s="4" t="s">
        <v>217</v>
      </c>
      <c r="D427" s="4" t="s">
        <v>135</v>
      </c>
      <c r="E427" s="4" t="s">
        <v>2</v>
      </c>
      <c r="F427" s="2">
        <f>Routes!F427/SUMIF(Routes!$E$257:$E$494,Routes!E427,Routes!$F$257:$F$494)</f>
        <v>8.827455987568323E-4</v>
      </c>
      <c r="G427" s="2">
        <f>F427*Routes!G427</f>
        <v>9.1594115260592607E-2</v>
      </c>
      <c r="H427" s="5">
        <f>F427*Routes!H427</f>
        <v>1.8017968815628997E-2</v>
      </c>
      <c r="I427" s="5">
        <f>F427*Routes!I427</f>
        <v>0.60479195138367192</v>
      </c>
      <c r="J427" s="5">
        <f>F427*Routes!J427</f>
        <v>5.3656798764633709E-2</v>
      </c>
      <c r="K427" s="5">
        <f>F427*Routes!K427</f>
        <v>0.55113515261903823</v>
      </c>
      <c r="L427" s="5">
        <f>F427*Routes!L427</f>
        <v>1163.897423724087</v>
      </c>
      <c r="M427" s="5">
        <f>F427*Routes!M427</f>
        <v>3.9915465530779526E-4</v>
      </c>
      <c r="N427" s="5">
        <f>F427*Routes!N427</f>
        <v>3.6915877550067991E-2</v>
      </c>
      <c r="O427" s="5">
        <f>F427*Routes!O427</f>
        <v>2.249531235179748E-2</v>
      </c>
    </row>
    <row r="428" spans="1:15" x14ac:dyDescent="0.3">
      <c r="A428" t="s">
        <v>301</v>
      </c>
      <c r="B428" s="4" t="s">
        <v>306</v>
      </c>
      <c r="C428" s="4" t="s">
        <v>222</v>
      </c>
      <c r="D428" s="4" t="s">
        <v>18</v>
      </c>
      <c r="E428" s="4" t="s">
        <v>2</v>
      </c>
      <c r="F428" s="2">
        <f>Routes!F428/SUMIF(Routes!$E$257:$E$494,Routes!E428,Routes!$F$257:$F$494)</f>
        <v>4.2338249614296261E-2</v>
      </c>
      <c r="G428" s="2">
        <f>F428*Routes!G428</f>
        <v>6.0475657064862647</v>
      </c>
      <c r="H428" s="5">
        <f>F428*Routes!H428</f>
        <v>1.5202315690894495</v>
      </c>
      <c r="I428" s="5">
        <f>F428*Routes!I428</f>
        <v>64.061755357012956</v>
      </c>
      <c r="J428" s="5">
        <f>F428*Routes!J428</f>
        <v>5.475143996990143</v>
      </c>
      <c r="K428" s="5">
        <f>F428*Routes!K428</f>
        <v>58.586611360022815</v>
      </c>
      <c r="L428" s="5">
        <f>F428*Routes!L428</f>
        <v>97248.630760309723</v>
      </c>
      <c r="M428" s="5">
        <f>F428*Routes!M428</f>
        <v>1.8834059495266696E-2</v>
      </c>
      <c r="N428" s="5">
        <f>F428*Routes!N428</f>
        <v>3.766899069929218</v>
      </c>
      <c r="O428" s="5">
        <f>F428*Routes!O428</f>
        <v>2.3912902595927683</v>
      </c>
    </row>
    <row r="429" spans="1:15" x14ac:dyDescent="0.3">
      <c r="A429" t="s">
        <v>301</v>
      </c>
      <c r="B429" s="4" t="s">
        <v>306</v>
      </c>
      <c r="C429" s="4" t="s">
        <v>225</v>
      </c>
      <c r="D429" s="4" t="s">
        <v>225</v>
      </c>
      <c r="E429" s="4" t="s">
        <v>2</v>
      </c>
      <c r="F429" s="2">
        <f>Routes!F429/SUMIF(Routes!$E$257:$E$494,Routes!E429,Routes!$F$257:$F$494)</f>
        <v>4.6984218182032304E-3</v>
      </c>
      <c r="G429" s="2">
        <f>F429*Routes!G429</f>
        <v>0.3642884377319916</v>
      </c>
      <c r="H429" s="5">
        <f>F429*Routes!H429</f>
        <v>4.8582183861513764E-2</v>
      </c>
      <c r="I429" s="5">
        <f>F429*Routes!I429</f>
        <v>4.2951515751250291</v>
      </c>
      <c r="J429" s="5">
        <f>F429*Routes!J429</f>
        <v>0</v>
      </c>
      <c r="K429" s="5">
        <f>F429*Routes!K429</f>
        <v>4.2951515751250291</v>
      </c>
      <c r="L429" s="5">
        <f>F429*Routes!L429</f>
        <v>3904.7784999377955</v>
      </c>
      <c r="M429" s="5">
        <f>F429*Routes!M429</f>
        <v>4.7077879387539363E-3</v>
      </c>
      <c r="N429" s="5">
        <f>F429*Routes!N429</f>
        <v>0</v>
      </c>
      <c r="O429" s="5">
        <f>F429*Routes!O429</f>
        <v>0.17531230918877672</v>
      </c>
    </row>
    <row r="430" spans="1:15" x14ac:dyDescent="0.3">
      <c r="A430" t="s">
        <v>301</v>
      </c>
      <c r="B430" s="4" t="s">
        <v>306</v>
      </c>
      <c r="C430" s="4" t="s">
        <v>159</v>
      </c>
      <c r="D430" s="4" t="s">
        <v>159</v>
      </c>
      <c r="E430" s="4" t="s">
        <v>2</v>
      </c>
      <c r="F430" s="2">
        <f>Routes!F430/SUMIF(Routes!$E$257:$E$494,Routes!E430,Routes!$F$257:$F$494)</f>
        <v>0.14553359348214392</v>
      </c>
      <c r="G430" s="2">
        <f>F430*Routes!G430</f>
        <v>11.615228816169807</v>
      </c>
      <c r="H430" s="5">
        <f>F430*Routes!H430</f>
        <v>1.5877111521089728</v>
      </c>
      <c r="I430" s="5">
        <f>F430*Routes!I430</f>
        <v>141.24806575487523</v>
      </c>
      <c r="J430" s="5">
        <f>F430*Routes!J430</f>
        <v>0</v>
      </c>
      <c r="K430" s="5">
        <f>F430*Routes!K430</f>
        <v>141.24806575487523</v>
      </c>
      <c r="L430" s="5">
        <f>F430*Routes!L430</f>
        <v>120950.49547192061</v>
      </c>
      <c r="M430" s="5">
        <f>F430*Routes!M430</f>
        <v>0.14582370902167469</v>
      </c>
      <c r="N430" s="5">
        <f>F430*Routes!N430</f>
        <v>0</v>
      </c>
      <c r="O430" s="5">
        <f>F430*Routes!O430</f>
        <v>5.7652271736683778</v>
      </c>
    </row>
    <row r="431" spans="1:15" x14ac:dyDescent="0.3">
      <c r="A431" t="s">
        <v>301</v>
      </c>
      <c r="B431" s="4" t="s">
        <v>306</v>
      </c>
      <c r="C431" s="4" t="s">
        <v>233</v>
      </c>
      <c r="D431" s="4" t="s">
        <v>295</v>
      </c>
      <c r="E431" s="4" t="s">
        <v>2</v>
      </c>
      <c r="F431" s="2">
        <f>Routes!F431/SUMIF(Routes!$E$257:$E$494,Routes!E431,Routes!$F$257:$F$494)</f>
        <v>2.5080917167686228E-3</v>
      </c>
      <c r="G431" s="2">
        <f>F431*Routes!G431</f>
        <v>0.25923825791159438</v>
      </c>
      <c r="H431" s="5">
        <f>F431*Routes!H431</f>
        <v>4.9700715962068903E-2</v>
      </c>
      <c r="I431" s="5">
        <f>F431*Routes!I431</f>
        <v>1.6604142546329026</v>
      </c>
      <c r="J431" s="5">
        <f>F431*Routes!J431</f>
        <v>0.17726425028864468</v>
      </c>
      <c r="K431" s="5">
        <f>F431*Routes!K431</f>
        <v>1.483150004344258</v>
      </c>
      <c r="L431" s="5">
        <f>F431*Routes!L431</f>
        <v>3306.9114042842789</v>
      </c>
      <c r="M431" s="5">
        <f>F431*Routes!M431</f>
        <v>1.134093997293201E-3</v>
      </c>
      <c r="N431" s="5">
        <f>F431*Routes!N431</f>
        <v>0.12195780419858752</v>
      </c>
      <c r="O431" s="5">
        <f>F431*Routes!O431</f>
        <v>6.0536734871194209E-2</v>
      </c>
    </row>
    <row r="432" spans="1:15" x14ac:dyDescent="0.3">
      <c r="A432" t="s">
        <v>301</v>
      </c>
      <c r="B432" s="4" t="s">
        <v>306</v>
      </c>
      <c r="C432" s="4" t="s">
        <v>234</v>
      </c>
      <c r="D432" s="4" t="s">
        <v>90</v>
      </c>
      <c r="E432" s="4" t="s">
        <v>2</v>
      </c>
      <c r="F432" s="2">
        <f>Routes!F432/SUMIF(Routes!$E$257:$E$494,Routes!E432,Routes!$F$257:$F$494)</f>
        <v>1.8656810666400354E-3</v>
      </c>
      <c r="G432" s="2">
        <f>F432*Routes!G432</f>
        <v>0.26084000719618489</v>
      </c>
      <c r="H432" s="5">
        <f>F432*Routes!H432</f>
        <v>6.5518674014777137E-2</v>
      </c>
      <c r="I432" s="5">
        <f>F432*Routes!I432</f>
        <v>2.7875920391502467</v>
      </c>
      <c r="J432" s="5">
        <f>F432*Routes!J432</f>
        <v>0.19429535652059723</v>
      </c>
      <c r="K432" s="5">
        <f>F432*Routes!K432</f>
        <v>2.5932966826296493</v>
      </c>
      <c r="L432" s="5">
        <f>F432*Routes!L432</f>
        <v>4285.3667976134957</v>
      </c>
      <c r="M432" s="5">
        <f>F432*Routes!M432</f>
        <v>8.2994333796043316E-4</v>
      </c>
      <c r="N432" s="5">
        <f>F432*Routes!N432</f>
        <v>0.13367520528617088</v>
      </c>
      <c r="O432" s="5">
        <f>F432*Routes!O432</f>
        <v>0.10584884418896529</v>
      </c>
    </row>
    <row r="433" spans="1:15" x14ac:dyDescent="0.3">
      <c r="A433" t="s">
        <v>301</v>
      </c>
      <c r="B433" s="4" t="s">
        <v>306</v>
      </c>
      <c r="C433" s="4" t="s">
        <v>244</v>
      </c>
      <c r="D433" s="4" t="s">
        <v>90</v>
      </c>
      <c r="E433" s="4" t="s">
        <v>2</v>
      </c>
      <c r="F433" s="2">
        <f>Routes!F433/SUMIF(Routes!$E$257:$E$494,Routes!E433,Routes!$F$257:$F$494)</f>
        <v>4.950006877275352E-3</v>
      </c>
      <c r="G433" s="2">
        <f>F433*Routes!G433</f>
        <v>0.64796901401081797</v>
      </c>
      <c r="H433" s="5">
        <f>F433*Routes!H433</f>
        <v>0.16117435272750807</v>
      </c>
      <c r="I433" s="5">
        <f>F433*Routes!I433</f>
        <v>7.0529455388360853</v>
      </c>
      <c r="J433" s="5">
        <f>F433*Routes!J433</f>
        <v>0.17243597942334618</v>
      </c>
      <c r="K433" s="5">
        <f>F433*Routes!K433</f>
        <v>6.8805095594127392</v>
      </c>
      <c r="L433" s="5">
        <f>F433*Routes!L433</f>
        <v>11369.893546723233</v>
      </c>
      <c r="M433" s="5">
        <f>F433*Routes!M433</f>
        <v>2.2019975997567684E-3</v>
      </c>
      <c r="N433" s="5">
        <f>F433*Routes!N433</f>
        <v>0.11863595384326217</v>
      </c>
      <c r="O433" s="5">
        <f>F433*Routes!O433</f>
        <v>0.28083712487398937</v>
      </c>
    </row>
    <row r="434" spans="1:15" x14ac:dyDescent="0.3">
      <c r="A434" t="s">
        <v>301</v>
      </c>
      <c r="B434" s="4" t="s">
        <v>306</v>
      </c>
      <c r="C434" s="4" t="s">
        <v>252</v>
      </c>
      <c r="D434" s="4" t="s">
        <v>4</v>
      </c>
      <c r="E434" s="4" t="s">
        <v>2</v>
      </c>
      <c r="F434" s="2">
        <f>Routes!F434/SUMIF(Routes!$E$257:$E$494,Routes!E434,Routes!$F$257:$F$494)</f>
        <v>4.5063910723265113E-2</v>
      </c>
      <c r="G434" s="2">
        <f>F434*Routes!G434</f>
        <v>6.5963454651901863</v>
      </c>
      <c r="H434" s="5">
        <f>F434*Routes!H434</f>
        <v>1.6199468839584368</v>
      </c>
      <c r="I434" s="5">
        <f>F434*Routes!I434</f>
        <v>55.956335757723693</v>
      </c>
      <c r="J434" s="5">
        <f>F434*Routes!J434</f>
        <v>12.34438423796218</v>
      </c>
      <c r="K434" s="5">
        <f>F434*Routes!K434</f>
        <v>43.611951519761512</v>
      </c>
      <c r="L434" s="5">
        <f>F434*Routes!L434</f>
        <v>25829.957667914714</v>
      </c>
      <c r="M434" s="5">
        <f>F434*Routes!M434</f>
        <v>4.8367751276926566E-2</v>
      </c>
      <c r="N434" s="5">
        <f>F434*Routes!N434</f>
        <v>8.492936355717978</v>
      </c>
      <c r="O434" s="5">
        <f>F434*Routes!O434</f>
        <v>1.7800796538678167</v>
      </c>
    </row>
    <row r="435" spans="1:15" x14ac:dyDescent="0.3">
      <c r="A435" t="s">
        <v>301</v>
      </c>
      <c r="B435" s="4" t="s">
        <v>306</v>
      </c>
      <c r="C435" s="4" t="s">
        <v>254</v>
      </c>
      <c r="D435" s="4" t="s">
        <v>296</v>
      </c>
      <c r="E435" s="4" t="s">
        <v>2</v>
      </c>
      <c r="F435" s="2">
        <f>Routes!F435/SUMIF(Routes!$E$257:$E$494,Routes!E435,Routes!$F$257:$F$494)</f>
        <v>9.5784590873610321E-4</v>
      </c>
      <c r="G435" s="2">
        <f>F435*Routes!G435</f>
        <v>8.9099914427706539E-2</v>
      </c>
      <c r="H435" s="5">
        <f>F435*Routes!H435</f>
        <v>1.0569469815960597E-2</v>
      </c>
      <c r="I435" s="5">
        <f>F435*Routes!I435</f>
        <v>0.49085257937898663</v>
      </c>
      <c r="J435" s="5">
        <f>F435*Routes!J435</f>
        <v>3.9176509730842302E-2</v>
      </c>
      <c r="K435" s="5">
        <f>F435*Routes!K435</f>
        <v>0.45167606964814438</v>
      </c>
      <c r="L435" s="5">
        <f>F435*Routes!L435</f>
        <v>1262.9169571308259</v>
      </c>
      <c r="M435" s="5">
        <f>F435*Routes!M435</f>
        <v>4.3311306686544048E-4</v>
      </c>
      <c r="N435" s="5">
        <f>F435*Routes!N435</f>
        <v>2.6953438694819504E-2</v>
      </c>
      <c r="O435" s="5">
        <f>F435*Routes!O435</f>
        <v>1.8435757944822221E-2</v>
      </c>
    </row>
    <row r="436" spans="1:15" x14ac:dyDescent="0.3">
      <c r="A436" t="s">
        <v>301</v>
      </c>
      <c r="B436" s="4" t="s">
        <v>306</v>
      </c>
      <c r="C436" s="4" t="s">
        <v>265</v>
      </c>
      <c r="D436" s="4" t="s">
        <v>60</v>
      </c>
      <c r="E436" s="4" t="s">
        <v>2</v>
      </c>
      <c r="F436" s="2">
        <f>Routes!F436/SUMIF(Routes!$E$257:$E$494,Routes!E436,Routes!$F$257:$F$494)</f>
        <v>1.7314499081286371E-2</v>
      </c>
      <c r="G436" s="2">
        <f>F436*Routes!G436</f>
        <v>2.1211615746092174</v>
      </c>
      <c r="H436" s="5">
        <f>F436*Routes!H436</f>
        <v>0.40385653617299228</v>
      </c>
      <c r="I436" s="5">
        <f>F436*Routes!I436</f>
        <v>18.985260700523153</v>
      </c>
      <c r="J436" s="5">
        <f>F436*Routes!J436</f>
        <v>1.2188185642170428</v>
      </c>
      <c r="K436" s="5">
        <f>F436*Routes!K436</f>
        <v>17.766442136306107</v>
      </c>
      <c r="L436" s="5">
        <f>F436*Routes!L436</f>
        <v>14389.785839972721</v>
      </c>
      <c r="M436" s="5">
        <f>F436*Routes!M436</f>
        <v>1.7349014859550919E-2</v>
      </c>
      <c r="N436" s="5">
        <f>F436*Routes!N436</f>
        <v>0.83854717218132557</v>
      </c>
      <c r="O436" s="5">
        <f>F436*Routes!O436</f>
        <v>0.72516090352269835</v>
      </c>
    </row>
    <row r="437" spans="1:15" x14ac:dyDescent="0.3">
      <c r="A437" t="s">
        <v>301</v>
      </c>
      <c r="B437" s="4" t="s">
        <v>306</v>
      </c>
      <c r="C437" s="4" t="s">
        <v>271</v>
      </c>
      <c r="D437" s="4" t="s">
        <v>90</v>
      </c>
      <c r="E437" s="4" t="s">
        <v>2</v>
      </c>
      <c r="F437" s="2">
        <f>Routes!F437/SUMIF(Routes!$E$257:$E$494,Routes!E437,Routes!$F$257:$F$494)</f>
        <v>4.8778879453555369E-3</v>
      </c>
      <c r="G437" s="2">
        <f>F437*Routes!G437</f>
        <v>0.77109869459583724</v>
      </c>
      <c r="H437" s="5">
        <f>F437*Routes!H437</f>
        <v>0.19689053045823504</v>
      </c>
      <c r="I437" s="5">
        <f>F437*Routes!I437</f>
        <v>7.9817435114490918</v>
      </c>
      <c r="J437" s="5">
        <f>F437*Routes!J437</f>
        <v>1.2014792674048955</v>
      </c>
      <c r="K437" s="5">
        <f>F437*Routes!K437</f>
        <v>6.7802642440441963</v>
      </c>
      <c r="L437" s="5">
        <f>F437*Routes!L437</f>
        <v>11204.240326644674</v>
      </c>
      <c r="M437" s="5">
        <f>F437*Routes!M437</f>
        <v>2.1699156817066127E-3</v>
      </c>
      <c r="N437" s="5">
        <f>F437*Routes!N437</f>
        <v>0.82661773597456811</v>
      </c>
      <c r="O437" s="5">
        <f>F437*Routes!O437</f>
        <v>0.27674547934874272</v>
      </c>
    </row>
    <row r="438" spans="1:15" x14ac:dyDescent="0.3">
      <c r="A438" t="s">
        <v>301</v>
      </c>
      <c r="B438" s="4" t="s">
        <v>306</v>
      </c>
      <c r="C438" s="4" t="s">
        <v>22</v>
      </c>
      <c r="D438" s="4" t="s">
        <v>22</v>
      </c>
      <c r="E438" s="4" t="s">
        <v>2</v>
      </c>
      <c r="F438" s="2">
        <f>Routes!F438/SUMIF(Routes!$E$257:$E$494,Routes!E438,Routes!$F$257:$F$494)</f>
        <v>2.8614146960777284E-2</v>
      </c>
      <c r="G438" s="2">
        <f>F438*Routes!G438</f>
        <v>1.7402831055353487</v>
      </c>
      <c r="H438" s="5">
        <f>F438*Routes!H438</f>
        <v>0.35150321462351103</v>
      </c>
      <c r="I438" s="5">
        <f>F438*Routes!I438</f>
        <v>15.833037323659932</v>
      </c>
      <c r="J438" s="5">
        <f>F438*Routes!J438</f>
        <v>0</v>
      </c>
      <c r="K438" s="5">
        <f>F438*Routes!K438</f>
        <v>15.833037323659932</v>
      </c>
      <c r="L438" s="5">
        <f>F438*Routes!L438</f>
        <v>23647.618086942133</v>
      </c>
      <c r="M438" s="5">
        <f>F438*Routes!M438</f>
        <v>3.9871452198953238E-2</v>
      </c>
      <c r="N438" s="5">
        <f>F438*Routes!N438</f>
        <v>0</v>
      </c>
      <c r="O438" s="5">
        <f>F438*Routes!O438</f>
        <v>0.64624642137387478</v>
      </c>
    </row>
    <row r="439" spans="1:15" x14ac:dyDescent="0.3">
      <c r="A439" t="s">
        <v>301</v>
      </c>
      <c r="B439" s="4" t="s">
        <v>306</v>
      </c>
      <c r="C439" s="4" t="s">
        <v>279</v>
      </c>
      <c r="D439" s="4" t="s">
        <v>285</v>
      </c>
      <c r="E439" s="4" t="s">
        <v>2</v>
      </c>
      <c r="F439" s="2">
        <f>Routes!F439/SUMIF(Routes!$E$257:$E$494,Routes!E439,Routes!$F$257:$F$494)</f>
        <v>5.2115657391724184E-2</v>
      </c>
      <c r="G439" s="2">
        <f>F439*Routes!G439</f>
        <v>7.401716104568564</v>
      </c>
      <c r="H439" s="5">
        <f>F439*Routes!H439</f>
        <v>1.4190526160772738</v>
      </c>
      <c r="I439" s="5">
        <f>F439*Routes!I439</f>
        <v>57.93196936271152</v>
      </c>
      <c r="J439" s="5">
        <f>F439*Routes!J439</f>
        <v>14.899810476077906</v>
      </c>
      <c r="K439" s="5">
        <f>F439*Routes!K439</f>
        <v>43.032158886633617</v>
      </c>
      <c r="L439" s="5">
        <f>F439*Routes!L439</f>
        <v>43069.994853900011</v>
      </c>
      <c r="M439" s="5">
        <f>F439*Routes!M439</f>
        <v>7.2618867351155497E-2</v>
      </c>
      <c r="N439" s="5">
        <f>F439*Routes!N439</f>
        <v>10.2510696075416</v>
      </c>
      <c r="O439" s="5">
        <f>F439*Routes!O439</f>
        <v>1.7564146484340251</v>
      </c>
    </row>
    <row r="440" spans="1:15" x14ac:dyDescent="0.3">
      <c r="A440" t="s">
        <v>301</v>
      </c>
      <c r="B440" s="4" t="s">
        <v>306</v>
      </c>
      <c r="C440" s="4" t="s">
        <v>280</v>
      </c>
      <c r="D440" s="4" t="s">
        <v>42</v>
      </c>
      <c r="E440" s="4" t="s">
        <v>2</v>
      </c>
      <c r="F440" s="2">
        <f>Routes!F440/SUMIF(Routes!$E$257:$E$494,Routes!E440,Routes!$F$257:$F$494)</f>
        <v>1.8815260378865534E-3</v>
      </c>
      <c r="G440" s="2">
        <f>F440*Routes!G440</f>
        <v>0.20482408236391328</v>
      </c>
      <c r="H440" s="5">
        <f>F440*Routes!H440</f>
        <v>2.5650999278877571E-2</v>
      </c>
      <c r="I440" s="5">
        <f>F440*Routes!I440</f>
        <v>1.4623380427874337</v>
      </c>
      <c r="J440" s="5">
        <f>F440*Routes!J440</f>
        <v>0.1296324533659711</v>
      </c>
      <c r="K440" s="5">
        <f>F440*Routes!K440</f>
        <v>1.3327055894214626</v>
      </c>
      <c r="L440" s="5">
        <f>F440*Routes!L440</f>
        <v>2480.7864363753069</v>
      </c>
      <c r="M440" s="5">
        <f>F440*Routes!M440</f>
        <v>8.5077725469592574E-4</v>
      </c>
      <c r="N440" s="5">
        <f>F440*Routes!N440</f>
        <v>8.9187127915788103E-2</v>
      </c>
      <c r="O440" s="5">
        <f>F440*Routes!O440</f>
        <v>5.4396146506998477E-2</v>
      </c>
    </row>
    <row r="441" spans="1:15" x14ac:dyDescent="0.3">
      <c r="A441" t="s">
        <v>301</v>
      </c>
      <c r="B441" s="4" t="s">
        <v>307</v>
      </c>
      <c r="C441" s="4" t="s">
        <v>31</v>
      </c>
      <c r="D441" s="4" t="s">
        <v>308</v>
      </c>
      <c r="E441" s="4" t="s">
        <v>19</v>
      </c>
      <c r="F441" s="2">
        <f>Routes!F441/SUMIF(Routes!$E$257:$E$494,Routes!E441,Routes!$F$257:$F$494)</f>
        <v>0.14030319526719651</v>
      </c>
      <c r="G441" s="2">
        <f>F441*Routes!G441</f>
        <v>13.073617267962927</v>
      </c>
      <c r="H441" s="5">
        <f>F441*Routes!H441</f>
        <v>2.4859199569634973</v>
      </c>
      <c r="I441" s="5">
        <f>F441*Routes!I441</f>
        <v>67.369104524756011</v>
      </c>
      <c r="J441" s="5">
        <f>F441*Routes!J441</f>
        <v>67.369104524756011</v>
      </c>
      <c r="K441" s="5">
        <f>F441*Routes!K441</f>
        <v>0</v>
      </c>
      <c r="L441" s="5">
        <f>F441*Routes!L441</f>
        <v>35157.455276444634</v>
      </c>
      <c r="M441" s="5">
        <f>F441*Routes!M441</f>
        <v>0.34388469091509632</v>
      </c>
      <c r="N441" s="5">
        <f>F441*Routes!N441</f>
        <v>40.354093610328853</v>
      </c>
      <c r="O441" s="5">
        <f>F441*Routes!O441</f>
        <v>0</v>
      </c>
    </row>
    <row r="442" spans="1:15" x14ac:dyDescent="0.3">
      <c r="A442" t="s">
        <v>301</v>
      </c>
      <c r="B442" s="4" t="s">
        <v>307</v>
      </c>
      <c r="C442" s="4" t="s">
        <v>61</v>
      </c>
      <c r="D442" s="4" t="s">
        <v>308</v>
      </c>
      <c r="E442" s="4" t="s">
        <v>19</v>
      </c>
      <c r="F442" s="2">
        <f>Routes!F442/SUMIF(Routes!$E$257:$E$494,Routes!E442,Routes!$F$257:$F$494)</f>
        <v>9.0782310483414647E-2</v>
      </c>
      <c r="G442" s="2">
        <f>F442*Routes!G442</f>
        <v>7.7506383148953173</v>
      </c>
      <c r="H442" s="5">
        <f>F442*Routes!H442</f>
        <v>1.4050515661721124</v>
      </c>
      <c r="I442" s="5">
        <f>F442*Routes!I442</f>
        <v>38.077278216046402</v>
      </c>
      <c r="J442" s="5">
        <f>F442*Routes!J442</f>
        <v>38.077278216046402</v>
      </c>
      <c r="K442" s="5">
        <f>F442*Routes!K442</f>
        <v>0</v>
      </c>
      <c r="L442" s="5">
        <f>F442*Routes!L442</f>
        <v>170005.9448491495</v>
      </c>
      <c r="M442" s="5">
        <f>F442*Routes!M442</f>
        <v>0.18127783483709434</v>
      </c>
      <c r="N442" s="5">
        <f>F442*Routes!N442</f>
        <v>22.808289651411791</v>
      </c>
      <c r="O442" s="5">
        <f>F442*Routes!O442</f>
        <v>0</v>
      </c>
    </row>
    <row r="443" spans="1:15" x14ac:dyDescent="0.3">
      <c r="A443" t="s">
        <v>301</v>
      </c>
      <c r="B443" s="4" t="s">
        <v>307</v>
      </c>
      <c r="C443" s="4" t="s">
        <v>87</v>
      </c>
      <c r="D443" s="4" t="s">
        <v>308</v>
      </c>
      <c r="E443" s="4" t="s">
        <v>19</v>
      </c>
      <c r="F443" s="2">
        <f>Routes!F443/SUMIF(Routes!$E$257:$E$494,Routes!E443,Routes!$F$257:$F$494)</f>
        <v>5.6786622446011507E-2</v>
      </c>
      <c r="G443" s="2">
        <f>F443*Routes!G443</f>
        <v>4.5312446131914763</v>
      </c>
      <c r="H443" s="5">
        <f>F443*Routes!H443</f>
        <v>0.78788331930635414</v>
      </c>
      <c r="I443" s="5">
        <f>F443*Routes!I443</f>
        <v>21.351851471716916</v>
      </c>
      <c r="J443" s="5">
        <f>F443*Routes!J443</f>
        <v>21.351851471716916</v>
      </c>
      <c r="K443" s="5">
        <f>F443*Routes!K443</f>
        <v>0</v>
      </c>
      <c r="L443" s="5">
        <f>F443*Routes!L443</f>
        <v>14229.705425766455</v>
      </c>
      <c r="M443" s="5">
        <f>F443*Routes!M443</f>
        <v>0.13918464273582143</v>
      </c>
      <c r="N443" s="5">
        <f>F443*Routes!N443</f>
        <v>12.789759031558432</v>
      </c>
      <c r="O443" s="5">
        <f>F443*Routes!O443</f>
        <v>0</v>
      </c>
    </row>
    <row r="444" spans="1:15" x14ac:dyDescent="0.3">
      <c r="A444" t="s">
        <v>301</v>
      </c>
      <c r="B444" s="4" t="s">
        <v>307</v>
      </c>
      <c r="C444" s="4" t="s">
        <v>88</v>
      </c>
      <c r="D444" s="4" t="s">
        <v>308</v>
      </c>
      <c r="E444" s="4" t="s">
        <v>19</v>
      </c>
      <c r="F444" s="2">
        <f>Routes!F444/SUMIF(Routes!$E$257:$E$494,Routes!E444,Routes!$F$257:$F$494)</f>
        <v>4.3012177253415246E-2</v>
      </c>
      <c r="G444" s="2">
        <f>F444*Routes!G444</f>
        <v>4.5464996020404307</v>
      </c>
      <c r="H444" s="5">
        <f>F444*Routes!H444</f>
        <v>0.91673712903296778</v>
      </c>
      <c r="I444" s="5">
        <f>F444*Routes!I444</f>
        <v>24.843824635039777</v>
      </c>
      <c r="J444" s="5">
        <f>F444*Routes!J444</f>
        <v>24.843824635039777</v>
      </c>
      <c r="K444" s="5">
        <f>F444*Routes!K444</f>
        <v>0</v>
      </c>
      <c r="L444" s="5">
        <f>F444*Routes!L444</f>
        <v>10778.0774005153</v>
      </c>
      <c r="M444" s="5">
        <f>F444*Routes!M444</f>
        <v>0.10542332448100911</v>
      </c>
      <c r="N444" s="5">
        <f>F444*Routes!N444</f>
        <v>14.881450956388825</v>
      </c>
      <c r="O444" s="5">
        <f>F444*Routes!O444</f>
        <v>0</v>
      </c>
    </row>
    <row r="445" spans="1:15" x14ac:dyDescent="0.3">
      <c r="A445" t="s">
        <v>301</v>
      </c>
      <c r="B445" s="4" t="s">
        <v>307</v>
      </c>
      <c r="C445" s="4" t="s">
        <v>62</v>
      </c>
      <c r="D445" s="4" t="s">
        <v>308</v>
      </c>
      <c r="E445" s="4" t="s">
        <v>19</v>
      </c>
      <c r="F445" s="2">
        <f>Routes!F445/SUMIF(Routes!$E$257:$E$494,Routes!E445,Routes!$F$257:$F$494)</f>
        <v>0.10598938333449071</v>
      </c>
      <c r="G445" s="2">
        <f>F445*Routes!G445</f>
        <v>8.3713914575329973</v>
      </c>
      <c r="H445" s="5">
        <f>F445*Routes!H445</f>
        <v>1.4458663755589338</v>
      </c>
      <c r="I445" s="5">
        <f>F445*Routes!I445</f>
        <v>39.183370611353219</v>
      </c>
      <c r="J445" s="5">
        <f>F445*Routes!J445</f>
        <v>39.183370611353219</v>
      </c>
      <c r="K445" s="5">
        <f>F445*Routes!K445</f>
        <v>0</v>
      </c>
      <c r="L445" s="5">
        <f>F445*Routes!L445</f>
        <v>26559.031654723349</v>
      </c>
      <c r="M445" s="5">
        <f>F445*Routes!M445</f>
        <v>0.25978115650787836</v>
      </c>
      <c r="N445" s="5">
        <f>F445*Routes!N445</f>
        <v>23.47083899620058</v>
      </c>
      <c r="O445" s="5">
        <f>F445*Routes!O445</f>
        <v>0</v>
      </c>
    </row>
    <row r="446" spans="1:15" x14ac:dyDescent="0.3">
      <c r="A446" t="s">
        <v>301</v>
      </c>
      <c r="B446" s="4" t="s">
        <v>307</v>
      </c>
      <c r="C446" s="4" t="s">
        <v>121</v>
      </c>
      <c r="D446" s="4" t="s">
        <v>308</v>
      </c>
      <c r="E446" s="4" t="s">
        <v>19</v>
      </c>
      <c r="F446" s="2">
        <f>Routes!F446/SUMIF(Routes!$E$257:$E$494,Routes!E446,Routes!$F$257:$F$494)</f>
        <v>3.5671048141172342E-2</v>
      </c>
      <c r="G446" s="2">
        <f>F446*Routes!G446</f>
        <v>2.7698702915375004</v>
      </c>
      <c r="H446" s="5">
        <f>F446*Routes!H446</f>
        <v>0.47295875332139559</v>
      </c>
      <c r="I446" s="5">
        <f>F446*Routes!I446</f>
        <v>12.8173103881137</v>
      </c>
      <c r="J446" s="5">
        <f>F446*Routes!J446</f>
        <v>12.8173103881137</v>
      </c>
      <c r="K446" s="5">
        <f>F446*Routes!K446</f>
        <v>0</v>
      </c>
      <c r="L446" s="5">
        <f>F446*Routes!L446</f>
        <v>56880.48262914316</v>
      </c>
      <c r="M446" s="5">
        <f>F446*Routes!M446</f>
        <v>6.8876543674357096E-2</v>
      </c>
      <c r="N446" s="5">
        <f>F446*Routes!N446</f>
        <v>7.6775689224801056</v>
      </c>
      <c r="O446" s="5">
        <f>F446*Routes!O446</f>
        <v>0</v>
      </c>
    </row>
    <row r="447" spans="1:15" x14ac:dyDescent="0.3">
      <c r="A447" t="s">
        <v>301</v>
      </c>
      <c r="B447" s="4" t="s">
        <v>307</v>
      </c>
      <c r="C447" s="4" t="s">
        <v>126</v>
      </c>
      <c r="D447" s="4" t="s">
        <v>308</v>
      </c>
      <c r="E447" s="4" t="s">
        <v>19</v>
      </c>
      <c r="F447" s="2">
        <f>Routes!F447/SUMIF(Routes!$E$257:$E$494,Routes!E447,Routes!$F$257:$F$494)</f>
        <v>3.2297153140425278E-2</v>
      </c>
      <c r="G447" s="2">
        <f>F447*Routes!G447</f>
        <v>3.6462299300563377</v>
      </c>
      <c r="H447" s="5">
        <f>F447*Routes!H447</f>
        <v>0.75507307463734397</v>
      </c>
      <c r="I447" s="5">
        <f>F447*Routes!I447</f>
        <v>20.462684949521517</v>
      </c>
      <c r="J447" s="5">
        <f>F447*Routes!J447</f>
        <v>20.462684949521517</v>
      </c>
      <c r="K447" s="5">
        <f>F447*Routes!K447</f>
        <v>0</v>
      </c>
      <c r="L447" s="5">
        <f>F447*Routes!L447</f>
        <v>8093.0852282340466</v>
      </c>
      <c r="M447" s="5">
        <f>F447*Routes!M447</f>
        <v>7.9160681294401181E-2</v>
      </c>
      <c r="N447" s="5">
        <f>F447*Routes!N447</f>
        <v>12.257148284763387</v>
      </c>
      <c r="O447" s="5">
        <f>F447*Routes!O447</f>
        <v>0</v>
      </c>
    </row>
    <row r="448" spans="1:15" x14ac:dyDescent="0.3">
      <c r="A448" t="s">
        <v>301</v>
      </c>
      <c r="B448" s="4" t="s">
        <v>307</v>
      </c>
      <c r="C448" s="4" t="s">
        <v>138</v>
      </c>
      <c r="D448" s="4" t="s">
        <v>308</v>
      </c>
      <c r="E448" s="4" t="s">
        <v>19</v>
      </c>
      <c r="F448" s="2">
        <f>Routes!F448/SUMIF(Routes!$E$257:$E$494,Routes!E448,Routes!$F$257:$F$494)</f>
        <v>8.8751053232503224E-4</v>
      </c>
      <c r="G448" s="2">
        <f>F448*Routes!G448</f>
        <v>7.1639347163399619E-2</v>
      </c>
      <c r="H448" s="5">
        <f>F448*Routes!H448</f>
        <v>1.2549491313106075E-2</v>
      </c>
      <c r="I448" s="5">
        <f>F448*Routes!I448</f>
        <v>0.34009461553132997</v>
      </c>
      <c r="J448" s="5">
        <f>F448*Routes!J448</f>
        <v>0.34009461553132997</v>
      </c>
      <c r="K448" s="5">
        <f>F448*Routes!K448</f>
        <v>0</v>
      </c>
      <c r="L448" s="5">
        <f>F448*Routes!L448</f>
        <v>222.39416421107123</v>
      </c>
      <c r="M448" s="5">
        <f>F448*Routes!M448</f>
        <v>2.1752981784288962E-3</v>
      </c>
      <c r="N448" s="5">
        <f>F448*Routes!N448</f>
        <v>0.20371667470326663</v>
      </c>
      <c r="O448" s="5">
        <f>F448*Routes!O448</f>
        <v>0</v>
      </c>
    </row>
    <row r="449" spans="1:15" x14ac:dyDescent="0.3">
      <c r="A449" t="s">
        <v>301</v>
      </c>
      <c r="B449" s="4" t="s">
        <v>307</v>
      </c>
      <c r="C449" s="4" t="s">
        <v>139</v>
      </c>
      <c r="D449" s="4" t="s">
        <v>308</v>
      </c>
      <c r="E449" s="4" t="s">
        <v>19</v>
      </c>
      <c r="F449" s="2">
        <f>Routes!F449/SUMIF(Routes!$E$257:$E$494,Routes!E449,Routes!$F$257:$F$494)</f>
        <v>1.3269573606293883E-3</v>
      </c>
      <c r="G449" s="2">
        <f>F449*Routes!G449</f>
        <v>6.1436665097719174E-2</v>
      </c>
      <c r="H449" s="5">
        <f>F449*Routes!H449</f>
        <v>5.6489422098959987E-3</v>
      </c>
      <c r="I449" s="5">
        <f>F449*Routes!I449</f>
        <v>0.15308786476682923</v>
      </c>
      <c r="J449" s="5">
        <f>F449*Routes!J449</f>
        <v>0.15308786476682923</v>
      </c>
      <c r="K449" s="5">
        <f>F449*Routes!K449</f>
        <v>0</v>
      </c>
      <c r="L449" s="5">
        <f>F449*Routes!L449</f>
        <v>332.51162934123334</v>
      </c>
      <c r="M449" s="5">
        <f>F449*Routes!M449</f>
        <v>3.2523872385694613E-3</v>
      </c>
      <c r="N449" s="5">
        <f>F449*Routes!N449</f>
        <v>9.1699630995330711E-2</v>
      </c>
      <c r="O449" s="5">
        <f>F449*Routes!O449</f>
        <v>0</v>
      </c>
    </row>
    <row r="450" spans="1:15" x14ac:dyDescent="0.3">
      <c r="A450" t="s">
        <v>301</v>
      </c>
      <c r="B450" s="4" t="s">
        <v>307</v>
      </c>
      <c r="C450" s="4" t="s">
        <v>142</v>
      </c>
      <c r="D450" s="4" t="s">
        <v>308</v>
      </c>
      <c r="E450" s="4" t="s">
        <v>19</v>
      </c>
      <c r="F450" s="2">
        <f>Routes!F450/SUMIF(Routes!$E$257:$E$494,Routes!E450,Routes!$F$257:$F$494)</f>
        <v>2.6126519069351111E-4</v>
      </c>
      <c r="G450" s="2">
        <f>F450*Routes!G450</f>
        <v>1.0009432510298798E-2</v>
      </c>
      <c r="H450" s="5">
        <f>F450*Routes!H450</f>
        <v>5.1303073902757897E-4</v>
      </c>
      <c r="I450" s="5">
        <f>F450*Routes!I450</f>
        <v>1.3903272060367993E-2</v>
      </c>
      <c r="J450" s="5">
        <f>F450*Routes!J450</f>
        <v>1.3903272060367993E-2</v>
      </c>
      <c r="K450" s="5">
        <f>F450*Routes!K450</f>
        <v>0</v>
      </c>
      <c r="L450" s="5">
        <f>F450*Routes!L450</f>
        <v>65.468354014361395</v>
      </c>
      <c r="M450" s="5">
        <f>F450*Routes!M450</f>
        <v>6.403638860640969E-4</v>
      </c>
      <c r="N450" s="5">
        <f>F450*Routes!N450</f>
        <v>8.3280599641604273E-3</v>
      </c>
      <c r="O450" s="5">
        <f>F450*Routes!O450</f>
        <v>0</v>
      </c>
    </row>
    <row r="451" spans="1:15" x14ac:dyDescent="0.3">
      <c r="A451" t="s">
        <v>301</v>
      </c>
      <c r="B451" s="4" t="s">
        <v>307</v>
      </c>
      <c r="C451" s="4" t="s">
        <v>151</v>
      </c>
      <c r="D451" s="4" t="s">
        <v>308</v>
      </c>
      <c r="E451" s="4" t="s">
        <v>19</v>
      </c>
      <c r="F451" s="2">
        <f>Routes!F451/SUMIF(Routes!$E$257:$E$494,Routes!E451,Routes!$F$257:$F$494)</f>
        <v>1.3836474273488129E-5</v>
      </c>
      <c r="G451" s="2">
        <f>F451*Routes!G451</f>
        <v>6.2078280881875509E-4</v>
      </c>
      <c r="H451" s="5">
        <f>F451*Routes!H451</f>
        <v>5.3208833651474244E-5</v>
      </c>
      <c r="I451" s="5">
        <f>F451*Routes!I451</f>
        <v>1.4419738116930689E-3</v>
      </c>
      <c r="J451" s="5">
        <f>F451*Routes!J451</f>
        <v>1.4419738116930689E-3</v>
      </c>
      <c r="K451" s="5">
        <f>F451*Routes!K451</f>
        <v>0</v>
      </c>
      <c r="L451" s="5">
        <f>F451*Routes!L451</f>
        <v>3.4671713963992024</v>
      </c>
      <c r="M451" s="5">
        <f>F451*Routes!M451</f>
        <v>3.3913352221463081E-5</v>
      </c>
      <c r="N451" s="5">
        <f>F451*Routes!N451</f>
        <v>8.637423132041483E-4</v>
      </c>
      <c r="O451" s="5">
        <f>F451*Routes!O451</f>
        <v>0</v>
      </c>
    </row>
    <row r="452" spans="1:15" x14ac:dyDescent="0.3">
      <c r="A452" t="s">
        <v>301</v>
      </c>
      <c r="B452" s="4" t="s">
        <v>307</v>
      </c>
      <c r="C452" s="4" t="s">
        <v>160</v>
      </c>
      <c r="D452" s="4" t="s">
        <v>308</v>
      </c>
      <c r="E452" s="4" t="s">
        <v>19</v>
      </c>
      <c r="F452" s="2">
        <f>Routes!F452/SUMIF(Routes!$E$257:$E$494,Routes!E452,Routes!$F$257:$F$494)</f>
        <v>6.9181659278296477E-3</v>
      </c>
      <c r="G452" s="2">
        <f>F452*Routes!G452</f>
        <v>0.41166742473142304</v>
      </c>
      <c r="H452" s="5">
        <f>F452*Routes!H452</f>
        <v>5.5684068322714213E-2</v>
      </c>
      <c r="I452" s="5">
        <f>F452*Routes!I452</f>
        <v>1.5090533420789758</v>
      </c>
      <c r="J452" s="5">
        <f>F452*Routes!J452</f>
        <v>1.5090533420789758</v>
      </c>
      <c r="K452" s="5">
        <f>F452*Routes!K452</f>
        <v>0</v>
      </c>
      <c r="L452" s="5">
        <f>F452*Routes!L452</f>
        <v>1733.5678545274088</v>
      </c>
      <c r="M452" s="5">
        <f>F452*Routes!M452</f>
        <v>1.6956501576890895E-2</v>
      </c>
      <c r="N452" s="5">
        <f>F452*Routes!N452</f>
        <v>0.90392295190530647</v>
      </c>
      <c r="O452" s="5">
        <f>F452*Routes!O452</f>
        <v>0</v>
      </c>
    </row>
    <row r="453" spans="1:15" x14ac:dyDescent="0.3">
      <c r="A453" t="s">
        <v>301</v>
      </c>
      <c r="B453" s="4" t="s">
        <v>307</v>
      </c>
      <c r="C453" s="4" t="s">
        <v>163</v>
      </c>
      <c r="D453" s="4" t="s">
        <v>308</v>
      </c>
      <c r="E453" s="4" t="s">
        <v>19</v>
      </c>
      <c r="F453" s="2">
        <f>Routes!F453/SUMIF(Routes!$E$257:$E$494,Routes!E453,Routes!$F$257:$F$494)</f>
        <v>1.3549779119466141E-5</v>
      </c>
      <c r="G453" s="2">
        <f>F453*Routes!G453</f>
        <v>9.9653617990148251E-4</v>
      </c>
      <c r="H453" s="5">
        <f>F453*Routes!H453</f>
        <v>1.6368824522494682E-4</v>
      </c>
      <c r="I453" s="5">
        <f>F453*Routes!I453</f>
        <v>4.4359958055541137E-3</v>
      </c>
      <c r="J453" s="5">
        <f>F453*Routes!J453</f>
        <v>4.4359958055541137E-3</v>
      </c>
      <c r="K453" s="5">
        <f>F453*Routes!K453</f>
        <v>0</v>
      </c>
      <c r="L453" s="5">
        <f>F453*Routes!L453</f>
        <v>3.3953307513140647</v>
      </c>
      <c r="M453" s="5">
        <f>F453*Routes!M453</f>
        <v>3.3210659212654904E-5</v>
      </c>
      <c r="N453" s="5">
        <f>F453*Routes!N453</f>
        <v>2.6571614875269146E-3</v>
      </c>
      <c r="O453" s="5">
        <f>F453*Routes!O453</f>
        <v>0</v>
      </c>
    </row>
    <row r="454" spans="1:15" x14ac:dyDescent="0.3">
      <c r="A454" t="s">
        <v>301</v>
      </c>
      <c r="B454" s="4" t="s">
        <v>307</v>
      </c>
      <c r="C454" s="4" t="s">
        <v>170</v>
      </c>
      <c r="D454" s="4" t="s">
        <v>308</v>
      </c>
      <c r="E454" s="4" t="s">
        <v>19</v>
      </c>
      <c r="F454" s="2">
        <f>Routes!F454/SUMIF(Routes!$E$257:$E$494,Routes!E454,Routes!$F$257:$F$494)</f>
        <v>4.8929757931405509E-5</v>
      </c>
      <c r="G454" s="2">
        <f>F454*Routes!G454</f>
        <v>3.0512926991444157E-3</v>
      </c>
      <c r="H454" s="5">
        <f>F454*Routes!H454</f>
        <v>4.3394930154532434E-4</v>
      </c>
      <c r="I454" s="5">
        <f>F454*Routes!I454</f>
        <v>1.1760143673315022E-2</v>
      </c>
      <c r="J454" s="5">
        <f>F454*Routes!J454</f>
        <v>1.1760143673315022E-2</v>
      </c>
      <c r="K454" s="5">
        <f>F454*Routes!K454</f>
        <v>0</v>
      </c>
      <c r="L454" s="5">
        <f>F454*Routes!L454</f>
        <v>12.260916601967455</v>
      </c>
      <c r="M454" s="5">
        <f>F454*Routes!M454</f>
        <v>1.1992738049014272E-4</v>
      </c>
      <c r="N454" s="5">
        <f>F454*Routes!N454</f>
        <v>7.0443260603156978E-3</v>
      </c>
      <c r="O454" s="5">
        <f>F454*Routes!O454</f>
        <v>0</v>
      </c>
    </row>
    <row r="455" spans="1:15" x14ac:dyDescent="0.3">
      <c r="A455" t="s">
        <v>301</v>
      </c>
      <c r="B455" s="4" t="s">
        <v>307</v>
      </c>
      <c r="C455" s="4" t="s">
        <v>154</v>
      </c>
      <c r="D455" s="4" t="s">
        <v>308</v>
      </c>
      <c r="E455" s="4" t="s">
        <v>19</v>
      </c>
      <c r="F455" s="2">
        <f>Routes!F455/SUMIF(Routes!$E$257:$E$494,Routes!E455,Routes!$F$257:$F$494)</f>
        <v>0.13098571474787918</v>
      </c>
      <c r="G455" s="2">
        <f>F455*Routes!G455</f>
        <v>6.968204061359919</v>
      </c>
      <c r="H455" s="5">
        <f>F455*Routes!H455</f>
        <v>0.8170933521450775</v>
      </c>
      <c r="I455" s="5">
        <f>F455*Routes!I455</f>
        <v>22.143451277644377</v>
      </c>
      <c r="J455" s="5">
        <f>F455*Routes!J455</f>
        <v>22.143451277644377</v>
      </c>
      <c r="K455" s="5">
        <f>F455*Routes!K455</f>
        <v>0</v>
      </c>
      <c r="L455" s="5">
        <f>F455*Routes!L455</f>
        <v>32822.662372953062</v>
      </c>
      <c r="M455" s="5">
        <f>F455*Routes!M455</f>
        <v>0.32104744260873497</v>
      </c>
      <c r="N455" s="5">
        <f>F455*Routes!N455</f>
        <v>13.26392731530898</v>
      </c>
      <c r="O455" s="5">
        <f>F455*Routes!O455</f>
        <v>0</v>
      </c>
    </row>
    <row r="456" spans="1:15" x14ac:dyDescent="0.3">
      <c r="A456" t="s">
        <v>301</v>
      </c>
      <c r="B456" s="4" t="s">
        <v>307</v>
      </c>
      <c r="C456" s="4" t="s">
        <v>208</v>
      </c>
      <c r="D456" s="4" t="s">
        <v>308</v>
      </c>
      <c r="E456" s="4" t="s">
        <v>19</v>
      </c>
      <c r="F456" s="2">
        <f>Routes!F456/SUMIF(Routes!$E$257:$E$494,Routes!E456,Routes!$F$257:$F$494)</f>
        <v>0.15266661594820274</v>
      </c>
      <c r="G456" s="2">
        <f>F456*Routes!G456</f>
        <v>15.102663581921576</v>
      </c>
      <c r="H456" s="5">
        <f>F456*Routes!H456</f>
        <v>2.9567896145944612</v>
      </c>
      <c r="I456" s="5">
        <f>F456*Routes!I456</f>
        <v>80.129799853508416</v>
      </c>
      <c r="J456" s="5">
        <f>F456*Routes!J456</f>
        <v>80.129799853508416</v>
      </c>
      <c r="K456" s="5">
        <f>F456*Routes!K456</f>
        <v>0</v>
      </c>
      <c r="L456" s="5">
        <f>F456*Routes!L456</f>
        <v>243439.74312514893</v>
      </c>
      <c r="M456" s="5">
        <f>F456*Routes!M456</f>
        <v>0.29478104482261797</v>
      </c>
      <c r="N456" s="5">
        <f>F456*Routes!N456</f>
        <v>47.997750112251545</v>
      </c>
      <c r="O456" s="5">
        <f>F456*Routes!O456</f>
        <v>0</v>
      </c>
    </row>
    <row r="457" spans="1:15" x14ac:dyDescent="0.3">
      <c r="A457" t="s">
        <v>301</v>
      </c>
      <c r="B457" s="4" t="s">
        <v>307</v>
      </c>
      <c r="C457" s="4" t="s">
        <v>229</v>
      </c>
      <c r="D457" s="4" t="s">
        <v>308</v>
      </c>
      <c r="E457" s="4" t="s">
        <v>19</v>
      </c>
      <c r="F457" s="2">
        <f>Routes!F457/SUMIF(Routes!$E$257:$E$494,Routes!E457,Routes!$F$257:$F$494)</f>
        <v>0.15636043628927054</v>
      </c>
      <c r="G457" s="2">
        <f>F457*Routes!G457</f>
        <v>16.08532435437775</v>
      </c>
      <c r="H457" s="5">
        <f>F457*Routes!H457</f>
        <v>3.2055579006223587</v>
      </c>
      <c r="I457" s="5">
        <f>F457*Routes!I457</f>
        <v>86.871487821744125</v>
      </c>
      <c r="J457" s="5">
        <f>F457*Routes!J457</f>
        <v>86.871487821744125</v>
      </c>
      <c r="K457" s="5">
        <f>F457*Routes!K457</f>
        <v>0</v>
      </c>
      <c r="L457" s="5">
        <f>F457*Routes!L457</f>
        <v>249329.84993989018</v>
      </c>
      <c r="M457" s="5">
        <f>F457*Routes!M457</f>
        <v>0.30191337177415295</v>
      </c>
      <c r="N457" s="5">
        <f>F457*Routes!N457</f>
        <v>52.036021205224728</v>
      </c>
      <c r="O457" s="5">
        <f>F457*Routes!O457</f>
        <v>0</v>
      </c>
    </row>
    <row r="458" spans="1:15" x14ac:dyDescent="0.3">
      <c r="A458" t="s">
        <v>301</v>
      </c>
      <c r="B458" s="4" t="s">
        <v>307</v>
      </c>
      <c r="C458" s="4" t="s">
        <v>232</v>
      </c>
      <c r="D458" s="4" t="s">
        <v>308</v>
      </c>
      <c r="E458" s="4" t="s">
        <v>19</v>
      </c>
      <c r="F458" s="2">
        <f>Routes!F458/SUMIF(Routes!$E$257:$E$494,Routes!E458,Routes!$F$257:$F$494)</f>
        <v>1.9683409805887456E-2</v>
      </c>
      <c r="G458" s="2">
        <f>F458*Routes!G458</f>
        <v>0.93610992148580452</v>
      </c>
      <c r="H458" s="5">
        <f>F458*Routes!H458</f>
        <v>9.0911311154077981E-2</v>
      </c>
      <c r="I458" s="5">
        <f>F458*Routes!I458</f>
        <v>2.4637211694872079</v>
      </c>
      <c r="J458" s="5">
        <f>F458*Routes!J458</f>
        <v>2.4637211694872079</v>
      </c>
      <c r="K458" s="5">
        <f>F458*Routes!K458</f>
        <v>0</v>
      </c>
      <c r="L458" s="5">
        <f>F458*Routes!L458</f>
        <v>4932.3081959788906</v>
      </c>
      <c r="M458" s="5">
        <f>F458*Routes!M458</f>
        <v>4.8244256193610467E-2</v>
      </c>
      <c r="N458" s="5">
        <f>F458*Routes!N458</f>
        <v>1.4757689805228378</v>
      </c>
      <c r="O458" s="5">
        <f>F458*Routes!O458</f>
        <v>0</v>
      </c>
    </row>
    <row r="459" spans="1:15" x14ac:dyDescent="0.3">
      <c r="A459" t="s">
        <v>301</v>
      </c>
      <c r="B459" s="4" t="s">
        <v>307</v>
      </c>
      <c r="C459" s="4" t="s">
        <v>270</v>
      </c>
      <c r="D459" s="4" t="s">
        <v>308</v>
      </c>
      <c r="E459" s="4" t="s">
        <v>19</v>
      </c>
      <c r="F459" s="2">
        <f>Routes!F459/SUMIF(Routes!$E$257:$E$494,Routes!E459,Routes!$F$257:$F$494)</f>
        <v>2.5741549049792818E-2</v>
      </c>
      <c r="G459" s="2">
        <f>F459*Routes!G459</f>
        <v>1.6175405627159982</v>
      </c>
      <c r="H459" s="5">
        <f>F459*Routes!H459</f>
        <v>0.23182318012520467</v>
      </c>
      <c r="I459" s="5">
        <f>F459*Routes!I459</f>
        <v>6.2824710061031075</v>
      </c>
      <c r="J459" s="5">
        <f>F459*Routes!J459</f>
        <v>6.2824710061031075</v>
      </c>
      <c r="K459" s="5">
        <f>F459*Routes!K459</f>
        <v>0</v>
      </c>
      <c r="L459" s="5">
        <f>F459*Routes!L459</f>
        <v>6450.3688439951839</v>
      </c>
      <c r="M459" s="5">
        <f>F459*Routes!M459</f>
        <v>6.3092822809955346E-2</v>
      </c>
      <c r="N459" s="5">
        <f>F459*Routes!N459</f>
        <v>3.7632001326557614</v>
      </c>
      <c r="O459" s="5">
        <f>F459*Routes!O459</f>
        <v>0</v>
      </c>
    </row>
    <row r="460" spans="1:15" x14ac:dyDescent="0.3">
      <c r="A460" t="s">
        <v>301</v>
      </c>
      <c r="B460" s="4" t="s">
        <v>307</v>
      </c>
      <c r="C460" s="4" t="s">
        <v>277</v>
      </c>
      <c r="D460" s="4" t="s">
        <v>308</v>
      </c>
      <c r="E460" s="4" t="s">
        <v>19</v>
      </c>
      <c r="F460" s="2">
        <f>Routes!F460/SUMIF(Routes!$E$257:$E$494,Routes!E460,Routes!$F$257:$F$494)</f>
        <v>2.5016907003903231E-4</v>
      </c>
      <c r="G460" s="2">
        <f>F460*Routes!G460</f>
        <v>2.1111049190500632E-2</v>
      </c>
      <c r="H460" s="5">
        <f>F460*Routes!H460</f>
        <v>3.8008675942596596E-3</v>
      </c>
      <c r="I460" s="5">
        <f>F460*Routes!I460</f>
        <v>0.10300454184985527</v>
      </c>
      <c r="J460" s="5">
        <f>F460*Routes!J460</f>
        <v>0.10300454184985527</v>
      </c>
      <c r="K460" s="5">
        <f>F460*Routes!K460</f>
        <v>0</v>
      </c>
      <c r="L460" s="5">
        <f>F460*Routes!L460</f>
        <v>62.687865908520791</v>
      </c>
      <c r="M460" s="5">
        <f>F460*Routes!M460</f>
        <v>6.1316717101883231E-4</v>
      </c>
      <c r="N460" s="5">
        <f>F460*Routes!N460</f>
        <v>6.1699720568063304E-2</v>
      </c>
      <c r="O460" s="5">
        <f>F460*Routes!O460</f>
        <v>0</v>
      </c>
    </row>
    <row r="461" spans="1:15" x14ac:dyDescent="0.3">
      <c r="A461" t="s">
        <v>301</v>
      </c>
      <c r="B461" s="4" t="s">
        <v>307</v>
      </c>
      <c r="C461" s="4" t="s">
        <v>35</v>
      </c>
      <c r="D461" s="4" t="s">
        <v>308</v>
      </c>
      <c r="E461" s="4" t="s">
        <v>8</v>
      </c>
      <c r="F461" s="2">
        <f>Routes!F461/SUMIF(Routes!$E$257:$E$494,Routes!E461,Routes!$F$257:$F$494)</f>
        <v>2.457926006125895E-3</v>
      </c>
      <c r="G461" s="2">
        <f>F461*Routes!G461</f>
        <v>0.20277989919084505</v>
      </c>
      <c r="H461" s="5">
        <f>F461*Routes!H461</f>
        <v>3.6012226366712287E-2</v>
      </c>
      <c r="I461" s="5">
        <f>F461*Routes!I461</f>
        <v>0.97594109394884243</v>
      </c>
      <c r="J461" s="5">
        <f>F461*Routes!J461</f>
        <v>0.97594109394884243</v>
      </c>
      <c r="K461" s="5">
        <f>F461*Routes!K461</f>
        <v>0</v>
      </c>
      <c r="L461" s="5">
        <f>F461*Routes!L461</f>
        <v>244.95690577050669</v>
      </c>
      <c r="M461" s="5">
        <f>F461*Routes!M461</f>
        <v>2.348875564951166E-3</v>
      </c>
      <c r="N461" s="5">
        <f>F461*Routes!N461</f>
        <v>8.0027169703805079E-2</v>
      </c>
      <c r="O461" s="5">
        <f>F461*Routes!O461</f>
        <v>0</v>
      </c>
    </row>
    <row r="462" spans="1:15" x14ac:dyDescent="0.3">
      <c r="A462" t="s">
        <v>301</v>
      </c>
      <c r="B462" s="4" t="s">
        <v>307</v>
      </c>
      <c r="C462" s="4" t="s">
        <v>53</v>
      </c>
      <c r="D462" s="4" t="s">
        <v>308</v>
      </c>
      <c r="E462" s="4" t="s">
        <v>8</v>
      </c>
      <c r="F462" s="2">
        <f>Routes!F462/SUMIF(Routes!$E$257:$E$494,Routes!E462,Routes!$F$257:$F$494)</f>
        <v>0.13110161128909012</v>
      </c>
      <c r="G462" s="2">
        <f>F462*Routes!G462</f>
        <v>16.984713507562144</v>
      </c>
      <c r="H462" s="5">
        <f>F462*Routes!H462</f>
        <v>3.6920492444300441</v>
      </c>
      <c r="I462" s="5">
        <f>F462*Routes!I462</f>
        <v>100.05553507940499</v>
      </c>
      <c r="J462" s="5">
        <f>F462*Routes!J462</f>
        <v>100.05553507940499</v>
      </c>
      <c r="K462" s="5">
        <f>F462*Routes!K462</f>
        <v>0</v>
      </c>
      <c r="L462" s="5">
        <f>F462*Routes!L462</f>
        <v>419.52515612508836</v>
      </c>
      <c r="M462" s="5">
        <f>F462*Routes!M462</f>
        <v>0.14494873629673669</v>
      </c>
      <c r="N462" s="5">
        <f>F462*Routes!N462</f>
        <v>8.2045538765112092</v>
      </c>
      <c r="O462" s="5">
        <f>F462*Routes!O462</f>
        <v>0</v>
      </c>
    </row>
    <row r="463" spans="1:15" x14ac:dyDescent="0.3">
      <c r="A463" t="s">
        <v>301</v>
      </c>
      <c r="B463" s="4" t="s">
        <v>307</v>
      </c>
      <c r="C463" s="4" t="s">
        <v>55</v>
      </c>
      <c r="D463" s="4" t="s">
        <v>308</v>
      </c>
      <c r="E463" s="4" t="s">
        <v>8</v>
      </c>
      <c r="F463" s="2">
        <f>Routes!F463/SUMIF(Routes!$E$257:$E$494,Routes!E463,Routes!$F$257:$F$494)</f>
        <v>0.17588742933693607</v>
      </c>
      <c r="G463" s="2">
        <f>F463*Routes!G463</f>
        <v>22.783777240229295</v>
      </c>
      <c r="H463" s="5">
        <f>F463*Routes!H463</f>
        <v>4.9524028412180643</v>
      </c>
      <c r="I463" s="5">
        <f>F463*Routes!I463</f>
        <v>134.21145911160065</v>
      </c>
      <c r="J463" s="5">
        <f>F463*Routes!J463</f>
        <v>134.21145911160065</v>
      </c>
      <c r="K463" s="5">
        <f>F463*Routes!K463</f>
        <v>0</v>
      </c>
      <c r="L463" s="5">
        <f>F463*Routes!L463</f>
        <v>17528.94120771905</v>
      </c>
      <c r="M463" s="5">
        <f>F463*Routes!M463</f>
        <v>0.16808385765964473</v>
      </c>
      <c r="N463" s="5">
        <f>F463*Routes!N463</f>
        <v>11.005339647151251</v>
      </c>
      <c r="O463" s="5">
        <f>F463*Routes!O463</f>
        <v>0</v>
      </c>
    </row>
    <row r="464" spans="1:15" x14ac:dyDescent="0.3">
      <c r="A464" t="s">
        <v>301</v>
      </c>
      <c r="B464" s="4" t="s">
        <v>307</v>
      </c>
      <c r="C464" s="4" t="s">
        <v>66</v>
      </c>
      <c r="D464" s="4" t="s">
        <v>308</v>
      </c>
      <c r="E464" s="4" t="s">
        <v>8</v>
      </c>
      <c r="F464" s="2">
        <f>Routes!F464/SUMIF(Routes!$E$257:$E$494,Routes!E464,Routes!$F$257:$F$494)</f>
        <v>2.9316379819953662E-4</v>
      </c>
      <c r="G464" s="2">
        <f>F464*Routes!G464</f>
        <v>1.2010608894656613E-2</v>
      </c>
      <c r="H464" s="5">
        <f>F464*Routes!H464</f>
        <v>7.9936717617870036E-4</v>
      </c>
      <c r="I464" s="5">
        <f>F464*Routes!I464</f>
        <v>2.1663067105113828E-2</v>
      </c>
      <c r="J464" s="5">
        <f>F464*Routes!J464</f>
        <v>2.1663067105113828E-2</v>
      </c>
      <c r="K464" s="5">
        <f>F464*Routes!K464</f>
        <v>0</v>
      </c>
      <c r="L464" s="5">
        <f>F464*Routes!L464</f>
        <v>29.216704128565819</v>
      </c>
      <c r="M464" s="5">
        <f>F464*Routes!M464</f>
        <v>2.801570431343147E-4</v>
      </c>
      <c r="N464" s="5">
        <f>F464*Routes!N464</f>
        <v>1.7763715026193336E-3</v>
      </c>
      <c r="O464" s="5">
        <f>F464*Routes!O464</f>
        <v>0</v>
      </c>
    </row>
    <row r="465" spans="1:15" x14ac:dyDescent="0.3">
      <c r="A465" t="s">
        <v>301</v>
      </c>
      <c r="B465" s="4" t="s">
        <v>307</v>
      </c>
      <c r="C465" s="4" t="s">
        <v>77</v>
      </c>
      <c r="D465" s="4" t="s">
        <v>308</v>
      </c>
      <c r="E465" s="4" t="s">
        <v>8</v>
      </c>
      <c r="F465" s="2">
        <f>Routes!F465/SUMIF(Routes!$E$257:$E$494,Routes!E465,Routes!$F$257:$F$494)</f>
        <v>3.0224735704019654E-2</v>
      </c>
      <c r="G465" s="2">
        <f>F465*Routes!G465</f>
        <v>2.1904026046775722</v>
      </c>
      <c r="H465" s="5">
        <f>F465*Routes!H465</f>
        <v>0.35579431505660519</v>
      </c>
      <c r="I465" s="5">
        <f>F465*Routes!I465</f>
        <v>9.6421223592575931</v>
      </c>
      <c r="J465" s="5">
        <f>F465*Routes!J465</f>
        <v>9.6421223592575931</v>
      </c>
      <c r="K465" s="5">
        <f>F465*Routes!K465</f>
        <v>0</v>
      </c>
      <c r="L465" s="5">
        <f>F465*Routes!L465</f>
        <v>3012.1971602625986</v>
      </c>
      <c r="M465" s="5">
        <f>F465*Routes!M465</f>
        <v>2.8883759305748002E-2</v>
      </c>
      <c r="N465" s="5">
        <f>F465*Routes!N465</f>
        <v>0.79065403345912266</v>
      </c>
      <c r="O465" s="5">
        <f>F465*Routes!O465</f>
        <v>0</v>
      </c>
    </row>
    <row r="466" spans="1:15" x14ac:dyDescent="0.3">
      <c r="A466" t="s">
        <v>301</v>
      </c>
      <c r="B466" s="4" t="s">
        <v>307</v>
      </c>
      <c r="C466" s="4" t="s">
        <v>79</v>
      </c>
      <c r="D466" s="4" t="s">
        <v>308</v>
      </c>
      <c r="E466" s="4" t="s">
        <v>8</v>
      </c>
      <c r="F466" s="2">
        <f>Routes!F466/SUMIF(Routes!$E$257:$E$494,Routes!E466,Routes!$F$257:$F$494)</f>
        <v>1.1244279952428908E-2</v>
      </c>
      <c r="G466" s="2">
        <f>F466*Routes!G466</f>
        <v>0.93479265785699417</v>
      </c>
      <c r="H466" s="5">
        <f>F466*Routes!H466</f>
        <v>0.16679385523377765</v>
      </c>
      <c r="I466" s="5">
        <f>F466*Routes!I466</f>
        <v>4.5201586784221579</v>
      </c>
      <c r="J466" s="5">
        <f>F466*Routes!J466</f>
        <v>4.5201586784221579</v>
      </c>
      <c r="K466" s="5">
        <f>F466*Routes!K466</f>
        <v>0</v>
      </c>
      <c r="L466" s="5">
        <f>F466*Routes!L466</f>
        <v>1120.604940059065</v>
      </c>
      <c r="M466" s="5">
        <f>F466*Routes!M466</f>
        <v>1.0745406639542968E-2</v>
      </c>
      <c r="N466" s="5">
        <f>F466*Routes!N466</f>
        <v>0.37065301163061692</v>
      </c>
      <c r="O466" s="5">
        <f>F466*Routes!O466</f>
        <v>0</v>
      </c>
    </row>
    <row r="467" spans="1:15" x14ac:dyDescent="0.3">
      <c r="A467" t="s">
        <v>301</v>
      </c>
      <c r="B467" s="4" t="s">
        <v>307</v>
      </c>
      <c r="C467" s="4" t="s">
        <v>95</v>
      </c>
      <c r="D467" s="4" t="s">
        <v>308</v>
      </c>
      <c r="E467" s="4" t="s">
        <v>8</v>
      </c>
      <c r="F467" s="2">
        <f>Routes!F467/SUMIF(Routes!$E$257:$E$494,Routes!E467,Routes!$F$257:$F$494)</f>
        <v>4.1524617308716242E-4</v>
      </c>
      <c r="G467" s="2">
        <f>F467*Routes!G467</f>
        <v>2.0909591977033296E-2</v>
      </c>
      <c r="H467" s="5">
        <f>F467*Routes!H467</f>
        <v>2.2512935761231897E-3</v>
      </c>
      <c r="I467" s="5">
        <f>F467*Routes!I467</f>
        <v>6.1010666019598626E-2</v>
      </c>
      <c r="J467" s="5">
        <f>F467*Routes!J467</f>
        <v>6.1010666019598626E-2</v>
      </c>
      <c r="K467" s="5">
        <f>F467*Routes!K467</f>
        <v>0</v>
      </c>
      <c r="L467" s="5">
        <f>F467*Routes!L467</f>
        <v>41.383433609866607</v>
      </c>
      <c r="M467" s="5">
        <f>F467*Routes!M467</f>
        <v>3.9682300727240049E-4</v>
      </c>
      <c r="N467" s="5">
        <f>F467*Routes!N467</f>
        <v>5.0028746136070871E-3</v>
      </c>
      <c r="O467" s="5">
        <f>F467*Routes!O467</f>
        <v>0</v>
      </c>
    </row>
    <row r="468" spans="1:15" x14ac:dyDescent="0.3">
      <c r="A468" t="s">
        <v>301</v>
      </c>
      <c r="B468" s="4" t="s">
        <v>307</v>
      </c>
      <c r="C468" s="4" t="s">
        <v>106</v>
      </c>
      <c r="D468" s="4" t="s">
        <v>308</v>
      </c>
      <c r="E468" s="4" t="s">
        <v>8</v>
      </c>
      <c r="F468" s="2">
        <f>Routes!F468/SUMIF(Routes!$E$257:$E$494,Routes!E468,Routes!$F$257:$F$494)</f>
        <v>6.5837303735515034E-3</v>
      </c>
      <c r="G468" s="2">
        <f>F468*Routes!G468</f>
        <v>0.68203730696022302</v>
      </c>
      <c r="H468" s="5">
        <f>F468*Routes!H468</f>
        <v>0.13633651902233276</v>
      </c>
      <c r="I468" s="5">
        <f>F468*Routes!I468</f>
        <v>3.6947566130713487</v>
      </c>
      <c r="J468" s="5">
        <f>F468*Routes!J468</f>
        <v>3.6947566130713487</v>
      </c>
      <c r="K468" s="5">
        <f>F468*Routes!K468</f>
        <v>0</v>
      </c>
      <c r="L468" s="5">
        <f>F468*Routes!L468</f>
        <v>656.13456902814278</v>
      </c>
      <c r="M468" s="5">
        <f>F468*Routes!M468</f>
        <v>6.2916309775477653E-3</v>
      </c>
      <c r="N468" s="5">
        <f>F468*Routes!N468</f>
        <v>0.30297004227185054</v>
      </c>
      <c r="O468" s="5">
        <f>F468*Routes!O468</f>
        <v>0</v>
      </c>
    </row>
    <row r="469" spans="1:15" x14ac:dyDescent="0.3">
      <c r="A469" t="s">
        <v>301</v>
      </c>
      <c r="B469" s="4" t="s">
        <v>307</v>
      </c>
      <c r="C469" s="4" t="s">
        <v>177</v>
      </c>
      <c r="D469" s="4" t="s">
        <v>308</v>
      </c>
      <c r="E469" s="4" t="s">
        <v>8</v>
      </c>
      <c r="F469" s="2">
        <f>Routes!F469/SUMIF(Routes!$E$257:$E$494,Routes!E469,Routes!$F$257:$F$494)</f>
        <v>3.6144679750797757E-3</v>
      </c>
      <c r="G469" s="2">
        <f>F469*Routes!G469</f>
        <v>0.28232304012888948</v>
      </c>
      <c r="H469" s="5">
        <f>F469*Routes!H469</f>
        <v>4.8399983975666583E-2</v>
      </c>
      <c r="I469" s="5">
        <f>F469*Routes!I469</f>
        <v>1.3116526822673868</v>
      </c>
      <c r="J469" s="5">
        <f>F469*Routes!J469</f>
        <v>1.3116526822673868</v>
      </c>
      <c r="K469" s="5">
        <f>F469*Routes!K469</f>
        <v>0</v>
      </c>
      <c r="L469" s="5">
        <f>F469*Routes!L469</f>
        <v>360.21787839645043</v>
      </c>
      <c r="M469" s="5">
        <f>F469*Routes!M469</f>
        <v>3.4541054066737232E-3</v>
      </c>
      <c r="N469" s="5">
        <f>F469*Routes!N469</f>
        <v>0.10755551994592571</v>
      </c>
      <c r="O469" s="5">
        <f>F469*Routes!O469</f>
        <v>0</v>
      </c>
    </row>
    <row r="470" spans="1:15" x14ac:dyDescent="0.3">
      <c r="A470" t="s">
        <v>301</v>
      </c>
      <c r="B470" s="4" t="s">
        <v>307</v>
      </c>
      <c r="C470" s="4" t="s">
        <v>186</v>
      </c>
      <c r="D470" s="4" t="s">
        <v>308</v>
      </c>
      <c r="E470" s="4" t="s">
        <v>8</v>
      </c>
      <c r="F470" s="2">
        <f>Routes!F470/SUMIF(Routes!$E$257:$E$494,Routes!E470,Routes!$F$257:$F$494)</f>
        <v>1.1101486155882545E-2</v>
      </c>
      <c r="G470" s="2">
        <f>F470*Routes!G470</f>
        <v>1.0447277142976477</v>
      </c>
      <c r="H470" s="5">
        <f>F470*Routes!H470</f>
        <v>0.19964946592134944</v>
      </c>
      <c r="I470" s="5">
        <f>F470*Routes!I470</f>
        <v>5.4105546320148896</v>
      </c>
      <c r="J470" s="5">
        <f>F470*Routes!J470</f>
        <v>5.4105546320148896</v>
      </c>
      <c r="K470" s="5">
        <f>F470*Routes!K470</f>
        <v>0</v>
      </c>
      <c r="L470" s="5">
        <f>F470*Routes!L470</f>
        <v>1106.3741102952545</v>
      </c>
      <c r="M470" s="5">
        <f>F470*Routes!M470</f>
        <v>1.0608948154341042E-2</v>
      </c>
      <c r="N470" s="5">
        <f>F470*Routes!N470</f>
        <v>0.44366547982522087</v>
      </c>
      <c r="O470" s="5">
        <f>F470*Routes!O470</f>
        <v>0</v>
      </c>
    </row>
    <row r="471" spans="1:15" x14ac:dyDescent="0.3">
      <c r="A471" t="s">
        <v>301</v>
      </c>
      <c r="B471" s="4" t="s">
        <v>307</v>
      </c>
      <c r="C471" s="4" t="s">
        <v>211</v>
      </c>
      <c r="D471" s="4" t="s">
        <v>308</v>
      </c>
      <c r="E471" s="4" t="s">
        <v>8</v>
      </c>
      <c r="F471" s="2">
        <f>Routes!F471/SUMIF(Routes!$E$257:$E$494,Routes!E471,Routes!$F$257:$F$494)</f>
        <v>8.7344066464791121E-4</v>
      </c>
      <c r="G471" s="2">
        <f>F471*Routes!G471</f>
        <v>4.0281121388188505E-2</v>
      </c>
      <c r="H471" s="5">
        <f>F471*Routes!H471</f>
        <v>3.6728635819837006E-3</v>
      </c>
      <c r="I471" s="5">
        <f>F471*Routes!I471</f>
        <v>9.9535598427742566E-2</v>
      </c>
      <c r="J471" s="5">
        <f>F471*Routes!J471</f>
        <v>9.9535598427742566E-2</v>
      </c>
      <c r="K471" s="5">
        <f>F471*Routes!K471</f>
        <v>0</v>
      </c>
      <c r="L471" s="5">
        <f>F471*Routes!L471</f>
        <v>87.047096638810828</v>
      </c>
      <c r="M471" s="5">
        <f>F471*Routes!M471</f>
        <v>8.3468885129697485E-4</v>
      </c>
      <c r="N471" s="5">
        <f>F471*Routes!N471</f>
        <v>8.1619190710748891E-3</v>
      </c>
      <c r="O471" s="5">
        <f>F471*Routes!O471</f>
        <v>0</v>
      </c>
    </row>
    <row r="472" spans="1:15" x14ac:dyDescent="0.3">
      <c r="A472" t="s">
        <v>301</v>
      </c>
      <c r="B472" s="4" t="s">
        <v>307</v>
      </c>
      <c r="C472" s="4" t="s">
        <v>235</v>
      </c>
      <c r="D472" s="4" t="s">
        <v>308</v>
      </c>
      <c r="E472" s="4" t="s">
        <v>8</v>
      </c>
      <c r="F472" s="2">
        <f>Routes!F472/SUMIF(Routes!$E$257:$E$494,Routes!E472,Routes!$F$257:$F$494)</f>
        <v>6.6210967010493935E-2</v>
      </c>
      <c r="G472" s="2">
        <f>F472*Routes!G472</f>
        <v>7.9487389005517137</v>
      </c>
      <c r="H472" s="5">
        <f>F472*Routes!H472</f>
        <v>1.6839720520390256</v>
      </c>
      <c r="I472" s="5">
        <f>F472*Routes!I472</f>
        <v>45.6360989712473</v>
      </c>
      <c r="J472" s="5">
        <f>F472*Routes!J472</f>
        <v>45.6360989712473</v>
      </c>
      <c r="K472" s="5">
        <f>F472*Routes!K472</f>
        <v>0</v>
      </c>
      <c r="L472" s="5">
        <f>F472*Routes!L472</f>
        <v>6598.5849722658259</v>
      </c>
      <c r="M472" s="5">
        <f>F472*Routes!M472</f>
        <v>6.3273394786958911E-2</v>
      </c>
      <c r="N472" s="5">
        <f>F472*Routes!N472</f>
        <v>3.7421601156422786</v>
      </c>
      <c r="O472" s="5">
        <f>F472*Routes!O472</f>
        <v>0</v>
      </c>
    </row>
    <row r="473" spans="1:15" x14ac:dyDescent="0.3">
      <c r="A473" t="s">
        <v>301</v>
      </c>
      <c r="B473" s="4" t="s">
        <v>307</v>
      </c>
      <c r="C473" s="4" t="s">
        <v>239</v>
      </c>
      <c r="D473" s="4" t="s">
        <v>308</v>
      </c>
      <c r="E473" s="4" t="s">
        <v>8</v>
      </c>
      <c r="F473" s="2">
        <f>Routes!F473/SUMIF(Routes!$E$257:$E$494,Routes!E473,Routes!$F$257:$F$494)</f>
        <v>1.5945453046547036E-4</v>
      </c>
      <c r="G473" s="2">
        <f>F473*Routes!G473</f>
        <v>6.6234366981852725E-3</v>
      </c>
      <c r="H473" s="5">
        <f>F473*Routes!H473</f>
        <v>4.6084120819448078E-4</v>
      </c>
      <c r="I473" s="5">
        <f>F473*Routes!I473</f>
        <v>1.2488921631286742E-2</v>
      </c>
      <c r="J473" s="5">
        <f>F473*Routes!J473</f>
        <v>1.2488921631286742E-2</v>
      </c>
      <c r="K473" s="5">
        <f>F473*Routes!K473</f>
        <v>0</v>
      </c>
      <c r="L473" s="5">
        <f>F473*Routes!L473</f>
        <v>15.891238506188776</v>
      </c>
      <c r="M473" s="5">
        <f>F473*Routes!M473</f>
        <v>1.5238003479260177E-4</v>
      </c>
      <c r="N473" s="5">
        <f>F473*Routes!N473</f>
        <v>1.0240915737655127E-3</v>
      </c>
      <c r="O473" s="5">
        <f>F473*Routes!O473</f>
        <v>0</v>
      </c>
    </row>
    <row r="474" spans="1:15" x14ac:dyDescent="0.3">
      <c r="A474" t="s">
        <v>301</v>
      </c>
      <c r="B474" s="4" t="s">
        <v>307</v>
      </c>
      <c r="C474" s="4" t="s">
        <v>247</v>
      </c>
      <c r="D474" s="4" t="s">
        <v>308</v>
      </c>
      <c r="E474" s="4" t="s">
        <v>8</v>
      </c>
      <c r="F474" s="2">
        <f>Routes!F474/SUMIF(Routes!$E$257:$E$494,Routes!E474,Routes!$F$257:$F$494)</f>
        <v>6.1374997593441241E-4</v>
      </c>
      <c r="G474" s="2">
        <f>F474*Routes!G474</f>
        <v>4.9621088138539667E-2</v>
      </c>
      <c r="H474" s="5">
        <f>F474*Routes!H474</f>
        <v>8.7013259793214896E-3</v>
      </c>
      <c r="I474" s="5">
        <f>F474*Routes!I474</f>
        <v>0.23580829212253357</v>
      </c>
      <c r="J474" s="5">
        <f>F474*Routes!J474</f>
        <v>0.23580829212253357</v>
      </c>
      <c r="K474" s="5">
        <f>F474*Routes!K474</f>
        <v>0</v>
      </c>
      <c r="L474" s="5">
        <f>F474*Routes!L474</f>
        <v>61.166322601623541</v>
      </c>
      <c r="M474" s="5">
        <f>F474*Routes!M474</f>
        <v>5.8651982112917504E-4</v>
      </c>
      <c r="N474" s="5">
        <f>F474*Routes!N474</f>
        <v>1.9336279954047748E-2</v>
      </c>
      <c r="O474" s="5">
        <f>F474*Routes!O474</f>
        <v>0</v>
      </c>
    </row>
    <row r="475" spans="1:15" x14ac:dyDescent="0.3">
      <c r="A475" t="s">
        <v>301</v>
      </c>
      <c r="B475" s="4" t="s">
        <v>307</v>
      </c>
      <c r="C475" s="4" t="s">
        <v>257</v>
      </c>
      <c r="D475" s="4" t="s">
        <v>308</v>
      </c>
      <c r="E475" s="4" t="s">
        <v>8</v>
      </c>
      <c r="F475" s="2">
        <f>Routes!F475/SUMIF(Routes!$E$257:$E$494,Routes!E475,Routes!$F$257:$F$494)</f>
        <v>1.88331935759589E-3</v>
      </c>
      <c r="G475" s="2">
        <f>F475*Routes!G475</f>
        <v>0.10543668542010458</v>
      </c>
      <c r="H475" s="5">
        <f>F475*Routes!H475</f>
        <v>1.3254902175243815E-2</v>
      </c>
      <c r="I475" s="5">
        <f>F475*Routes!I475</f>
        <v>0.35921144106351799</v>
      </c>
      <c r="J475" s="5">
        <f>F475*Routes!J475</f>
        <v>0.35921144106351799</v>
      </c>
      <c r="K475" s="5">
        <f>F475*Routes!K475</f>
        <v>0</v>
      </c>
      <c r="L475" s="5">
        <f>F475*Routes!L475</f>
        <v>187.69160717800639</v>
      </c>
      <c r="M475" s="5">
        <f>F475*Routes!M475</f>
        <v>1.7997624049834525E-3</v>
      </c>
      <c r="N475" s="5">
        <f>F475*Routes!N475</f>
        <v>2.9455338167208474E-2</v>
      </c>
      <c r="O475" s="5">
        <f>F475*Routes!O475</f>
        <v>0</v>
      </c>
    </row>
    <row r="476" spans="1:15" x14ac:dyDescent="0.3">
      <c r="A476" t="s">
        <v>301</v>
      </c>
      <c r="B476" s="4" t="s">
        <v>307</v>
      </c>
      <c r="C476" s="4" t="s">
        <v>276</v>
      </c>
      <c r="D476" s="4" t="s">
        <v>308</v>
      </c>
      <c r="E476" s="4" t="s">
        <v>8</v>
      </c>
      <c r="F476" s="2">
        <f>Routes!F476/SUMIF(Routes!$E$257:$E$494,Routes!E476,Routes!$F$257:$F$494)</f>
        <v>7.4744311155689228E-4</v>
      </c>
      <c r="G476" s="2">
        <f>F476*Routes!G476</f>
        <v>4.7118483589755129E-2</v>
      </c>
      <c r="H476" s="5">
        <f>F476*Routes!H476</f>
        <v>6.7746353979477019E-3</v>
      </c>
      <c r="I476" s="5">
        <f>F476*Routes!I476</f>
        <v>0.18359445522893503</v>
      </c>
      <c r="J476" s="5">
        <f>F476*Routes!J476</f>
        <v>0.18359445522893503</v>
      </c>
      <c r="K476" s="5">
        <f>F476*Routes!K476</f>
        <v>0</v>
      </c>
      <c r="L476" s="5">
        <f>F476*Routes!L476</f>
        <v>74.49018049775988</v>
      </c>
      <c r="M476" s="5">
        <f>F476*Routes!M476</f>
        <v>7.1428141309032083E-4</v>
      </c>
      <c r="N476" s="5">
        <f>F476*Routes!N476</f>
        <v>1.505474532877267E-2</v>
      </c>
      <c r="O476" s="5">
        <f>F476*Routes!O476</f>
        <v>0</v>
      </c>
    </row>
    <row r="477" spans="1:15" x14ac:dyDescent="0.3">
      <c r="A477" t="s">
        <v>301</v>
      </c>
      <c r="B477" s="4" t="s">
        <v>306</v>
      </c>
      <c r="C477" s="4" t="s">
        <v>91</v>
      </c>
      <c r="D477" s="4" t="s">
        <v>9</v>
      </c>
      <c r="E477" s="4" t="s">
        <v>8</v>
      </c>
      <c r="F477" s="2">
        <f>Routes!F477/SUMIF(Routes!$E$257:$E$494,Routes!E477,Routes!$F$257:$F$494)</f>
        <v>5.3769359928791033E-2</v>
      </c>
      <c r="G477" s="2">
        <f>F477*Routes!G477</f>
        <v>7.3119055767580008</v>
      </c>
      <c r="H477" s="5">
        <f>F477*Routes!H477</f>
        <v>0.91011161281581898</v>
      </c>
      <c r="I477" s="5">
        <f>F477*Routes!I477</f>
        <v>61.698572850580042</v>
      </c>
      <c r="J477" s="5">
        <f>F477*Routes!J477</f>
        <v>10.707314441229865</v>
      </c>
      <c r="K477" s="5">
        <f>F477*Routes!K477</f>
        <v>50.991258409350188</v>
      </c>
      <c r="L477" s="5">
        <f>F477*Routes!L477</f>
        <v>2678.7895116523691</v>
      </c>
      <c r="M477" s="5">
        <f>F477*Routes!M477</f>
        <v>3.3087824153846437E-2</v>
      </c>
      <c r="N477" s="5">
        <f>F477*Routes!N477</f>
        <v>0.87799978418084879</v>
      </c>
      <c r="O477" s="5">
        <f>F477*Routes!O477</f>
        <v>0.5475571372816127</v>
      </c>
    </row>
    <row r="478" spans="1:15" x14ac:dyDescent="0.3">
      <c r="A478" t="s">
        <v>301</v>
      </c>
      <c r="B478" s="4" t="s">
        <v>306</v>
      </c>
      <c r="C478" s="4" t="s">
        <v>102</v>
      </c>
      <c r="D478" s="4" t="s">
        <v>21</v>
      </c>
      <c r="E478" s="4" t="s">
        <v>8</v>
      </c>
      <c r="F478" s="2">
        <f>Routes!F478/SUMIF(Routes!$E$257:$E$494,Routes!E478,Routes!$F$257:$F$494)</f>
        <v>1.605123123158729E-2</v>
      </c>
      <c r="G478" s="2">
        <f>F478*Routes!G478</f>
        <v>1.8728741562982356</v>
      </c>
      <c r="H478" s="5">
        <f>F478*Routes!H478</f>
        <v>0.19115376906727138</v>
      </c>
      <c r="I478" s="5">
        <f>F478*Routes!I478</f>
        <v>13.553712107375974</v>
      </c>
      <c r="J478" s="5">
        <f>F478*Routes!J478</f>
        <v>2.0246745068199274</v>
      </c>
      <c r="K478" s="5">
        <f>F478*Routes!K478</f>
        <v>11.529037600556045</v>
      </c>
      <c r="L478" s="5">
        <f>F478*Routes!L478</f>
        <v>1599.6657045399893</v>
      </c>
      <c r="M478" s="5">
        <f>F478*Routes!M478</f>
        <v>1.5339088619140994E-2</v>
      </c>
      <c r="N478" s="5">
        <f>F478*Routes!N478</f>
        <v>0.16602330955923403</v>
      </c>
      <c r="O478" s="5">
        <f>F478*Routes!O478</f>
        <v>0.12380174604623941</v>
      </c>
    </row>
    <row r="479" spans="1:15" x14ac:dyDescent="0.3">
      <c r="A479" t="s">
        <v>301</v>
      </c>
      <c r="B479" s="4" t="s">
        <v>306</v>
      </c>
      <c r="C479" s="4" t="s">
        <v>105</v>
      </c>
      <c r="D479" s="4" t="s">
        <v>289</v>
      </c>
      <c r="E479" s="4" t="s">
        <v>8</v>
      </c>
      <c r="F479" s="2">
        <f>Routes!F479/SUMIF(Routes!$E$257:$E$494,Routes!E479,Routes!$F$257:$F$494)</f>
        <v>6.0263810211505162E-2</v>
      </c>
      <c r="G479" s="2">
        <f>F479*Routes!G479</f>
        <v>8.7917014410291419</v>
      </c>
      <c r="H479" s="5">
        <f>F479*Routes!H479</f>
        <v>1.1839101784520092</v>
      </c>
      <c r="I479" s="5">
        <f>F479*Routes!I479</f>
        <v>78.36282960536829</v>
      </c>
      <c r="J479" s="5">
        <f>F479*Routes!J479</f>
        <v>14.643492516335423</v>
      </c>
      <c r="K479" s="5">
        <f>F479*Routes!K479</f>
        <v>63.719337089032862</v>
      </c>
      <c r="L479" s="5">
        <f>F479*Routes!L479</f>
        <v>3002.3430247371871</v>
      </c>
      <c r="M479" s="5">
        <f>F479*Routes!M479</f>
        <v>3.7084286622712119E-2</v>
      </c>
      <c r="N479" s="5">
        <f>F479*Routes!N479</f>
        <v>1.2007663863395044</v>
      </c>
      <c r="O479" s="5">
        <f>F479*Routes!O479</f>
        <v>0.68423449223122546</v>
      </c>
    </row>
    <row r="480" spans="1:15" x14ac:dyDescent="0.3">
      <c r="A480" t="s">
        <v>301</v>
      </c>
      <c r="B480" s="4" t="s">
        <v>306</v>
      </c>
      <c r="C480" s="4" t="s">
        <v>167</v>
      </c>
      <c r="D480" s="4" t="s">
        <v>26</v>
      </c>
      <c r="E480" s="4" t="s">
        <v>8</v>
      </c>
      <c r="F480" s="2">
        <f>Routes!F480/SUMIF(Routes!$E$257:$E$494,Routes!E480,Routes!$F$257:$F$494)</f>
        <v>4.0122130727139341E-2</v>
      </c>
      <c r="G480" s="2">
        <f>F480*Routes!G480</f>
        <v>5.8316498402306358</v>
      </c>
      <c r="H480" s="5">
        <f>F480*Routes!H480</f>
        <v>0.77965213797417565</v>
      </c>
      <c r="I480" s="5">
        <f>F480*Routes!I480</f>
        <v>59.066867094146126</v>
      </c>
      <c r="J480" s="5">
        <f>F480*Routes!J480</f>
        <v>6.8312231463917827</v>
      </c>
      <c r="K480" s="5">
        <f>F480*Routes!K480</f>
        <v>52.23564394775434</v>
      </c>
      <c r="L480" s="5">
        <f>F480*Routes!L480</f>
        <v>1998.884552826082</v>
      </c>
      <c r="M480" s="5">
        <f>F480*Routes!M480</f>
        <v>2.4689786300885107E-2</v>
      </c>
      <c r="N480" s="5">
        <f>F480*Routes!N480</f>
        <v>0.56016029800412614</v>
      </c>
      <c r="O480" s="5">
        <f>F480*Routes!O480</f>
        <v>0.56091966655306669</v>
      </c>
    </row>
    <row r="481" spans="1:15" x14ac:dyDescent="0.3">
      <c r="A481" t="s">
        <v>301</v>
      </c>
      <c r="B481" s="4" t="s">
        <v>306</v>
      </c>
      <c r="C481" s="4" t="s">
        <v>210</v>
      </c>
      <c r="D481" s="4" t="s">
        <v>287</v>
      </c>
      <c r="E481" s="4" t="s">
        <v>8</v>
      </c>
      <c r="F481" s="2">
        <f>Routes!F481/SUMIF(Routes!$E$257:$E$494,Routes!E481,Routes!$F$257:$F$494)</f>
        <v>8.2975485423466652E-2</v>
      </c>
      <c r="G481" s="2">
        <f>F481*Routes!G481</f>
        <v>11.298375283539022</v>
      </c>
      <c r="H481" s="5">
        <f>F481*Routes!H481</f>
        <v>1.3972666158400842</v>
      </c>
      <c r="I481" s="5">
        <f>F481*Routes!I481</f>
        <v>122.0244909135162</v>
      </c>
      <c r="J481" s="5">
        <f>F481*Routes!J481</f>
        <v>6.1499722990138324</v>
      </c>
      <c r="K481" s="5">
        <f>F481*Routes!K481</f>
        <v>115.87451861450236</v>
      </c>
      <c r="L481" s="5">
        <f>F481*Routes!L481</f>
        <v>4133.8386837971084</v>
      </c>
      <c r="M481" s="5">
        <f>F481*Routes!M481</f>
        <v>5.1060274372015262E-2</v>
      </c>
      <c r="N481" s="5">
        <f>F481*Routes!N481</f>
        <v>0.50429772851913424</v>
      </c>
      <c r="O481" s="5">
        <f>F481*Routes!O481</f>
        <v>1.2442901327731799</v>
      </c>
    </row>
    <row r="482" spans="1:15" x14ac:dyDescent="0.3">
      <c r="A482" t="s">
        <v>301</v>
      </c>
      <c r="B482" s="4" t="s">
        <v>306</v>
      </c>
      <c r="C482" s="4" t="s">
        <v>26</v>
      </c>
      <c r="D482" s="4" t="s">
        <v>26</v>
      </c>
      <c r="E482" s="4" t="s">
        <v>8</v>
      </c>
      <c r="F482" s="2">
        <f>Routes!F482/SUMIF(Routes!$E$257:$E$494,Routes!E482,Routes!$F$257:$F$494)</f>
        <v>7.679561927741288E-2</v>
      </c>
      <c r="G482" s="2">
        <f>F482*Routes!G482</f>
        <v>7.0647343930330928</v>
      </c>
      <c r="H482" s="5">
        <f>F482*Routes!H482</f>
        <v>1.0948253497585358</v>
      </c>
      <c r="I482" s="5">
        <f>F482*Routes!I482</f>
        <v>99.981445467172264</v>
      </c>
      <c r="J482" s="5">
        <f>F482*Routes!J482</f>
        <v>0</v>
      </c>
      <c r="K482" s="5">
        <f>F482*Routes!K482</f>
        <v>99.981445467172264</v>
      </c>
      <c r="L482" s="5">
        <f>F482*Routes!L482</f>
        <v>3825.9577524007095</v>
      </c>
      <c r="M482" s="5">
        <f>F482*Routes!M482</f>
        <v>4.7257396216022055E-2</v>
      </c>
      <c r="N482" s="5">
        <f>F482*Routes!N482</f>
        <v>0</v>
      </c>
      <c r="O482" s="5">
        <f>F482*Routes!O482</f>
        <v>1.073626260050172</v>
      </c>
    </row>
    <row r="483" spans="1:15" x14ac:dyDescent="0.3">
      <c r="A483" t="s">
        <v>301</v>
      </c>
      <c r="B483" s="4" t="s">
        <v>306</v>
      </c>
      <c r="C483" s="4" t="s">
        <v>241</v>
      </c>
      <c r="D483" s="4" t="s">
        <v>26</v>
      </c>
      <c r="E483" s="4" t="s">
        <v>8</v>
      </c>
      <c r="F483" s="2">
        <f>Routes!F483/SUMIF(Routes!$E$257:$E$494,Routes!E483,Routes!$F$257:$F$494)</f>
        <v>3.0279307513560429E-2</v>
      </c>
      <c r="G483" s="2">
        <f>F483*Routes!G483</f>
        <v>4.1306479471053485</v>
      </c>
      <c r="H483" s="5">
        <f>F483*Routes!H483</f>
        <v>0.51075560780399443</v>
      </c>
      <c r="I483" s="5">
        <f>F483*Routes!I483</f>
        <v>42.472669042875125</v>
      </c>
      <c r="J483" s="5">
        <f>F483*Routes!J483</f>
        <v>3.0515541220505873</v>
      </c>
      <c r="K483" s="5">
        <f>F483*Routes!K483</f>
        <v>39.421114920824536</v>
      </c>
      <c r="L483" s="5">
        <f>F483*Routes!L483</f>
        <v>1508.5151003255805</v>
      </c>
      <c r="M483" s="5">
        <f>F483*Routes!M483</f>
        <v>1.8632849709123461E-2</v>
      </c>
      <c r="N483" s="5">
        <f>F483*Routes!N483</f>
        <v>0.25022743800814817</v>
      </c>
      <c r="O483" s="5">
        <f>F483*Routes!O483</f>
        <v>0.42331398572697487</v>
      </c>
    </row>
    <row r="484" spans="1:15" x14ac:dyDescent="0.3">
      <c r="A484" t="s">
        <v>301</v>
      </c>
      <c r="B484" s="4" t="s">
        <v>306</v>
      </c>
      <c r="C484" s="4" t="s">
        <v>248</v>
      </c>
      <c r="D484" s="4" t="s">
        <v>287</v>
      </c>
      <c r="E484" s="4" t="s">
        <v>8</v>
      </c>
      <c r="F484" s="2">
        <f>Routes!F484/SUMIF(Routes!$E$257:$E$494,Routes!E484,Routes!$F$257:$F$494)</f>
        <v>0.19633060427144147</v>
      </c>
      <c r="G484" s="2">
        <f>F484*Routes!G484</f>
        <v>30.051082631630528</v>
      </c>
      <c r="H484" s="5">
        <f>F484*Routes!H484</f>
        <v>4.2587052991378203</v>
      </c>
      <c r="I484" s="5">
        <f>F484*Routes!I484</f>
        <v>314.54109500758517</v>
      </c>
      <c r="J484" s="5">
        <f>F484*Routes!J484</f>
        <v>40.367173117955602</v>
      </c>
      <c r="K484" s="5">
        <f>F484*Routes!K484</f>
        <v>274.17392188962958</v>
      </c>
      <c r="L484" s="5">
        <f>F484*Routes!L484</f>
        <v>450960.59982826613</v>
      </c>
      <c r="M484" s="5">
        <f>F484*Routes!M484</f>
        <v>8.7337155297544378E-2</v>
      </c>
      <c r="N484" s="5">
        <f>F484*Routes!N484</f>
        <v>3.3101081956723593</v>
      </c>
      <c r="O484" s="5">
        <f>F484*Routes!O484</f>
        <v>2.9441494968013915</v>
      </c>
    </row>
    <row r="485" spans="1:15" x14ac:dyDescent="0.3">
      <c r="A485" t="s">
        <v>301</v>
      </c>
      <c r="B485" s="4" t="s">
        <v>307</v>
      </c>
      <c r="C485" s="4" t="s">
        <v>100</v>
      </c>
      <c r="D485" s="4" t="s">
        <v>308</v>
      </c>
      <c r="E485" s="4" t="s">
        <v>6</v>
      </c>
      <c r="F485" s="2">
        <f>Routes!F485/SUMIF(Routes!$E$257:$E$494,Routes!E485,Routes!$F$257:$F$494)</f>
        <v>1.8081400148080393E-2</v>
      </c>
      <c r="G485" s="2">
        <f>F485*Routes!G485</f>
        <v>1.8374931646166821</v>
      </c>
      <c r="H485" s="5">
        <f>F485*Routes!H485</f>
        <v>0.36419880603604871</v>
      </c>
      <c r="I485" s="5">
        <f>F485*Routes!I485</f>
        <v>9.8698863424403438</v>
      </c>
      <c r="J485" s="5">
        <f>F485*Routes!J485</f>
        <v>9.8698863424403438</v>
      </c>
      <c r="K485" s="5">
        <f>F485*Routes!K485</f>
        <v>0</v>
      </c>
      <c r="L485" s="5">
        <f>F485*Routes!L485</f>
        <v>14943.029605778227</v>
      </c>
      <c r="M485" s="5">
        <f>F485*Routes!M485</f>
        <v>2.5194938807106406E-2</v>
      </c>
      <c r="N485" s="5">
        <f>F485*Routes!N485</f>
        <v>5.063251693671897</v>
      </c>
      <c r="O485" s="5">
        <f>F485*Routes!O485</f>
        <v>0</v>
      </c>
    </row>
    <row r="486" spans="1:15" x14ac:dyDescent="0.3">
      <c r="A486" t="s">
        <v>301</v>
      </c>
      <c r="B486" s="4" t="s">
        <v>307</v>
      </c>
      <c r="C486" s="4" t="s">
        <v>101</v>
      </c>
      <c r="D486" s="4" t="s">
        <v>308</v>
      </c>
      <c r="E486" s="4" t="s">
        <v>6</v>
      </c>
      <c r="F486" s="2">
        <f>Routes!F486/SUMIF(Routes!$E$257:$E$494,Routes!E486,Routes!$F$257:$F$494)</f>
        <v>4.0546305706825441E-6</v>
      </c>
      <c r="G486" s="2">
        <f>F486*Routes!G486</f>
        <v>1.3560947166467937E-4</v>
      </c>
      <c r="H486" s="5">
        <f>F486*Routes!H486</f>
        <v>4.4884760417455763E-6</v>
      </c>
      <c r="I486" s="5">
        <f>F486*Routes!I486</f>
        <v>6.2252097398299712E-5</v>
      </c>
      <c r="J486" s="5">
        <f>F486*Routes!J486</f>
        <v>6.2252097398299712E-5</v>
      </c>
      <c r="K486" s="5">
        <f>F486*Routes!K486</f>
        <v>0</v>
      </c>
      <c r="L486" s="5">
        <f>F486*Routes!L486</f>
        <v>1.713936943163789</v>
      </c>
      <c r="M486" s="5">
        <f>F486*Routes!M486</f>
        <v>8.809251380897621E-6</v>
      </c>
      <c r="N486" s="5">
        <f>F486*Routes!N486</f>
        <v>3.1935325965327747E-5</v>
      </c>
      <c r="O486" s="5">
        <f>F486*Routes!O486</f>
        <v>0</v>
      </c>
    </row>
    <row r="487" spans="1:15" x14ac:dyDescent="0.3">
      <c r="A487" t="s">
        <v>301</v>
      </c>
      <c r="B487" s="4" t="s">
        <v>307</v>
      </c>
      <c r="C487" s="4" t="s">
        <v>104</v>
      </c>
      <c r="D487" s="4" t="s">
        <v>308</v>
      </c>
      <c r="E487" s="4" t="s">
        <v>6</v>
      </c>
      <c r="F487" s="2">
        <f>Routes!F487/SUMIF(Routes!$E$257:$E$494,Routes!E487,Routes!$F$257:$F$494)</f>
        <v>6.6933499137061467E-3</v>
      </c>
      <c r="G487" s="2">
        <f>F487*Routes!G487</f>
        <v>0.68510717546980815</v>
      </c>
      <c r="H487" s="5">
        <f>F487*Routes!H487</f>
        <v>0.13622737462432177</v>
      </c>
      <c r="I487" s="5">
        <f>F487*Routes!I487</f>
        <v>3.6917987703068227</v>
      </c>
      <c r="J487" s="5">
        <f>F487*Routes!J487</f>
        <v>3.6917987703068227</v>
      </c>
      <c r="K487" s="5">
        <f>F487*Routes!K487</f>
        <v>0</v>
      </c>
      <c r="L487" s="5">
        <f>F487*Routes!L487</f>
        <v>5531.5918625340846</v>
      </c>
      <c r="M487" s="5">
        <f>F487*Routes!M487</f>
        <v>9.3266306872966786E-3</v>
      </c>
      <c r="N487" s="5">
        <f>F487*Routes!N487</f>
        <v>1.8938927691674001</v>
      </c>
      <c r="O487" s="5">
        <f>F487*Routes!O487</f>
        <v>0</v>
      </c>
    </row>
    <row r="488" spans="1:15" x14ac:dyDescent="0.3">
      <c r="A488" t="s">
        <v>301</v>
      </c>
      <c r="B488" s="4" t="s">
        <v>307</v>
      </c>
      <c r="C488" s="4" t="s">
        <v>131</v>
      </c>
      <c r="D488" s="4" t="s">
        <v>308</v>
      </c>
      <c r="E488" s="4" t="s">
        <v>6</v>
      </c>
      <c r="F488" s="2">
        <f>Routes!F488/SUMIF(Routes!$E$257:$E$494,Routes!E488,Routes!$F$257:$F$494)</f>
        <v>1.7009783770536586E-5</v>
      </c>
      <c r="G488" s="2">
        <f>F488*Routes!G488</f>
        <v>1.3355594616939982E-3</v>
      </c>
      <c r="H488" s="5">
        <f>F488*Routes!H488</f>
        <v>2.2976417747629679E-4</v>
      </c>
      <c r="I488" s="5">
        <f>F488*Routes!I488</f>
        <v>6.2266714763224065E-3</v>
      </c>
      <c r="J488" s="5">
        <f>F488*Routes!J488</f>
        <v>6.2266714763224065E-3</v>
      </c>
      <c r="K488" s="5">
        <f>F488*Routes!K488</f>
        <v>0</v>
      </c>
      <c r="L488" s="5">
        <f>F488*Routes!L488</f>
        <v>14.057412611268322</v>
      </c>
      <c r="M488" s="5">
        <f>F488*Routes!M488</f>
        <v>2.3701729827945815E-5</v>
      </c>
      <c r="N488" s="5">
        <f>F488*Routes!N488</f>
        <v>3.1942824673533944E-3</v>
      </c>
      <c r="O488" s="5">
        <f>F488*Routes!O488</f>
        <v>0</v>
      </c>
    </row>
    <row r="489" spans="1:15" x14ac:dyDescent="0.3">
      <c r="A489" t="s">
        <v>301</v>
      </c>
      <c r="B489" s="4" t="s">
        <v>307</v>
      </c>
      <c r="C489" s="4" t="s">
        <v>281</v>
      </c>
      <c r="D489" s="4" t="s">
        <v>308</v>
      </c>
      <c r="E489" s="4" t="s">
        <v>6</v>
      </c>
      <c r="F489" s="2">
        <f>Routes!F489/SUMIF(Routes!$E$257:$E$494,Routes!E489,Routes!$F$257:$F$494)</f>
        <v>1.6272175239242042E-5</v>
      </c>
      <c r="G489" s="2">
        <f>F489*Routes!G489</f>
        <v>1.0435890859132502E-3</v>
      </c>
      <c r="H489" s="5">
        <f>F489*Routes!H489</f>
        <v>1.5259725575053184E-4</v>
      </c>
      <c r="I489" s="5">
        <f>F489*Routes!I489</f>
        <v>4.1354269851092635E-3</v>
      </c>
      <c r="J489" s="5">
        <f>F489*Routes!J489</f>
        <v>4.1354269851092635E-3</v>
      </c>
      <c r="K489" s="5">
        <f>F489*Routes!K489</f>
        <v>0</v>
      </c>
      <c r="L489" s="5">
        <f>F489*Routes!L489</f>
        <v>0</v>
      </c>
      <c r="M489" s="5">
        <f>F489*Routes!M489</f>
        <v>6.2791715050652142E-5</v>
      </c>
      <c r="N489" s="5">
        <f>F489*Routes!N489</f>
        <v>2.1214740433610521E-3</v>
      </c>
      <c r="O489" s="5">
        <f>F489*Routes!O489</f>
        <v>0</v>
      </c>
    </row>
    <row r="490" spans="1:15" x14ac:dyDescent="0.3">
      <c r="A490" t="s">
        <v>301</v>
      </c>
      <c r="B490" s="4" t="s">
        <v>306</v>
      </c>
      <c r="C490" s="4" t="s">
        <v>54</v>
      </c>
      <c r="D490" s="4" t="s">
        <v>11</v>
      </c>
      <c r="E490" s="4" t="s">
        <v>6</v>
      </c>
      <c r="F490" s="2">
        <f>Routes!F490/SUMIF(Routes!$E$257:$E$494,Routes!E490,Routes!$F$257:$F$494)</f>
        <v>2.2257302063747122E-2</v>
      </c>
      <c r="G490" s="2">
        <f>F490*Routes!G490</f>
        <v>2.3017474176276083</v>
      </c>
      <c r="H490" s="5">
        <f>F490*Routes!H490</f>
        <v>0.32166401348875756</v>
      </c>
      <c r="I490" s="5">
        <f>F490*Routes!I490</f>
        <v>14.452193817079126</v>
      </c>
      <c r="J490" s="5">
        <f>F490*Routes!J490</f>
        <v>1.780221460105339</v>
      </c>
      <c r="K490" s="5">
        <f>F490*Routes!K490</f>
        <v>12.671972356973788</v>
      </c>
      <c r="L490" s="5">
        <f>F490*Routes!L490</f>
        <v>18394.124401844598</v>
      </c>
      <c r="M490" s="5">
        <f>F490*Routes!M490</f>
        <v>3.1013713479867099E-2</v>
      </c>
      <c r="N490" s="5">
        <f>F490*Routes!N490</f>
        <v>0.91325360903403885</v>
      </c>
      <c r="O490" s="5">
        <f>F490*Routes!O490</f>
        <v>0.39956669594061495</v>
      </c>
    </row>
    <row r="491" spans="1:15" x14ac:dyDescent="0.3">
      <c r="A491" t="s">
        <v>301</v>
      </c>
      <c r="B491" s="4" t="s">
        <v>306</v>
      </c>
      <c r="C491" s="4" t="s">
        <v>80</v>
      </c>
      <c r="D491" s="4" t="s">
        <v>10</v>
      </c>
      <c r="E491" s="4" t="s">
        <v>6</v>
      </c>
      <c r="F491" s="2">
        <f>Routes!F491/SUMIF(Routes!$E$257:$E$494,Routes!E491,Routes!$F$257:$F$494)</f>
        <v>0.79592180219094799</v>
      </c>
      <c r="G491" s="2">
        <f>F491*Routes!G491</f>
        <v>86.904540981680029</v>
      </c>
      <c r="H491" s="5">
        <f>F491*Routes!H491</f>
        <v>15.141179085442468</v>
      </c>
      <c r="I491" s="5">
        <f>F491*Routes!I491</f>
        <v>714.03184746384511</v>
      </c>
      <c r="J491" s="5">
        <f>F491*Routes!J491</f>
        <v>8.0866172451771732</v>
      </c>
      <c r="K491" s="5">
        <f>F491*Routes!K491</f>
        <v>705.94523021866792</v>
      </c>
      <c r="L491" s="5">
        <f>F491*Routes!L491</f>
        <v>657774.45090646739</v>
      </c>
      <c r="M491" s="5">
        <f>F491*Routes!M491</f>
        <v>1.1090513421092407</v>
      </c>
      <c r="N491" s="5">
        <f>F491*Routes!N491</f>
        <v>4.1484346467758897</v>
      </c>
      <c r="O491" s="5">
        <f>F491*Routes!O491</f>
        <v>22.259534286174215</v>
      </c>
    </row>
    <row r="492" spans="1:15" x14ac:dyDescent="0.3">
      <c r="A492" t="s">
        <v>301</v>
      </c>
      <c r="B492" s="4" t="s">
        <v>306</v>
      </c>
      <c r="C492" s="4" t="s">
        <v>114</v>
      </c>
      <c r="D492" s="4" t="s">
        <v>10</v>
      </c>
      <c r="E492" s="4" t="s">
        <v>6</v>
      </c>
      <c r="F492" s="2">
        <f>Routes!F492/SUMIF(Routes!$E$257:$E$494,Routes!E492,Routes!$F$257:$F$494)</f>
        <v>3.4019567541073173E-5</v>
      </c>
      <c r="G492" s="2">
        <f>F492*Routes!G492</f>
        <v>4.201606233176761E-3</v>
      </c>
      <c r="H492" s="5">
        <f>F492*Routes!H492</f>
        <v>7.6212384580125951E-4</v>
      </c>
      <c r="I492" s="5">
        <f>F492*Routes!I492</f>
        <v>3.4309636744494831E-2</v>
      </c>
      <c r="J492" s="5">
        <f>F492*Routes!J492</f>
        <v>4.1358792552373611E-3</v>
      </c>
      <c r="K492" s="5">
        <f>F492*Routes!K492</f>
        <v>3.0173757489257474E-2</v>
      </c>
      <c r="L492" s="5">
        <f>F492*Routes!L492</f>
        <v>28.114825222536645</v>
      </c>
      <c r="M492" s="5">
        <f>F492*Routes!M492</f>
        <v>4.740345965589163E-5</v>
      </c>
      <c r="N492" s="5">
        <f>F492*Routes!N492</f>
        <v>2.1217060579367657E-3</v>
      </c>
      <c r="O492" s="5">
        <f>F492*Routes!O492</f>
        <v>9.5142478569730786E-4</v>
      </c>
    </row>
    <row r="493" spans="1:15" x14ac:dyDescent="0.3">
      <c r="A493" t="s">
        <v>301</v>
      </c>
      <c r="B493" s="4" t="s">
        <v>306</v>
      </c>
      <c r="C493" s="4" t="s">
        <v>124</v>
      </c>
      <c r="D493" s="4" t="s">
        <v>11</v>
      </c>
      <c r="E493" s="4" t="s">
        <v>6</v>
      </c>
      <c r="F493" s="2">
        <f>Routes!F493/SUMIF(Routes!$E$257:$E$494,Routes!E493,Routes!$F$257:$F$494)</f>
        <v>7.6799173723972689E-3</v>
      </c>
      <c r="G493" s="2">
        <f>F493*Routes!G493</f>
        <v>0.90106867408908697</v>
      </c>
      <c r="H493" s="5">
        <f>F493*Routes!H493</f>
        <v>0.14166928295491038</v>
      </c>
      <c r="I493" s="5">
        <f>F493*Routes!I493</f>
        <v>5.8181509044303903</v>
      </c>
      <c r="J493" s="5">
        <f>F493*Routes!J493</f>
        <v>1.4456667476297294</v>
      </c>
      <c r="K493" s="5">
        <f>F493*Routes!K493</f>
        <v>4.3724841568006614</v>
      </c>
      <c r="L493" s="5">
        <f>F493*Routes!L493</f>
        <v>6346.9217939876471</v>
      </c>
      <c r="M493" s="5">
        <f>F493*Routes!M493</f>
        <v>1.0701331017317536E-2</v>
      </c>
      <c r="N493" s="5">
        <f>F493*Routes!N493</f>
        <v>0.74162704153405112</v>
      </c>
      <c r="O493" s="5">
        <f>F493*Routes!O493</f>
        <v>0.13787112206128213</v>
      </c>
    </row>
    <row r="494" spans="1:15" x14ac:dyDescent="0.3">
      <c r="A494" t="s">
        <v>301</v>
      </c>
      <c r="B494" s="4" t="s">
        <v>306</v>
      </c>
      <c r="C494" s="4" t="s">
        <v>216</v>
      </c>
      <c r="D494" s="4" t="s">
        <v>11</v>
      </c>
      <c r="E494" s="4" t="s">
        <v>6</v>
      </c>
      <c r="F494" s="2">
        <f>Routes!F494/SUMIF(Routes!$E$257:$E$494,Routes!E494,Routes!$F$257:$F$494)</f>
        <v>0.14929487215399961</v>
      </c>
      <c r="G494" s="2">
        <f>F494*Routes!G494</f>
        <v>17.426024581468035</v>
      </c>
      <c r="H494" s="5">
        <f>F494*Routes!H494</f>
        <v>2.7280355025971565</v>
      </c>
      <c r="I494" s="5">
        <f>F494*Routes!I494</f>
        <v>112.399129066401</v>
      </c>
      <c r="J494" s="5">
        <f>F494*Routes!J494</f>
        <v>27.399586554242859</v>
      </c>
      <c r="K494" s="5">
        <f>F494*Routes!K494</f>
        <v>84.999542512158143</v>
      </c>
      <c r="L494" s="5">
        <f>F494*Routes!L494</f>
        <v>123381.91048910205</v>
      </c>
      <c r="M494" s="5">
        <f>F494*Routes!M494</f>
        <v>0.20803008269988044</v>
      </c>
      <c r="N494" s="5">
        <f>F494*Routes!N494</f>
        <v>14.055987902326585</v>
      </c>
      <c r="O494" s="5">
        <f>F494*Routes!O494</f>
        <v>2.6801657548878697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Corridors</vt:lpstr>
      <vt:lpstr>Routes</vt:lpstr>
      <vt:lpstr>Weighted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Eduardo</dc:creator>
  <cp:lastModifiedBy>Paulo N</cp:lastModifiedBy>
  <dcterms:created xsi:type="dcterms:W3CDTF">2019-06-19T11:57:09Z</dcterms:created>
  <dcterms:modified xsi:type="dcterms:W3CDTF">2021-02-15T21:34:15Z</dcterms:modified>
</cp:coreProperties>
</file>