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9035" windowHeight="8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6" i="1" l="1"/>
  <c r="D46" i="1"/>
  <c r="E45" i="1"/>
  <c r="C45" i="1"/>
  <c r="F43" i="1"/>
  <c r="E43" i="1"/>
  <c r="C43" i="1"/>
  <c r="D42" i="1"/>
  <c r="E40" i="1"/>
  <c r="C40" i="1"/>
  <c r="D39" i="1"/>
  <c r="E37" i="1"/>
  <c r="C37" i="1"/>
  <c r="D36" i="1"/>
  <c r="E34" i="1"/>
  <c r="D34" i="1"/>
  <c r="C33" i="1"/>
  <c r="E31" i="1"/>
  <c r="D31" i="1"/>
  <c r="C30" i="1"/>
  <c r="E28" i="1"/>
  <c r="D28" i="1"/>
  <c r="C27" i="1"/>
  <c r="E25" i="1"/>
  <c r="D25" i="1"/>
  <c r="C24" i="1"/>
  <c r="H21" i="1"/>
  <c r="H20" i="1"/>
  <c r="H19" i="1"/>
  <c r="H18" i="1"/>
  <c r="H17" i="1"/>
  <c r="H16" i="1"/>
  <c r="H15" i="1"/>
  <c r="H14" i="1"/>
  <c r="M3" i="1"/>
  <c r="L3" i="1"/>
  <c r="K3" i="1"/>
  <c r="J3" i="1"/>
  <c r="M4" i="1"/>
  <c r="L4" i="1"/>
  <c r="K4" i="1"/>
  <c r="J4" i="1"/>
  <c r="G14" i="1"/>
  <c r="G15" i="1"/>
  <c r="F3" i="1"/>
  <c r="F25" i="1" s="1"/>
  <c r="F4" i="1"/>
  <c r="F28" i="1" s="1"/>
  <c r="M5" i="1"/>
  <c r="L5" i="1"/>
  <c r="K5" i="1"/>
  <c r="M6" i="1"/>
  <c r="L6" i="1"/>
  <c r="K6" i="1"/>
  <c r="M7" i="1"/>
  <c r="L7" i="1"/>
  <c r="K7" i="1"/>
  <c r="H4" i="1" l="1"/>
  <c r="H3" i="1"/>
  <c r="N4" i="1"/>
  <c r="P4" i="1" s="1"/>
  <c r="N3" i="1"/>
  <c r="P3" i="1" s="1"/>
  <c r="M10" i="1"/>
  <c r="L10" i="1"/>
  <c r="K10" i="1"/>
  <c r="M9" i="1"/>
  <c r="L9" i="1"/>
  <c r="K9" i="1"/>
  <c r="G21" i="1"/>
  <c r="G20" i="1"/>
  <c r="G18" i="1"/>
  <c r="G17" i="1"/>
  <c r="G16" i="1"/>
  <c r="G19" i="1"/>
  <c r="M8" i="1"/>
  <c r="L8" i="1"/>
  <c r="K8" i="1"/>
  <c r="J10" i="1"/>
  <c r="J9" i="1"/>
  <c r="J8" i="1"/>
  <c r="J7" i="1"/>
  <c r="J6" i="1"/>
  <c r="J5" i="1"/>
  <c r="F10" i="1"/>
  <c r="H10" i="1" s="1"/>
  <c r="F9" i="1"/>
  <c r="H9" i="1" s="1"/>
  <c r="F8" i="1"/>
  <c r="F7" i="1"/>
  <c r="F37" i="1" s="1"/>
  <c r="F6" i="1"/>
  <c r="F34" i="1" s="1"/>
  <c r="F5" i="1"/>
  <c r="F31" i="1" s="1"/>
  <c r="H8" i="1" l="1"/>
  <c r="F40" i="1"/>
  <c r="H5" i="1"/>
  <c r="N5" i="1"/>
  <c r="P5" i="1" s="1"/>
  <c r="H6" i="1"/>
  <c r="N6" i="1"/>
  <c r="P6" i="1" s="1"/>
  <c r="H7" i="1"/>
  <c r="N7" i="1"/>
  <c r="P7" i="1" s="1"/>
  <c r="N8" i="1"/>
  <c r="P8" i="1" s="1"/>
  <c r="N9" i="1"/>
  <c r="P9" i="1" s="1"/>
  <c r="N10" i="1"/>
  <c r="P10" i="1" s="1"/>
</calcChain>
</file>

<file path=xl/sharedStrings.xml><?xml version="1.0" encoding="utf-8"?>
<sst xmlns="http://schemas.openxmlformats.org/spreadsheetml/2006/main" count="57" uniqueCount="12">
  <si>
    <t>Con</t>
  </si>
  <si>
    <t>Lab</t>
  </si>
  <si>
    <t>Lib Dem</t>
  </si>
  <si>
    <t>Other</t>
  </si>
  <si>
    <t>Seats</t>
  </si>
  <si>
    <t>UK</t>
  </si>
  <si>
    <t>Scotland</t>
  </si>
  <si>
    <t>Gov Maj</t>
  </si>
  <si>
    <t>Gov</t>
  </si>
  <si>
    <t>Con+LD</t>
  </si>
  <si>
    <t>Opp</t>
  </si>
  <si>
    <t>UK without Scotland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</si>
</sst>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Con</c:v>
                </c:pt>
              </c:strCache>
            </c:strRef>
          </c:tx>
          <c:invertIfNegative val="0"/>
          <c:cat>
            <c:multiLvlStrRef>
              <c:f>Sheet1!$A$24:$B$46</c:f>
              <c:multiLvlStrCache>
                <c:ptCount val="23"/>
                <c:lvl>
                  <c:pt idx="0">
                    <c:v>Gov</c:v>
                  </c:pt>
                  <c:pt idx="1">
                    <c:v>Opp</c:v>
                  </c:pt>
                  <c:pt idx="3">
                    <c:v>Gov</c:v>
                  </c:pt>
                  <c:pt idx="4">
                    <c:v>Opp</c:v>
                  </c:pt>
                  <c:pt idx="6">
                    <c:v>Gov</c:v>
                  </c:pt>
                  <c:pt idx="7">
                    <c:v>Opp</c:v>
                  </c:pt>
                  <c:pt idx="9">
                    <c:v>Gov</c:v>
                  </c:pt>
                  <c:pt idx="10">
                    <c:v>Opp</c:v>
                  </c:pt>
                  <c:pt idx="12">
                    <c:v>Gov</c:v>
                  </c:pt>
                  <c:pt idx="13">
                    <c:v>Opp</c:v>
                  </c:pt>
                  <c:pt idx="15">
                    <c:v>Gov</c:v>
                  </c:pt>
                  <c:pt idx="16">
                    <c:v>Opp</c:v>
                  </c:pt>
                  <c:pt idx="18">
                    <c:v>Gov</c:v>
                  </c:pt>
                  <c:pt idx="19">
                    <c:v>Opp</c:v>
                  </c:pt>
                  <c:pt idx="21">
                    <c:v>Gov</c:v>
                  </c:pt>
                  <c:pt idx="22">
                    <c:v>Opp</c:v>
                  </c:pt>
                </c:lvl>
                <c:lvl>
                  <c:pt idx="0">
                    <c:v>1979</c:v>
                  </c:pt>
                  <c:pt idx="1">
                    <c:v>1979</c:v>
                  </c:pt>
                  <c:pt idx="3">
                    <c:v>1983</c:v>
                  </c:pt>
                  <c:pt idx="4">
                    <c:v>1983</c:v>
                  </c:pt>
                  <c:pt idx="6">
                    <c:v>1987</c:v>
                  </c:pt>
                  <c:pt idx="7">
                    <c:v>1987</c:v>
                  </c:pt>
                  <c:pt idx="9">
                    <c:v>1992</c:v>
                  </c:pt>
                  <c:pt idx="10">
                    <c:v>1992</c:v>
                  </c:pt>
                  <c:pt idx="12">
                    <c:v>1997</c:v>
                  </c:pt>
                  <c:pt idx="13">
                    <c:v>1997</c:v>
                  </c:pt>
                  <c:pt idx="15">
                    <c:v>2001</c:v>
                  </c:pt>
                  <c:pt idx="16">
                    <c:v>2001</c:v>
                  </c:pt>
                  <c:pt idx="18">
                    <c:v>2005</c:v>
                  </c:pt>
                  <c:pt idx="19">
                    <c:v>2005</c:v>
                  </c:pt>
                  <c:pt idx="21">
                    <c:v>2010</c:v>
                  </c:pt>
                  <c:pt idx="22">
                    <c:v>2010</c:v>
                  </c:pt>
                </c:lvl>
              </c:multiLvlStrCache>
            </c:multiLvlStrRef>
          </c:cat>
          <c:val>
            <c:numRef>
              <c:f>Sheet1!$C$24:$C$46</c:f>
              <c:numCache>
                <c:formatCode>General</c:formatCode>
                <c:ptCount val="23"/>
                <c:pt idx="0">
                  <c:v>339</c:v>
                </c:pt>
                <c:pt idx="3">
                  <c:v>397</c:v>
                </c:pt>
                <c:pt idx="6">
                  <c:v>376</c:v>
                </c:pt>
                <c:pt idx="9">
                  <c:v>336</c:v>
                </c:pt>
                <c:pt idx="13">
                  <c:v>165</c:v>
                </c:pt>
                <c:pt idx="16">
                  <c:v>166</c:v>
                </c:pt>
                <c:pt idx="19">
                  <c:v>198</c:v>
                </c:pt>
                <c:pt idx="21">
                  <c:v>306</c:v>
                </c:pt>
              </c:numCache>
            </c:numRef>
          </c:val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multiLvlStrRef>
              <c:f>Sheet1!$A$24:$B$46</c:f>
              <c:multiLvlStrCache>
                <c:ptCount val="23"/>
                <c:lvl>
                  <c:pt idx="0">
                    <c:v>Gov</c:v>
                  </c:pt>
                  <c:pt idx="1">
                    <c:v>Opp</c:v>
                  </c:pt>
                  <c:pt idx="3">
                    <c:v>Gov</c:v>
                  </c:pt>
                  <c:pt idx="4">
                    <c:v>Opp</c:v>
                  </c:pt>
                  <c:pt idx="6">
                    <c:v>Gov</c:v>
                  </c:pt>
                  <c:pt idx="7">
                    <c:v>Opp</c:v>
                  </c:pt>
                  <c:pt idx="9">
                    <c:v>Gov</c:v>
                  </c:pt>
                  <c:pt idx="10">
                    <c:v>Opp</c:v>
                  </c:pt>
                  <c:pt idx="12">
                    <c:v>Gov</c:v>
                  </c:pt>
                  <c:pt idx="13">
                    <c:v>Opp</c:v>
                  </c:pt>
                  <c:pt idx="15">
                    <c:v>Gov</c:v>
                  </c:pt>
                  <c:pt idx="16">
                    <c:v>Opp</c:v>
                  </c:pt>
                  <c:pt idx="18">
                    <c:v>Gov</c:v>
                  </c:pt>
                  <c:pt idx="19">
                    <c:v>Opp</c:v>
                  </c:pt>
                  <c:pt idx="21">
                    <c:v>Gov</c:v>
                  </c:pt>
                  <c:pt idx="22">
                    <c:v>Opp</c:v>
                  </c:pt>
                </c:lvl>
                <c:lvl>
                  <c:pt idx="0">
                    <c:v>1979</c:v>
                  </c:pt>
                  <c:pt idx="1">
                    <c:v>1979</c:v>
                  </c:pt>
                  <c:pt idx="3">
                    <c:v>1983</c:v>
                  </c:pt>
                  <c:pt idx="4">
                    <c:v>1983</c:v>
                  </c:pt>
                  <c:pt idx="6">
                    <c:v>1987</c:v>
                  </c:pt>
                  <c:pt idx="7">
                    <c:v>1987</c:v>
                  </c:pt>
                  <c:pt idx="9">
                    <c:v>1992</c:v>
                  </c:pt>
                  <c:pt idx="10">
                    <c:v>1992</c:v>
                  </c:pt>
                  <c:pt idx="12">
                    <c:v>1997</c:v>
                  </c:pt>
                  <c:pt idx="13">
                    <c:v>1997</c:v>
                  </c:pt>
                  <c:pt idx="15">
                    <c:v>2001</c:v>
                  </c:pt>
                  <c:pt idx="16">
                    <c:v>2001</c:v>
                  </c:pt>
                  <c:pt idx="18">
                    <c:v>2005</c:v>
                  </c:pt>
                  <c:pt idx="19">
                    <c:v>2005</c:v>
                  </c:pt>
                  <c:pt idx="21">
                    <c:v>2010</c:v>
                  </c:pt>
                  <c:pt idx="22">
                    <c:v>2010</c:v>
                  </c:pt>
                </c:lvl>
              </c:multiLvlStrCache>
            </c:multiLvlStrRef>
          </c:cat>
          <c:val>
            <c:numRef>
              <c:f>Sheet1!$D$24:$D$46</c:f>
              <c:numCache>
                <c:formatCode>General</c:formatCode>
                <c:ptCount val="23"/>
                <c:pt idx="1">
                  <c:v>269</c:v>
                </c:pt>
                <c:pt idx="4">
                  <c:v>209</c:v>
                </c:pt>
                <c:pt idx="7">
                  <c:v>229</c:v>
                </c:pt>
                <c:pt idx="10">
                  <c:v>271</c:v>
                </c:pt>
                <c:pt idx="12">
                  <c:v>418</c:v>
                </c:pt>
                <c:pt idx="15">
                  <c:v>413</c:v>
                </c:pt>
                <c:pt idx="18">
                  <c:v>355</c:v>
                </c:pt>
                <c:pt idx="22">
                  <c:v>258</c:v>
                </c:pt>
              </c:numCache>
            </c:numRef>
          </c:val>
        </c:ser>
        <c:ser>
          <c:idx val="2"/>
          <c:order val="2"/>
          <c:tx>
            <c:strRef>
              <c:f>Sheet1!$E$23</c:f>
              <c:strCache>
                <c:ptCount val="1"/>
                <c:pt idx="0">
                  <c:v>Lib Dem</c:v>
                </c:pt>
              </c:strCache>
            </c:strRef>
          </c:tx>
          <c:invertIfNegative val="0"/>
          <c:cat>
            <c:multiLvlStrRef>
              <c:f>Sheet1!$A$24:$B$46</c:f>
              <c:multiLvlStrCache>
                <c:ptCount val="23"/>
                <c:lvl>
                  <c:pt idx="0">
                    <c:v>Gov</c:v>
                  </c:pt>
                  <c:pt idx="1">
                    <c:v>Opp</c:v>
                  </c:pt>
                  <c:pt idx="3">
                    <c:v>Gov</c:v>
                  </c:pt>
                  <c:pt idx="4">
                    <c:v>Opp</c:v>
                  </c:pt>
                  <c:pt idx="6">
                    <c:v>Gov</c:v>
                  </c:pt>
                  <c:pt idx="7">
                    <c:v>Opp</c:v>
                  </c:pt>
                  <c:pt idx="9">
                    <c:v>Gov</c:v>
                  </c:pt>
                  <c:pt idx="10">
                    <c:v>Opp</c:v>
                  </c:pt>
                  <c:pt idx="12">
                    <c:v>Gov</c:v>
                  </c:pt>
                  <c:pt idx="13">
                    <c:v>Opp</c:v>
                  </c:pt>
                  <c:pt idx="15">
                    <c:v>Gov</c:v>
                  </c:pt>
                  <c:pt idx="16">
                    <c:v>Opp</c:v>
                  </c:pt>
                  <c:pt idx="18">
                    <c:v>Gov</c:v>
                  </c:pt>
                  <c:pt idx="19">
                    <c:v>Opp</c:v>
                  </c:pt>
                  <c:pt idx="21">
                    <c:v>Gov</c:v>
                  </c:pt>
                  <c:pt idx="22">
                    <c:v>Opp</c:v>
                  </c:pt>
                </c:lvl>
                <c:lvl>
                  <c:pt idx="0">
                    <c:v>1979</c:v>
                  </c:pt>
                  <c:pt idx="1">
                    <c:v>1979</c:v>
                  </c:pt>
                  <c:pt idx="3">
                    <c:v>1983</c:v>
                  </c:pt>
                  <c:pt idx="4">
                    <c:v>1983</c:v>
                  </c:pt>
                  <c:pt idx="6">
                    <c:v>1987</c:v>
                  </c:pt>
                  <c:pt idx="7">
                    <c:v>1987</c:v>
                  </c:pt>
                  <c:pt idx="9">
                    <c:v>1992</c:v>
                  </c:pt>
                  <c:pt idx="10">
                    <c:v>1992</c:v>
                  </c:pt>
                  <c:pt idx="12">
                    <c:v>1997</c:v>
                  </c:pt>
                  <c:pt idx="13">
                    <c:v>1997</c:v>
                  </c:pt>
                  <c:pt idx="15">
                    <c:v>2001</c:v>
                  </c:pt>
                  <c:pt idx="16">
                    <c:v>2001</c:v>
                  </c:pt>
                  <c:pt idx="18">
                    <c:v>2005</c:v>
                  </c:pt>
                  <c:pt idx="19">
                    <c:v>2005</c:v>
                  </c:pt>
                  <c:pt idx="21">
                    <c:v>2010</c:v>
                  </c:pt>
                  <c:pt idx="22">
                    <c:v>2010</c:v>
                  </c:pt>
                </c:lvl>
              </c:multiLvlStrCache>
            </c:multiLvlStrRef>
          </c:cat>
          <c:val>
            <c:numRef>
              <c:f>Sheet1!$E$24:$E$46</c:f>
              <c:numCache>
                <c:formatCode>General</c:formatCode>
                <c:ptCount val="23"/>
                <c:pt idx="1">
                  <c:v>11</c:v>
                </c:pt>
                <c:pt idx="4">
                  <c:v>23</c:v>
                </c:pt>
                <c:pt idx="7">
                  <c:v>22</c:v>
                </c:pt>
                <c:pt idx="10">
                  <c:v>20</c:v>
                </c:pt>
                <c:pt idx="13">
                  <c:v>46</c:v>
                </c:pt>
                <c:pt idx="16">
                  <c:v>52</c:v>
                </c:pt>
                <c:pt idx="19">
                  <c:v>62</c:v>
                </c:pt>
                <c:pt idx="21">
                  <c:v>57</c:v>
                </c:pt>
              </c:numCache>
            </c:numRef>
          </c:val>
        </c:ser>
        <c:ser>
          <c:idx val="3"/>
          <c:order val="3"/>
          <c:tx>
            <c:strRef>
              <c:f>Sheet1!$F$23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multiLvlStrRef>
              <c:f>Sheet1!$A$24:$B$46</c:f>
              <c:multiLvlStrCache>
                <c:ptCount val="23"/>
                <c:lvl>
                  <c:pt idx="0">
                    <c:v>Gov</c:v>
                  </c:pt>
                  <c:pt idx="1">
                    <c:v>Opp</c:v>
                  </c:pt>
                  <c:pt idx="3">
                    <c:v>Gov</c:v>
                  </c:pt>
                  <c:pt idx="4">
                    <c:v>Opp</c:v>
                  </c:pt>
                  <c:pt idx="6">
                    <c:v>Gov</c:v>
                  </c:pt>
                  <c:pt idx="7">
                    <c:v>Opp</c:v>
                  </c:pt>
                  <c:pt idx="9">
                    <c:v>Gov</c:v>
                  </c:pt>
                  <c:pt idx="10">
                    <c:v>Opp</c:v>
                  </c:pt>
                  <c:pt idx="12">
                    <c:v>Gov</c:v>
                  </c:pt>
                  <c:pt idx="13">
                    <c:v>Opp</c:v>
                  </c:pt>
                  <c:pt idx="15">
                    <c:v>Gov</c:v>
                  </c:pt>
                  <c:pt idx="16">
                    <c:v>Opp</c:v>
                  </c:pt>
                  <c:pt idx="18">
                    <c:v>Gov</c:v>
                  </c:pt>
                  <c:pt idx="19">
                    <c:v>Opp</c:v>
                  </c:pt>
                  <c:pt idx="21">
                    <c:v>Gov</c:v>
                  </c:pt>
                  <c:pt idx="22">
                    <c:v>Opp</c:v>
                  </c:pt>
                </c:lvl>
                <c:lvl>
                  <c:pt idx="0">
                    <c:v>1979</c:v>
                  </c:pt>
                  <c:pt idx="1">
                    <c:v>1979</c:v>
                  </c:pt>
                  <c:pt idx="3">
                    <c:v>1983</c:v>
                  </c:pt>
                  <c:pt idx="4">
                    <c:v>1983</c:v>
                  </c:pt>
                  <c:pt idx="6">
                    <c:v>1987</c:v>
                  </c:pt>
                  <c:pt idx="7">
                    <c:v>1987</c:v>
                  </c:pt>
                  <c:pt idx="9">
                    <c:v>1992</c:v>
                  </c:pt>
                  <c:pt idx="10">
                    <c:v>1992</c:v>
                  </c:pt>
                  <c:pt idx="12">
                    <c:v>1997</c:v>
                  </c:pt>
                  <c:pt idx="13">
                    <c:v>1997</c:v>
                  </c:pt>
                  <c:pt idx="15">
                    <c:v>2001</c:v>
                  </c:pt>
                  <c:pt idx="16">
                    <c:v>2001</c:v>
                  </c:pt>
                  <c:pt idx="18">
                    <c:v>2005</c:v>
                  </c:pt>
                  <c:pt idx="19">
                    <c:v>2005</c:v>
                  </c:pt>
                  <c:pt idx="21">
                    <c:v>2010</c:v>
                  </c:pt>
                  <c:pt idx="22">
                    <c:v>2010</c:v>
                  </c:pt>
                </c:lvl>
              </c:multiLvlStrCache>
            </c:multiLvlStrRef>
          </c:cat>
          <c:val>
            <c:numRef>
              <c:f>Sheet1!$F$24:$F$46</c:f>
              <c:numCache>
                <c:formatCode>General</c:formatCode>
                <c:ptCount val="23"/>
                <c:pt idx="1">
                  <c:v>16</c:v>
                </c:pt>
                <c:pt idx="4">
                  <c:v>21</c:v>
                </c:pt>
                <c:pt idx="7">
                  <c:v>23</c:v>
                </c:pt>
                <c:pt idx="10">
                  <c:v>24</c:v>
                </c:pt>
                <c:pt idx="13">
                  <c:v>30</c:v>
                </c:pt>
                <c:pt idx="16">
                  <c:v>28</c:v>
                </c:pt>
                <c:pt idx="19">
                  <c:v>31</c:v>
                </c:pt>
                <c:pt idx="22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865728"/>
        <c:axId val="119867264"/>
      </c:barChart>
      <c:catAx>
        <c:axId val="119865728"/>
        <c:scaling>
          <c:orientation val="minMax"/>
        </c:scaling>
        <c:delete val="0"/>
        <c:axPos val="l"/>
        <c:majorTickMark val="out"/>
        <c:minorTickMark val="none"/>
        <c:tickLblPos val="nextTo"/>
        <c:crossAx val="119867264"/>
        <c:crosses val="autoZero"/>
        <c:auto val="1"/>
        <c:lblAlgn val="ctr"/>
        <c:lblOffset val="100"/>
        <c:noMultiLvlLbl val="0"/>
      </c:catAx>
      <c:valAx>
        <c:axId val="1198672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9865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47</xdr:row>
      <xdr:rowOff>119062</xdr:rowOff>
    </xdr:from>
    <xdr:to>
      <xdr:col>8</xdr:col>
      <xdr:colOff>504825</xdr:colOff>
      <xdr:row>62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topLeftCell="A24" workbookViewId="0">
      <selection activeCell="A23" sqref="A23:F46"/>
    </sheetView>
  </sheetViews>
  <sheetFormatPr defaultRowHeight="15" x14ac:dyDescent="0.25"/>
  <sheetData>
    <row r="1" spans="1:16" x14ac:dyDescent="0.25">
      <c r="B1" t="s">
        <v>5</v>
      </c>
      <c r="J1" t="s">
        <v>11</v>
      </c>
    </row>
    <row r="2" spans="1:16" x14ac:dyDescent="0.25">
      <c r="B2" t="s">
        <v>4</v>
      </c>
      <c r="C2" t="s">
        <v>0</v>
      </c>
      <c r="D2" t="s">
        <v>1</v>
      </c>
      <c r="E2" t="s">
        <v>2</v>
      </c>
      <c r="F2" t="s">
        <v>3</v>
      </c>
      <c r="G2" t="s">
        <v>8</v>
      </c>
      <c r="H2" t="s">
        <v>7</v>
      </c>
      <c r="J2" t="s">
        <v>4</v>
      </c>
      <c r="K2" t="s">
        <v>0</v>
      </c>
      <c r="L2" t="s">
        <v>1</v>
      </c>
      <c r="M2" t="s">
        <v>2</v>
      </c>
      <c r="N2" t="s">
        <v>3</v>
      </c>
    </row>
    <row r="3" spans="1:16" x14ac:dyDescent="0.25">
      <c r="A3">
        <v>1979</v>
      </c>
      <c r="B3">
        <v>635</v>
      </c>
      <c r="C3">
        <v>339</v>
      </c>
      <c r="D3">
        <v>269</v>
      </c>
      <c r="E3">
        <v>11</v>
      </c>
      <c r="F3">
        <f t="shared" ref="F3:F10" si="0">B3-SUM(C3:E3)</f>
        <v>16</v>
      </c>
      <c r="G3" t="s">
        <v>0</v>
      </c>
      <c r="H3">
        <f>C3-SUM(D3:F3)</f>
        <v>43</v>
      </c>
      <c r="J3">
        <f>B3-B14</f>
        <v>564</v>
      </c>
      <c r="K3">
        <f>C3-C14</f>
        <v>317</v>
      </c>
      <c r="L3">
        <f>D3-D14</f>
        <v>225</v>
      </c>
      <c r="M3">
        <f>E3-E14</f>
        <v>8</v>
      </c>
      <c r="N3">
        <f>F3-F14</f>
        <v>14</v>
      </c>
      <c r="O3" t="s">
        <v>0</v>
      </c>
      <c r="P3">
        <f>K3-SUM(L3:N3)</f>
        <v>70</v>
      </c>
    </row>
    <row r="4" spans="1:16" x14ac:dyDescent="0.25">
      <c r="A4">
        <v>1983</v>
      </c>
      <c r="B4">
        <v>650</v>
      </c>
      <c r="C4">
        <v>397</v>
      </c>
      <c r="D4">
        <v>209</v>
      </c>
      <c r="E4">
        <v>23</v>
      </c>
      <c r="F4">
        <f t="shared" si="0"/>
        <v>21</v>
      </c>
      <c r="G4" t="s">
        <v>0</v>
      </c>
      <c r="H4">
        <f>C4-SUM(D4:F4)</f>
        <v>144</v>
      </c>
      <c r="J4">
        <f>B4-B15</f>
        <v>578</v>
      </c>
      <c r="K4">
        <f>C4-C15</f>
        <v>376</v>
      </c>
      <c r="L4">
        <f>D4-D15</f>
        <v>168</v>
      </c>
      <c r="M4">
        <f>E4-E15</f>
        <v>15</v>
      </c>
      <c r="N4">
        <f>F4-F15</f>
        <v>19</v>
      </c>
      <c r="O4" t="s">
        <v>0</v>
      </c>
      <c r="P4">
        <f>K4-SUM(L4:N4)</f>
        <v>174</v>
      </c>
    </row>
    <row r="5" spans="1:16" x14ac:dyDescent="0.25">
      <c r="A5">
        <v>1987</v>
      </c>
      <c r="B5">
        <v>650</v>
      </c>
      <c r="C5">
        <v>376</v>
      </c>
      <c r="D5">
        <v>229</v>
      </c>
      <c r="E5">
        <v>22</v>
      </c>
      <c r="F5">
        <f t="shared" si="0"/>
        <v>23</v>
      </c>
      <c r="G5" t="s">
        <v>0</v>
      </c>
      <c r="H5">
        <f>C5-SUM(D5:F5)</f>
        <v>102</v>
      </c>
      <c r="J5">
        <f>B5-B16</f>
        <v>578</v>
      </c>
      <c r="K5">
        <f>C5-C16</f>
        <v>366</v>
      </c>
      <c r="L5">
        <f>D5-D16</f>
        <v>179</v>
      </c>
      <c r="M5">
        <f>E5-E16</f>
        <v>13</v>
      </c>
      <c r="N5">
        <f>F5-F16</f>
        <v>20</v>
      </c>
      <c r="O5" t="s">
        <v>0</v>
      </c>
      <c r="P5">
        <f>K5-SUM(L5:N5)</f>
        <v>154</v>
      </c>
    </row>
    <row r="6" spans="1:16" x14ac:dyDescent="0.25">
      <c r="A6">
        <v>1992</v>
      </c>
      <c r="B6">
        <v>651</v>
      </c>
      <c r="C6">
        <v>336</v>
      </c>
      <c r="D6">
        <v>271</v>
      </c>
      <c r="E6">
        <v>20</v>
      </c>
      <c r="F6">
        <f t="shared" si="0"/>
        <v>24</v>
      </c>
      <c r="G6" t="s">
        <v>0</v>
      </c>
      <c r="H6">
        <f>C6-SUM(D6:F6)</f>
        <v>21</v>
      </c>
      <c r="J6">
        <f>B6-B17</f>
        <v>579</v>
      </c>
      <c r="K6">
        <f>C6-C17</f>
        <v>325</v>
      </c>
      <c r="L6">
        <f>D6-D17</f>
        <v>222</v>
      </c>
      <c r="M6">
        <f>E6-E17</f>
        <v>11</v>
      </c>
      <c r="N6">
        <f>F6-F17</f>
        <v>21</v>
      </c>
      <c r="O6" t="s">
        <v>0</v>
      </c>
      <c r="P6">
        <f>K6-SUM(L6:N6)</f>
        <v>71</v>
      </c>
    </row>
    <row r="7" spans="1:16" x14ac:dyDescent="0.25">
      <c r="A7">
        <v>1997</v>
      </c>
      <c r="B7">
        <v>659</v>
      </c>
      <c r="C7">
        <v>165</v>
      </c>
      <c r="D7">
        <v>418</v>
      </c>
      <c r="E7">
        <v>46</v>
      </c>
      <c r="F7">
        <f t="shared" si="0"/>
        <v>30</v>
      </c>
      <c r="G7" t="s">
        <v>1</v>
      </c>
      <c r="H7">
        <f>D7-(C7+E7+F7)</f>
        <v>177</v>
      </c>
      <c r="J7">
        <f>B7-B18</f>
        <v>587</v>
      </c>
      <c r="K7">
        <f>C7-C18</f>
        <v>165</v>
      </c>
      <c r="L7">
        <f>D7-D18</f>
        <v>362</v>
      </c>
      <c r="M7">
        <f>E7-E18</f>
        <v>36</v>
      </c>
      <c r="N7">
        <f>F7-F18</f>
        <v>24</v>
      </c>
      <c r="O7" t="s">
        <v>1</v>
      </c>
      <c r="P7">
        <f>L7-(K7+M7+N7)</f>
        <v>137</v>
      </c>
    </row>
    <row r="8" spans="1:16" x14ac:dyDescent="0.25">
      <c r="A8">
        <v>2001</v>
      </c>
      <c r="B8">
        <v>659</v>
      </c>
      <c r="C8">
        <v>166</v>
      </c>
      <c r="D8">
        <v>413</v>
      </c>
      <c r="E8">
        <v>52</v>
      </c>
      <c r="F8">
        <f t="shared" si="0"/>
        <v>28</v>
      </c>
      <c r="G8" t="s">
        <v>1</v>
      </c>
      <c r="H8">
        <f>D8-(C8+E8+F8)</f>
        <v>167</v>
      </c>
      <c r="J8">
        <f>B8-B19</f>
        <v>588</v>
      </c>
      <c r="K8">
        <f>C8-C19</f>
        <v>165</v>
      </c>
      <c r="L8">
        <f>D8-D19</f>
        <v>358</v>
      </c>
      <c r="M8">
        <f>E8-E19</f>
        <v>42</v>
      </c>
      <c r="N8">
        <f>F8-F19</f>
        <v>23</v>
      </c>
      <c r="O8" t="s">
        <v>1</v>
      </c>
      <c r="P8">
        <f>L8-(K8+M8+N8)</f>
        <v>128</v>
      </c>
    </row>
    <row r="9" spans="1:16" x14ac:dyDescent="0.25">
      <c r="A9">
        <v>2005</v>
      </c>
      <c r="B9">
        <v>646</v>
      </c>
      <c r="C9">
        <v>198</v>
      </c>
      <c r="D9">
        <v>355</v>
      </c>
      <c r="E9">
        <v>62</v>
      </c>
      <c r="F9">
        <f t="shared" si="0"/>
        <v>31</v>
      </c>
      <c r="G9" t="s">
        <v>1</v>
      </c>
      <c r="H9">
        <f>D9-(C9+E9+F9)</f>
        <v>64</v>
      </c>
      <c r="J9">
        <f>B9-B20</f>
        <v>587</v>
      </c>
      <c r="K9">
        <f>C9-C20</f>
        <v>197</v>
      </c>
      <c r="L9">
        <f>D9-D20</f>
        <v>314</v>
      </c>
      <c r="M9">
        <f>E9-E20</f>
        <v>51</v>
      </c>
      <c r="N9">
        <f>F9-F20</f>
        <v>25</v>
      </c>
      <c r="O9" t="s">
        <v>1</v>
      </c>
      <c r="P9">
        <f>L9-(K9+M9+N9)</f>
        <v>41</v>
      </c>
    </row>
    <row r="10" spans="1:16" x14ac:dyDescent="0.25">
      <c r="A10">
        <v>2010</v>
      </c>
      <c r="B10">
        <v>650</v>
      </c>
      <c r="C10">
        <v>306</v>
      </c>
      <c r="D10">
        <v>258</v>
      </c>
      <c r="E10">
        <v>57</v>
      </c>
      <c r="F10">
        <f t="shared" si="0"/>
        <v>29</v>
      </c>
      <c r="G10" t="s">
        <v>9</v>
      </c>
      <c r="H10">
        <f>C10+E10-(D10+F10)</f>
        <v>76</v>
      </c>
      <c r="J10">
        <f>B10-B21</f>
        <v>591</v>
      </c>
      <c r="K10">
        <f>C10-C21</f>
        <v>305</v>
      </c>
      <c r="L10">
        <f>D10-D21</f>
        <v>217</v>
      </c>
      <c r="M10">
        <f>E10-E21</f>
        <v>46</v>
      </c>
      <c r="N10">
        <f>F10-F21</f>
        <v>23</v>
      </c>
      <c r="O10" t="s">
        <v>0</v>
      </c>
      <c r="P10">
        <f>K10-SUM(L10:N10)</f>
        <v>19</v>
      </c>
    </row>
    <row r="12" spans="1:16" x14ac:dyDescent="0.25">
      <c r="B12" t="s">
        <v>6</v>
      </c>
    </row>
    <row r="13" spans="1:16" x14ac:dyDescent="0.25">
      <c r="B13" t="s">
        <v>4</v>
      </c>
      <c r="C13" t="s">
        <v>0</v>
      </c>
      <c r="D13" t="s">
        <v>1</v>
      </c>
      <c r="E13" t="s">
        <v>2</v>
      </c>
      <c r="F13" t="s">
        <v>3</v>
      </c>
      <c r="H13" t="s">
        <v>7</v>
      </c>
    </row>
    <row r="14" spans="1:16" x14ac:dyDescent="0.25">
      <c r="A14">
        <v>1979</v>
      </c>
      <c r="B14">
        <v>71</v>
      </c>
      <c r="C14">
        <v>22</v>
      </c>
      <c r="D14">
        <v>44</v>
      </c>
      <c r="E14">
        <v>3</v>
      </c>
      <c r="F14">
        <v>2</v>
      </c>
      <c r="G14">
        <f t="shared" ref="G14:G21" si="1">SUM(C14:F14)</f>
        <v>71</v>
      </c>
      <c r="H14">
        <f>C14-SUM(D14:F14)</f>
        <v>-27</v>
      </c>
    </row>
    <row r="15" spans="1:16" x14ac:dyDescent="0.25">
      <c r="A15">
        <v>1982</v>
      </c>
      <c r="B15">
        <v>72</v>
      </c>
      <c r="C15">
        <v>21</v>
      </c>
      <c r="D15">
        <v>41</v>
      </c>
      <c r="E15">
        <v>8</v>
      </c>
      <c r="F15">
        <v>2</v>
      </c>
      <c r="G15">
        <f t="shared" si="1"/>
        <v>72</v>
      </c>
      <c r="H15">
        <f>C15-SUM(D15:F15)</f>
        <v>-30</v>
      </c>
    </row>
    <row r="16" spans="1:16" x14ac:dyDescent="0.25">
      <c r="A16">
        <v>1987</v>
      </c>
      <c r="B16">
        <v>72</v>
      </c>
      <c r="C16">
        <v>10</v>
      </c>
      <c r="D16">
        <v>50</v>
      </c>
      <c r="E16">
        <v>9</v>
      </c>
      <c r="F16">
        <v>3</v>
      </c>
      <c r="G16">
        <f t="shared" si="1"/>
        <v>72</v>
      </c>
      <c r="H16">
        <f>C16-SUM(D16:F16)</f>
        <v>-52</v>
      </c>
    </row>
    <row r="17" spans="1:8" x14ac:dyDescent="0.25">
      <c r="A17">
        <v>1992</v>
      </c>
      <c r="B17">
        <v>72</v>
      </c>
      <c r="C17">
        <v>11</v>
      </c>
      <c r="D17">
        <v>49</v>
      </c>
      <c r="E17">
        <v>9</v>
      </c>
      <c r="F17">
        <v>3</v>
      </c>
      <c r="G17">
        <f t="shared" si="1"/>
        <v>72</v>
      </c>
      <c r="H17">
        <f>C17-SUM(D17:F17)</f>
        <v>-50</v>
      </c>
    </row>
    <row r="18" spans="1:8" x14ac:dyDescent="0.25">
      <c r="A18">
        <v>1997</v>
      </c>
      <c r="B18">
        <v>72</v>
      </c>
      <c r="C18">
        <v>0</v>
      </c>
      <c r="D18">
        <v>56</v>
      </c>
      <c r="E18">
        <v>10</v>
      </c>
      <c r="F18">
        <v>6</v>
      </c>
      <c r="G18">
        <f t="shared" si="1"/>
        <v>72</v>
      </c>
      <c r="H18">
        <f>D18-(C18+E18+F18)</f>
        <v>40</v>
      </c>
    </row>
    <row r="19" spans="1:8" x14ac:dyDescent="0.25">
      <c r="A19">
        <v>2001</v>
      </c>
      <c r="B19">
        <v>71</v>
      </c>
      <c r="C19">
        <v>1</v>
      </c>
      <c r="D19">
        <v>55</v>
      </c>
      <c r="E19">
        <v>10</v>
      </c>
      <c r="F19">
        <v>5</v>
      </c>
      <c r="G19">
        <f t="shared" si="1"/>
        <v>71</v>
      </c>
      <c r="H19">
        <f>D19-(C19+E19+F19)</f>
        <v>39</v>
      </c>
    </row>
    <row r="20" spans="1:8" x14ac:dyDescent="0.25">
      <c r="A20">
        <v>2005</v>
      </c>
      <c r="B20">
        <v>59</v>
      </c>
      <c r="C20">
        <v>1</v>
      </c>
      <c r="D20">
        <v>41</v>
      </c>
      <c r="E20">
        <v>11</v>
      </c>
      <c r="F20">
        <v>6</v>
      </c>
      <c r="G20">
        <f t="shared" si="1"/>
        <v>59</v>
      </c>
      <c r="H20">
        <f>D20-(C20+E20+F20)</f>
        <v>23</v>
      </c>
    </row>
    <row r="21" spans="1:8" x14ac:dyDescent="0.25">
      <c r="A21">
        <v>2010</v>
      </c>
      <c r="B21">
        <v>59</v>
      </c>
      <c r="C21">
        <v>1</v>
      </c>
      <c r="D21">
        <v>41</v>
      </c>
      <c r="E21">
        <v>11</v>
      </c>
      <c r="F21">
        <v>6</v>
      </c>
      <c r="G21">
        <f t="shared" si="1"/>
        <v>59</v>
      </c>
      <c r="H21">
        <f>C21+E21-(D21+F21)</f>
        <v>-35</v>
      </c>
    </row>
    <row r="23" spans="1:8" x14ac:dyDescent="0.25">
      <c r="C23" t="s">
        <v>0</v>
      </c>
      <c r="D23" t="s">
        <v>1</v>
      </c>
      <c r="E23" t="s">
        <v>2</v>
      </c>
      <c r="F23" t="s">
        <v>3</v>
      </c>
    </row>
    <row r="24" spans="1:8" x14ac:dyDescent="0.25">
      <c r="A24">
        <v>1979</v>
      </c>
      <c r="B24" t="s">
        <v>8</v>
      </c>
      <c r="C24">
        <f>C3</f>
        <v>339</v>
      </c>
    </row>
    <row r="25" spans="1:8" x14ac:dyDescent="0.25">
      <c r="A25">
        <v>1979</v>
      </c>
      <c r="B25" t="s">
        <v>10</v>
      </c>
      <c r="D25">
        <f>D3</f>
        <v>269</v>
      </c>
      <c r="E25">
        <f>E3</f>
        <v>11</v>
      </c>
      <c r="F25">
        <f>F3</f>
        <v>16</v>
      </c>
    </row>
    <row r="27" spans="1:8" x14ac:dyDescent="0.25">
      <c r="A27">
        <v>1983</v>
      </c>
      <c r="B27" t="s">
        <v>8</v>
      </c>
      <c r="C27">
        <f>C4</f>
        <v>397</v>
      </c>
    </row>
    <row r="28" spans="1:8" x14ac:dyDescent="0.25">
      <c r="A28">
        <v>1983</v>
      </c>
      <c r="B28" t="s">
        <v>10</v>
      </c>
      <c r="D28">
        <f>D4</f>
        <v>209</v>
      </c>
      <c r="E28">
        <f>E4</f>
        <v>23</v>
      </c>
      <c r="F28">
        <f>F4</f>
        <v>21</v>
      </c>
    </row>
    <row r="30" spans="1:8" x14ac:dyDescent="0.25">
      <c r="A30">
        <v>1987</v>
      </c>
      <c r="B30" t="s">
        <v>8</v>
      </c>
      <c r="C30">
        <f>C5</f>
        <v>376</v>
      </c>
    </row>
    <row r="31" spans="1:8" x14ac:dyDescent="0.25">
      <c r="A31">
        <v>1987</v>
      </c>
      <c r="B31" t="s">
        <v>10</v>
      </c>
      <c r="D31">
        <f>D5</f>
        <v>229</v>
      </c>
      <c r="E31">
        <f>E5</f>
        <v>22</v>
      </c>
      <c r="F31">
        <f>F5</f>
        <v>23</v>
      </c>
    </row>
    <row r="33" spans="1:6" x14ac:dyDescent="0.25">
      <c r="A33">
        <v>1992</v>
      </c>
      <c r="B33" t="s">
        <v>8</v>
      </c>
      <c r="C33">
        <f>C6</f>
        <v>336</v>
      </c>
    </row>
    <row r="34" spans="1:6" x14ac:dyDescent="0.25">
      <c r="A34">
        <v>1992</v>
      </c>
      <c r="B34" t="s">
        <v>10</v>
      </c>
      <c r="D34">
        <f>D6</f>
        <v>271</v>
      </c>
      <c r="E34">
        <f>E6</f>
        <v>20</v>
      </c>
      <c r="F34">
        <f>F6</f>
        <v>24</v>
      </c>
    </row>
    <row r="36" spans="1:6" x14ac:dyDescent="0.25">
      <c r="A36">
        <v>1997</v>
      </c>
      <c r="B36" t="s">
        <v>8</v>
      </c>
      <c r="D36">
        <f>D7</f>
        <v>418</v>
      </c>
    </row>
    <row r="37" spans="1:6" x14ac:dyDescent="0.25">
      <c r="A37">
        <v>1997</v>
      </c>
      <c r="B37" t="s">
        <v>10</v>
      </c>
      <c r="C37">
        <f>C7</f>
        <v>165</v>
      </c>
      <c r="E37">
        <f>E7</f>
        <v>46</v>
      </c>
      <c r="F37">
        <f>F7</f>
        <v>30</v>
      </c>
    </row>
    <row r="39" spans="1:6" x14ac:dyDescent="0.25">
      <c r="A39">
        <v>2001</v>
      </c>
      <c r="B39" t="s">
        <v>8</v>
      </c>
      <c r="D39">
        <f>D8</f>
        <v>413</v>
      </c>
    </row>
    <row r="40" spans="1:6" x14ac:dyDescent="0.25">
      <c r="A40">
        <v>2001</v>
      </c>
      <c r="B40" t="s">
        <v>10</v>
      </c>
      <c r="C40">
        <f>C8</f>
        <v>166</v>
      </c>
      <c r="E40">
        <f>E8</f>
        <v>52</v>
      </c>
      <c r="F40">
        <f>F8</f>
        <v>28</v>
      </c>
    </row>
    <row r="42" spans="1:6" x14ac:dyDescent="0.25">
      <c r="A42">
        <v>2005</v>
      </c>
      <c r="B42" t="s">
        <v>8</v>
      </c>
      <c r="D42">
        <f>D9</f>
        <v>355</v>
      </c>
    </row>
    <row r="43" spans="1:6" x14ac:dyDescent="0.25">
      <c r="A43">
        <v>2005</v>
      </c>
      <c r="B43" t="s">
        <v>10</v>
      </c>
      <c r="C43">
        <f>C9</f>
        <v>198</v>
      </c>
      <c r="E43">
        <f>E9</f>
        <v>62</v>
      </c>
      <c r="F43">
        <f>F9</f>
        <v>31</v>
      </c>
    </row>
    <row r="45" spans="1:6" x14ac:dyDescent="0.25">
      <c r="A45">
        <v>2010</v>
      </c>
      <c r="B45" t="s">
        <v>8</v>
      </c>
      <c r="C45">
        <f>C10</f>
        <v>306</v>
      </c>
      <c r="E45">
        <f>E10</f>
        <v>57</v>
      </c>
    </row>
    <row r="46" spans="1:6" x14ac:dyDescent="0.25">
      <c r="A46">
        <v>2010</v>
      </c>
      <c r="B46" t="s">
        <v>10</v>
      </c>
      <c r="D46">
        <f>D10</f>
        <v>258</v>
      </c>
      <c r="F46">
        <f>F10</f>
        <v>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Rodgers</dc:creator>
  <cp:lastModifiedBy>Phil Rodgers</cp:lastModifiedBy>
  <dcterms:created xsi:type="dcterms:W3CDTF">2014-01-26T09:06:23Z</dcterms:created>
  <dcterms:modified xsi:type="dcterms:W3CDTF">2014-01-26T14:25:11Z</dcterms:modified>
</cp:coreProperties>
</file>