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6675" windowHeight="41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" i="1" l="1"/>
  <c r="E16" i="1"/>
  <c r="D16" i="1"/>
  <c r="E15" i="1"/>
  <c r="D15" i="1"/>
  <c r="C16" i="1"/>
  <c r="C15" i="1"/>
  <c r="B16" i="1"/>
  <c r="B15" i="1"/>
  <c r="D11" i="1"/>
  <c r="E11" i="1" s="1"/>
  <c r="D10" i="1"/>
  <c r="E10" i="1" s="1"/>
  <c r="D9" i="1"/>
  <c r="E9" i="1" s="1"/>
  <c r="D8" i="1"/>
  <c r="E8" i="1" s="1"/>
  <c r="F4" i="1"/>
  <c r="F3" i="1"/>
  <c r="F2" i="1"/>
  <c r="F1" i="1"/>
  <c r="E5" i="1"/>
  <c r="E4" i="1"/>
  <c r="E3" i="1"/>
  <c r="E2" i="1"/>
  <c r="E1" i="1"/>
  <c r="D4" i="1"/>
  <c r="D3" i="1"/>
  <c r="D2" i="1"/>
  <c r="D1" i="1"/>
  <c r="F8" i="1" l="1"/>
  <c r="E12" i="1"/>
  <c r="F10" i="1" l="1"/>
  <c r="F9" i="1"/>
  <c r="F11" i="1"/>
</calcChain>
</file>

<file path=xl/sharedStrings.xml><?xml version="1.0" encoding="utf-8"?>
<sst xmlns="http://schemas.openxmlformats.org/spreadsheetml/2006/main" count="14" uniqueCount="8">
  <si>
    <t>LD</t>
  </si>
  <si>
    <t>Lab</t>
  </si>
  <si>
    <t>Con</t>
  </si>
  <si>
    <t>Grn</t>
  </si>
  <si>
    <t>Jan 2013</t>
  </si>
  <si>
    <t>Dec 2013</t>
  </si>
  <si>
    <t>Lib Dem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</si>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</sst>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7" fontId="0" fillId="0" borderId="0" xfId="0" quotePrefix="1" applyNumberFormat="1"/>
    <xf numFmtId="0" fontId="0" fillId="0" borderId="0" xfId="0" quotePrefix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0"/>
              <a:t>Probability of winning Cambridge seat at next General Election (based on</a:t>
            </a:r>
            <a:r>
              <a:rPr lang="en-GB" sz="1400" b="0" baseline="0"/>
              <a:t> Ladbrokes odds)</a:t>
            </a:r>
            <a:endParaRPr lang="en-GB" sz="14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Lab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Sheet1!$A$15:$A$16</c:f>
              <c:strCache>
                <c:ptCount val="2"/>
                <c:pt idx="0">
                  <c:v>Jan 2013</c:v>
                </c:pt>
                <c:pt idx="1">
                  <c:v>Dec 2013</c:v>
                </c:pt>
              </c:strCache>
            </c:strRef>
          </c:cat>
          <c:val>
            <c:numRef>
              <c:f>Sheet1!$B$15:$B$16</c:f>
              <c:numCache>
                <c:formatCode>0.0%</c:formatCode>
                <c:ptCount val="2"/>
                <c:pt idx="0">
                  <c:v>0.56220472440944891</c:v>
                </c:pt>
                <c:pt idx="1">
                  <c:v>0.52055993000874889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Lib Dem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circle"/>
            <c:size val="8"/>
            <c:spPr>
              <a:solidFill>
                <a:schemeClr val="accent6"/>
              </a:solidFill>
              <a:ln>
                <a:noFill/>
              </a:ln>
            </c:spPr>
          </c:marker>
          <c:cat>
            <c:strRef>
              <c:f>Sheet1!$A$15:$A$16</c:f>
              <c:strCache>
                <c:ptCount val="2"/>
                <c:pt idx="0">
                  <c:v>Jan 2013</c:v>
                </c:pt>
                <c:pt idx="1">
                  <c:v>Dec 2013</c:v>
                </c:pt>
              </c:strCache>
            </c:strRef>
          </c:cat>
          <c:val>
            <c:numRef>
              <c:f>Sheet1!$C$15:$C$16</c:f>
              <c:numCache>
                <c:formatCode>0.0%</c:formatCode>
                <c:ptCount val="2"/>
                <c:pt idx="0">
                  <c:v>0.37480314960629924</c:v>
                </c:pt>
                <c:pt idx="1">
                  <c:v>0.41644794400699908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Con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</c:spPr>
          </c:marker>
          <c:cat>
            <c:strRef>
              <c:f>Sheet1!$A$15:$A$16</c:f>
              <c:strCache>
                <c:ptCount val="2"/>
                <c:pt idx="0">
                  <c:v>Jan 2013</c:v>
                </c:pt>
                <c:pt idx="1">
                  <c:v>Dec 2013</c:v>
                </c:pt>
              </c:strCache>
            </c:strRef>
          </c:cat>
          <c:val>
            <c:numRef>
              <c:f>Sheet1!$D$15:$D$16</c:f>
              <c:numCache>
                <c:formatCode>0.0%</c:formatCode>
                <c:ptCount val="2"/>
                <c:pt idx="0">
                  <c:v>4.4619422572178477E-2</c:v>
                </c:pt>
                <c:pt idx="1">
                  <c:v>4.4619422572178477E-2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Sheet1!$E$14</c:f>
              <c:strCache>
                <c:ptCount val="1"/>
                <c:pt idx="0">
                  <c:v>Green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</c:spPr>
          </c:marker>
          <c:cat>
            <c:strRef>
              <c:f>Sheet1!$A$15:$A$16</c:f>
              <c:strCache>
                <c:ptCount val="2"/>
                <c:pt idx="0">
                  <c:v>Jan 2013</c:v>
                </c:pt>
                <c:pt idx="1">
                  <c:v>Dec 2013</c:v>
                </c:pt>
              </c:strCache>
            </c:strRef>
          </c:cat>
          <c:val>
            <c:numRef>
              <c:f>Sheet1!$E$15:$E$16</c:f>
              <c:numCache>
                <c:formatCode>0.0%</c:formatCode>
                <c:ptCount val="2"/>
                <c:pt idx="0">
                  <c:v>1.8372703412073491E-2</c:v>
                </c:pt>
                <c:pt idx="1">
                  <c:v>1.8372703412073491E-2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29728"/>
        <c:axId val="93463296"/>
      </c:lineChart>
      <c:catAx>
        <c:axId val="93129728"/>
        <c:scaling>
          <c:orientation val="minMax"/>
        </c:scaling>
        <c:delete val="0"/>
        <c:axPos val="b"/>
        <c:majorTickMark val="out"/>
        <c:minorTickMark val="none"/>
        <c:tickLblPos val="nextTo"/>
        <c:crossAx val="93463296"/>
        <c:crosses val="autoZero"/>
        <c:auto val="1"/>
        <c:lblAlgn val="ctr"/>
        <c:lblOffset val="100"/>
        <c:noMultiLvlLbl val="0"/>
      </c:catAx>
      <c:valAx>
        <c:axId val="9346329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93129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338136</xdr:colOff>
      <xdr:row>11</xdr:row>
      <xdr:rowOff>9524</xdr:rowOff>
    </xdr:from>
    <xdr:to>
      <xdr:col>17</xdr:col>
      <xdr:colOff>276225</xdr:colOff>
      <xdr:row>30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4" sqref="K4"/>
    </sheetView>
  </sheetViews>
  <sheetFormatPr defaultRowHeight="15" x14ac:dyDescent="0.25"/>
  <cols>
    <col min="6" max="6" width="9.140625" style="1"/>
    <col min="10" max="10" width="10.7109375" bestFit="1" customWidth="1"/>
  </cols>
  <sheetData>
    <row r="1" spans="1:11" x14ac:dyDescent="0.25">
      <c r="A1" t="s">
        <v>0</v>
      </c>
      <c r="B1">
        <v>6</v>
      </c>
      <c r="C1">
        <v>4</v>
      </c>
      <c r="D1">
        <f>1+B1/C1</f>
        <v>2.5</v>
      </c>
      <c r="E1">
        <f>1/D1</f>
        <v>0.4</v>
      </c>
      <c r="F1" s="1">
        <f>E1/E$5</f>
        <v>0.37480314960629924</v>
      </c>
    </row>
    <row r="2" spans="1:11" x14ac:dyDescent="0.25">
      <c r="A2" t="s">
        <v>1</v>
      </c>
      <c r="B2">
        <v>4</v>
      </c>
      <c r="C2">
        <v>6</v>
      </c>
      <c r="D2">
        <f>1+B2/C2</f>
        <v>1.6666666666666665</v>
      </c>
      <c r="E2">
        <f>1/D2</f>
        <v>0.60000000000000009</v>
      </c>
      <c r="F2" s="1">
        <f>E2/E$5</f>
        <v>0.56220472440944891</v>
      </c>
      <c r="J2" s="5">
        <v>42131</v>
      </c>
    </row>
    <row r="3" spans="1:11" x14ac:dyDescent="0.25">
      <c r="A3" t="s">
        <v>2</v>
      </c>
      <c r="B3">
        <v>20</v>
      </c>
      <c r="C3">
        <v>1</v>
      </c>
      <c r="D3">
        <f>1+B3/C3</f>
        <v>21</v>
      </c>
      <c r="E3">
        <f>1/D3</f>
        <v>4.7619047619047616E-2</v>
      </c>
      <c r="F3" s="1">
        <f>E3/E$5</f>
        <v>4.4619422572178477E-2</v>
      </c>
      <c r="J3" s="5">
        <v>41629</v>
      </c>
      <c r="K3">
        <f>J2-J3</f>
        <v>502</v>
      </c>
    </row>
    <row r="4" spans="1:11" x14ac:dyDescent="0.25">
      <c r="A4" t="s">
        <v>3</v>
      </c>
      <c r="B4">
        <v>50</v>
      </c>
      <c r="C4">
        <v>1</v>
      </c>
      <c r="D4">
        <f>1+B4/C4</f>
        <v>51</v>
      </c>
      <c r="E4">
        <f>1/D4</f>
        <v>1.9607843137254902E-2</v>
      </c>
      <c r="F4" s="1">
        <f>E4/E$5</f>
        <v>1.8372703412073491E-2</v>
      </c>
    </row>
    <row r="5" spans="1:11" x14ac:dyDescent="0.25">
      <c r="E5">
        <f>SUM(E1:E4)</f>
        <v>1.0672268907563025</v>
      </c>
    </row>
    <row r="8" spans="1:11" x14ac:dyDescent="0.25">
      <c r="A8" t="s">
        <v>0</v>
      </c>
      <c r="B8">
        <v>5</v>
      </c>
      <c r="C8">
        <v>4</v>
      </c>
      <c r="D8">
        <f>1+B8/C8</f>
        <v>2.25</v>
      </c>
      <c r="E8">
        <f>1/D8</f>
        <v>0.44444444444444442</v>
      </c>
      <c r="F8" s="1">
        <f>E8/E$12</f>
        <v>0.41644794400699908</v>
      </c>
    </row>
    <row r="9" spans="1:11" x14ac:dyDescent="0.25">
      <c r="A9" t="s">
        <v>1</v>
      </c>
      <c r="B9">
        <v>4</v>
      </c>
      <c r="C9">
        <v>5</v>
      </c>
      <c r="D9">
        <f>1+B9/C9</f>
        <v>1.8</v>
      </c>
      <c r="E9">
        <f>1/D9</f>
        <v>0.55555555555555558</v>
      </c>
      <c r="F9" s="1">
        <f>E9/E$12</f>
        <v>0.52055993000874889</v>
      </c>
    </row>
    <row r="10" spans="1:11" x14ac:dyDescent="0.25">
      <c r="A10" t="s">
        <v>2</v>
      </c>
      <c r="B10">
        <v>20</v>
      </c>
      <c r="C10">
        <v>1</v>
      </c>
      <c r="D10">
        <f>1+B10/C10</f>
        <v>21</v>
      </c>
      <c r="E10">
        <f>1/D10</f>
        <v>4.7619047619047616E-2</v>
      </c>
      <c r="F10" s="1">
        <f>E10/E$12</f>
        <v>4.4619422572178477E-2</v>
      </c>
    </row>
    <row r="11" spans="1:11" x14ac:dyDescent="0.25">
      <c r="A11" t="s">
        <v>3</v>
      </c>
      <c r="B11">
        <v>50</v>
      </c>
      <c r="C11">
        <v>1</v>
      </c>
      <c r="D11">
        <f>1+B11/C11</f>
        <v>51</v>
      </c>
      <c r="E11">
        <f>1/D11</f>
        <v>1.9607843137254902E-2</v>
      </c>
      <c r="F11" s="1">
        <f>E11/E$12</f>
        <v>1.8372703412073491E-2</v>
      </c>
    </row>
    <row r="12" spans="1:11" x14ac:dyDescent="0.25">
      <c r="E12">
        <f>SUM(E8:E11)</f>
        <v>1.0672268907563025</v>
      </c>
    </row>
    <row r="14" spans="1:11" x14ac:dyDescent="0.25">
      <c r="B14" t="s">
        <v>1</v>
      </c>
      <c r="C14" t="s">
        <v>6</v>
      </c>
      <c r="D14" t="s">
        <v>2</v>
      </c>
      <c r="E14" t="s">
        <v>7</v>
      </c>
    </row>
    <row r="15" spans="1:11" x14ac:dyDescent="0.25">
      <c r="A15" s="2" t="s">
        <v>4</v>
      </c>
      <c r="B15" s="4">
        <f>F2</f>
        <v>0.56220472440944891</v>
      </c>
      <c r="C15" s="4">
        <f>F1</f>
        <v>0.37480314960629924</v>
      </c>
      <c r="D15" s="4">
        <f>F3</f>
        <v>4.4619422572178477E-2</v>
      </c>
      <c r="E15" s="4">
        <f>F4</f>
        <v>1.8372703412073491E-2</v>
      </c>
    </row>
    <row r="16" spans="1:11" x14ac:dyDescent="0.25">
      <c r="A16" s="3" t="s">
        <v>5</v>
      </c>
      <c r="B16" s="4">
        <f>F9</f>
        <v>0.52055993000874889</v>
      </c>
      <c r="C16" s="4">
        <f>F8</f>
        <v>0.41644794400699908</v>
      </c>
      <c r="D16" s="4">
        <f>F10</f>
        <v>4.4619422572178477E-2</v>
      </c>
      <c r="E16" s="4">
        <f>F11</f>
        <v>1.8372703412073491E-2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2013-12-21T17:48:39Z</dcterms:created>
  <dcterms:modified xsi:type="dcterms:W3CDTF">2013-12-21T19:37:04Z</dcterms:modified>
</cp:coreProperties>
</file>