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6675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E23" i="1"/>
  <c r="F17" i="1"/>
  <c r="F16" i="1"/>
  <c r="D23" i="1" s="1"/>
  <c r="F15" i="1"/>
  <c r="F14" i="1"/>
  <c r="C23" i="1"/>
  <c r="B23" i="1"/>
  <c r="G22" i="1"/>
  <c r="G21" i="1"/>
  <c r="D17" i="1"/>
  <c r="E17" i="1" s="1"/>
  <c r="E16" i="1"/>
  <c r="D16" i="1"/>
  <c r="D15" i="1"/>
  <c r="E15" i="1" s="1"/>
  <c r="D14" i="1"/>
  <c r="E14" i="1" s="1"/>
  <c r="E18" i="1" l="1"/>
  <c r="D11" i="1"/>
  <c r="E11" i="1" s="1"/>
  <c r="D10" i="1"/>
  <c r="E10" i="1" s="1"/>
  <c r="D9" i="1"/>
  <c r="E9" i="1" s="1"/>
  <c r="D8" i="1"/>
  <c r="E8" i="1" s="1"/>
  <c r="D5" i="1"/>
  <c r="E5" i="1" s="1"/>
  <c r="D4" i="1"/>
  <c r="E4" i="1" s="1"/>
  <c r="D3" i="1"/>
  <c r="E3" i="1" s="1"/>
  <c r="D2" i="1"/>
  <c r="E2" i="1" s="1"/>
  <c r="F5" i="1" l="1"/>
  <c r="E21" i="1" s="1"/>
  <c r="F2" i="1"/>
  <c r="C21" i="1" s="1"/>
  <c r="E6" i="1"/>
  <c r="F3" i="1"/>
  <c r="B21" i="1" s="1"/>
  <c r="F4" i="1"/>
  <c r="D21" i="1" s="1"/>
  <c r="F8" i="1"/>
  <c r="C22" i="1" s="1"/>
  <c r="E12" i="1"/>
  <c r="F10" i="1" l="1"/>
  <c r="D22" i="1" s="1"/>
  <c r="F9" i="1"/>
  <c r="B22" i="1" s="1"/>
  <c r="F11" i="1"/>
  <c r="E22" i="1" s="1"/>
</calcChain>
</file>

<file path=xl/sharedStrings.xml><?xml version="1.0" encoding="utf-8"?>
<sst xmlns="http://schemas.openxmlformats.org/spreadsheetml/2006/main" count="21" uniqueCount="11">
  <si>
    <t>LD</t>
  </si>
  <si>
    <t>Lab</t>
  </si>
  <si>
    <t>Con</t>
  </si>
  <si>
    <t>Grn</t>
  </si>
  <si>
    <t>Lib Dem</t>
  </si>
  <si>
    <t>Green</t>
  </si>
  <si>
    <t>Fractional odds</t>
  </si>
  <si>
    <t>Decimal odds</t>
  </si>
  <si>
    <t>&lt;- this is the overround</t>
  </si>
  <si>
    <t>Reciprocal</t>
  </si>
  <si>
    <t>Implied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</si>
</sst>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mm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quotePrefix="1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Probability of winning Cambridge seat at next General Election (based on</a:t>
            </a:r>
            <a:r>
              <a:rPr lang="en-GB" sz="1400" b="0" baseline="0"/>
              <a:t> Ladbrokes odds)</a:t>
            </a:r>
            <a:endParaRPr lang="en-GB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Sheet1!$A$21:$A$23</c:f>
              <c:numCache>
                <c:formatCode>mmm\ yyyy</c:formatCode>
                <c:ptCount val="3"/>
                <c:pt idx="0">
                  <c:v>41275</c:v>
                </c:pt>
                <c:pt idx="1">
                  <c:v>41609</c:v>
                </c:pt>
                <c:pt idx="2">
                  <c:v>41699</c:v>
                </c:pt>
              </c:numCache>
            </c:numRef>
          </c:cat>
          <c:val>
            <c:numRef>
              <c:f>Sheet1!$B$21:$B$23</c:f>
              <c:numCache>
                <c:formatCode>0.0%</c:formatCode>
                <c:ptCount val="3"/>
                <c:pt idx="0">
                  <c:v>0.56220472440944891</c:v>
                </c:pt>
                <c:pt idx="1">
                  <c:v>0.52055993000874889</c:v>
                </c:pt>
                <c:pt idx="2">
                  <c:v>0.50552251486830935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</c:spPr>
          </c:marker>
          <c:cat>
            <c:numRef>
              <c:f>Sheet1!$A$21:$A$23</c:f>
              <c:numCache>
                <c:formatCode>mmm\ yyyy</c:formatCode>
                <c:ptCount val="3"/>
                <c:pt idx="0">
                  <c:v>41275</c:v>
                </c:pt>
                <c:pt idx="1">
                  <c:v>41609</c:v>
                </c:pt>
                <c:pt idx="2">
                  <c:v>41699</c:v>
                </c:pt>
              </c:numCache>
            </c:numRef>
          </c:cat>
          <c:val>
            <c:numRef>
              <c:f>Sheet1!$C$21:$C$23</c:f>
              <c:numCache>
                <c:formatCode>0.0%</c:formatCode>
                <c:ptCount val="3"/>
                <c:pt idx="0">
                  <c:v>0.37480314960629924</c:v>
                </c:pt>
                <c:pt idx="1">
                  <c:v>0.41644794400699908</c:v>
                </c:pt>
                <c:pt idx="2">
                  <c:v>0.43330501274426508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cat>
            <c:numRef>
              <c:f>Sheet1!$A$21:$A$23</c:f>
              <c:numCache>
                <c:formatCode>mmm\ yyyy</c:formatCode>
                <c:ptCount val="3"/>
                <c:pt idx="0">
                  <c:v>41275</c:v>
                </c:pt>
                <c:pt idx="1">
                  <c:v>41609</c:v>
                </c:pt>
                <c:pt idx="2">
                  <c:v>41699</c:v>
                </c:pt>
              </c:numCache>
            </c:numRef>
          </c:cat>
          <c:val>
            <c:numRef>
              <c:f>Sheet1!$D$21:$D$23</c:f>
              <c:numCache>
                <c:formatCode>0.0%</c:formatCode>
                <c:ptCount val="3"/>
                <c:pt idx="0">
                  <c:v>4.4619422572178477E-2</c:v>
                </c:pt>
                <c:pt idx="1">
                  <c:v>4.4619422572178477E-2</c:v>
                </c:pt>
                <c:pt idx="2">
                  <c:v>4.333050127442651E-2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cat>
            <c:numRef>
              <c:f>Sheet1!$A$21:$A$23</c:f>
              <c:numCache>
                <c:formatCode>mmm\ yyyy</c:formatCode>
                <c:ptCount val="3"/>
                <c:pt idx="0">
                  <c:v>41275</c:v>
                </c:pt>
                <c:pt idx="1">
                  <c:v>41609</c:v>
                </c:pt>
                <c:pt idx="2">
                  <c:v>41699</c:v>
                </c:pt>
              </c:numCache>
            </c:numRef>
          </c:cat>
          <c:val>
            <c:numRef>
              <c:f>Sheet1!$E$21:$E$23</c:f>
              <c:numCache>
                <c:formatCode>0.0%</c:formatCode>
                <c:ptCount val="3"/>
                <c:pt idx="0">
                  <c:v>1.8372703412073491E-2</c:v>
                </c:pt>
                <c:pt idx="1">
                  <c:v>1.8372703412073491E-2</c:v>
                </c:pt>
                <c:pt idx="2">
                  <c:v>1.7841971112999153E-2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60992"/>
        <c:axId val="136287744"/>
      </c:lineChart>
      <c:dateAx>
        <c:axId val="136260992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crossAx val="136287744"/>
        <c:crosses val="autoZero"/>
        <c:auto val="1"/>
        <c:lblOffset val="100"/>
        <c:baseTimeUnit val="months"/>
      </c:dateAx>
      <c:valAx>
        <c:axId val="136287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26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7</xdr:row>
      <xdr:rowOff>161924</xdr:rowOff>
    </xdr:from>
    <xdr:to>
      <xdr:col>15</xdr:col>
      <xdr:colOff>476250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25</xdr:row>
      <xdr:rowOff>95250</xdr:rowOff>
    </xdr:from>
    <xdr:to>
      <xdr:col>7</xdr:col>
      <xdr:colOff>352425</xdr:colOff>
      <xdr:row>39</xdr:row>
      <xdr:rowOff>133350</xdr:rowOff>
    </xdr:to>
    <xdr:sp macro="" textlink="">
      <xdr:nvSpPr>
        <xdr:cNvPr id="3" name="TextBox 2"/>
        <xdr:cNvSpPr txBox="1"/>
      </xdr:nvSpPr>
      <xdr:spPr>
        <a:xfrm>
          <a:off x="314325" y="4857750"/>
          <a:ext cx="430530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Here's how to turn a</a:t>
          </a:r>
          <a:r>
            <a:rPr lang="en-GB" sz="1100" baseline="0"/>
            <a:t> set of odds into implied probability:</a:t>
          </a:r>
        </a:p>
        <a:p>
          <a:endParaRPr lang="en-GB" sz="1100" baseline="0"/>
        </a:p>
        <a:p>
          <a:r>
            <a:rPr lang="en-GB" sz="1100" baseline="0"/>
            <a:t>1) Convert fractional (a/b) odds into decimal odds by calculating 1+a/b</a:t>
          </a:r>
        </a:p>
        <a:p>
          <a:r>
            <a:rPr lang="en-GB" sz="1100" baseline="0"/>
            <a:t>2) Take the reciprocal (1/x) of each number, giving an implied probability - convert this to a percentage</a:t>
          </a:r>
        </a:p>
        <a:p>
          <a:r>
            <a:rPr lang="en-GB" sz="1100" baseline="0"/>
            <a:t>3) Add them all up - you'll get a bit more than 100%. This is because there's an "overround" built in to the odds to give the bookie a profit</a:t>
          </a:r>
        </a:p>
        <a:p>
          <a:r>
            <a:rPr lang="en-GB" sz="1100" baseline="0"/>
            <a:t>4) Divide each number by the overround to get a set of probabilities that add up to 100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L5" sqref="L5"/>
    </sheetView>
  </sheetViews>
  <sheetFormatPr defaultRowHeight="15" x14ac:dyDescent="0.25"/>
  <cols>
    <col min="6" max="6" width="9.140625" style="1"/>
    <col min="10" max="10" width="10.7109375" bestFit="1" customWidth="1"/>
  </cols>
  <sheetData>
    <row r="1" spans="1:10" x14ac:dyDescent="0.25">
      <c r="B1" t="s">
        <v>6</v>
      </c>
      <c r="D1" t="s">
        <v>7</v>
      </c>
      <c r="E1" t="s">
        <v>9</v>
      </c>
      <c r="F1" s="1" t="s">
        <v>10</v>
      </c>
    </row>
    <row r="2" spans="1:10" x14ac:dyDescent="0.25">
      <c r="A2" t="s">
        <v>0</v>
      </c>
      <c r="B2">
        <v>6</v>
      </c>
      <c r="C2">
        <v>4</v>
      </c>
      <c r="D2">
        <f>1+B2/C2</f>
        <v>2.5</v>
      </c>
      <c r="E2">
        <f>1/D2</f>
        <v>0.4</v>
      </c>
      <c r="F2" s="1">
        <f>E2/E$6</f>
        <v>0.37480314960629924</v>
      </c>
    </row>
    <row r="3" spans="1:10" x14ac:dyDescent="0.25">
      <c r="A3" t="s">
        <v>1</v>
      </c>
      <c r="B3">
        <v>4</v>
      </c>
      <c r="C3">
        <v>6</v>
      </c>
      <c r="D3">
        <f>1+B3/C3</f>
        <v>1.6666666666666665</v>
      </c>
      <c r="E3">
        <f>1/D3</f>
        <v>0.60000000000000009</v>
      </c>
      <c r="F3" s="1">
        <f>E3/E$6</f>
        <v>0.56220472440944891</v>
      </c>
      <c r="J3" s="3"/>
    </row>
    <row r="4" spans="1:10" x14ac:dyDescent="0.25">
      <c r="A4" t="s">
        <v>2</v>
      </c>
      <c r="B4">
        <v>20</v>
      </c>
      <c r="C4">
        <v>1</v>
      </c>
      <c r="D4">
        <f>1+B4/C4</f>
        <v>21</v>
      </c>
      <c r="E4">
        <f>1/D4</f>
        <v>4.7619047619047616E-2</v>
      </c>
      <c r="F4" s="1">
        <f>E4/E$6</f>
        <v>4.4619422572178477E-2</v>
      </c>
      <c r="J4" s="3"/>
    </row>
    <row r="5" spans="1:10" x14ac:dyDescent="0.25">
      <c r="A5" t="s">
        <v>3</v>
      </c>
      <c r="B5">
        <v>50</v>
      </c>
      <c r="C5">
        <v>1</v>
      </c>
      <c r="D5">
        <f>1+B5/C5</f>
        <v>51</v>
      </c>
      <c r="E5">
        <f>1/D5</f>
        <v>1.9607843137254902E-2</v>
      </c>
      <c r="F5" s="1">
        <f>E5/E$6</f>
        <v>1.8372703412073491E-2</v>
      </c>
    </row>
    <row r="6" spans="1:10" x14ac:dyDescent="0.25">
      <c r="E6">
        <f>SUM(E2:E5)</f>
        <v>1.0672268907563025</v>
      </c>
      <c r="F6" s="1" t="s">
        <v>8</v>
      </c>
    </row>
    <row r="8" spans="1:10" x14ac:dyDescent="0.25">
      <c r="A8" t="s">
        <v>0</v>
      </c>
      <c r="B8">
        <v>5</v>
      </c>
      <c r="C8">
        <v>4</v>
      </c>
      <c r="D8">
        <f>1+B8/C8</f>
        <v>2.25</v>
      </c>
      <c r="E8">
        <f>1/D8</f>
        <v>0.44444444444444442</v>
      </c>
      <c r="F8" s="1">
        <f>E8/E$12</f>
        <v>0.41644794400699908</v>
      </c>
    </row>
    <row r="9" spans="1:10" x14ac:dyDescent="0.25">
      <c r="A9" t="s">
        <v>1</v>
      </c>
      <c r="B9">
        <v>4</v>
      </c>
      <c r="C9">
        <v>5</v>
      </c>
      <c r="D9">
        <f>1+B9/C9</f>
        <v>1.8</v>
      </c>
      <c r="E9">
        <f>1/D9</f>
        <v>0.55555555555555558</v>
      </c>
      <c r="F9" s="1">
        <f>E9/E$12</f>
        <v>0.52055993000874889</v>
      </c>
    </row>
    <row r="10" spans="1:10" x14ac:dyDescent="0.25">
      <c r="A10" t="s">
        <v>2</v>
      </c>
      <c r="B10">
        <v>20</v>
      </c>
      <c r="C10">
        <v>1</v>
      </c>
      <c r="D10">
        <f>1+B10/C10</f>
        <v>21</v>
      </c>
      <c r="E10">
        <f>1/D10</f>
        <v>4.7619047619047616E-2</v>
      </c>
      <c r="F10" s="1">
        <f>E10/E$12</f>
        <v>4.4619422572178477E-2</v>
      </c>
    </row>
    <row r="11" spans="1:10" x14ac:dyDescent="0.25">
      <c r="A11" t="s">
        <v>3</v>
      </c>
      <c r="B11">
        <v>50</v>
      </c>
      <c r="C11">
        <v>1</v>
      </c>
      <c r="D11">
        <f>1+B11/C11</f>
        <v>51</v>
      </c>
      <c r="E11">
        <f>1/D11</f>
        <v>1.9607843137254902E-2</v>
      </c>
      <c r="F11" s="1">
        <f>E11/E$12</f>
        <v>1.8372703412073491E-2</v>
      </c>
    </row>
    <row r="12" spans="1:10" x14ac:dyDescent="0.25">
      <c r="E12">
        <f>SUM(E8:E11)</f>
        <v>1.0672268907563025</v>
      </c>
    </row>
    <row r="14" spans="1:10" x14ac:dyDescent="0.25">
      <c r="A14" t="s">
        <v>0</v>
      </c>
      <c r="B14">
        <v>11</v>
      </c>
      <c r="C14">
        <v>10</v>
      </c>
      <c r="D14">
        <f>1+B14/C14</f>
        <v>2.1</v>
      </c>
      <c r="E14">
        <f>1/D14</f>
        <v>0.47619047619047616</v>
      </c>
      <c r="F14" s="1">
        <f>E14/E$18</f>
        <v>0.43330501274426508</v>
      </c>
    </row>
    <row r="15" spans="1:10" x14ac:dyDescent="0.25">
      <c r="A15" t="s">
        <v>1</v>
      </c>
      <c r="B15">
        <v>4</v>
      </c>
      <c r="C15">
        <v>5</v>
      </c>
      <c r="D15">
        <f>1+B15/C15</f>
        <v>1.8</v>
      </c>
      <c r="E15">
        <f>1/D15</f>
        <v>0.55555555555555558</v>
      </c>
      <c r="F15" s="1">
        <f>E15/E$18</f>
        <v>0.50552251486830935</v>
      </c>
    </row>
    <row r="16" spans="1:10" x14ac:dyDescent="0.25">
      <c r="A16" t="s">
        <v>2</v>
      </c>
      <c r="B16">
        <v>20</v>
      </c>
      <c r="C16">
        <v>1</v>
      </c>
      <c r="D16">
        <f>1+B16/C16</f>
        <v>21</v>
      </c>
      <c r="E16">
        <f>1/D16</f>
        <v>4.7619047619047616E-2</v>
      </c>
      <c r="F16" s="1">
        <f>E16/E$18</f>
        <v>4.333050127442651E-2</v>
      </c>
    </row>
    <row r="17" spans="1:7" x14ac:dyDescent="0.25">
      <c r="A17" t="s">
        <v>3</v>
      </c>
      <c r="B17">
        <v>50</v>
      </c>
      <c r="C17">
        <v>1</v>
      </c>
      <c r="D17">
        <f>1+B17/C17</f>
        <v>51</v>
      </c>
      <c r="E17">
        <f>1/D17</f>
        <v>1.9607843137254902E-2</v>
      </c>
      <c r="F17" s="1">
        <f>E17/E$18</f>
        <v>1.7841971112999153E-2</v>
      </c>
    </row>
    <row r="18" spans="1:7" x14ac:dyDescent="0.25">
      <c r="E18">
        <f>SUM(E14:E17)</f>
        <v>1.0989729225023341</v>
      </c>
    </row>
    <row r="20" spans="1:7" x14ac:dyDescent="0.25">
      <c r="B20" t="s">
        <v>1</v>
      </c>
      <c r="C20" t="s">
        <v>4</v>
      </c>
      <c r="D20" t="s">
        <v>2</v>
      </c>
      <c r="E20" t="s">
        <v>5</v>
      </c>
    </row>
    <row r="21" spans="1:7" x14ac:dyDescent="0.25">
      <c r="A21" s="4">
        <v>41275</v>
      </c>
      <c r="B21" s="2">
        <f>F3</f>
        <v>0.56220472440944891</v>
      </c>
      <c r="C21" s="2">
        <f>F2</f>
        <v>0.37480314960629924</v>
      </c>
      <c r="D21" s="2">
        <f>F4</f>
        <v>4.4619422572178477E-2</v>
      </c>
      <c r="E21" s="2">
        <f>F5</f>
        <v>1.8372703412073491E-2</v>
      </c>
      <c r="G21" s="2">
        <f>SUM(B21:E21)</f>
        <v>1</v>
      </c>
    </row>
    <row r="22" spans="1:7" x14ac:dyDescent="0.25">
      <c r="A22" s="4">
        <v>41609</v>
      </c>
      <c r="B22" s="2">
        <f>F9</f>
        <v>0.52055993000874889</v>
      </c>
      <c r="C22" s="2">
        <f>F8</f>
        <v>0.41644794400699908</v>
      </c>
      <c r="D22" s="2">
        <f>F10</f>
        <v>4.4619422572178477E-2</v>
      </c>
      <c r="E22" s="2">
        <f>F11</f>
        <v>1.8372703412073491E-2</v>
      </c>
      <c r="G22" s="2">
        <f>SUM(B22:E22)</f>
        <v>0.99999999999999989</v>
      </c>
    </row>
    <row r="23" spans="1:7" x14ac:dyDescent="0.25">
      <c r="A23" s="5">
        <v>41699</v>
      </c>
      <c r="B23" s="2">
        <f>F15</f>
        <v>0.50552251486830935</v>
      </c>
      <c r="C23" s="2">
        <f>F14</f>
        <v>0.43330501274426508</v>
      </c>
      <c r="D23" s="2">
        <f>F16</f>
        <v>4.333050127442651E-2</v>
      </c>
      <c r="E23" s="2">
        <f>F17</f>
        <v>1.7841971112999153E-2</v>
      </c>
      <c r="G23" s="2">
        <f>SUM(B23:E23)</f>
        <v>1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2013-12-21T17:48:39Z</dcterms:created>
  <dcterms:modified xsi:type="dcterms:W3CDTF">2014-03-09T11:34:35Z</dcterms:modified>
</cp:coreProperties>
</file>