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6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rodgers/analysis/"/>
    </mc:Choice>
  </mc:AlternateContent>
  <xr:revisionPtr revIDLastSave="0" documentId="8_{38E006ED-1BDB-5349-9B6B-34E80940FC50}" xr6:coauthVersionLast="43" xr6:coauthVersionMax="43" xr10:uidLastSave="{00000000-0000-0000-0000-000000000000}"/>
  <bookViews>
    <workbookView xWindow="0" yWindow="460" windowWidth="28800" windowHeight="17540" tabRatio="500" firstSheet="3" activeTab="5" xr2:uid="{00000000-000D-0000-FFFF-FFFF00000000}"/>
  </bookViews>
  <sheets>
    <sheet name="Sheet1" sheetId="1" r:id="rId1"/>
    <sheet name="Sheet2" sheetId="2" r:id="rId2"/>
    <sheet name="Sheet4" sheetId="4" r:id="rId3"/>
    <sheet name="Sheet5" sheetId="5" r:id="rId4"/>
    <sheet name="Results 2015" sheetId="6" r:id="rId5"/>
    <sheet name="Results 2014-16" sheetId="10" r:id="rId6"/>
    <sheet name="Sheet3" sheetId="11" r:id="rId7"/>
    <sheet name="Results 2016" sheetId="9" r:id="rId8"/>
    <sheet name="Sheet6" sheetId="7" r:id="rId9"/>
    <sheet name="Romsey be" sheetId="8" r:id="rId10"/>
  </sheets>
  <definedNames>
    <definedName name="DATA1" localSheetId="0">Sheet1!#REF!</definedName>
    <definedName name="DATA2" localSheetId="0">Sheet1!#REF!</definedName>
    <definedName name="_xlnm.Print_Area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0" l="1"/>
  <c r="O4" i="10"/>
  <c r="O3" i="10"/>
  <c r="O2" i="10"/>
  <c r="P74" i="10" l="1"/>
  <c r="P73" i="10"/>
  <c r="T74" i="10" s="1"/>
  <c r="P72" i="10"/>
  <c r="P71" i="10"/>
  <c r="P69" i="10"/>
  <c r="P68" i="10"/>
  <c r="T69" i="10" s="1"/>
  <c r="P67" i="10"/>
  <c r="P66" i="10"/>
  <c r="P63" i="10"/>
  <c r="P62" i="10"/>
  <c r="T63" i="10" s="1"/>
  <c r="P61" i="10"/>
  <c r="P60" i="10"/>
  <c r="P58" i="10"/>
  <c r="P57" i="10"/>
  <c r="T58" i="10" s="1"/>
  <c r="P56" i="10"/>
  <c r="P55" i="10"/>
  <c r="P54" i="10"/>
  <c r="P53" i="10"/>
  <c r="T54" i="10" s="1"/>
  <c r="P52" i="10"/>
  <c r="P51" i="10"/>
  <c r="P50" i="10"/>
  <c r="P49" i="10"/>
  <c r="T50" i="10" s="1"/>
  <c r="P48" i="10"/>
  <c r="P47" i="10"/>
  <c r="P46" i="10"/>
  <c r="P45" i="10"/>
  <c r="T46" i="10" s="1"/>
  <c r="P44" i="10"/>
  <c r="P43" i="10"/>
  <c r="P39" i="10"/>
  <c r="P38" i="10"/>
  <c r="T39" i="10" s="1"/>
  <c r="P37" i="10"/>
  <c r="P36" i="10"/>
  <c r="P31" i="10"/>
  <c r="P32" i="10"/>
  <c r="T33" i="10" s="1"/>
  <c r="P33" i="10"/>
  <c r="P34" i="10"/>
  <c r="P30" i="10"/>
  <c r="P27" i="10"/>
  <c r="P26" i="10"/>
  <c r="P25" i="10"/>
  <c r="P24" i="10"/>
  <c r="P22" i="10"/>
  <c r="P21" i="10"/>
  <c r="P20" i="10"/>
  <c r="P19" i="10"/>
  <c r="P18" i="10"/>
  <c r="P15" i="10"/>
  <c r="P14" i="10"/>
  <c r="P13" i="10"/>
  <c r="P12" i="10"/>
  <c r="P9" i="10"/>
  <c r="P8" i="10"/>
  <c r="P7" i="10"/>
  <c r="P6" i="10"/>
  <c r="P5" i="10"/>
  <c r="P4" i="10"/>
  <c r="P3" i="10"/>
  <c r="P2" i="10"/>
  <c r="T5" i="10" l="1"/>
  <c r="T9" i="10"/>
  <c r="T15" i="10"/>
  <c r="T21" i="10"/>
  <c r="T27" i="10"/>
  <c r="E7" i="11"/>
  <c r="E20" i="11"/>
  <c r="D15" i="11" s="1"/>
  <c r="E9" i="11"/>
  <c r="D18" i="11" l="1"/>
  <c r="D17" i="11"/>
  <c r="D14" i="11"/>
  <c r="D16" i="11"/>
  <c r="D6" i="11"/>
  <c r="D3" i="11"/>
  <c r="D7" i="11"/>
  <c r="D5" i="11"/>
  <c r="D4" i="11"/>
  <c r="N75" i="10"/>
  <c r="N74" i="10"/>
  <c r="N73" i="10"/>
  <c r="S74" i="10" s="1"/>
  <c r="N72" i="10"/>
  <c r="N71" i="10"/>
  <c r="N69" i="10"/>
  <c r="N68" i="10"/>
  <c r="S69" i="10" s="1"/>
  <c r="N67" i="10"/>
  <c r="N66" i="10"/>
  <c r="N63" i="10"/>
  <c r="N62" i="10"/>
  <c r="S63" i="10" s="1"/>
  <c r="N61" i="10"/>
  <c r="N60" i="10"/>
  <c r="N58" i="10"/>
  <c r="N57" i="10"/>
  <c r="S58" i="10" s="1"/>
  <c r="N56" i="10"/>
  <c r="N55" i="10"/>
  <c r="N54" i="10"/>
  <c r="N53" i="10"/>
  <c r="S54" i="10" s="1"/>
  <c r="N52" i="10"/>
  <c r="N51" i="10"/>
  <c r="N50" i="10"/>
  <c r="N49" i="10"/>
  <c r="S50" i="10" s="1"/>
  <c r="N48" i="10"/>
  <c r="N47" i="10"/>
  <c r="N46" i="10"/>
  <c r="N45" i="10"/>
  <c r="S46" i="10" s="1"/>
  <c r="N44" i="10"/>
  <c r="N43" i="10"/>
  <c r="N41" i="10"/>
  <c r="N40" i="10"/>
  <c r="N39" i="10"/>
  <c r="N38" i="10"/>
  <c r="S39" i="10" s="1"/>
  <c r="N37" i="10"/>
  <c r="N36" i="10"/>
  <c r="N34" i="10"/>
  <c r="N33" i="10"/>
  <c r="N32" i="10"/>
  <c r="S33" i="10" s="1"/>
  <c r="N31" i="10"/>
  <c r="N30" i="10"/>
  <c r="N28" i="10"/>
  <c r="N27" i="10"/>
  <c r="N26" i="10"/>
  <c r="S27" i="10" s="1"/>
  <c r="N25" i="10"/>
  <c r="N24" i="10"/>
  <c r="N23" i="10"/>
  <c r="N22" i="10"/>
  <c r="N21" i="10"/>
  <c r="N20" i="10"/>
  <c r="S21" i="10" s="1"/>
  <c r="N19" i="10"/>
  <c r="N17" i="10"/>
  <c r="N15" i="10"/>
  <c r="N14" i="10"/>
  <c r="S15" i="10" s="1"/>
  <c r="N13" i="10"/>
  <c r="N12" i="10"/>
  <c r="N9" i="10"/>
  <c r="N8" i="10"/>
  <c r="S9" i="10" s="1"/>
  <c r="N7" i="10"/>
  <c r="N6" i="10"/>
  <c r="N5" i="10"/>
  <c r="N4" i="10"/>
  <c r="S5" i="10" s="1"/>
  <c r="N3" i="10"/>
  <c r="N2" i="10"/>
  <c r="M30" i="9"/>
  <c r="M31" i="9"/>
  <c r="M32" i="9"/>
  <c r="M33" i="9"/>
  <c r="M35" i="9"/>
  <c r="M36" i="9"/>
  <c r="M37" i="9"/>
  <c r="M38" i="9"/>
  <c r="M39" i="9"/>
  <c r="M40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9" i="9"/>
  <c r="M60" i="9"/>
  <c r="M61" i="9"/>
  <c r="M62" i="9"/>
  <c r="M65" i="9"/>
  <c r="M66" i="9"/>
  <c r="M67" i="9"/>
  <c r="M68" i="9"/>
  <c r="M70" i="9"/>
  <c r="M71" i="9"/>
  <c r="M72" i="9"/>
  <c r="M73" i="9"/>
  <c r="M74" i="9"/>
  <c r="M9" i="9"/>
  <c r="M12" i="9"/>
  <c r="M13" i="9"/>
  <c r="M14" i="9"/>
  <c r="M15" i="9"/>
  <c r="M17" i="9"/>
  <c r="M18" i="9"/>
  <c r="M19" i="9"/>
  <c r="M20" i="9"/>
  <c r="M21" i="9"/>
  <c r="M22" i="9"/>
  <c r="M23" i="9"/>
  <c r="M24" i="9"/>
  <c r="M25" i="9"/>
  <c r="M26" i="9"/>
  <c r="M27" i="9"/>
  <c r="M29" i="9"/>
  <c r="M8" i="9"/>
  <c r="M7" i="9"/>
  <c r="M6" i="9"/>
  <c r="M5" i="9"/>
  <c r="M4" i="9"/>
  <c r="M3" i="9"/>
  <c r="M2" i="9"/>
  <c r="Q63" i="8"/>
  <c r="L74" i="8"/>
  <c r="L73" i="8"/>
  <c r="L72" i="8"/>
  <c r="L71" i="8"/>
  <c r="L70" i="8"/>
  <c r="L69" i="8"/>
  <c r="L68" i="8"/>
  <c r="L67" i="8"/>
  <c r="L66" i="8"/>
  <c r="L65" i="8"/>
  <c r="L62" i="8"/>
  <c r="Q62" i="8" s="1"/>
  <c r="L61" i="8"/>
  <c r="Q61" i="8" s="1"/>
  <c r="L60" i="8"/>
  <c r="Q60" i="8" s="1"/>
  <c r="L59" i="8"/>
  <c r="Q59" i="8" s="1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0" i="8"/>
  <c r="L39" i="8"/>
  <c r="L38" i="8"/>
  <c r="L37" i="8"/>
  <c r="L36" i="8"/>
  <c r="L35" i="8"/>
  <c r="L33" i="8"/>
  <c r="L32" i="8"/>
  <c r="L31" i="8"/>
  <c r="L30" i="8"/>
  <c r="L29" i="8"/>
  <c r="L27" i="8"/>
  <c r="L26" i="8"/>
  <c r="L25" i="8"/>
  <c r="L24" i="8"/>
  <c r="L23" i="8"/>
  <c r="L22" i="8"/>
  <c r="L21" i="8"/>
  <c r="L20" i="8"/>
  <c r="L19" i="8"/>
  <c r="L18" i="8"/>
  <c r="L15" i="8"/>
  <c r="L14" i="8"/>
  <c r="L13" i="8"/>
  <c r="L12" i="8"/>
  <c r="L10" i="8"/>
  <c r="L9" i="8"/>
  <c r="L8" i="8"/>
  <c r="L7" i="8"/>
  <c r="L6" i="8"/>
  <c r="L5" i="8"/>
  <c r="L4" i="8"/>
  <c r="L3" i="8"/>
  <c r="L2" i="8"/>
  <c r="L74" i="6"/>
  <c r="L73" i="6"/>
  <c r="L72" i="6"/>
  <c r="L71" i="6"/>
  <c r="L70" i="6"/>
  <c r="L69" i="6"/>
  <c r="L68" i="6"/>
  <c r="L67" i="6"/>
  <c r="L66" i="6"/>
  <c r="L65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0" i="6"/>
  <c r="L39" i="6"/>
  <c r="L38" i="6"/>
  <c r="L37" i="6"/>
  <c r="L36" i="6"/>
  <c r="L35" i="6"/>
  <c r="L33" i="6"/>
  <c r="L32" i="6"/>
  <c r="L31" i="6"/>
  <c r="L30" i="6"/>
  <c r="L29" i="6"/>
  <c r="L27" i="6"/>
  <c r="L26" i="6"/>
  <c r="L25" i="6"/>
  <c r="L24" i="6"/>
  <c r="L23" i="6"/>
  <c r="L22" i="6"/>
  <c r="L21" i="6"/>
  <c r="L20" i="6"/>
  <c r="L19" i="6"/>
  <c r="L18" i="6"/>
  <c r="L15" i="6"/>
  <c r="L14" i="6"/>
  <c r="L13" i="6"/>
  <c r="L12" i="6"/>
  <c r="L10" i="6"/>
  <c r="L9" i="6"/>
  <c r="L8" i="6"/>
  <c r="L7" i="6"/>
  <c r="L6" i="6"/>
  <c r="L5" i="6"/>
  <c r="L4" i="6"/>
  <c r="L3" i="6"/>
  <c r="L2" i="6"/>
</calcChain>
</file>

<file path=xl/sharedStrings.xml><?xml version="1.0" encoding="utf-8"?>
<sst xmlns="http://schemas.openxmlformats.org/spreadsheetml/2006/main" count="1477" uniqueCount="103">
  <si>
    <t>ABBEY</t>
  </si>
  <si>
    <t>LDem</t>
  </si>
  <si>
    <t>Con</t>
  </si>
  <si>
    <t>Lab</t>
  </si>
  <si>
    <t>Green</t>
  </si>
  <si>
    <t>ARBURY</t>
  </si>
  <si>
    <t>CASTLE</t>
  </si>
  <si>
    <t>CHERRY HINTON</t>
  </si>
  <si>
    <t>COLERIDGE</t>
  </si>
  <si>
    <t>UKIP</t>
  </si>
  <si>
    <t>Soc</t>
  </si>
  <si>
    <t>KING'S HEDGES</t>
  </si>
  <si>
    <t>MARKET</t>
  </si>
  <si>
    <t>NEWNHAM</t>
  </si>
  <si>
    <t>QUEEN EDITH'S</t>
  </si>
  <si>
    <t>ROMSEY</t>
  </si>
  <si>
    <t>TRUMPINGTON</t>
  </si>
  <si>
    <t>Ind</t>
  </si>
  <si>
    <t>Eng Dem</t>
  </si>
  <si>
    <t>Xind</t>
  </si>
  <si>
    <t>EAST CHESTERTON</t>
  </si>
  <si>
    <t>PETERSFIELD</t>
  </si>
  <si>
    <t>WEST CHESTERTON</t>
  </si>
  <si>
    <t>Xeng Dem</t>
  </si>
  <si>
    <t>Xpuffles</t>
  </si>
  <si>
    <t>Xsoc</t>
  </si>
  <si>
    <t>Lib Dem</t>
  </si>
  <si>
    <t>Puffles</t>
  </si>
  <si>
    <t>numbers</t>
  </si>
  <si>
    <t>COWAN</t>
  </si>
  <si>
    <t>HART</t>
  </si>
  <si>
    <t>MARTIN</t>
  </si>
  <si>
    <t>HONE</t>
  </si>
  <si>
    <t>BARRETT-PAYTON</t>
  </si>
  <si>
    <t>CONWAY</t>
  </si>
  <si>
    <t>LAWRENCE</t>
  </si>
  <si>
    <t>O'REILLY</t>
  </si>
  <si>
    <t>WARD</t>
  </si>
  <si>
    <t>MITTON</t>
  </si>
  <si>
    <t>BONNER</t>
  </si>
  <si>
    <t>SHEIL</t>
  </si>
  <si>
    <t>HOLT</t>
  </si>
  <si>
    <t>ASHTON</t>
  </si>
  <si>
    <t>BARNETT</t>
  </si>
  <si>
    <t>CROWSON</t>
  </si>
  <si>
    <t>HAIRE</t>
  </si>
  <si>
    <t>SEXTON</t>
  </si>
  <si>
    <t>BARKER</t>
  </si>
  <si>
    <t>BENSTEAD</t>
  </si>
  <si>
    <t>COOPER</t>
  </si>
  <si>
    <t>KAMINSKI</t>
  </si>
  <si>
    <t>ESGATE</t>
  </si>
  <si>
    <t>BIRD</t>
  </si>
  <si>
    <t>BOYD</t>
  </si>
  <si>
    <t>BURKINSHAW</t>
  </si>
  <si>
    <t>POPE</t>
  </si>
  <si>
    <t>RAHMAN</t>
  </si>
  <si>
    <t>CORN</t>
  </si>
  <si>
    <t>DITCHFIELD</t>
  </si>
  <si>
    <t>KARIMI</t>
  </si>
  <si>
    <t>NEWSAM</t>
  </si>
  <si>
    <t>TYES</t>
  </si>
  <si>
    <t>PRICE</t>
  </si>
  <si>
    <t>COUGHLAN</t>
  </si>
  <si>
    <t>GILLESPIE</t>
  </si>
  <si>
    <t>GREENE</t>
  </si>
  <si>
    <t>WELDON</t>
  </si>
  <si>
    <t>CARR</t>
  </si>
  <si>
    <t>HONEY</t>
  </si>
  <si>
    <t>McGAUGHEY</t>
  </si>
  <si>
    <t>GEHRING</t>
  </si>
  <si>
    <t>BLENCOWE</t>
  </si>
  <si>
    <t>FLOOK</t>
  </si>
  <si>
    <t>MARIQUEO-RUSSELL</t>
  </si>
  <si>
    <t>PARKIN</t>
  </si>
  <si>
    <t>BOWER</t>
  </si>
  <si>
    <t>CHALFEN</t>
  </si>
  <si>
    <t>WORTH</t>
  </si>
  <si>
    <t>PIPPAS</t>
  </si>
  <si>
    <t>CHANNELL</t>
  </si>
  <si>
    <t>ADEY</t>
  </si>
  <si>
    <t>CARPENTER</t>
  </si>
  <si>
    <t>RAJA</t>
  </si>
  <si>
    <t>SMITH</t>
  </si>
  <si>
    <t>GALLOWAY</t>
  </si>
  <si>
    <t>GAY</t>
  </si>
  <si>
    <t>JEFFS</t>
  </si>
  <si>
    <t>JOHN</t>
  </si>
  <si>
    <t>O'CONNELL</t>
  </si>
  <si>
    <t>KAUR</t>
  </si>
  <si>
    <t>KING</t>
  </si>
  <si>
    <t>SARGEANT</t>
  </si>
  <si>
    <t>TUNNACLIFFE</t>
  </si>
  <si>
    <t>YEATMAN</t>
  </si>
  <si>
    <t>May 2015</t>
  </si>
  <si>
    <t>Jun 2015</t>
  </si>
  <si>
    <t>Labour</t>
  </si>
  <si>
    <t>Others</t>
  </si>
  <si>
    <t>2018 nos</t>
  </si>
  <si>
    <t>Libertarian</t>
  </si>
  <si>
    <t>Lab over LD 2018</t>
  </si>
  <si>
    <t>Lab over LD 2016</t>
  </si>
  <si>
    <t>2017 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</si>
</sst>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12"/>
      <name val="Times New Roman"/>
    </font>
    <font>
      <i/>
      <sz val="12"/>
      <name val="Times New Roman"/>
    </font>
    <font>
      <sz val="10"/>
      <name val="Times New Roman"/>
    </font>
    <font>
      <i/>
      <sz val="10"/>
      <name val="Times New Roman"/>
    </font>
    <font>
      <i/>
      <sz val="12"/>
      <color rgb="FFFF0000"/>
      <name val="Times New Roman"/>
    </font>
    <font>
      <i/>
      <sz val="10"/>
      <color rgb="FFFF0000"/>
      <name val="Times New Roman"/>
    </font>
    <font>
      <i/>
      <sz val="12"/>
      <color rgb="FF800080"/>
      <name val="Times New Roman"/>
    </font>
    <font>
      <i/>
      <sz val="10"/>
      <color rgb="FF800080"/>
      <name val="Times New Roman"/>
    </font>
    <font>
      <sz val="12"/>
      <color rgb="FF800080"/>
      <name val="Times New Roman"/>
    </font>
    <font>
      <sz val="10"/>
      <color rgb="FF800080"/>
      <name val="Times New Roman"/>
    </font>
    <font>
      <sz val="12"/>
      <color rgb="FFFF0000"/>
      <name val="Times New Roman"/>
    </font>
    <font>
      <sz val="10"/>
      <color rgb="FFFF0000"/>
      <name val="Times New Roman"/>
    </font>
    <font>
      <b/>
      <sz val="12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0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5" fillId="0" borderId="0" xfId="0" applyNumberFormat="1" applyFont="1"/>
    <xf numFmtId="10" fontId="6" fillId="0" borderId="0" xfId="0" applyNumberFormat="1" applyFont="1"/>
    <xf numFmtId="0" fontId="7" fillId="0" borderId="0" xfId="0" applyFont="1"/>
    <xf numFmtId="10" fontId="8" fillId="0" borderId="0" xfId="0" applyNumberFormat="1" applyFont="1"/>
    <xf numFmtId="0" fontId="9" fillId="0" borderId="0" xfId="0" applyFont="1"/>
    <xf numFmtId="10" fontId="10" fillId="0" borderId="0" xfId="0" applyNumberFormat="1" applyFont="1"/>
    <xf numFmtId="0" fontId="11" fillId="0" borderId="0" xfId="0" applyFont="1"/>
    <xf numFmtId="0" fontId="12" fillId="0" borderId="0" xfId="0" applyFont="1"/>
    <xf numFmtId="10" fontId="12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6" fillId="0" borderId="0" xfId="0" applyFont="1"/>
    <xf numFmtId="0" fontId="8" fillId="0" borderId="0" xfId="0" applyFont="1"/>
    <xf numFmtId="0" fontId="18" fillId="0" borderId="0" xfId="0" applyFont="1"/>
    <xf numFmtId="9" fontId="0" fillId="0" borderId="0" xfId="1" applyFont="1"/>
    <xf numFmtId="10" fontId="9" fillId="0" borderId="0" xfId="0" applyNumberFormat="1" applyFont="1"/>
    <xf numFmtId="164" fontId="3" fillId="0" borderId="0" xfId="1" applyNumberFormat="1" applyFont="1"/>
    <xf numFmtId="0" fontId="3" fillId="0" borderId="0" xfId="1" applyNumberFormat="1" applyFont="1"/>
    <xf numFmtId="17" fontId="3" fillId="0" borderId="0" xfId="0" quotePrefix="1" applyNumberFormat="1" applyFont="1"/>
    <xf numFmtId="0" fontId="0" fillId="0" borderId="0" xfId="0" quotePrefix="1"/>
    <xf numFmtId="9" fontId="0" fillId="0" borderId="0" xfId="0" applyNumberFormat="1"/>
    <xf numFmtId="10" fontId="0" fillId="0" borderId="0" xfId="0" applyNumberFormat="1"/>
    <xf numFmtId="164" fontId="3" fillId="0" borderId="0" xfId="0" applyNumberFormat="1" applyFont="1"/>
    <xf numFmtId="164" fontId="0" fillId="0" borderId="0" xfId="1" applyNumberFormat="1" applyFont="1"/>
    <xf numFmtId="10" fontId="0" fillId="0" borderId="0" xfId="1" applyNumberFormat="1" applyFont="1"/>
  </cellXfs>
  <cellStyles count="19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Abbey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Sheet5!$C$2:$K$2</c:f>
              <c:numCache>
                <c:formatCode>0.0%</c:formatCode>
                <c:ptCount val="9"/>
                <c:pt idx="0">
                  <c:v>0.20300000000000001</c:v>
                </c:pt>
                <c:pt idx="1">
                  <c:v>0.20100000000000001</c:v>
                </c:pt>
                <c:pt idx="2">
                  <c:v>0.192</c:v>
                </c:pt>
                <c:pt idx="3">
                  <c:v>0.17199999999999999</c:v>
                </c:pt>
                <c:pt idx="4">
                  <c:v>0.20399999999999999</c:v>
                </c:pt>
                <c:pt idx="5">
                  <c:v>0.16400000000000001</c:v>
                </c:pt>
                <c:pt idx="6">
                  <c:v>0.124</c:v>
                </c:pt>
                <c:pt idx="7">
                  <c:v>0.17100000000000001</c:v>
                </c:pt>
                <c:pt idx="8">
                  <c:v>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F-DD44-800D-02964ECFFD3D}"/>
            </c:ext>
          </c:extLst>
        </c:ser>
        <c:ser>
          <c:idx val="1"/>
          <c:order val="1"/>
          <c:tx>
            <c:strRef>
              <c:f>Sheet5!$B$3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Sheet5!$C$3:$K$3</c:f>
              <c:numCache>
                <c:formatCode>0.0%</c:formatCode>
                <c:ptCount val="9"/>
                <c:pt idx="0">
                  <c:v>0.26</c:v>
                </c:pt>
                <c:pt idx="1">
                  <c:v>0.3</c:v>
                </c:pt>
                <c:pt idx="2">
                  <c:v>0.41399999999999998</c:v>
                </c:pt>
                <c:pt idx="3">
                  <c:v>0.40600000000000003</c:v>
                </c:pt>
                <c:pt idx="4">
                  <c:v>0.29699999999999999</c:v>
                </c:pt>
                <c:pt idx="5">
                  <c:v>0.315</c:v>
                </c:pt>
                <c:pt idx="6">
                  <c:v>0.23899999999999999</c:v>
                </c:pt>
                <c:pt idx="7">
                  <c:v>0.185</c:v>
                </c:pt>
                <c:pt idx="8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F-DD44-800D-02964ECFFD3D}"/>
            </c:ext>
          </c:extLst>
        </c:ser>
        <c:ser>
          <c:idx val="2"/>
          <c:order val="2"/>
          <c:tx>
            <c:strRef>
              <c:f>Sheet5!$B$4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Sheet5!$C$4:$K$4</c:f>
              <c:numCache>
                <c:formatCode>0.0%</c:formatCode>
                <c:ptCount val="9"/>
                <c:pt idx="0">
                  <c:v>0.374</c:v>
                </c:pt>
                <c:pt idx="1">
                  <c:v>0.35499999999999998</c:v>
                </c:pt>
                <c:pt idx="2">
                  <c:v>0.32900000000000001</c:v>
                </c:pt>
                <c:pt idx="3">
                  <c:v>0.29299999999999998</c:v>
                </c:pt>
                <c:pt idx="4">
                  <c:v>0.22800000000000001</c:v>
                </c:pt>
                <c:pt idx="5">
                  <c:v>0.41799999999999998</c:v>
                </c:pt>
                <c:pt idx="6">
                  <c:v>0.54400000000000004</c:v>
                </c:pt>
                <c:pt idx="7">
                  <c:v>0.53400000000000003</c:v>
                </c:pt>
                <c:pt idx="8">
                  <c:v>0.48699999999999999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F-DD44-800D-02964ECFFD3D}"/>
            </c:ext>
          </c:extLst>
        </c:ser>
        <c:ser>
          <c:idx val="3"/>
          <c:order val="3"/>
          <c:tx>
            <c:strRef>
              <c:f>Sheet5!$B$5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Sheet5!$C$5:$K$5</c:f>
              <c:numCache>
                <c:formatCode>0.0%</c:formatCode>
                <c:ptCount val="9"/>
                <c:pt idx="0">
                  <c:v>0.16300000000000001</c:v>
                </c:pt>
                <c:pt idx="1">
                  <c:v>0.14399999999999999</c:v>
                </c:pt>
                <c:pt idx="2">
                  <c:v>6.6000000000000003E-2</c:v>
                </c:pt>
                <c:pt idx="3">
                  <c:v>0.13</c:v>
                </c:pt>
                <c:pt idx="4">
                  <c:v>0.27200000000000002</c:v>
                </c:pt>
                <c:pt idx="5">
                  <c:v>0.10299999999999999</c:v>
                </c:pt>
                <c:pt idx="6">
                  <c:v>9.2999999999999999E-2</c:v>
                </c:pt>
                <c:pt idx="7">
                  <c:v>0.111</c:v>
                </c:pt>
                <c:pt idx="8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F-DD44-800D-02964ECF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64568"/>
        <c:axId val="2109169608"/>
      </c:lineChart>
      <c:catAx>
        <c:axId val="210916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9169608"/>
        <c:crosses val="autoZero"/>
        <c:auto val="1"/>
        <c:lblAlgn val="ctr"/>
        <c:lblOffset val="100"/>
        <c:noMultiLvlLbl val="0"/>
      </c:catAx>
      <c:valAx>
        <c:axId val="210916960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916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Petersfield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Sheet5!$B$49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Sheet5!$C$49:$K$49</c:f>
              <c:numCache>
                <c:formatCode>0.0%</c:formatCode>
                <c:ptCount val="9"/>
                <c:pt idx="0">
                  <c:v>0.108</c:v>
                </c:pt>
                <c:pt idx="1">
                  <c:v>0.10199999999999999</c:v>
                </c:pt>
                <c:pt idx="2">
                  <c:v>0.156</c:v>
                </c:pt>
                <c:pt idx="3">
                  <c:v>0.13900000000000001</c:v>
                </c:pt>
                <c:pt idx="4">
                  <c:v>0.13010025647003964</c:v>
                </c:pt>
                <c:pt idx="5">
                  <c:v>0.123</c:v>
                </c:pt>
                <c:pt idx="6">
                  <c:v>0.114</c:v>
                </c:pt>
                <c:pt idx="7">
                  <c:v>0.122</c:v>
                </c:pt>
                <c:pt idx="8">
                  <c:v>8.88135593220339E-2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D-1B46-8AEB-A14674CD9497}"/>
            </c:ext>
          </c:extLst>
        </c:ser>
        <c:ser>
          <c:idx val="1"/>
          <c:order val="1"/>
          <c:tx>
            <c:strRef>
              <c:f>Sheet5!$B$50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Sheet5!$C$50:$K$50</c:f>
              <c:numCache>
                <c:formatCode>0.0%</c:formatCode>
                <c:ptCount val="9"/>
                <c:pt idx="0">
                  <c:v>0.125</c:v>
                </c:pt>
                <c:pt idx="1">
                  <c:v>9.6000000000000002E-2</c:v>
                </c:pt>
                <c:pt idx="2">
                  <c:v>0.122</c:v>
                </c:pt>
                <c:pt idx="3">
                  <c:v>0.14599999999999999</c:v>
                </c:pt>
                <c:pt idx="4">
                  <c:v>0.2152016787129867</c:v>
                </c:pt>
                <c:pt idx="5">
                  <c:v>0.17399999999999999</c:v>
                </c:pt>
                <c:pt idx="6">
                  <c:v>0.14399999999999999</c:v>
                </c:pt>
                <c:pt idx="7">
                  <c:v>0.158</c:v>
                </c:pt>
                <c:pt idx="8">
                  <c:v>0.23322033898305083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D-1B46-8AEB-A14674CD9497}"/>
            </c:ext>
          </c:extLst>
        </c:ser>
        <c:ser>
          <c:idx val="2"/>
          <c:order val="2"/>
          <c:tx>
            <c:strRef>
              <c:f>Sheet5!$B$51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Sheet5!$C$51:$K$51</c:f>
              <c:numCache>
                <c:formatCode>0.0%</c:formatCode>
                <c:ptCount val="9"/>
                <c:pt idx="0">
                  <c:v>0.39</c:v>
                </c:pt>
                <c:pt idx="1">
                  <c:v>0.45300000000000001</c:v>
                </c:pt>
                <c:pt idx="2">
                  <c:v>0.443</c:v>
                </c:pt>
                <c:pt idx="3">
                  <c:v>0.29699999999999999</c:v>
                </c:pt>
                <c:pt idx="4">
                  <c:v>0.28841221730006994</c:v>
                </c:pt>
                <c:pt idx="5">
                  <c:v>0.48899999999999999</c:v>
                </c:pt>
                <c:pt idx="6">
                  <c:v>0.56599999999999995</c:v>
                </c:pt>
                <c:pt idx="7">
                  <c:v>0.55900000000000005</c:v>
                </c:pt>
                <c:pt idx="8">
                  <c:v>0.43389830508474575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D-1B46-8AEB-A14674CD9497}"/>
            </c:ext>
          </c:extLst>
        </c:ser>
        <c:ser>
          <c:idx val="3"/>
          <c:order val="3"/>
          <c:tx>
            <c:strRef>
              <c:f>Sheet5!$B$52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Sheet5!$C$52:$K$52</c:f>
              <c:numCache>
                <c:formatCode>0.0%</c:formatCode>
                <c:ptCount val="9"/>
                <c:pt idx="0">
                  <c:v>0.377</c:v>
                </c:pt>
                <c:pt idx="1">
                  <c:v>0.34899999999999998</c:v>
                </c:pt>
                <c:pt idx="2">
                  <c:v>0.28000000000000003</c:v>
                </c:pt>
                <c:pt idx="3">
                  <c:v>0.41799999999999998</c:v>
                </c:pt>
                <c:pt idx="4">
                  <c:v>0.36628584751690368</c:v>
                </c:pt>
                <c:pt idx="5">
                  <c:v>0.215</c:v>
                </c:pt>
                <c:pt idx="6">
                  <c:v>0.17599999999999999</c:v>
                </c:pt>
                <c:pt idx="7">
                  <c:v>0.16</c:v>
                </c:pt>
                <c:pt idx="8">
                  <c:v>0.2440677966101695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DD-1B46-8AEB-A14674CD9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31496"/>
        <c:axId val="2108467656"/>
      </c:lineChart>
      <c:catAx>
        <c:axId val="210793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467656"/>
        <c:crosses val="autoZero"/>
        <c:auto val="1"/>
        <c:lblAlgn val="ctr"/>
        <c:lblOffset val="100"/>
        <c:noMultiLvlLbl val="0"/>
      </c:catAx>
      <c:valAx>
        <c:axId val="21084676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793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Queen Edith's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Sheet5!$B$53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Sheet5!$C$53:$K$53</c:f>
              <c:numCache>
                <c:formatCode>0.0%</c:formatCode>
                <c:ptCount val="9"/>
                <c:pt idx="0">
                  <c:v>0.28000000000000003</c:v>
                </c:pt>
                <c:pt idx="1">
                  <c:v>0.29699999999999999</c:v>
                </c:pt>
                <c:pt idx="2">
                  <c:v>0.33500000000000002</c:v>
                </c:pt>
                <c:pt idx="3">
                  <c:v>0.24099999999999999</c:v>
                </c:pt>
                <c:pt idx="4">
                  <c:v>0.28100000000000003</c:v>
                </c:pt>
                <c:pt idx="5">
                  <c:v>0.25900000000000001</c:v>
                </c:pt>
                <c:pt idx="6">
                  <c:v>0.188</c:v>
                </c:pt>
                <c:pt idx="7">
                  <c:v>0.13600000000000001</c:v>
                </c:pt>
                <c:pt idx="8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D-564D-A6AC-E07001188662}"/>
            </c:ext>
          </c:extLst>
        </c:ser>
        <c:ser>
          <c:idx val="1"/>
          <c:order val="1"/>
          <c:tx>
            <c:strRef>
              <c:f>Sheet5!$B$54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Sheet5!$C$54:$K$54</c:f>
              <c:numCache>
                <c:formatCode>0.0%</c:formatCode>
                <c:ptCount val="9"/>
                <c:pt idx="0">
                  <c:v>6.9000000000000006E-2</c:v>
                </c:pt>
                <c:pt idx="1">
                  <c:v>8.2000000000000003E-2</c:v>
                </c:pt>
                <c:pt idx="2">
                  <c:v>7.2999999999999995E-2</c:v>
                </c:pt>
                <c:pt idx="3">
                  <c:v>0.122</c:v>
                </c:pt>
                <c:pt idx="4">
                  <c:v>7.6999999999999999E-2</c:v>
                </c:pt>
                <c:pt idx="5">
                  <c:v>0.13</c:v>
                </c:pt>
                <c:pt idx="6">
                  <c:v>6.3E-2</c:v>
                </c:pt>
                <c:pt idx="7">
                  <c:v>6.5000000000000002E-2</c:v>
                </c:pt>
                <c:pt idx="8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D-564D-A6AC-E07001188662}"/>
            </c:ext>
          </c:extLst>
        </c:ser>
        <c:ser>
          <c:idx val="2"/>
          <c:order val="2"/>
          <c:tx>
            <c:strRef>
              <c:f>Sheet5!$B$55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Sheet5!$C$55:$K$55</c:f>
              <c:numCache>
                <c:formatCode>0.0%</c:formatCode>
                <c:ptCount val="9"/>
                <c:pt idx="0">
                  <c:v>8.3000000000000004E-2</c:v>
                </c:pt>
                <c:pt idx="1">
                  <c:v>8.5999999999999993E-2</c:v>
                </c:pt>
                <c:pt idx="2">
                  <c:v>9.2999999999999999E-2</c:v>
                </c:pt>
                <c:pt idx="3">
                  <c:v>7.3999999999999996E-2</c:v>
                </c:pt>
                <c:pt idx="4">
                  <c:v>0.124</c:v>
                </c:pt>
                <c:pt idx="5">
                  <c:v>0.2</c:v>
                </c:pt>
                <c:pt idx="6">
                  <c:v>0.39700000000000002</c:v>
                </c:pt>
                <c:pt idx="7">
                  <c:v>0.35099999999999998</c:v>
                </c:pt>
                <c:pt idx="8">
                  <c:v>0.29699999999999999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D-564D-A6AC-E07001188662}"/>
            </c:ext>
          </c:extLst>
        </c:ser>
        <c:ser>
          <c:idx val="3"/>
          <c:order val="3"/>
          <c:tx>
            <c:strRef>
              <c:f>Sheet5!$B$56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Sheet5!$C$56:$K$56</c:f>
              <c:numCache>
                <c:formatCode>0.0%</c:formatCode>
                <c:ptCount val="9"/>
                <c:pt idx="0">
                  <c:v>0.56699999999999995</c:v>
                </c:pt>
                <c:pt idx="1">
                  <c:v>0.53400000000000003</c:v>
                </c:pt>
                <c:pt idx="2">
                  <c:v>0.499</c:v>
                </c:pt>
                <c:pt idx="3">
                  <c:v>0.56299999999999994</c:v>
                </c:pt>
                <c:pt idx="4">
                  <c:v>0.49</c:v>
                </c:pt>
                <c:pt idx="5">
                  <c:v>0.41099999999999998</c:v>
                </c:pt>
                <c:pt idx="6">
                  <c:v>0.35199999999999998</c:v>
                </c:pt>
                <c:pt idx="7">
                  <c:v>0.44800000000000001</c:v>
                </c:pt>
                <c:pt idx="8">
                  <c:v>0.42599999999999999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3D-564D-A6AC-E07001188662}"/>
            </c:ext>
          </c:extLst>
        </c:ser>
        <c:ser>
          <c:idx val="4"/>
          <c:order val="4"/>
          <c:tx>
            <c:strRef>
              <c:f>Sheet5!$B$57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Sheet5!$C$57:$K$57</c:f>
              <c:numCache>
                <c:formatCode>0.0%</c:formatCode>
                <c:ptCount val="9"/>
                <c:pt idx="4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3D-564D-A6AC-E0700118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67464"/>
        <c:axId val="2107672680"/>
      </c:lineChart>
      <c:catAx>
        <c:axId val="210766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7672680"/>
        <c:crosses val="autoZero"/>
        <c:auto val="1"/>
        <c:lblAlgn val="ctr"/>
        <c:lblOffset val="100"/>
        <c:noMultiLvlLbl val="0"/>
      </c:catAx>
      <c:valAx>
        <c:axId val="21076726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766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Romsey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Sheet5!$B$58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Sheet5!$C$58:$K$58</c:f>
              <c:numCache>
                <c:formatCode>0.0%</c:formatCode>
                <c:ptCount val="9"/>
                <c:pt idx="0">
                  <c:v>9.9000000000000005E-2</c:v>
                </c:pt>
                <c:pt idx="1">
                  <c:v>0.111</c:v>
                </c:pt>
                <c:pt idx="2">
                  <c:v>0.13400000000000001</c:v>
                </c:pt>
                <c:pt idx="3">
                  <c:v>0.112</c:v>
                </c:pt>
                <c:pt idx="4">
                  <c:v>0.14099999999999999</c:v>
                </c:pt>
                <c:pt idx="5">
                  <c:v>0.12</c:v>
                </c:pt>
                <c:pt idx="6">
                  <c:v>7.0999999999999994E-2</c:v>
                </c:pt>
                <c:pt idx="7">
                  <c:v>4.3999999999999997E-2</c:v>
                </c:pt>
                <c:pt idx="8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A-C84F-93CD-C930DCC1696C}"/>
            </c:ext>
          </c:extLst>
        </c:ser>
        <c:ser>
          <c:idx val="1"/>
          <c:order val="1"/>
          <c:tx>
            <c:strRef>
              <c:f>Sheet5!$B$59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Sheet5!$C$59:$K$59</c:f>
              <c:numCache>
                <c:formatCode>0.0%</c:formatCode>
                <c:ptCount val="9"/>
                <c:pt idx="0">
                  <c:v>0.15</c:v>
                </c:pt>
                <c:pt idx="1">
                  <c:v>0.127</c:v>
                </c:pt>
                <c:pt idx="2">
                  <c:v>8.8999999999999996E-2</c:v>
                </c:pt>
                <c:pt idx="3">
                  <c:v>0.123</c:v>
                </c:pt>
                <c:pt idx="4">
                  <c:v>0.16400000000000001</c:v>
                </c:pt>
                <c:pt idx="5">
                  <c:v>0.13700000000000001</c:v>
                </c:pt>
                <c:pt idx="7">
                  <c:v>5.8999999999999997E-2</c:v>
                </c:pt>
                <c:pt idx="8">
                  <c:v>0.13600000000000001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A-C84F-93CD-C930DCC1696C}"/>
            </c:ext>
          </c:extLst>
        </c:ser>
        <c:ser>
          <c:idx val="2"/>
          <c:order val="2"/>
          <c:tx>
            <c:strRef>
              <c:f>Sheet5!$B$60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Sheet5!$C$60:$K$60</c:f>
              <c:numCache>
                <c:formatCode>0.0%</c:formatCode>
                <c:ptCount val="9"/>
                <c:pt idx="0">
                  <c:v>0.26200000000000001</c:v>
                </c:pt>
                <c:pt idx="1">
                  <c:v>0.23200000000000001</c:v>
                </c:pt>
                <c:pt idx="2">
                  <c:v>0.251</c:v>
                </c:pt>
                <c:pt idx="3">
                  <c:v>0.20499999999999999</c:v>
                </c:pt>
                <c:pt idx="4">
                  <c:v>0.219</c:v>
                </c:pt>
                <c:pt idx="5">
                  <c:v>0.33300000000000002</c:v>
                </c:pt>
                <c:pt idx="6">
                  <c:v>0.33</c:v>
                </c:pt>
                <c:pt idx="7">
                  <c:v>0.317</c:v>
                </c:pt>
                <c:pt idx="8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A-C84F-93CD-C930DCC1696C}"/>
            </c:ext>
          </c:extLst>
        </c:ser>
        <c:ser>
          <c:idx val="3"/>
          <c:order val="3"/>
          <c:tx>
            <c:strRef>
              <c:f>Sheet5!$B$61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Sheet5!$C$61:$K$61</c:f>
              <c:numCache>
                <c:formatCode>0.0%</c:formatCode>
                <c:ptCount val="9"/>
                <c:pt idx="0">
                  <c:v>0.44800000000000001</c:v>
                </c:pt>
                <c:pt idx="1">
                  <c:v>0.36199999999999999</c:v>
                </c:pt>
                <c:pt idx="2">
                  <c:v>0.372</c:v>
                </c:pt>
                <c:pt idx="3">
                  <c:v>0.34399999999999997</c:v>
                </c:pt>
                <c:pt idx="4">
                  <c:v>0.38100000000000001</c:v>
                </c:pt>
                <c:pt idx="5">
                  <c:v>0.29099999999999998</c:v>
                </c:pt>
                <c:pt idx="6">
                  <c:v>0.41399999999999998</c:v>
                </c:pt>
                <c:pt idx="7">
                  <c:v>0.47899999999999998</c:v>
                </c:pt>
                <c:pt idx="8">
                  <c:v>0.377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9A-C84F-93CD-C930DCC1696C}"/>
            </c:ext>
          </c:extLst>
        </c:ser>
        <c:ser>
          <c:idx val="4"/>
          <c:order val="4"/>
          <c:tx>
            <c:strRef>
              <c:f>Sheet5!$B$62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Sheet5!$C$62:$K$62</c:f>
              <c:numCache>
                <c:formatCode>0.0%</c:formatCode>
                <c:ptCount val="9"/>
                <c:pt idx="3">
                  <c:v>0.04</c:v>
                </c:pt>
                <c:pt idx="7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9A-C84F-93CD-C930DCC1696C}"/>
            </c:ext>
          </c:extLst>
        </c:ser>
        <c:ser>
          <c:idx val="5"/>
          <c:order val="5"/>
          <c:tx>
            <c:strRef>
              <c:f>Sheet5!$B$63</c:f>
              <c:strCache>
                <c:ptCount val="1"/>
                <c:pt idx="0">
                  <c:v>Soc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Sheet5!$C$63:$K$63</c:f>
              <c:numCache>
                <c:formatCode>0.0%</c:formatCode>
                <c:ptCount val="9"/>
                <c:pt idx="0">
                  <c:v>0.124</c:v>
                </c:pt>
                <c:pt idx="1">
                  <c:v>0.16800000000000001</c:v>
                </c:pt>
                <c:pt idx="2">
                  <c:v>0.154</c:v>
                </c:pt>
                <c:pt idx="3">
                  <c:v>0.17599999999999999</c:v>
                </c:pt>
                <c:pt idx="4">
                  <c:v>9.5000000000000001E-2</c:v>
                </c:pt>
                <c:pt idx="5">
                  <c:v>0.11899999999999999</c:v>
                </c:pt>
                <c:pt idx="6">
                  <c:v>0.185</c:v>
                </c:pt>
                <c:pt idx="7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9A-C84F-93CD-C930DCC1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96456"/>
        <c:axId val="2107701672"/>
      </c:lineChart>
      <c:catAx>
        <c:axId val="21076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7701672"/>
        <c:crosses val="autoZero"/>
        <c:auto val="1"/>
        <c:lblAlgn val="ctr"/>
        <c:lblOffset val="100"/>
        <c:noMultiLvlLbl val="0"/>
      </c:catAx>
      <c:valAx>
        <c:axId val="210770167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769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Trumpington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Sheet5!$B$64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Sheet5!$C$64:$K$64</c:f>
              <c:numCache>
                <c:formatCode>0.0%</c:formatCode>
                <c:ptCount val="9"/>
                <c:pt idx="0">
                  <c:v>0.35699999999999998</c:v>
                </c:pt>
                <c:pt idx="1">
                  <c:v>0.38300000000000001</c:v>
                </c:pt>
                <c:pt idx="2">
                  <c:v>0.38600000000000001</c:v>
                </c:pt>
                <c:pt idx="3">
                  <c:v>0.36</c:v>
                </c:pt>
                <c:pt idx="4">
                  <c:v>0.313</c:v>
                </c:pt>
                <c:pt idx="5">
                  <c:v>0.317</c:v>
                </c:pt>
                <c:pt idx="6">
                  <c:v>0.36599999999999999</c:v>
                </c:pt>
                <c:pt idx="7">
                  <c:v>0.35599999999999998</c:v>
                </c:pt>
                <c:pt idx="8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9F44-B3B4-F719E067975D}"/>
            </c:ext>
          </c:extLst>
        </c:ser>
        <c:ser>
          <c:idx val="1"/>
          <c:order val="1"/>
          <c:tx>
            <c:strRef>
              <c:f>Sheet5!$B$65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Sheet5!$C$65:$K$65</c:f>
              <c:numCache>
                <c:formatCode>0.0%</c:formatCode>
                <c:ptCount val="9"/>
                <c:pt idx="0">
                  <c:v>9.7000000000000003E-2</c:v>
                </c:pt>
                <c:pt idx="1">
                  <c:v>8.5000000000000006E-2</c:v>
                </c:pt>
                <c:pt idx="2">
                  <c:v>8.3000000000000004E-2</c:v>
                </c:pt>
                <c:pt idx="3">
                  <c:v>0.129</c:v>
                </c:pt>
                <c:pt idx="4">
                  <c:v>0.113</c:v>
                </c:pt>
                <c:pt idx="5">
                  <c:v>0.14599999999999999</c:v>
                </c:pt>
                <c:pt idx="6">
                  <c:v>0.14499999999999999</c:v>
                </c:pt>
                <c:pt idx="7">
                  <c:v>0.114</c:v>
                </c:pt>
                <c:pt idx="8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B-9F44-B3B4-F719E067975D}"/>
            </c:ext>
          </c:extLst>
        </c:ser>
        <c:ser>
          <c:idx val="2"/>
          <c:order val="2"/>
          <c:tx>
            <c:strRef>
              <c:f>Sheet5!$B$66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Sheet5!$C$66:$K$66</c:f>
              <c:numCache>
                <c:formatCode>0.0%</c:formatCode>
                <c:ptCount val="9"/>
                <c:pt idx="0">
                  <c:v>9.0999999999999998E-2</c:v>
                </c:pt>
                <c:pt idx="1">
                  <c:v>7.9000000000000001E-2</c:v>
                </c:pt>
                <c:pt idx="2">
                  <c:v>7.1999999999999995E-2</c:v>
                </c:pt>
                <c:pt idx="3">
                  <c:v>7.4999999999999997E-2</c:v>
                </c:pt>
                <c:pt idx="4">
                  <c:v>0.14199999999999999</c:v>
                </c:pt>
                <c:pt idx="5">
                  <c:v>0.17499999999999999</c:v>
                </c:pt>
                <c:pt idx="6">
                  <c:v>0.16300000000000001</c:v>
                </c:pt>
                <c:pt idx="7">
                  <c:v>0.159</c:v>
                </c:pt>
                <c:pt idx="8">
                  <c:v>0.161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B-9F44-B3B4-F719E067975D}"/>
            </c:ext>
          </c:extLst>
        </c:ser>
        <c:ser>
          <c:idx val="3"/>
          <c:order val="3"/>
          <c:tx>
            <c:strRef>
              <c:f>Sheet5!$B$67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Sheet5!$C$67:$K$67</c:f>
              <c:numCache>
                <c:formatCode>0.0%</c:formatCode>
                <c:ptCount val="9"/>
                <c:pt idx="0">
                  <c:v>0.45500000000000002</c:v>
                </c:pt>
                <c:pt idx="1">
                  <c:v>0.45200000000000001</c:v>
                </c:pt>
                <c:pt idx="2">
                  <c:v>0.45900000000000002</c:v>
                </c:pt>
                <c:pt idx="3">
                  <c:v>0.436</c:v>
                </c:pt>
                <c:pt idx="4">
                  <c:v>0.432</c:v>
                </c:pt>
                <c:pt idx="5">
                  <c:v>0.36099999999999999</c:v>
                </c:pt>
                <c:pt idx="6">
                  <c:v>0.32600000000000001</c:v>
                </c:pt>
                <c:pt idx="7">
                  <c:v>0.37</c:v>
                </c:pt>
                <c:pt idx="8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B-9F44-B3B4-F719E067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205848"/>
        <c:axId val="2111211224"/>
      </c:lineChart>
      <c:catAx>
        <c:axId val="211120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1211224"/>
        <c:crosses val="autoZero"/>
        <c:auto val="1"/>
        <c:lblAlgn val="ctr"/>
        <c:lblOffset val="100"/>
        <c:noMultiLvlLbl val="0"/>
      </c:catAx>
      <c:valAx>
        <c:axId val="2111211224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120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West Chesterton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Sheet5!$B$68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Sheet5!$C$68:$K$68</c:f>
              <c:numCache>
                <c:formatCode>0.0%</c:formatCode>
                <c:ptCount val="9"/>
                <c:pt idx="0">
                  <c:v>0.20799999999999999</c:v>
                </c:pt>
                <c:pt idx="1">
                  <c:v>0.22900000000000001</c:v>
                </c:pt>
                <c:pt idx="2">
                  <c:v>0.22900000000000001</c:v>
                </c:pt>
                <c:pt idx="3">
                  <c:v>0.20599999999999999</c:v>
                </c:pt>
                <c:pt idx="4">
                  <c:v>0.16044378066993811</c:v>
                </c:pt>
                <c:pt idx="5">
                  <c:v>0.18099999999999999</c:v>
                </c:pt>
                <c:pt idx="6">
                  <c:v>0.16300000000000001</c:v>
                </c:pt>
                <c:pt idx="7">
                  <c:v>0.13200000000000001</c:v>
                </c:pt>
                <c:pt idx="8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FE4E-91C8-58E549ECE05A}"/>
            </c:ext>
          </c:extLst>
        </c:ser>
        <c:ser>
          <c:idx val="1"/>
          <c:order val="1"/>
          <c:tx>
            <c:strRef>
              <c:f>Sheet5!$B$69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Sheet5!$C$69:$K$69</c:f>
              <c:numCache>
                <c:formatCode>0.0%</c:formatCode>
                <c:ptCount val="9"/>
                <c:pt idx="0">
                  <c:v>0.17899999999999999</c:v>
                </c:pt>
                <c:pt idx="1">
                  <c:v>0.16700000000000001</c:v>
                </c:pt>
                <c:pt idx="2">
                  <c:v>0.13500000000000001</c:v>
                </c:pt>
                <c:pt idx="3">
                  <c:v>0.18099999999999999</c:v>
                </c:pt>
                <c:pt idx="4">
                  <c:v>0.2562406656710049</c:v>
                </c:pt>
                <c:pt idx="5">
                  <c:v>0.161</c:v>
                </c:pt>
                <c:pt idx="6">
                  <c:v>0.14199999999999999</c:v>
                </c:pt>
                <c:pt idx="7">
                  <c:v>8.3000000000000004E-2</c:v>
                </c:pt>
                <c:pt idx="8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FE4E-91C8-58E549ECE05A}"/>
            </c:ext>
          </c:extLst>
        </c:ser>
        <c:ser>
          <c:idx val="2"/>
          <c:order val="2"/>
          <c:tx>
            <c:strRef>
              <c:f>Sheet5!$B$70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Sheet5!$C$70:$K$70</c:f>
              <c:numCache>
                <c:formatCode>0.0%</c:formatCode>
                <c:ptCount val="9"/>
                <c:pt idx="0">
                  <c:v>0.188</c:v>
                </c:pt>
                <c:pt idx="1">
                  <c:v>0.20399999999999999</c:v>
                </c:pt>
                <c:pt idx="2">
                  <c:v>0.20499999999999999</c:v>
                </c:pt>
                <c:pt idx="3">
                  <c:v>0.156</c:v>
                </c:pt>
                <c:pt idx="4">
                  <c:v>0.18199274589289524</c:v>
                </c:pt>
                <c:pt idx="5">
                  <c:v>0.27200000000000002</c:v>
                </c:pt>
                <c:pt idx="6">
                  <c:v>0.32800000000000001</c:v>
                </c:pt>
                <c:pt idx="7">
                  <c:v>0.40899999999999997</c:v>
                </c:pt>
                <c:pt idx="8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8-FE4E-91C8-58E549ECE05A}"/>
            </c:ext>
          </c:extLst>
        </c:ser>
        <c:ser>
          <c:idx val="3"/>
          <c:order val="3"/>
          <c:tx>
            <c:strRef>
              <c:f>Sheet5!$B$71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Sheet5!$C$71:$K$71</c:f>
              <c:numCache>
                <c:formatCode>0.0%</c:formatCode>
                <c:ptCount val="9"/>
                <c:pt idx="0">
                  <c:v>0.42499999999999999</c:v>
                </c:pt>
                <c:pt idx="1">
                  <c:v>0.4</c:v>
                </c:pt>
                <c:pt idx="2">
                  <c:v>0.432</c:v>
                </c:pt>
                <c:pt idx="3">
                  <c:v>0.45700000000000002</c:v>
                </c:pt>
                <c:pt idx="4">
                  <c:v>0.40132280776616175</c:v>
                </c:pt>
                <c:pt idx="5">
                  <c:v>0.38500000000000001</c:v>
                </c:pt>
                <c:pt idx="6">
                  <c:v>0.36699999999999999</c:v>
                </c:pt>
                <c:pt idx="7">
                  <c:v>0.376</c:v>
                </c:pt>
                <c:pt idx="8">
                  <c:v>0.39600000000000002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8-FE4E-91C8-58E549EC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68952"/>
        <c:axId val="2107074216"/>
      </c:lineChart>
      <c:catAx>
        <c:axId val="210706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7074216"/>
        <c:crosses val="autoZero"/>
        <c:auto val="1"/>
        <c:lblAlgn val="ctr"/>
        <c:lblOffset val="100"/>
        <c:noMultiLvlLbl val="0"/>
      </c:catAx>
      <c:valAx>
        <c:axId val="2107074216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706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Abbey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2015'!$B$2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2015'!$C$2:$L$2</c:f>
              <c:numCache>
                <c:formatCode>0.0%</c:formatCode>
                <c:ptCount val="10"/>
                <c:pt idx="0">
                  <c:v>0.20300000000000001</c:v>
                </c:pt>
                <c:pt idx="1">
                  <c:v>0.20100000000000001</c:v>
                </c:pt>
                <c:pt idx="2">
                  <c:v>0.192</c:v>
                </c:pt>
                <c:pt idx="3">
                  <c:v>0.17199999999999999</c:v>
                </c:pt>
                <c:pt idx="4">
                  <c:v>0.20399999999999999</c:v>
                </c:pt>
                <c:pt idx="5">
                  <c:v>0.16400000000000001</c:v>
                </c:pt>
                <c:pt idx="6">
                  <c:v>0.124</c:v>
                </c:pt>
                <c:pt idx="7">
                  <c:v>0.17100000000000001</c:v>
                </c:pt>
                <c:pt idx="8">
                  <c:v>0.14099999999999999</c:v>
                </c:pt>
                <c:pt idx="9">
                  <c:v>0.17970565453137102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9-6643-BCB6-9B4ABB0AD159}"/>
            </c:ext>
          </c:extLst>
        </c:ser>
        <c:ser>
          <c:idx val="1"/>
          <c:order val="1"/>
          <c:tx>
            <c:strRef>
              <c:f>'Results 2015'!$B$3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2015'!$C$3:$L$3</c:f>
              <c:numCache>
                <c:formatCode>0.0%</c:formatCode>
                <c:ptCount val="10"/>
                <c:pt idx="0">
                  <c:v>0.26</c:v>
                </c:pt>
                <c:pt idx="1">
                  <c:v>0.3</c:v>
                </c:pt>
                <c:pt idx="2">
                  <c:v>0.41399999999999998</c:v>
                </c:pt>
                <c:pt idx="3">
                  <c:v>0.40600000000000003</c:v>
                </c:pt>
                <c:pt idx="4">
                  <c:v>0.29699999999999999</c:v>
                </c:pt>
                <c:pt idx="5">
                  <c:v>0.315</c:v>
                </c:pt>
                <c:pt idx="6">
                  <c:v>0.23899999999999999</c:v>
                </c:pt>
                <c:pt idx="7">
                  <c:v>0.185</c:v>
                </c:pt>
                <c:pt idx="8">
                  <c:v>0.20699999999999999</c:v>
                </c:pt>
                <c:pt idx="9">
                  <c:v>0.18099664342886651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9-6643-BCB6-9B4ABB0AD159}"/>
            </c:ext>
          </c:extLst>
        </c:ser>
        <c:ser>
          <c:idx val="2"/>
          <c:order val="2"/>
          <c:tx>
            <c:strRef>
              <c:f>'Results 2015'!$B$4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2015'!$C$4:$L$4</c:f>
              <c:numCache>
                <c:formatCode>0.0%</c:formatCode>
                <c:ptCount val="10"/>
                <c:pt idx="0">
                  <c:v>0.374</c:v>
                </c:pt>
                <c:pt idx="1">
                  <c:v>0.35499999999999998</c:v>
                </c:pt>
                <c:pt idx="2">
                  <c:v>0.32900000000000001</c:v>
                </c:pt>
                <c:pt idx="3">
                  <c:v>0.29299999999999998</c:v>
                </c:pt>
                <c:pt idx="4">
                  <c:v>0.22800000000000001</c:v>
                </c:pt>
                <c:pt idx="5">
                  <c:v>0.41799999999999998</c:v>
                </c:pt>
                <c:pt idx="6">
                  <c:v>0.54400000000000004</c:v>
                </c:pt>
                <c:pt idx="7">
                  <c:v>0.53400000000000003</c:v>
                </c:pt>
                <c:pt idx="8">
                  <c:v>0.48699999999999999</c:v>
                </c:pt>
                <c:pt idx="9">
                  <c:v>0.42473534727601342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9-6643-BCB6-9B4ABB0AD159}"/>
            </c:ext>
          </c:extLst>
        </c:ser>
        <c:ser>
          <c:idx val="3"/>
          <c:order val="3"/>
          <c:tx>
            <c:strRef>
              <c:f>'Results 2015'!$B$5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2015'!$C$5:$L$5</c:f>
              <c:numCache>
                <c:formatCode>0.0%</c:formatCode>
                <c:ptCount val="10"/>
                <c:pt idx="0">
                  <c:v>0.16300000000000001</c:v>
                </c:pt>
                <c:pt idx="1">
                  <c:v>0.14399999999999999</c:v>
                </c:pt>
                <c:pt idx="2">
                  <c:v>6.6000000000000003E-2</c:v>
                </c:pt>
                <c:pt idx="3">
                  <c:v>0.13</c:v>
                </c:pt>
                <c:pt idx="4">
                  <c:v>0.27200000000000002</c:v>
                </c:pt>
                <c:pt idx="5">
                  <c:v>0.10299999999999999</c:v>
                </c:pt>
                <c:pt idx="6">
                  <c:v>9.2999999999999999E-2</c:v>
                </c:pt>
                <c:pt idx="7">
                  <c:v>0.111</c:v>
                </c:pt>
                <c:pt idx="8">
                  <c:v>0.16500000000000001</c:v>
                </c:pt>
                <c:pt idx="9">
                  <c:v>0.21456235476374902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9-6643-BCB6-9B4ABB0AD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31736"/>
        <c:axId val="2107582184"/>
      </c:lineChart>
      <c:catAx>
        <c:axId val="210703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7582184"/>
        <c:crosses val="autoZero"/>
        <c:auto val="1"/>
        <c:lblAlgn val="ctr"/>
        <c:lblOffset val="100"/>
        <c:noMultiLvlLbl val="0"/>
      </c:catAx>
      <c:valAx>
        <c:axId val="210758218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703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Arbury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2015'!$B$6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2015'!$C$6:$L$6</c:f>
              <c:numCache>
                <c:formatCode>0.0%</c:formatCode>
                <c:ptCount val="10"/>
                <c:pt idx="0">
                  <c:v>0.19</c:v>
                </c:pt>
                <c:pt idx="1">
                  <c:v>0.20300000000000001</c:v>
                </c:pt>
                <c:pt idx="2">
                  <c:v>0.17599999999999999</c:v>
                </c:pt>
                <c:pt idx="3">
                  <c:v>0.158</c:v>
                </c:pt>
                <c:pt idx="4">
                  <c:v>0.193</c:v>
                </c:pt>
                <c:pt idx="5">
                  <c:v>0.13800000000000001</c:v>
                </c:pt>
                <c:pt idx="6">
                  <c:v>0.107</c:v>
                </c:pt>
                <c:pt idx="7">
                  <c:v>0.115</c:v>
                </c:pt>
                <c:pt idx="8">
                  <c:v>0.13500000000000001</c:v>
                </c:pt>
                <c:pt idx="9">
                  <c:v>0.13935574229691877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6-8942-B514-921039AA364F}"/>
            </c:ext>
          </c:extLst>
        </c:ser>
        <c:ser>
          <c:idx val="1"/>
          <c:order val="1"/>
          <c:tx>
            <c:strRef>
              <c:f>'Results 2015'!$B$7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2015'!$C$7:$L$7</c:f>
              <c:numCache>
                <c:formatCode>0.0%</c:formatCode>
                <c:ptCount val="10"/>
                <c:pt idx="0">
                  <c:v>8.5999999999999993E-2</c:v>
                </c:pt>
                <c:pt idx="1">
                  <c:v>8.5000000000000006E-2</c:v>
                </c:pt>
                <c:pt idx="2">
                  <c:v>7.0000000000000007E-2</c:v>
                </c:pt>
                <c:pt idx="3">
                  <c:v>0.13200000000000001</c:v>
                </c:pt>
                <c:pt idx="4">
                  <c:v>0.14799999999999999</c:v>
                </c:pt>
                <c:pt idx="5">
                  <c:v>0.11600000000000001</c:v>
                </c:pt>
                <c:pt idx="6">
                  <c:v>0.105</c:v>
                </c:pt>
                <c:pt idx="7">
                  <c:v>9.9000000000000005E-2</c:v>
                </c:pt>
                <c:pt idx="8">
                  <c:v>0.156</c:v>
                </c:pt>
                <c:pt idx="9">
                  <c:v>0.13258636788048553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6-8942-B514-921039AA364F}"/>
            </c:ext>
          </c:extLst>
        </c:ser>
        <c:ser>
          <c:idx val="2"/>
          <c:order val="2"/>
          <c:tx>
            <c:strRef>
              <c:f>'Results 2015'!$B$8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2015'!$C$8:$L$8</c:f>
              <c:numCache>
                <c:formatCode>0.0%</c:formatCode>
                <c:ptCount val="10"/>
                <c:pt idx="0">
                  <c:v>0.32100000000000001</c:v>
                </c:pt>
                <c:pt idx="1">
                  <c:v>0.35299999999999998</c:v>
                </c:pt>
                <c:pt idx="2">
                  <c:v>0.35299999999999998</c:v>
                </c:pt>
                <c:pt idx="3">
                  <c:v>0.28999999999999998</c:v>
                </c:pt>
                <c:pt idx="4">
                  <c:v>0.27</c:v>
                </c:pt>
                <c:pt idx="5">
                  <c:v>0.40500000000000003</c:v>
                </c:pt>
                <c:pt idx="6">
                  <c:v>0.59899999999999998</c:v>
                </c:pt>
                <c:pt idx="7">
                  <c:v>0.49399999999999999</c:v>
                </c:pt>
                <c:pt idx="8">
                  <c:v>0.45600000000000002</c:v>
                </c:pt>
                <c:pt idx="9">
                  <c:v>0.39052287581699346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6-8942-B514-921039AA364F}"/>
            </c:ext>
          </c:extLst>
        </c:ser>
        <c:ser>
          <c:idx val="3"/>
          <c:order val="3"/>
          <c:tx>
            <c:strRef>
              <c:f>'Results 2015'!$B$9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2015'!$C$9:$L$9</c:f>
              <c:numCache>
                <c:formatCode>0.0%</c:formatCode>
                <c:ptCount val="10"/>
                <c:pt idx="0">
                  <c:v>0.40300000000000002</c:v>
                </c:pt>
                <c:pt idx="1">
                  <c:v>0.35799999999999998</c:v>
                </c:pt>
                <c:pt idx="2">
                  <c:v>0.34100000000000003</c:v>
                </c:pt>
                <c:pt idx="3">
                  <c:v>0.42</c:v>
                </c:pt>
                <c:pt idx="4">
                  <c:v>0.38900000000000001</c:v>
                </c:pt>
                <c:pt idx="5">
                  <c:v>0.314</c:v>
                </c:pt>
                <c:pt idx="6">
                  <c:v>0.189</c:v>
                </c:pt>
                <c:pt idx="7">
                  <c:v>0.16800000000000001</c:v>
                </c:pt>
                <c:pt idx="8">
                  <c:v>0.253</c:v>
                </c:pt>
                <c:pt idx="9">
                  <c:v>0.27194211017740427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F6-8942-B514-921039AA364F}"/>
            </c:ext>
          </c:extLst>
        </c:ser>
        <c:ser>
          <c:idx val="4"/>
          <c:order val="4"/>
          <c:tx>
            <c:strRef>
              <c:f>'Results 2015'!$B$10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2015'!$C$10:$L$10</c:f>
              <c:numCache>
                <c:formatCode>0.0%</c:formatCode>
                <c:ptCount val="10"/>
                <c:pt idx="5">
                  <c:v>2.7E-2</c:v>
                </c:pt>
                <c:pt idx="7">
                  <c:v>0.125</c:v>
                </c:pt>
                <c:pt idx="9">
                  <c:v>6.5592903828197949E-2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F6-8942-B514-921039AA364F}"/>
            </c:ext>
          </c:extLst>
        </c:ser>
        <c:ser>
          <c:idx val="5"/>
          <c:order val="5"/>
          <c:tx>
            <c:strRef>
              <c:f>'Results 2015'!$B$11</c:f>
              <c:strCache>
                <c:ptCount val="1"/>
                <c:pt idx="0">
                  <c:v>Eng Dem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2015'!$C$11:$L$11</c:f>
              <c:numCache>
                <c:formatCode>0.0%</c:formatCode>
                <c:ptCount val="10"/>
                <c:pt idx="2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F6-8942-B514-921039AA3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40184"/>
        <c:axId val="2108945432"/>
      </c:lineChart>
      <c:catAx>
        <c:axId val="210894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945432"/>
        <c:crosses val="autoZero"/>
        <c:auto val="1"/>
        <c:lblAlgn val="ctr"/>
        <c:lblOffset val="100"/>
        <c:noMultiLvlLbl val="0"/>
      </c:catAx>
      <c:valAx>
        <c:axId val="2108945432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894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Castle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2015'!$B$12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2015'!$C$12:$L$12</c:f>
              <c:numCache>
                <c:formatCode>0.0%</c:formatCode>
                <c:ptCount val="10"/>
                <c:pt idx="0">
                  <c:v>0.23300000000000001</c:v>
                </c:pt>
                <c:pt idx="1">
                  <c:v>0.25800000000000001</c:v>
                </c:pt>
                <c:pt idx="2">
                  <c:v>0.11700000000000001</c:v>
                </c:pt>
                <c:pt idx="3">
                  <c:v>0.105</c:v>
                </c:pt>
                <c:pt idx="4">
                  <c:v>0.218</c:v>
                </c:pt>
                <c:pt idx="5">
                  <c:v>0.214</c:v>
                </c:pt>
                <c:pt idx="6">
                  <c:v>9.2999999999999999E-2</c:v>
                </c:pt>
                <c:pt idx="7">
                  <c:v>5.7000000000000002E-2</c:v>
                </c:pt>
                <c:pt idx="8">
                  <c:v>0.104</c:v>
                </c:pt>
                <c:pt idx="9">
                  <c:v>0.22413386754654727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1-384B-8AB0-00692CBED9FA}"/>
            </c:ext>
          </c:extLst>
        </c:ser>
        <c:ser>
          <c:idx val="1"/>
          <c:order val="1"/>
          <c:tx>
            <c:strRef>
              <c:f>'Results 2015'!$B$13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2015'!$C$13:$L$13</c:f>
              <c:numCache>
                <c:formatCode>0.0%</c:formatCode>
                <c:ptCount val="10"/>
                <c:pt idx="0">
                  <c:v>0.14599999999999999</c:v>
                </c:pt>
                <c:pt idx="1">
                  <c:v>0.16300000000000001</c:v>
                </c:pt>
                <c:pt idx="2">
                  <c:v>6.6000000000000003E-2</c:v>
                </c:pt>
                <c:pt idx="3">
                  <c:v>8.8999999999999996E-2</c:v>
                </c:pt>
                <c:pt idx="4">
                  <c:v>0.18</c:v>
                </c:pt>
                <c:pt idx="5">
                  <c:v>0.19800000000000001</c:v>
                </c:pt>
                <c:pt idx="6">
                  <c:v>8.7999999999999995E-2</c:v>
                </c:pt>
                <c:pt idx="8">
                  <c:v>0.151</c:v>
                </c:pt>
                <c:pt idx="9">
                  <c:v>0.21682771623851049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1-384B-8AB0-00692CBED9FA}"/>
            </c:ext>
          </c:extLst>
        </c:ser>
        <c:ser>
          <c:idx val="2"/>
          <c:order val="2"/>
          <c:tx>
            <c:strRef>
              <c:f>'Results 2015'!$B$14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2015'!$C$14:$L$14</c:f>
              <c:numCache>
                <c:formatCode>0.0%</c:formatCode>
                <c:ptCount val="10"/>
                <c:pt idx="0">
                  <c:v>0.13800000000000001</c:v>
                </c:pt>
                <c:pt idx="1">
                  <c:v>0.154</c:v>
                </c:pt>
                <c:pt idx="2">
                  <c:v>0.10299999999999999</c:v>
                </c:pt>
                <c:pt idx="3">
                  <c:v>7.6999999999999999E-2</c:v>
                </c:pt>
                <c:pt idx="4">
                  <c:v>0.154</c:v>
                </c:pt>
                <c:pt idx="5">
                  <c:v>0.252</c:v>
                </c:pt>
                <c:pt idx="6">
                  <c:v>0.17699999999999999</c:v>
                </c:pt>
                <c:pt idx="7">
                  <c:v>0.16700000000000001</c:v>
                </c:pt>
                <c:pt idx="8">
                  <c:v>0.20899999999999999</c:v>
                </c:pt>
                <c:pt idx="9">
                  <c:v>0.2554796134810276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1-384B-8AB0-00692CBED9FA}"/>
            </c:ext>
          </c:extLst>
        </c:ser>
        <c:ser>
          <c:idx val="3"/>
          <c:order val="3"/>
          <c:tx>
            <c:strRef>
              <c:f>'Results 2015'!$B$15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2015'!$C$15:$L$15</c:f>
              <c:numCache>
                <c:formatCode>0.0%</c:formatCode>
                <c:ptCount val="10"/>
                <c:pt idx="0">
                  <c:v>0.48299999999999998</c:v>
                </c:pt>
                <c:pt idx="1">
                  <c:v>0.42499999999999999</c:v>
                </c:pt>
                <c:pt idx="2">
                  <c:v>0.32400000000000001</c:v>
                </c:pt>
                <c:pt idx="3">
                  <c:v>0.43099999999999999</c:v>
                </c:pt>
                <c:pt idx="4">
                  <c:v>0.44700000000000001</c:v>
                </c:pt>
                <c:pt idx="5">
                  <c:v>0.33600000000000002</c:v>
                </c:pt>
                <c:pt idx="6">
                  <c:v>0.14699999999999999</c:v>
                </c:pt>
                <c:pt idx="7">
                  <c:v>0.32600000000000001</c:v>
                </c:pt>
                <c:pt idx="8">
                  <c:v>0.26500000000000001</c:v>
                </c:pt>
                <c:pt idx="9">
                  <c:v>0.30355880273391467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91-384B-8AB0-00692CBED9FA}"/>
            </c:ext>
          </c:extLst>
        </c:ser>
        <c:ser>
          <c:idx val="4"/>
          <c:order val="4"/>
          <c:tx>
            <c:strRef>
              <c:f>'Results 2015'!$B$16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2015'!$C$16:$L$16</c:f>
              <c:numCache>
                <c:formatCode>0.0%</c:formatCode>
                <c:ptCount val="10"/>
                <c:pt idx="7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91-384B-8AB0-00692CBED9FA}"/>
            </c:ext>
          </c:extLst>
        </c:ser>
        <c:ser>
          <c:idx val="5"/>
          <c:order val="5"/>
          <c:tx>
            <c:strRef>
              <c:f>'Results 2015'!$B$17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2015'!$C$17:$L$17</c:f>
              <c:numCache>
                <c:formatCode>0.0%</c:formatCode>
                <c:ptCount val="10"/>
                <c:pt idx="2">
                  <c:v>0.39</c:v>
                </c:pt>
                <c:pt idx="3">
                  <c:v>0.29799999999999999</c:v>
                </c:pt>
                <c:pt idx="6">
                  <c:v>0.495</c:v>
                </c:pt>
                <c:pt idx="7">
                  <c:v>0.41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91-384B-8AB0-00692CBED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25688"/>
        <c:axId val="2106630936"/>
      </c:lineChart>
      <c:catAx>
        <c:axId val="210662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630936"/>
        <c:crosses val="autoZero"/>
        <c:auto val="1"/>
        <c:lblAlgn val="ctr"/>
        <c:lblOffset val="100"/>
        <c:noMultiLvlLbl val="0"/>
      </c:catAx>
      <c:valAx>
        <c:axId val="210663093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662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Cherry Hinton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2015'!$B$18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2015'!$C$18:$L$18</c:f>
              <c:numCache>
                <c:formatCode>0.0%</c:formatCode>
                <c:ptCount val="10"/>
                <c:pt idx="0">
                  <c:v>0.34599999999999997</c:v>
                </c:pt>
                <c:pt idx="1">
                  <c:v>0.33</c:v>
                </c:pt>
                <c:pt idx="2">
                  <c:v>0.34499999999999997</c:v>
                </c:pt>
                <c:pt idx="3">
                  <c:v>0.314</c:v>
                </c:pt>
                <c:pt idx="4">
                  <c:v>0.29399999999999998</c:v>
                </c:pt>
                <c:pt idx="5">
                  <c:v>0.29699999999999999</c:v>
                </c:pt>
                <c:pt idx="6">
                  <c:v>0.18099999999999999</c:v>
                </c:pt>
                <c:pt idx="7">
                  <c:v>0.22900000000000001</c:v>
                </c:pt>
                <c:pt idx="8">
                  <c:v>0.24199999999999999</c:v>
                </c:pt>
                <c:pt idx="9">
                  <c:v>0.19981038160701589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B-B041-B4A7-F2359F9AD71C}"/>
            </c:ext>
          </c:extLst>
        </c:ser>
        <c:ser>
          <c:idx val="1"/>
          <c:order val="1"/>
          <c:tx>
            <c:strRef>
              <c:f>'Results 2015'!$B$19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2015'!$C$19:$L$19</c:f>
              <c:numCache>
                <c:formatCode>0.0%</c:formatCode>
                <c:ptCount val="10"/>
                <c:pt idx="0">
                  <c:v>7.6999999999999999E-2</c:v>
                </c:pt>
                <c:pt idx="1">
                  <c:v>5.2999999999999999E-2</c:v>
                </c:pt>
                <c:pt idx="2">
                  <c:v>6.5000000000000002E-2</c:v>
                </c:pt>
                <c:pt idx="3">
                  <c:v>0.13200000000000001</c:v>
                </c:pt>
                <c:pt idx="4">
                  <c:v>7.8E-2</c:v>
                </c:pt>
                <c:pt idx="5">
                  <c:v>0.10299999999999999</c:v>
                </c:pt>
                <c:pt idx="7">
                  <c:v>0.108</c:v>
                </c:pt>
                <c:pt idx="9">
                  <c:v>8.3906138895472868E-2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B-B041-B4A7-F2359F9AD71C}"/>
            </c:ext>
          </c:extLst>
        </c:ser>
        <c:ser>
          <c:idx val="2"/>
          <c:order val="2"/>
          <c:tx>
            <c:strRef>
              <c:f>'Results 2015'!$B$20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2015'!$C$20:$L$20</c:f>
              <c:numCache>
                <c:formatCode>0.0%</c:formatCode>
                <c:ptCount val="10"/>
                <c:pt idx="0">
                  <c:v>0.42899999999999999</c:v>
                </c:pt>
                <c:pt idx="1">
                  <c:v>0.46100000000000002</c:v>
                </c:pt>
                <c:pt idx="2">
                  <c:v>0.52</c:v>
                </c:pt>
                <c:pt idx="3">
                  <c:v>0.42199999999999999</c:v>
                </c:pt>
                <c:pt idx="4">
                  <c:v>0.38400000000000001</c:v>
                </c:pt>
                <c:pt idx="5">
                  <c:v>0.51500000000000001</c:v>
                </c:pt>
                <c:pt idx="6">
                  <c:v>0.73199999999999998</c:v>
                </c:pt>
                <c:pt idx="7">
                  <c:v>0.58499999999999996</c:v>
                </c:pt>
                <c:pt idx="8">
                  <c:v>0.60599999999999998</c:v>
                </c:pt>
                <c:pt idx="9">
                  <c:v>0.4358852808722446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B-B041-B4A7-F2359F9AD71C}"/>
            </c:ext>
          </c:extLst>
        </c:ser>
        <c:ser>
          <c:idx val="3"/>
          <c:order val="3"/>
          <c:tx>
            <c:strRef>
              <c:f>'Results 2015'!$B$21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2015'!$C$21:$L$21</c:f>
              <c:numCache>
                <c:formatCode>0.0%</c:formatCode>
                <c:ptCount val="10"/>
                <c:pt idx="0">
                  <c:v>0.14699999999999999</c:v>
                </c:pt>
                <c:pt idx="1">
                  <c:v>0.105</c:v>
                </c:pt>
                <c:pt idx="2">
                  <c:v>7.0000000000000007E-2</c:v>
                </c:pt>
                <c:pt idx="3">
                  <c:v>0.13200000000000001</c:v>
                </c:pt>
                <c:pt idx="4">
                  <c:v>0.24399999999999999</c:v>
                </c:pt>
                <c:pt idx="5">
                  <c:v>8.3000000000000004E-2</c:v>
                </c:pt>
                <c:pt idx="6">
                  <c:v>8.6999999999999994E-2</c:v>
                </c:pt>
                <c:pt idx="7">
                  <c:v>7.8E-2</c:v>
                </c:pt>
                <c:pt idx="8">
                  <c:v>0.151</c:v>
                </c:pt>
                <c:pt idx="9">
                  <c:v>0.18724816307181796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EB-B041-B4A7-F2359F9AD71C}"/>
            </c:ext>
          </c:extLst>
        </c:ser>
        <c:ser>
          <c:idx val="4"/>
          <c:order val="4"/>
          <c:tx>
            <c:strRef>
              <c:f>'Results 2015'!$B$22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2015'!$C$22:$L$22</c:f>
              <c:numCache>
                <c:formatCode>0.0%</c:formatCode>
                <c:ptCount val="10"/>
                <c:pt idx="1">
                  <c:v>0.05</c:v>
                </c:pt>
                <c:pt idx="9">
                  <c:v>9.3150035553448682E-2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EB-B041-B4A7-F2359F9AD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18360"/>
        <c:axId val="2106912744"/>
      </c:lineChart>
      <c:catAx>
        <c:axId val="210681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912744"/>
        <c:crosses val="autoZero"/>
        <c:auto val="1"/>
        <c:lblAlgn val="ctr"/>
        <c:lblOffset val="100"/>
        <c:noMultiLvlLbl val="0"/>
      </c:catAx>
      <c:valAx>
        <c:axId val="21069127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681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Coleridge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2015'!$B$23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2015'!$C$23:$L$23</c:f>
              <c:numCache>
                <c:formatCode>0.0%</c:formatCode>
                <c:ptCount val="10"/>
                <c:pt idx="0">
                  <c:v>0.21299999999999999</c:v>
                </c:pt>
                <c:pt idx="1">
                  <c:v>0.31860362350861687</c:v>
                </c:pt>
                <c:pt idx="2">
                  <c:v>0.40200000000000002</c:v>
                </c:pt>
                <c:pt idx="3">
                  <c:v>0.32500000000000001</c:v>
                </c:pt>
                <c:pt idx="4">
                  <c:v>0.28399999999999997</c:v>
                </c:pt>
                <c:pt idx="5">
                  <c:v>0.30299999999999999</c:v>
                </c:pt>
                <c:pt idx="6">
                  <c:v>0.20499999999999999</c:v>
                </c:pt>
                <c:pt idx="7">
                  <c:v>0.17499999999999999</c:v>
                </c:pt>
                <c:pt idx="8">
                  <c:v>0.16700000000000001</c:v>
                </c:pt>
                <c:pt idx="9">
                  <c:v>0.17746144721233689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4-0047-80AA-8595CAE49147}"/>
            </c:ext>
          </c:extLst>
        </c:ser>
        <c:ser>
          <c:idx val="1"/>
          <c:order val="1"/>
          <c:tx>
            <c:strRef>
              <c:f>'Results 2015'!$B$24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2015'!$C$24:$L$24</c:f>
              <c:numCache>
                <c:formatCode>0.0%</c:formatCode>
                <c:ptCount val="10"/>
                <c:pt idx="0">
                  <c:v>8.5999999999999993E-2</c:v>
                </c:pt>
                <c:pt idx="1">
                  <c:v>0.11179849756959788</c:v>
                </c:pt>
                <c:pt idx="2">
                  <c:v>8.1000000000000003E-2</c:v>
                </c:pt>
                <c:pt idx="3">
                  <c:v>0.123</c:v>
                </c:pt>
                <c:pt idx="4">
                  <c:v>0.109</c:v>
                </c:pt>
                <c:pt idx="5">
                  <c:v>0.128</c:v>
                </c:pt>
                <c:pt idx="6">
                  <c:v>0.111</c:v>
                </c:pt>
                <c:pt idx="7">
                  <c:v>7.4999999999999997E-2</c:v>
                </c:pt>
                <c:pt idx="8">
                  <c:v>0.13900000000000001</c:v>
                </c:pt>
                <c:pt idx="9">
                  <c:v>0.13238434163701068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4-0047-80AA-8595CAE49147}"/>
            </c:ext>
          </c:extLst>
        </c:ser>
        <c:ser>
          <c:idx val="2"/>
          <c:order val="2"/>
          <c:tx>
            <c:strRef>
              <c:f>'Results 2015'!$B$25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2015'!$C$25:$L$25</c:f>
              <c:numCache>
                <c:formatCode>0.0%</c:formatCode>
                <c:ptCount val="10"/>
                <c:pt idx="0">
                  <c:v>0.41799999999999998</c:v>
                </c:pt>
                <c:pt idx="1">
                  <c:v>0.38046840477242599</c:v>
                </c:pt>
                <c:pt idx="2">
                  <c:v>0.39700000000000002</c:v>
                </c:pt>
                <c:pt idx="3">
                  <c:v>0.36299999999999999</c:v>
                </c:pt>
                <c:pt idx="4">
                  <c:v>0.32300000000000001</c:v>
                </c:pt>
                <c:pt idx="5">
                  <c:v>0.46899999999999997</c:v>
                </c:pt>
                <c:pt idx="6">
                  <c:v>0.59599999999999997</c:v>
                </c:pt>
                <c:pt idx="7">
                  <c:v>0.53900000000000003</c:v>
                </c:pt>
                <c:pt idx="8">
                  <c:v>0.51600000000000001</c:v>
                </c:pt>
                <c:pt idx="9">
                  <c:v>0.38102016607354683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4-0047-80AA-8595CAE49147}"/>
            </c:ext>
          </c:extLst>
        </c:ser>
        <c:ser>
          <c:idx val="3"/>
          <c:order val="3"/>
          <c:tx>
            <c:strRef>
              <c:f>'Results 2015'!$B$26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2015'!$C$26:$L$26</c:f>
              <c:numCache>
                <c:formatCode>0.0%</c:formatCode>
                <c:ptCount val="10"/>
                <c:pt idx="0">
                  <c:v>0.22</c:v>
                </c:pt>
                <c:pt idx="1">
                  <c:v>0.137870083959346</c:v>
                </c:pt>
                <c:pt idx="2">
                  <c:v>9.1999999999999998E-2</c:v>
                </c:pt>
                <c:pt idx="3">
                  <c:v>0.127</c:v>
                </c:pt>
                <c:pt idx="4">
                  <c:v>0.255</c:v>
                </c:pt>
                <c:pt idx="5">
                  <c:v>9.9000000000000005E-2</c:v>
                </c:pt>
                <c:pt idx="6">
                  <c:v>8.8999999999999996E-2</c:v>
                </c:pt>
                <c:pt idx="7">
                  <c:v>7.3999999999999996E-2</c:v>
                </c:pt>
                <c:pt idx="8">
                  <c:v>0.14299999999999999</c:v>
                </c:pt>
                <c:pt idx="9">
                  <c:v>0.24768683274021353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4-0047-80AA-8595CAE49147}"/>
            </c:ext>
          </c:extLst>
        </c:ser>
        <c:ser>
          <c:idx val="4"/>
          <c:order val="4"/>
          <c:tx>
            <c:strRef>
              <c:f>'Results 2015'!$B$27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2015'!$C$27:$L$27</c:f>
              <c:numCache>
                <c:formatCode>0.0%</c:formatCode>
                <c:ptCount val="10"/>
                <c:pt idx="0">
                  <c:v>6.4000000000000001E-2</c:v>
                </c:pt>
                <c:pt idx="1">
                  <c:v>5.1259390190013257E-2</c:v>
                </c:pt>
                <c:pt idx="2">
                  <c:v>2.7E-2</c:v>
                </c:pt>
                <c:pt idx="3">
                  <c:v>6.2E-2</c:v>
                </c:pt>
                <c:pt idx="4">
                  <c:v>2.9000000000000001E-2</c:v>
                </c:pt>
                <c:pt idx="7">
                  <c:v>0.13700000000000001</c:v>
                </c:pt>
                <c:pt idx="9">
                  <c:v>6.144721233689205E-2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4-0047-80AA-8595CAE49147}"/>
            </c:ext>
          </c:extLst>
        </c:ser>
        <c:ser>
          <c:idx val="5"/>
          <c:order val="5"/>
          <c:tx>
            <c:strRef>
              <c:f>'Results 2015'!$B$28</c:f>
              <c:strCache>
                <c:ptCount val="1"/>
                <c:pt idx="0">
                  <c:v>Puffles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2015'!$C$28:$L$28</c:f>
              <c:numCache>
                <c:formatCode>0.0%</c:formatCode>
                <c:ptCount val="10"/>
                <c:pt idx="8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24-0047-80AA-8595CAE49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30760"/>
        <c:axId val="2107018216"/>
      </c:lineChart>
      <c:catAx>
        <c:axId val="210703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7018216"/>
        <c:crosses val="autoZero"/>
        <c:auto val="1"/>
        <c:lblAlgn val="ctr"/>
        <c:lblOffset val="100"/>
        <c:noMultiLvlLbl val="0"/>
      </c:catAx>
      <c:valAx>
        <c:axId val="21070182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703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Arbury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Sheet5!$B$6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Sheet5!$C$6:$K$6</c:f>
              <c:numCache>
                <c:formatCode>0.0%</c:formatCode>
                <c:ptCount val="9"/>
                <c:pt idx="0">
                  <c:v>0.19</c:v>
                </c:pt>
                <c:pt idx="1">
                  <c:v>0.20300000000000001</c:v>
                </c:pt>
                <c:pt idx="2">
                  <c:v>0.17599999999999999</c:v>
                </c:pt>
                <c:pt idx="3">
                  <c:v>0.158</c:v>
                </c:pt>
                <c:pt idx="4">
                  <c:v>0.193</c:v>
                </c:pt>
                <c:pt idx="5">
                  <c:v>0.13800000000000001</c:v>
                </c:pt>
                <c:pt idx="6">
                  <c:v>0.107</c:v>
                </c:pt>
                <c:pt idx="7">
                  <c:v>0.115</c:v>
                </c:pt>
                <c:pt idx="8">
                  <c:v>0.13500000000000001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9-8B45-87A3-0B687253774D}"/>
            </c:ext>
          </c:extLst>
        </c:ser>
        <c:ser>
          <c:idx val="1"/>
          <c:order val="1"/>
          <c:tx>
            <c:strRef>
              <c:f>Sheet5!$B$7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Sheet5!$C$7:$K$7</c:f>
              <c:numCache>
                <c:formatCode>0.0%</c:formatCode>
                <c:ptCount val="9"/>
                <c:pt idx="0">
                  <c:v>8.5999999999999993E-2</c:v>
                </c:pt>
                <c:pt idx="1">
                  <c:v>8.5000000000000006E-2</c:v>
                </c:pt>
                <c:pt idx="2">
                  <c:v>7.0000000000000007E-2</c:v>
                </c:pt>
                <c:pt idx="3">
                  <c:v>0.13200000000000001</c:v>
                </c:pt>
                <c:pt idx="4">
                  <c:v>0.14799999999999999</c:v>
                </c:pt>
                <c:pt idx="5">
                  <c:v>0.11600000000000001</c:v>
                </c:pt>
                <c:pt idx="6">
                  <c:v>0.105</c:v>
                </c:pt>
                <c:pt idx="7">
                  <c:v>9.9000000000000005E-2</c:v>
                </c:pt>
                <c:pt idx="8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9-8B45-87A3-0B687253774D}"/>
            </c:ext>
          </c:extLst>
        </c:ser>
        <c:ser>
          <c:idx val="2"/>
          <c:order val="2"/>
          <c:tx>
            <c:strRef>
              <c:f>Sheet5!$B$8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Sheet5!$C$8:$K$8</c:f>
              <c:numCache>
                <c:formatCode>0.0%</c:formatCode>
                <c:ptCount val="9"/>
                <c:pt idx="0">
                  <c:v>0.32100000000000001</c:v>
                </c:pt>
                <c:pt idx="1">
                  <c:v>0.35299999999999998</c:v>
                </c:pt>
                <c:pt idx="2">
                  <c:v>0.35299999999999998</c:v>
                </c:pt>
                <c:pt idx="3">
                  <c:v>0.28999999999999998</c:v>
                </c:pt>
                <c:pt idx="4">
                  <c:v>0.27</c:v>
                </c:pt>
                <c:pt idx="5">
                  <c:v>0.40500000000000003</c:v>
                </c:pt>
                <c:pt idx="6">
                  <c:v>0.59899999999999998</c:v>
                </c:pt>
                <c:pt idx="7">
                  <c:v>0.49399999999999999</c:v>
                </c:pt>
                <c:pt idx="8">
                  <c:v>0.45600000000000002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9-8B45-87A3-0B687253774D}"/>
            </c:ext>
          </c:extLst>
        </c:ser>
        <c:ser>
          <c:idx val="3"/>
          <c:order val="3"/>
          <c:tx>
            <c:strRef>
              <c:f>Sheet5!$B$9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Sheet5!$C$9:$K$9</c:f>
              <c:numCache>
                <c:formatCode>0.0%</c:formatCode>
                <c:ptCount val="9"/>
                <c:pt idx="0">
                  <c:v>0.40300000000000002</c:v>
                </c:pt>
                <c:pt idx="1">
                  <c:v>0.35799999999999998</c:v>
                </c:pt>
                <c:pt idx="2">
                  <c:v>0.34100000000000003</c:v>
                </c:pt>
                <c:pt idx="3">
                  <c:v>0.42</c:v>
                </c:pt>
                <c:pt idx="4">
                  <c:v>0.38900000000000001</c:v>
                </c:pt>
                <c:pt idx="5">
                  <c:v>0.314</c:v>
                </c:pt>
                <c:pt idx="6">
                  <c:v>0.189</c:v>
                </c:pt>
                <c:pt idx="7">
                  <c:v>0.16800000000000001</c:v>
                </c:pt>
                <c:pt idx="8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A9-8B45-87A3-0B687253774D}"/>
            </c:ext>
          </c:extLst>
        </c:ser>
        <c:ser>
          <c:idx val="4"/>
          <c:order val="4"/>
          <c:tx>
            <c:strRef>
              <c:f>Sheet5!$B$10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Sheet5!$C$10:$K$10</c:f>
              <c:numCache>
                <c:formatCode>0.0%</c:formatCode>
                <c:ptCount val="9"/>
                <c:pt idx="5">
                  <c:v>2.7E-2</c:v>
                </c:pt>
                <c:pt idx="7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A9-8B45-87A3-0B687253774D}"/>
            </c:ext>
          </c:extLst>
        </c:ser>
        <c:ser>
          <c:idx val="5"/>
          <c:order val="5"/>
          <c:tx>
            <c:strRef>
              <c:f>Sheet5!$B$11</c:f>
              <c:strCache>
                <c:ptCount val="1"/>
                <c:pt idx="0">
                  <c:v>Eng Dem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Sheet5!$C$11:$K$11</c:f>
              <c:numCache>
                <c:formatCode>0.0%</c:formatCode>
                <c:ptCount val="9"/>
                <c:pt idx="2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A9-8B45-87A3-0B687253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88328"/>
        <c:axId val="2109493480"/>
      </c:lineChart>
      <c:catAx>
        <c:axId val="21094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9493480"/>
        <c:crosses val="autoZero"/>
        <c:auto val="1"/>
        <c:lblAlgn val="ctr"/>
        <c:lblOffset val="100"/>
        <c:noMultiLvlLbl val="0"/>
      </c:catAx>
      <c:valAx>
        <c:axId val="2109493480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948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East Chesterton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2015'!$B$29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2015'!$C$29:$L$29</c:f>
              <c:numCache>
                <c:formatCode>0.0%</c:formatCode>
                <c:ptCount val="10"/>
                <c:pt idx="0">
                  <c:v>0.221</c:v>
                </c:pt>
                <c:pt idx="1">
                  <c:v>0.27600000000000002</c:v>
                </c:pt>
                <c:pt idx="2">
                  <c:v>0.28499999999999998</c:v>
                </c:pt>
                <c:pt idx="3">
                  <c:v>0.248</c:v>
                </c:pt>
                <c:pt idx="4">
                  <c:v>0.24399999999999999</c:v>
                </c:pt>
                <c:pt idx="5">
                  <c:v>0.16500000000000001</c:v>
                </c:pt>
                <c:pt idx="6">
                  <c:v>0.14799999999999999</c:v>
                </c:pt>
                <c:pt idx="7">
                  <c:v>6.4000000000000001E-2</c:v>
                </c:pt>
                <c:pt idx="8">
                  <c:v>8.5999999999999993E-2</c:v>
                </c:pt>
                <c:pt idx="9">
                  <c:v>0.14489990467111535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0-D445-8068-324B482796CE}"/>
            </c:ext>
          </c:extLst>
        </c:ser>
        <c:ser>
          <c:idx val="1"/>
          <c:order val="1"/>
          <c:tx>
            <c:strRef>
              <c:f>'Results 2015'!$B$30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2015'!$C$30:$L$30</c:f>
              <c:numCache>
                <c:formatCode>0.0%</c:formatCode>
                <c:ptCount val="10"/>
                <c:pt idx="0">
                  <c:v>0.105</c:v>
                </c:pt>
                <c:pt idx="1">
                  <c:v>0.107</c:v>
                </c:pt>
                <c:pt idx="2">
                  <c:v>0.1</c:v>
                </c:pt>
                <c:pt idx="3">
                  <c:v>0.14699999999999999</c:v>
                </c:pt>
                <c:pt idx="4">
                  <c:v>0.157</c:v>
                </c:pt>
                <c:pt idx="5">
                  <c:v>0.106</c:v>
                </c:pt>
                <c:pt idx="6">
                  <c:v>0.113</c:v>
                </c:pt>
                <c:pt idx="7">
                  <c:v>5.6000000000000001E-2</c:v>
                </c:pt>
                <c:pt idx="8">
                  <c:v>9.9000000000000005E-2</c:v>
                </c:pt>
                <c:pt idx="9">
                  <c:v>0.11105815061963775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0-D445-8068-324B482796CE}"/>
            </c:ext>
          </c:extLst>
        </c:ser>
        <c:ser>
          <c:idx val="2"/>
          <c:order val="2"/>
          <c:tx>
            <c:strRef>
              <c:f>'Results 2015'!$B$31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2015'!$C$31:$L$31</c:f>
              <c:numCache>
                <c:formatCode>0.0%</c:formatCode>
                <c:ptCount val="10"/>
                <c:pt idx="0">
                  <c:v>0.26800000000000002</c:v>
                </c:pt>
                <c:pt idx="1">
                  <c:v>0.216</c:v>
                </c:pt>
                <c:pt idx="2">
                  <c:v>0.182</c:v>
                </c:pt>
                <c:pt idx="3">
                  <c:v>0.15</c:v>
                </c:pt>
                <c:pt idx="4">
                  <c:v>0.21299999999999999</c:v>
                </c:pt>
                <c:pt idx="5">
                  <c:v>0.38400000000000001</c:v>
                </c:pt>
                <c:pt idx="6">
                  <c:v>0.47399999999999998</c:v>
                </c:pt>
                <c:pt idx="7">
                  <c:v>0.33300000000000002</c:v>
                </c:pt>
                <c:pt idx="8">
                  <c:v>0.35499999999999998</c:v>
                </c:pt>
                <c:pt idx="9">
                  <c:v>0.38846520495710202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0-D445-8068-324B482796CE}"/>
            </c:ext>
          </c:extLst>
        </c:ser>
        <c:ser>
          <c:idx val="3"/>
          <c:order val="3"/>
          <c:tx>
            <c:strRef>
              <c:f>'Results 2015'!$B$32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2015'!$C$32:$L$32</c:f>
              <c:numCache>
                <c:formatCode>0.0%</c:formatCode>
                <c:ptCount val="10"/>
                <c:pt idx="0">
                  <c:v>0.40600000000000003</c:v>
                </c:pt>
                <c:pt idx="1">
                  <c:v>0.34599999999999997</c:v>
                </c:pt>
                <c:pt idx="2">
                  <c:v>0.38400000000000001</c:v>
                </c:pt>
                <c:pt idx="3">
                  <c:v>0.35799999999999998</c:v>
                </c:pt>
                <c:pt idx="4">
                  <c:v>0.36599999999999999</c:v>
                </c:pt>
                <c:pt idx="5">
                  <c:v>0.309</c:v>
                </c:pt>
                <c:pt idx="6">
                  <c:v>0.20499999999999999</c:v>
                </c:pt>
                <c:pt idx="7">
                  <c:v>0.45900000000000002</c:v>
                </c:pt>
                <c:pt idx="8">
                  <c:v>0.35199999999999998</c:v>
                </c:pt>
                <c:pt idx="9">
                  <c:v>0.27764537654909438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0-D445-8068-324B482796CE}"/>
            </c:ext>
          </c:extLst>
        </c:ser>
        <c:ser>
          <c:idx val="4"/>
          <c:order val="4"/>
          <c:tx>
            <c:strRef>
              <c:f>'Results 2015'!$B$33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2015'!$C$33:$L$33</c:f>
              <c:numCache>
                <c:formatCode>0.0%</c:formatCode>
                <c:ptCount val="10"/>
                <c:pt idx="1">
                  <c:v>5.3999999999999999E-2</c:v>
                </c:pt>
                <c:pt idx="2">
                  <c:v>4.9000000000000002E-2</c:v>
                </c:pt>
                <c:pt idx="3">
                  <c:v>9.8000000000000004E-2</c:v>
                </c:pt>
                <c:pt idx="5">
                  <c:v>3.5999999999999997E-2</c:v>
                </c:pt>
                <c:pt idx="6">
                  <c:v>0.06</c:v>
                </c:pt>
                <c:pt idx="7">
                  <c:v>8.7999999999999995E-2</c:v>
                </c:pt>
                <c:pt idx="8">
                  <c:v>0.108</c:v>
                </c:pt>
                <c:pt idx="9">
                  <c:v>7.7931363203050524E-2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0-D445-8068-324B482796CE}"/>
            </c:ext>
          </c:extLst>
        </c:ser>
        <c:ser>
          <c:idx val="5"/>
          <c:order val="5"/>
          <c:tx>
            <c:strRef>
              <c:f>'Results 2015'!$B$34</c:f>
              <c:strCache>
                <c:ptCount val="1"/>
                <c:pt idx="0">
                  <c:v>Soc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2015'!$C$34:$L$34</c:f>
              <c:numCache>
                <c:formatCode>0.0%</c:formatCode>
                <c:ptCount val="10"/>
                <c:pt idx="4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0-D445-8068-324B4827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001016"/>
        <c:axId val="2109006264"/>
      </c:lineChart>
      <c:catAx>
        <c:axId val="210900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9006264"/>
        <c:crosses val="autoZero"/>
        <c:auto val="1"/>
        <c:lblAlgn val="ctr"/>
        <c:lblOffset val="100"/>
        <c:noMultiLvlLbl val="0"/>
      </c:catAx>
      <c:valAx>
        <c:axId val="2109006264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900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King's Hedges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2015'!$B$35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2015'!$C$35:$L$35</c:f>
              <c:numCache>
                <c:formatCode>0.0%</c:formatCode>
                <c:ptCount val="10"/>
                <c:pt idx="0">
                  <c:v>0.19500000000000001</c:v>
                </c:pt>
                <c:pt idx="1">
                  <c:v>0.19500000000000001</c:v>
                </c:pt>
                <c:pt idx="2">
                  <c:v>0.224</c:v>
                </c:pt>
                <c:pt idx="3">
                  <c:v>0.22900000000000001</c:v>
                </c:pt>
                <c:pt idx="4">
                  <c:v>0.23899999999999999</c:v>
                </c:pt>
                <c:pt idx="5">
                  <c:v>0.17299999999999999</c:v>
                </c:pt>
                <c:pt idx="6">
                  <c:v>0.11700000000000001</c:v>
                </c:pt>
                <c:pt idx="7">
                  <c:v>0.153</c:v>
                </c:pt>
                <c:pt idx="8">
                  <c:v>0.13200000000000001</c:v>
                </c:pt>
                <c:pt idx="9">
                  <c:v>0.15744438106103822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D-D746-BDDE-AE9F3137F566}"/>
            </c:ext>
          </c:extLst>
        </c:ser>
        <c:ser>
          <c:idx val="1"/>
          <c:order val="1"/>
          <c:tx>
            <c:strRef>
              <c:f>'Results 2015'!$B$36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2015'!$C$36:$L$36</c:f>
              <c:numCache>
                <c:formatCode>0.0%</c:formatCode>
                <c:ptCount val="10"/>
                <c:pt idx="0">
                  <c:v>0.108</c:v>
                </c:pt>
                <c:pt idx="1">
                  <c:v>9.6000000000000002E-2</c:v>
                </c:pt>
                <c:pt idx="2">
                  <c:v>6.9000000000000006E-2</c:v>
                </c:pt>
                <c:pt idx="3">
                  <c:v>0.11899999999999999</c:v>
                </c:pt>
                <c:pt idx="4">
                  <c:v>8.1000000000000003E-2</c:v>
                </c:pt>
                <c:pt idx="8">
                  <c:v>0.12</c:v>
                </c:pt>
                <c:pt idx="9">
                  <c:v>0.10125499144324016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D-D746-BDDE-AE9F3137F566}"/>
            </c:ext>
          </c:extLst>
        </c:ser>
        <c:ser>
          <c:idx val="2"/>
          <c:order val="2"/>
          <c:tx>
            <c:strRef>
              <c:f>'Results 2015'!$B$37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2015'!$C$37:$L$37</c:f>
              <c:numCache>
                <c:formatCode>0.0%</c:formatCode>
                <c:ptCount val="10"/>
                <c:pt idx="0">
                  <c:v>0.29699999999999999</c:v>
                </c:pt>
                <c:pt idx="1">
                  <c:v>0.35</c:v>
                </c:pt>
                <c:pt idx="2">
                  <c:v>0.30099999999999999</c:v>
                </c:pt>
                <c:pt idx="3">
                  <c:v>0.26100000000000001</c:v>
                </c:pt>
                <c:pt idx="4">
                  <c:v>0.28999999999999998</c:v>
                </c:pt>
                <c:pt idx="5">
                  <c:v>0.4</c:v>
                </c:pt>
                <c:pt idx="6">
                  <c:v>0.48399999999999999</c:v>
                </c:pt>
                <c:pt idx="7">
                  <c:v>0.48899999999999999</c:v>
                </c:pt>
                <c:pt idx="8">
                  <c:v>0.41199999999999998</c:v>
                </c:pt>
                <c:pt idx="9">
                  <c:v>0.38990302338847688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D-D746-BDDE-AE9F3137F566}"/>
            </c:ext>
          </c:extLst>
        </c:ser>
        <c:ser>
          <c:idx val="3"/>
          <c:order val="3"/>
          <c:tx>
            <c:strRef>
              <c:f>'Results 2015'!$B$38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2015'!$C$38:$L$38</c:f>
              <c:numCache>
                <c:formatCode>0.0%</c:formatCode>
                <c:ptCount val="10"/>
                <c:pt idx="0">
                  <c:v>0.4</c:v>
                </c:pt>
                <c:pt idx="1">
                  <c:v>0.35899999999999999</c:v>
                </c:pt>
                <c:pt idx="2">
                  <c:v>0.40600000000000003</c:v>
                </c:pt>
                <c:pt idx="3">
                  <c:v>0.39200000000000002</c:v>
                </c:pt>
                <c:pt idx="4">
                  <c:v>0.36299999999999999</c:v>
                </c:pt>
                <c:pt idx="5">
                  <c:v>0.32300000000000001</c:v>
                </c:pt>
                <c:pt idx="6">
                  <c:v>0.33700000000000002</c:v>
                </c:pt>
                <c:pt idx="7">
                  <c:v>0.192</c:v>
                </c:pt>
                <c:pt idx="8">
                  <c:v>0.19500000000000001</c:v>
                </c:pt>
                <c:pt idx="9">
                  <c:v>0.20707358813462637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3D-D746-BDDE-AE9F3137F566}"/>
            </c:ext>
          </c:extLst>
        </c:ser>
        <c:ser>
          <c:idx val="4"/>
          <c:order val="4"/>
          <c:tx>
            <c:strRef>
              <c:f>'Results 2015'!$B$39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2015'!$C$39:$L$39</c:f>
              <c:numCache>
                <c:formatCode>0.0%</c:formatCode>
                <c:ptCount val="10"/>
                <c:pt idx="5">
                  <c:v>6.0999999999999999E-2</c:v>
                </c:pt>
                <c:pt idx="6">
                  <c:v>6.2E-2</c:v>
                </c:pt>
                <c:pt idx="7">
                  <c:v>0.16600000000000001</c:v>
                </c:pt>
                <c:pt idx="8">
                  <c:v>0.14199999999999999</c:v>
                </c:pt>
                <c:pt idx="9">
                  <c:v>2.4814603536794069E-2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3D-D746-BDDE-AE9F3137F566}"/>
            </c:ext>
          </c:extLst>
        </c:ser>
        <c:ser>
          <c:idx val="5"/>
          <c:order val="5"/>
          <c:tx>
            <c:strRef>
              <c:f>'Results 2015'!$B$40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2015'!$C$40:$L$40</c:f>
              <c:numCache>
                <c:formatCode>0.0%</c:formatCode>
                <c:ptCount val="10"/>
                <c:pt idx="9">
                  <c:v>0.1195094124358243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3D-D746-BDDE-AE9F3137F566}"/>
            </c:ext>
          </c:extLst>
        </c:ser>
        <c:ser>
          <c:idx val="6"/>
          <c:order val="6"/>
          <c:tx>
            <c:strRef>
              <c:f>'Results 2015'!$B$41</c:f>
              <c:strCache>
                <c:ptCount val="1"/>
                <c:pt idx="0">
                  <c:v>Soc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2015'!$C$41:$L$41</c:f>
              <c:numCache>
                <c:formatCode>0.0%</c:formatCode>
                <c:ptCount val="10"/>
                <c:pt idx="4">
                  <c:v>2.7E-2</c:v>
                </c:pt>
                <c:pt idx="5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3D-D746-BDDE-AE9F3137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068008"/>
        <c:axId val="2109070680"/>
      </c:lineChart>
      <c:catAx>
        <c:axId val="210906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9070680"/>
        <c:crosses val="autoZero"/>
        <c:auto val="1"/>
        <c:lblAlgn val="ctr"/>
        <c:lblOffset val="100"/>
        <c:noMultiLvlLbl val="0"/>
      </c:catAx>
      <c:valAx>
        <c:axId val="21090706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906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Market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2015'!$B$42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2015'!$C$42:$L$42</c:f>
              <c:numCache>
                <c:formatCode>0.0%</c:formatCode>
                <c:ptCount val="10"/>
                <c:pt idx="0">
                  <c:v>0.217</c:v>
                </c:pt>
                <c:pt idx="1">
                  <c:v>0.21299999999999999</c:v>
                </c:pt>
                <c:pt idx="2">
                  <c:v>0.23400000000000001</c:v>
                </c:pt>
                <c:pt idx="3">
                  <c:v>0.214</c:v>
                </c:pt>
                <c:pt idx="4">
                  <c:v>0.22700000000000001</c:v>
                </c:pt>
                <c:pt idx="5">
                  <c:v>0.23</c:v>
                </c:pt>
                <c:pt idx="6">
                  <c:v>0.14899999999999999</c:v>
                </c:pt>
                <c:pt idx="7">
                  <c:v>0.18</c:v>
                </c:pt>
                <c:pt idx="8">
                  <c:v>0.17799999999999999</c:v>
                </c:pt>
                <c:pt idx="9">
                  <c:v>0.17506631299734748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E-D747-9853-75D990C500B7}"/>
            </c:ext>
          </c:extLst>
        </c:ser>
        <c:ser>
          <c:idx val="1"/>
          <c:order val="1"/>
          <c:tx>
            <c:strRef>
              <c:f>'Results 2015'!$B$43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2015'!$C$43:$L$43</c:f>
              <c:numCache>
                <c:formatCode>0.0%</c:formatCode>
                <c:ptCount val="10"/>
                <c:pt idx="0">
                  <c:v>0.19900000000000001</c:v>
                </c:pt>
                <c:pt idx="1">
                  <c:v>0.215</c:v>
                </c:pt>
                <c:pt idx="2">
                  <c:v>0.152</c:v>
                </c:pt>
                <c:pt idx="3">
                  <c:v>0.21199999999999999</c:v>
                </c:pt>
                <c:pt idx="4">
                  <c:v>0.19800000000000001</c:v>
                </c:pt>
                <c:pt idx="5">
                  <c:v>0.24199999999999999</c:v>
                </c:pt>
                <c:pt idx="6">
                  <c:v>0.20200000000000001</c:v>
                </c:pt>
                <c:pt idx="7">
                  <c:v>0.187</c:v>
                </c:pt>
                <c:pt idx="8">
                  <c:v>0.25700000000000001</c:v>
                </c:pt>
                <c:pt idx="9">
                  <c:v>0.27658548348203521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E-D747-9853-75D990C500B7}"/>
            </c:ext>
          </c:extLst>
        </c:ser>
        <c:ser>
          <c:idx val="2"/>
          <c:order val="2"/>
          <c:tx>
            <c:strRef>
              <c:f>'Results 2015'!$B$44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2015'!$C$44:$L$44</c:f>
              <c:numCache>
                <c:formatCode>0.0%</c:formatCode>
                <c:ptCount val="10"/>
                <c:pt idx="0">
                  <c:v>0.158</c:v>
                </c:pt>
                <c:pt idx="1">
                  <c:v>0.14799999999999999</c:v>
                </c:pt>
                <c:pt idx="2">
                  <c:v>0.17399999999999999</c:v>
                </c:pt>
                <c:pt idx="3">
                  <c:v>0.126</c:v>
                </c:pt>
                <c:pt idx="4">
                  <c:v>0.14499999999999999</c:v>
                </c:pt>
                <c:pt idx="5">
                  <c:v>0.247</c:v>
                </c:pt>
                <c:pt idx="6">
                  <c:v>0.29299999999999998</c:v>
                </c:pt>
                <c:pt idx="7">
                  <c:v>0.30199999999999999</c:v>
                </c:pt>
                <c:pt idx="8">
                  <c:v>0.32200000000000001</c:v>
                </c:pt>
                <c:pt idx="9">
                  <c:v>0.27489751627682663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E-D747-9853-75D990C500B7}"/>
            </c:ext>
          </c:extLst>
        </c:ser>
        <c:ser>
          <c:idx val="3"/>
          <c:order val="3"/>
          <c:tx>
            <c:strRef>
              <c:f>'Results 2015'!$B$45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2015'!$C$45:$L$45</c:f>
              <c:numCache>
                <c:formatCode>0.0%</c:formatCode>
                <c:ptCount val="10"/>
                <c:pt idx="0">
                  <c:v>0.42699999999999999</c:v>
                </c:pt>
                <c:pt idx="1">
                  <c:v>0.42399999999999999</c:v>
                </c:pt>
                <c:pt idx="2">
                  <c:v>0.441</c:v>
                </c:pt>
                <c:pt idx="3">
                  <c:v>0.44700000000000001</c:v>
                </c:pt>
                <c:pt idx="4">
                  <c:v>0.43</c:v>
                </c:pt>
                <c:pt idx="5">
                  <c:v>0.28000000000000003</c:v>
                </c:pt>
                <c:pt idx="6">
                  <c:v>0.35599999999999998</c:v>
                </c:pt>
                <c:pt idx="7">
                  <c:v>0.33100000000000002</c:v>
                </c:pt>
                <c:pt idx="8">
                  <c:v>0.24199999999999999</c:v>
                </c:pt>
                <c:pt idx="9">
                  <c:v>0.27345068724379068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E-D747-9853-75D990C5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40136"/>
        <c:axId val="2109098168"/>
      </c:lineChart>
      <c:catAx>
        <c:axId val="210914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9098168"/>
        <c:crosses val="autoZero"/>
        <c:auto val="1"/>
        <c:lblAlgn val="ctr"/>
        <c:lblOffset val="100"/>
        <c:noMultiLvlLbl val="0"/>
      </c:catAx>
      <c:valAx>
        <c:axId val="2109098168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914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Newnham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2015'!$B$46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2015'!$C$46:$L$46</c:f>
              <c:numCache>
                <c:formatCode>0.0%</c:formatCode>
                <c:ptCount val="10"/>
                <c:pt idx="0">
                  <c:v>0.22600000000000001</c:v>
                </c:pt>
                <c:pt idx="1">
                  <c:v>0.26100000000000001</c:v>
                </c:pt>
                <c:pt idx="2">
                  <c:v>0.246</c:v>
                </c:pt>
                <c:pt idx="3">
                  <c:v>0.222</c:v>
                </c:pt>
                <c:pt idx="4">
                  <c:v>0.24</c:v>
                </c:pt>
                <c:pt idx="5">
                  <c:v>0.221</c:v>
                </c:pt>
                <c:pt idx="6">
                  <c:v>0.128</c:v>
                </c:pt>
                <c:pt idx="7">
                  <c:v>0.125</c:v>
                </c:pt>
                <c:pt idx="8">
                  <c:v>0.13300000000000001</c:v>
                </c:pt>
                <c:pt idx="9">
                  <c:v>0.16521123436393675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4-C441-99D9-35BAAA3AE362}"/>
            </c:ext>
          </c:extLst>
        </c:ser>
        <c:ser>
          <c:idx val="1"/>
          <c:order val="1"/>
          <c:tx>
            <c:strRef>
              <c:f>'Results 2015'!$B$47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2015'!$C$47:$L$47</c:f>
              <c:numCache>
                <c:formatCode>0.0%</c:formatCode>
                <c:ptCount val="10"/>
                <c:pt idx="0">
                  <c:v>0.152</c:v>
                </c:pt>
                <c:pt idx="1">
                  <c:v>0.16</c:v>
                </c:pt>
                <c:pt idx="2">
                  <c:v>0.13700000000000001</c:v>
                </c:pt>
                <c:pt idx="3">
                  <c:v>0.17299999999999999</c:v>
                </c:pt>
                <c:pt idx="4">
                  <c:v>0.155</c:v>
                </c:pt>
                <c:pt idx="5">
                  <c:v>0.158</c:v>
                </c:pt>
                <c:pt idx="6">
                  <c:v>0.11700000000000001</c:v>
                </c:pt>
                <c:pt idx="7">
                  <c:v>8.5999999999999993E-2</c:v>
                </c:pt>
                <c:pt idx="8">
                  <c:v>0.17699999999999999</c:v>
                </c:pt>
                <c:pt idx="9">
                  <c:v>0.22350719848949729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4-C441-99D9-35BAAA3AE362}"/>
            </c:ext>
          </c:extLst>
        </c:ser>
        <c:ser>
          <c:idx val="2"/>
          <c:order val="2"/>
          <c:tx>
            <c:strRef>
              <c:f>'Results 2015'!$B$48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2015'!$C$48:$L$48</c:f>
              <c:numCache>
                <c:formatCode>0.0%</c:formatCode>
                <c:ptCount val="10"/>
                <c:pt idx="0">
                  <c:v>0.16</c:v>
                </c:pt>
                <c:pt idx="1">
                  <c:v>0.13100000000000001</c:v>
                </c:pt>
                <c:pt idx="2">
                  <c:v>0.115</c:v>
                </c:pt>
                <c:pt idx="3">
                  <c:v>0.14199999999999999</c:v>
                </c:pt>
                <c:pt idx="4">
                  <c:v>0.156</c:v>
                </c:pt>
                <c:pt idx="5">
                  <c:v>0.26900000000000002</c:v>
                </c:pt>
                <c:pt idx="6">
                  <c:v>0.311</c:v>
                </c:pt>
                <c:pt idx="7">
                  <c:v>0.35799999999999998</c:v>
                </c:pt>
                <c:pt idx="8">
                  <c:v>0.33300000000000002</c:v>
                </c:pt>
                <c:pt idx="9">
                  <c:v>0.28392730705687985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4-C441-99D9-35BAAA3AE362}"/>
            </c:ext>
          </c:extLst>
        </c:ser>
        <c:ser>
          <c:idx val="3"/>
          <c:order val="3"/>
          <c:tx>
            <c:strRef>
              <c:f>'Results 2015'!$B$49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2015'!$C$49:$L$49</c:f>
              <c:numCache>
                <c:formatCode>0.0%</c:formatCode>
                <c:ptCount val="10"/>
                <c:pt idx="0">
                  <c:v>0.46200000000000002</c:v>
                </c:pt>
                <c:pt idx="1">
                  <c:v>0.44900000000000001</c:v>
                </c:pt>
                <c:pt idx="2">
                  <c:v>0.501</c:v>
                </c:pt>
                <c:pt idx="3">
                  <c:v>0.46300000000000002</c:v>
                </c:pt>
                <c:pt idx="4">
                  <c:v>0.44900000000000001</c:v>
                </c:pt>
                <c:pt idx="5">
                  <c:v>0.35199999999999998</c:v>
                </c:pt>
                <c:pt idx="6">
                  <c:v>0.44500000000000001</c:v>
                </c:pt>
                <c:pt idx="7">
                  <c:v>0.432</c:v>
                </c:pt>
                <c:pt idx="8">
                  <c:v>0.35599999999999998</c:v>
                </c:pt>
                <c:pt idx="9">
                  <c:v>0.3273542600896861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4-C441-99D9-35BAAA3AE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60392"/>
        <c:axId val="2107098888"/>
      </c:lineChart>
      <c:catAx>
        <c:axId val="210756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7098888"/>
        <c:crosses val="autoZero"/>
        <c:auto val="1"/>
        <c:lblAlgn val="ctr"/>
        <c:lblOffset val="100"/>
        <c:noMultiLvlLbl val="0"/>
      </c:catAx>
      <c:valAx>
        <c:axId val="210709888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756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Petersfield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2015'!$B$50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2015'!$C$50:$L$50</c:f>
              <c:numCache>
                <c:formatCode>0.0%</c:formatCode>
                <c:ptCount val="10"/>
                <c:pt idx="0">
                  <c:v>0.108</c:v>
                </c:pt>
                <c:pt idx="1">
                  <c:v>0.10199999999999999</c:v>
                </c:pt>
                <c:pt idx="2">
                  <c:v>0.156</c:v>
                </c:pt>
                <c:pt idx="3">
                  <c:v>0.13900000000000001</c:v>
                </c:pt>
                <c:pt idx="4">
                  <c:v>0.13010025647003964</c:v>
                </c:pt>
                <c:pt idx="5">
                  <c:v>0.123</c:v>
                </c:pt>
                <c:pt idx="6">
                  <c:v>0.114</c:v>
                </c:pt>
                <c:pt idx="7">
                  <c:v>0.122</c:v>
                </c:pt>
                <c:pt idx="8">
                  <c:v>8.88135593220339E-2</c:v>
                </c:pt>
                <c:pt idx="9">
                  <c:v>0.11365472663614327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4-F841-B24D-8594C2E0C62A}"/>
            </c:ext>
          </c:extLst>
        </c:ser>
        <c:ser>
          <c:idx val="1"/>
          <c:order val="1"/>
          <c:tx>
            <c:strRef>
              <c:f>'Results 2015'!$B$51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2015'!$C$51:$L$51</c:f>
              <c:numCache>
                <c:formatCode>0.0%</c:formatCode>
                <c:ptCount val="10"/>
                <c:pt idx="0">
                  <c:v>0.125</c:v>
                </c:pt>
                <c:pt idx="1">
                  <c:v>9.6000000000000002E-2</c:v>
                </c:pt>
                <c:pt idx="2">
                  <c:v>0.122</c:v>
                </c:pt>
                <c:pt idx="3">
                  <c:v>0.14599999999999999</c:v>
                </c:pt>
                <c:pt idx="4">
                  <c:v>0.2152016787129867</c:v>
                </c:pt>
                <c:pt idx="5">
                  <c:v>0.17399999999999999</c:v>
                </c:pt>
                <c:pt idx="6">
                  <c:v>0.14399999999999999</c:v>
                </c:pt>
                <c:pt idx="7">
                  <c:v>0.158</c:v>
                </c:pt>
                <c:pt idx="8">
                  <c:v>0.23322033898305083</c:v>
                </c:pt>
                <c:pt idx="9">
                  <c:v>0.23269593320764881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4-F841-B24D-8594C2E0C62A}"/>
            </c:ext>
          </c:extLst>
        </c:ser>
        <c:ser>
          <c:idx val="2"/>
          <c:order val="2"/>
          <c:tx>
            <c:strRef>
              <c:f>'Results 2015'!$B$52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2015'!$C$52:$L$52</c:f>
              <c:numCache>
                <c:formatCode>0.0%</c:formatCode>
                <c:ptCount val="10"/>
                <c:pt idx="0">
                  <c:v>0.39</c:v>
                </c:pt>
                <c:pt idx="1">
                  <c:v>0.45300000000000001</c:v>
                </c:pt>
                <c:pt idx="2">
                  <c:v>0.443</c:v>
                </c:pt>
                <c:pt idx="3">
                  <c:v>0.29699999999999999</c:v>
                </c:pt>
                <c:pt idx="4">
                  <c:v>0.28841221730006994</c:v>
                </c:pt>
                <c:pt idx="5">
                  <c:v>0.48899999999999999</c:v>
                </c:pt>
                <c:pt idx="6">
                  <c:v>0.56599999999999995</c:v>
                </c:pt>
                <c:pt idx="7">
                  <c:v>0.55900000000000005</c:v>
                </c:pt>
                <c:pt idx="8">
                  <c:v>0.43389830508474575</c:v>
                </c:pt>
                <c:pt idx="9">
                  <c:v>0.43953676272555886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4-F841-B24D-8594C2E0C62A}"/>
            </c:ext>
          </c:extLst>
        </c:ser>
        <c:ser>
          <c:idx val="3"/>
          <c:order val="3"/>
          <c:tx>
            <c:strRef>
              <c:f>'Results 2015'!$B$53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2015'!$C$53:$L$53</c:f>
              <c:numCache>
                <c:formatCode>0.0%</c:formatCode>
                <c:ptCount val="10"/>
                <c:pt idx="0">
                  <c:v>0.377</c:v>
                </c:pt>
                <c:pt idx="1">
                  <c:v>0.34899999999999998</c:v>
                </c:pt>
                <c:pt idx="2">
                  <c:v>0.28000000000000003</c:v>
                </c:pt>
                <c:pt idx="3">
                  <c:v>0.41799999999999998</c:v>
                </c:pt>
                <c:pt idx="4">
                  <c:v>0.36628584751690368</c:v>
                </c:pt>
                <c:pt idx="5">
                  <c:v>0.215</c:v>
                </c:pt>
                <c:pt idx="6">
                  <c:v>0.17599999999999999</c:v>
                </c:pt>
                <c:pt idx="7">
                  <c:v>0.16</c:v>
                </c:pt>
                <c:pt idx="8">
                  <c:v>0.2440677966101695</c:v>
                </c:pt>
                <c:pt idx="9">
                  <c:v>0.21411257743064907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04-F841-B24D-8594C2E0C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13752"/>
        <c:axId val="2107577272"/>
      </c:lineChart>
      <c:catAx>
        <c:axId val="210921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7577272"/>
        <c:crosses val="autoZero"/>
        <c:auto val="1"/>
        <c:lblAlgn val="ctr"/>
        <c:lblOffset val="100"/>
        <c:noMultiLvlLbl val="0"/>
      </c:catAx>
      <c:valAx>
        <c:axId val="210757727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921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Queen Edith's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2015'!$B$54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2015'!$C$54:$L$54</c:f>
              <c:numCache>
                <c:formatCode>0.0%</c:formatCode>
                <c:ptCount val="10"/>
                <c:pt idx="0">
                  <c:v>0.28000000000000003</c:v>
                </c:pt>
                <c:pt idx="1">
                  <c:v>0.29699999999999999</c:v>
                </c:pt>
                <c:pt idx="2">
                  <c:v>0.33500000000000002</c:v>
                </c:pt>
                <c:pt idx="3">
                  <c:v>0.24099999999999999</c:v>
                </c:pt>
                <c:pt idx="4">
                  <c:v>0.28100000000000003</c:v>
                </c:pt>
                <c:pt idx="5">
                  <c:v>0.25900000000000001</c:v>
                </c:pt>
                <c:pt idx="6">
                  <c:v>0.188</c:v>
                </c:pt>
                <c:pt idx="7">
                  <c:v>0.13600000000000001</c:v>
                </c:pt>
                <c:pt idx="8">
                  <c:v>0.16300000000000001</c:v>
                </c:pt>
                <c:pt idx="9">
                  <c:v>0.24528725314183125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E-0346-9539-80B3E5CDDDC4}"/>
            </c:ext>
          </c:extLst>
        </c:ser>
        <c:ser>
          <c:idx val="1"/>
          <c:order val="1"/>
          <c:tx>
            <c:strRef>
              <c:f>'Results 2015'!$B$55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2015'!$C$55:$L$55</c:f>
              <c:numCache>
                <c:formatCode>0.0%</c:formatCode>
                <c:ptCount val="10"/>
                <c:pt idx="0">
                  <c:v>6.9000000000000006E-2</c:v>
                </c:pt>
                <c:pt idx="1">
                  <c:v>8.2000000000000003E-2</c:v>
                </c:pt>
                <c:pt idx="2">
                  <c:v>7.2999999999999995E-2</c:v>
                </c:pt>
                <c:pt idx="3">
                  <c:v>0.122</c:v>
                </c:pt>
                <c:pt idx="4">
                  <c:v>7.6999999999999999E-2</c:v>
                </c:pt>
                <c:pt idx="5">
                  <c:v>0.13</c:v>
                </c:pt>
                <c:pt idx="6">
                  <c:v>6.3E-2</c:v>
                </c:pt>
                <c:pt idx="7">
                  <c:v>6.5000000000000002E-2</c:v>
                </c:pt>
                <c:pt idx="8">
                  <c:v>0.114</c:v>
                </c:pt>
                <c:pt idx="9">
                  <c:v>0.12253141831238779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E-0346-9539-80B3E5CDDDC4}"/>
            </c:ext>
          </c:extLst>
        </c:ser>
        <c:ser>
          <c:idx val="2"/>
          <c:order val="2"/>
          <c:tx>
            <c:strRef>
              <c:f>'Results 2015'!$B$56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2015'!$C$56:$L$56</c:f>
              <c:numCache>
                <c:formatCode>0.0%</c:formatCode>
                <c:ptCount val="10"/>
                <c:pt idx="0">
                  <c:v>8.3000000000000004E-2</c:v>
                </c:pt>
                <c:pt idx="1">
                  <c:v>8.5999999999999993E-2</c:v>
                </c:pt>
                <c:pt idx="2">
                  <c:v>9.2999999999999999E-2</c:v>
                </c:pt>
                <c:pt idx="3">
                  <c:v>7.3999999999999996E-2</c:v>
                </c:pt>
                <c:pt idx="4">
                  <c:v>0.124</c:v>
                </c:pt>
                <c:pt idx="5">
                  <c:v>0.2</c:v>
                </c:pt>
                <c:pt idx="6">
                  <c:v>0.39700000000000002</c:v>
                </c:pt>
                <c:pt idx="7">
                  <c:v>0.35099999999999998</c:v>
                </c:pt>
                <c:pt idx="8">
                  <c:v>0.29699999999999999</c:v>
                </c:pt>
                <c:pt idx="9">
                  <c:v>0.24730700179533213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E-0346-9539-80B3E5CDDDC4}"/>
            </c:ext>
          </c:extLst>
        </c:ser>
        <c:ser>
          <c:idx val="3"/>
          <c:order val="3"/>
          <c:tx>
            <c:strRef>
              <c:f>'Results 2015'!$B$57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2015'!$C$57:$L$57</c:f>
              <c:numCache>
                <c:formatCode>0.0%</c:formatCode>
                <c:ptCount val="10"/>
                <c:pt idx="0">
                  <c:v>0.56699999999999995</c:v>
                </c:pt>
                <c:pt idx="1">
                  <c:v>0.53400000000000003</c:v>
                </c:pt>
                <c:pt idx="2">
                  <c:v>0.499</c:v>
                </c:pt>
                <c:pt idx="3">
                  <c:v>0.56299999999999994</c:v>
                </c:pt>
                <c:pt idx="4">
                  <c:v>0.49</c:v>
                </c:pt>
                <c:pt idx="5">
                  <c:v>0.41099999999999998</c:v>
                </c:pt>
                <c:pt idx="6">
                  <c:v>0.35199999999999998</c:v>
                </c:pt>
                <c:pt idx="7">
                  <c:v>0.44800000000000001</c:v>
                </c:pt>
                <c:pt idx="8">
                  <c:v>0.42599999999999999</c:v>
                </c:pt>
                <c:pt idx="9">
                  <c:v>0.33707360861759428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E-0346-9539-80B3E5CDDDC4}"/>
            </c:ext>
          </c:extLst>
        </c:ser>
        <c:ser>
          <c:idx val="4"/>
          <c:order val="4"/>
          <c:tx>
            <c:strRef>
              <c:f>'Results 2015'!$B$58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2015'!$C$58:$L$58</c:f>
              <c:numCache>
                <c:formatCode>0.0%</c:formatCode>
                <c:ptCount val="10"/>
                <c:pt idx="4">
                  <c:v>2.8000000000000001E-2</c:v>
                </c:pt>
                <c:pt idx="9">
                  <c:v>4.780071813285458E-2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BE-0346-9539-80B3E5CD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43944"/>
        <c:axId val="2107434504"/>
      </c:lineChart>
      <c:catAx>
        <c:axId val="210744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7434504"/>
        <c:crosses val="autoZero"/>
        <c:auto val="1"/>
        <c:lblAlgn val="ctr"/>
        <c:lblOffset val="100"/>
        <c:noMultiLvlLbl val="0"/>
      </c:catAx>
      <c:valAx>
        <c:axId val="21074345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744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Romsey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2015'!$B$59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2015'!$C$59:$L$59</c:f>
              <c:numCache>
                <c:formatCode>0.0%</c:formatCode>
                <c:ptCount val="10"/>
                <c:pt idx="0">
                  <c:v>9.9000000000000005E-2</c:v>
                </c:pt>
                <c:pt idx="1">
                  <c:v>0.111</c:v>
                </c:pt>
                <c:pt idx="2">
                  <c:v>0.13400000000000001</c:v>
                </c:pt>
                <c:pt idx="3">
                  <c:v>0.112</c:v>
                </c:pt>
                <c:pt idx="4">
                  <c:v>0.14099999999999999</c:v>
                </c:pt>
                <c:pt idx="5">
                  <c:v>0.12</c:v>
                </c:pt>
                <c:pt idx="6">
                  <c:v>7.0999999999999994E-2</c:v>
                </c:pt>
                <c:pt idx="7">
                  <c:v>4.3999999999999997E-2</c:v>
                </c:pt>
                <c:pt idx="8">
                  <c:v>7.0999999999999994E-2</c:v>
                </c:pt>
                <c:pt idx="9">
                  <c:v>0.10066959131840221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1-A744-91C6-D85FEBF57020}"/>
            </c:ext>
          </c:extLst>
        </c:ser>
        <c:ser>
          <c:idx val="1"/>
          <c:order val="1"/>
          <c:tx>
            <c:strRef>
              <c:f>'Results 2015'!$B$60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2015'!$C$60:$L$60</c:f>
              <c:numCache>
                <c:formatCode>0.0%</c:formatCode>
                <c:ptCount val="10"/>
                <c:pt idx="0">
                  <c:v>0.15</c:v>
                </c:pt>
                <c:pt idx="1">
                  <c:v>0.127</c:v>
                </c:pt>
                <c:pt idx="2">
                  <c:v>8.8999999999999996E-2</c:v>
                </c:pt>
                <c:pt idx="3">
                  <c:v>0.123</c:v>
                </c:pt>
                <c:pt idx="4">
                  <c:v>0.16400000000000001</c:v>
                </c:pt>
                <c:pt idx="5">
                  <c:v>0.13700000000000001</c:v>
                </c:pt>
                <c:pt idx="7">
                  <c:v>5.8999999999999997E-2</c:v>
                </c:pt>
                <c:pt idx="8">
                  <c:v>0.13600000000000001</c:v>
                </c:pt>
                <c:pt idx="9">
                  <c:v>0.21957977372431309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1-A744-91C6-D85FEBF57020}"/>
            </c:ext>
          </c:extLst>
        </c:ser>
        <c:ser>
          <c:idx val="2"/>
          <c:order val="2"/>
          <c:tx>
            <c:strRef>
              <c:f>'Results 2015'!$B$61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2015'!$C$61:$L$61</c:f>
              <c:numCache>
                <c:formatCode>0.0%</c:formatCode>
                <c:ptCount val="10"/>
                <c:pt idx="0">
                  <c:v>0.26200000000000001</c:v>
                </c:pt>
                <c:pt idx="1">
                  <c:v>0.23200000000000001</c:v>
                </c:pt>
                <c:pt idx="2">
                  <c:v>0.251</c:v>
                </c:pt>
                <c:pt idx="3">
                  <c:v>0.20499999999999999</c:v>
                </c:pt>
                <c:pt idx="4">
                  <c:v>0.219</c:v>
                </c:pt>
                <c:pt idx="5">
                  <c:v>0.33300000000000002</c:v>
                </c:pt>
                <c:pt idx="6">
                  <c:v>0.33</c:v>
                </c:pt>
                <c:pt idx="7">
                  <c:v>0.317</c:v>
                </c:pt>
                <c:pt idx="8">
                  <c:v>0.41599999999999998</c:v>
                </c:pt>
                <c:pt idx="9">
                  <c:v>0.37635649965365964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1-A744-91C6-D85FEBF57020}"/>
            </c:ext>
          </c:extLst>
        </c:ser>
        <c:ser>
          <c:idx val="3"/>
          <c:order val="3"/>
          <c:tx>
            <c:strRef>
              <c:f>'Results 2015'!$B$62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2015'!$C$62:$L$62</c:f>
              <c:numCache>
                <c:formatCode>0.0%</c:formatCode>
                <c:ptCount val="10"/>
                <c:pt idx="0">
                  <c:v>0.44800000000000001</c:v>
                </c:pt>
                <c:pt idx="1">
                  <c:v>0.36199999999999999</c:v>
                </c:pt>
                <c:pt idx="2">
                  <c:v>0.372</c:v>
                </c:pt>
                <c:pt idx="3">
                  <c:v>0.34399999999999997</c:v>
                </c:pt>
                <c:pt idx="4">
                  <c:v>0.38100000000000001</c:v>
                </c:pt>
                <c:pt idx="5">
                  <c:v>0.29099999999999998</c:v>
                </c:pt>
                <c:pt idx="6">
                  <c:v>0.41399999999999998</c:v>
                </c:pt>
                <c:pt idx="7">
                  <c:v>0.47899999999999998</c:v>
                </c:pt>
                <c:pt idx="8">
                  <c:v>0.377</c:v>
                </c:pt>
                <c:pt idx="9">
                  <c:v>0.30339413530362502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21-A744-91C6-D85FEBF57020}"/>
            </c:ext>
          </c:extLst>
        </c:ser>
        <c:ser>
          <c:idx val="4"/>
          <c:order val="4"/>
          <c:tx>
            <c:strRef>
              <c:f>'Results 2015'!$B$63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2015'!$C$63:$L$63</c:f>
              <c:numCache>
                <c:formatCode>0.0%</c:formatCode>
                <c:ptCount val="10"/>
                <c:pt idx="3">
                  <c:v>0.04</c:v>
                </c:pt>
                <c:pt idx="7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21-A744-91C6-D85FEBF57020}"/>
            </c:ext>
          </c:extLst>
        </c:ser>
        <c:ser>
          <c:idx val="5"/>
          <c:order val="5"/>
          <c:tx>
            <c:strRef>
              <c:f>'Results 2015'!$B$64</c:f>
              <c:strCache>
                <c:ptCount val="1"/>
                <c:pt idx="0">
                  <c:v>Soc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2015'!$C$64:$L$64</c:f>
              <c:numCache>
                <c:formatCode>0.0%</c:formatCode>
                <c:ptCount val="10"/>
                <c:pt idx="0">
                  <c:v>0.124</c:v>
                </c:pt>
                <c:pt idx="1">
                  <c:v>0.16800000000000001</c:v>
                </c:pt>
                <c:pt idx="2">
                  <c:v>0.154</c:v>
                </c:pt>
                <c:pt idx="3">
                  <c:v>0.17599999999999999</c:v>
                </c:pt>
                <c:pt idx="4">
                  <c:v>9.5000000000000001E-2</c:v>
                </c:pt>
                <c:pt idx="5">
                  <c:v>0.11899999999999999</c:v>
                </c:pt>
                <c:pt idx="6">
                  <c:v>0.185</c:v>
                </c:pt>
                <c:pt idx="7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21-A744-91C6-D85FEBF57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38968"/>
        <c:axId val="2106844216"/>
      </c:lineChart>
      <c:catAx>
        <c:axId val="210683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844216"/>
        <c:crosses val="autoZero"/>
        <c:auto val="1"/>
        <c:lblAlgn val="ctr"/>
        <c:lblOffset val="100"/>
        <c:noMultiLvlLbl val="0"/>
      </c:catAx>
      <c:valAx>
        <c:axId val="21068442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683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Trumpington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2015'!$B$65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2015'!$C$65:$L$65</c:f>
              <c:numCache>
                <c:formatCode>0.0%</c:formatCode>
                <c:ptCount val="10"/>
                <c:pt idx="0">
                  <c:v>0.35699999999999998</c:v>
                </c:pt>
                <c:pt idx="1">
                  <c:v>0.38300000000000001</c:v>
                </c:pt>
                <c:pt idx="2">
                  <c:v>0.38600000000000001</c:v>
                </c:pt>
                <c:pt idx="3">
                  <c:v>0.36</c:v>
                </c:pt>
                <c:pt idx="4">
                  <c:v>0.313</c:v>
                </c:pt>
                <c:pt idx="5">
                  <c:v>0.317</c:v>
                </c:pt>
                <c:pt idx="6">
                  <c:v>0.36599999999999999</c:v>
                </c:pt>
                <c:pt idx="7">
                  <c:v>0.35599999999999998</c:v>
                </c:pt>
                <c:pt idx="8">
                  <c:v>0.29299999999999998</c:v>
                </c:pt>
                <c:pt idx="9">
                  <c:v>0.27265469061876246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6-804A-8C57-51D71400DD0C}"/>
            </c:ext>
          </c:extLst>
        </c:ser>
        <c:ser>
          <c:idx val="1"/>
          <c:order val="1"/>
          <c:tx>
            <c:strRef>
              <c:f>'Results 2015'!$B$66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2015'!$C$66:$L$66</c:f>
              <c:numCache>
                <c:formatCode>0.0%</c:formatCode>
                <c:ptCount val="10"/>
                <c:pt idx="0">
                  <c:v>9.7000000000000003E-2</c:v>
                </c:pt>
                <c:pt idx="1">
                  <c:v>8.5000000000000006E-2</c:v>
                </c:pt>
                <c:pt idx="2">
                  <c:v>8.3000000000000004E-2</c:v>
                </c:pt>
                <c:pt idx="3">
                  <c:v>0.129</c:v>
                </c:pt>
                <c:pt idx="4">
                  <c:v>0.113</c:v>
                </c:pt>
                <c:pt idx="5">
                  <c:v>0.14599999999999999</c:v>
                </c:pt>
                <c:pt idx="6">
                  <c:v>0.14499999999999999</c:v>
                </c:pt>
                <c:pt idx="7">
                  <c:v>0.114</c:v>
                </c:pt>
                <c:pt idx="8">
                  <c:v>0.157</c:v>
                </c:pt>
                <c:pt idx="9">
                  <c:v>0.1499001996007984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6-804A-8C57-51D71400DD0C}"/>
            </c:ext>
          </c:extLst>
        </c:ser>
        <c:ser>
          <c:idx val="2"/>
          <c:order val="2"/>
          <c:tx>
            <c:strRef>
              <c:f>'Results 2015'!$B$67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2015'!$C$67:$L$67</c:f>
              <c:numCache>
                <c:formatCode>0.0%</c:formatCode>
                <c:ptCount val="10"/>
                <c:pt idx="0">
                  <c:v>9.0999999999999998E-2</c:v>
                </c:pt>
                <c:pt idx="1">
                  <c:v>7.9000000000000001E-2</c:v>
                </c:pt>
                <c:pt idx="2">
                  <c:v>7.1999999999999995E-2</c:v>
                </c:pt>
                <c:pt idx="3">
                  <c:v>7.4999999999999997E-2</c:v>
                </c:pt>
                <c:pt idx="4">
                  <c:v>0.14199999999999999</c:v>
                </c:pt>
                <c:pt idx="5">
                  <c:v>0.17499999999999999</c:v>
                </c:pt>
                <c:pt idx="6">
                  <c:v>0.16300000000000001</c:v>
                </c:pt>
                <c:pt idx="7">
                  <c:v>0.159</c:v>
                </c:pt>
                <c:pt idx="8">
                  <c:v>0.161</c:v>
                </c:pt>
                <c:pt idx="9">
                  <c:v>0.23592814371257484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6-804A-8C57-51D71400DD0C}"/>
            </c:ext>
          </c:extLst>
        </c:ser>
        <c:ser>
          <c:idx val="3"/>
          <c:order val="3"/>
          <c:tx>
            <c:strRef>
              <c:f>'Results 2015'!$B$68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2015'!$C$68:$L$68</c:f>
              <c:numCache>
                <c:formatCode>0.0%</c:formatCode>
                <c:ptCount val="10"/>
                <c:pt idx="0">
                  <c:v>0.45500000000000002</c:v>
                </c:pt>
                <c:pt idx="1">
                  <c:v>0.45200000000000001</c:v>
                </c:pt>
                <c:pt idx="2">
                  <c:v>0.45900000000000002</c:v>
                </c:pt>
                <c:pt idx="3">
                  <c:v>0.436</c:v>
                </c:pt>
                <c:pt idx="4">
                  <c:v>0.432</c:v>
                </c:pt>
                <c:pt idx="5">
                  <c:v>0.36099999999999999</c:v>
                </c:pt>
                <c:pt idx="6">
                  <c:v>0.32600000000000001</c:v>
                </c:pt>
                <c:pt idx="7">
                  <c:v>0.37</c:v>
                </c:pt>
                <c:pt idx="8">
                  <c:v>0.38900000000000001</c:v>
                </c:pt>
                <c:pt idx="9">
                  <c:v>0.29900199600798405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6-804A-8C57-51D71400DD0C}"/>
            </c:ext>
          </c:extLst>
        </c:ser>
        <c:ser>
          <c:idx val="4"/>
          <c:order val="4"/>
          <c:tx>
            <c:strRef>
              <c:f>'Results 2015'!$B$69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2015'!$C$69:$L$69</c:f>
              <c:numCache>
                <c:formatCode>0.0%</c:formatCode>
                <c:ptCount val="10"/>
                <c:pt idx="9">
                  <c:v>4.2514970059880239E-2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6-804A-8C57-51D71400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87512"/>
        <c:axId val="2107092856"/>
      </c:lineChart>
      <c:catAx>
        <c:axId val="210688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7092856"/>
        <c:crosses val="autoZero"/>
        <c:auto val="1"/>
        <c:lblAlgn val="ctr"/>
        <c:lblOffset val="100"/>
        <c:noMultiLvlLbl val="0"/>
      </c:catAx>
      <c:valAx>
        <c:axId val="2107092856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688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West Chesterton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2015'!$B$70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2015'!$C$70:$L$70</c:f>
              <c:numCache>
                <c:formatCode>0.0%</c:formatCode>
                <c:ptCount val="10"/>
                <c:pt idx="0">
                  <c:v>0.20799999999999999</c:v>
                </c:pt>
                <c:pt idx="1">
                  <c:v>0.22900000000000001</c:v>
                </c:pt>
                <c:pt idx="2">
                  <c:v>0.22900000000000001</c:v>
                </c:pt>
                <c:pt idx="3">
                  <c:v>0.20599999999999999</c:v>
                </c:pt>
                <c:pt idx="4">
                  <c:v>0.16044378066993811</c:v>
                </c:pt>
                <c:pt idx="5">
                  <c:v>0.18099999999999999</c:v>
                </c:pt>
                <c:pt idx="6">
                  <c:v>0.16300000000000001</c:v>
                </c:pt>
                <c:pt idx="7">
                  <c:v>0.13200000000000001</c:v>
                </c:pt>
                <c:pt idx="8">
                  <c:v>0.108</c:v>
                </c:pt>
                <c:pt idx="9">
                  <c:v>0.12057547385247773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9-BB4A-9799-57B0C9346151}"/>
            </c:ext>
          </c:extLst>
        </c:ser>
        <c:ser>
          <c:idx val="1"/>
          <c:order val="1"/>
          <c:tx>
            <c:strRef>
              <c:f>'Results 2015'!$B$71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2015'!$C$71:$L$71</c:f>
              <c:numCache>
                <c:formatCode>0.0%</c:formatCode>
                <c:ptCount val="10"/>
                <c:pt idx="0">
                  <c:v>0.17899999999999999</c:v>
                </c:pt>
                <c:pt idx="1">
                  <c:v>0.16700000000000001</c:v>
                </c:pt>
                <c:pt idx="2">
                  <c:v>0.13500000000000001</c:v>
                </c:pt>
                <c:pt idx="3">
                  <c:v>0.18099999999999999</c:v>
                </c:pt>
                <c:pt idx="4">
                  <c:v>0.2562406656710049</c:v>
                </c:pt>
                <c:pt idx="5">
                  <c:v>0.161</c:v>
                </c:pt>
                <c:pt idx="6">
                  <c:v>0.14199999999999999</c:v>
                </c:pt>
                <c:pt idx="7">
                  <c:v>8.3000000000000004E-2</c:v>
                </c:pt>
                <c:pt idx="8">
                  <c:v>0.106</c:v>
                </c:pt>
                <c:pt idx="9">
                  <c:v>0.12263073761132678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9-BB4A-9799-57B0C9346151}"/>
            </c:ext>
          </c:extLst>
        </c:ser>
        <c:ser>
          <c:idx val="2"/>
          <c:order val="2"/>
          <c:tx>
            <c:strRef>
              <c:f>'Results 2015'!$B$72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2015'!$C$72:$L$72</c:f>
              <c:numCache>
                <c:formatCode>0.0%</c:formatCode>
                <c:ptCount val="10"/>
                <c:pt idx="0">
                  <c:v>0.188</c:v>
                </c:pt>
                <c:pt idx="1">
                  <c:v>0.20399999999999999</c:v>
                </c:pt>
                <c:pt idx="2">
                  <c:v>0.20499999999999999</c:v>
                </c:pt>
                <c:pt idx="3">
                  <c:v>0.156</c:v>
                </c:pt>
                <c:pt idx="4">
                  <c:v>0.18199274589289524</c:v>
                </c:pt>
                <c:pt idx="5">
                  <c:v>0.27200000000000002</c:v>
                </c:pt>
                <c:pt idx="6">
                  <c:v>0.32800000000000001</c:v>
                </c:pt>
                <c:pt idx="7">
                  <c:v>0.40899999999999997</c:v>
                </c:pt>
                <c:pt idx="8">
                  <c:v>0.39</c:v>
                </c:pt>
                <c:pt idx="9">
                  <c:v>0.35167846540306008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9-BB4A-9799-57B0C9346151}"/>
            </c:ext>
          </c:extLst>
        </c:ser>
        <c:ser>
          <c:idx val="3"/>
          <c:order val="3"/>
          <c:tx>
            <c:strRef>
              <c:f>'Results 2015'!$B$73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2015'!$C$73:$L$73</c:f>
              <c:numCache>
                <c:formatCode>0.0%</c:formatCode>
                <c:ptCount val="10"/>
                <c:pt idx="0">
                  <c:v>0.42499999999999999</c:v>
                </c:pt>
                <c:pt idx="1">
                  <c:v>0.4</c:v>
                </c:pt>
                <c:pt idx="2">
                  <c:v>0.432</c:v>
                </c:pt>
                <c:pt idx="3">
                  <c:v>0.45700000000000002</c:v>
                </c:pt>
                <c:pt idx="4">
                  <c:v>0.40132280776616175</c:v>
                </c:pt>
                <c:pt idx="5">
                  <c:v>0.38500000000000001</c:v>
                </c:pt>
                <c:pt idx="6">
                  <c:v>0.36699999999999999</c:v>
                </c:pt>
                <c:pt idx="7">
                  <c:v>0.376</c:v>
                </c:pt>
                <c:pt idx="8">
                  <c:v>0.39600000000000002</c:v>
                </c:pt>
                <c:pt idx="9">
                  <c:v>0.36949075131308518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9-BB4A-9799-57B0C9346151}"/>
            </c:ext>
          </c:extLst>
        </c:ser>
        <c:ser>
          <c:idx val="4"/>
          <c:order val="4"/>
          <c:tx>
            <c:strRef>
              <c:f>'Results 2015'!$B$74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2015'!$C$1:$L$1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'Results 2015'!$C$74:$L$74</c:f>
              <c:numCache>
                <c:formatCode>0.0%</c:formatCode>
                <c:ptCount val="10"/>
                <c:pt idx="9">
                  <c:v>3.5624571820050237E-2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69-BB4A-9799-57B0C934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49832"/>
        <c:axId val="2109255080"/>
      </c:lineChart>
      <c:catAx>
        <c:axId val="210924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9255080"/>
        <c:crosses val="autoZero"/>
        <c:auto val="1"/>
        <c:lblAlgn val="ctr"/>
        <c:lblOffset val="100"/>
        <c:noMultiLvlLbl val="0"/>
      </c:catAx>
      <c:valAx>
        <c:axId val="2109255080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924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Abbey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2014-16'!$B$2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2014-16'!$L$2:$P$2</c:f>
              <c:numCache>
                <c:formatCode>0.0%</c:formatCode>
                <c:ptCount val="5"/>
                <c:pt idx="0">
                  <c:v>0.14099999999999999</c:v>
                </c:pt>
                <c:pt idx="1">
                  <c:v>0.17970565453137102</c:v>
                </c:pt>
                <c:pt idx="2">
                  <c:v>0.11017369727047147</c:v>
                </c:pt>
                <c:pt idx="3">
                  <c:v>0.13349225268176401</c:v>
                </c:pt>
                <c:pt idx="4">
                  <c:v>0.11678507992895204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1-504B-B16B-FE33247CC29E}"/>
            </c:ext>
          </c:extLst>
        </c:ser>
        <c:ser>
          <c:idx val="1"/>
          <c:order val="1"/>
          <c:tx>
            <c:strRef>
              <c:f>'Results 2014-16'!$B$3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2014-16'!$L$3:$P$3</c:f>
              <c:numCache>
                <c:formatCode>0.0%</c:formatCode>
                <c:ptCount val="5"/>
                <c:pt idx="0">
                  <c:v>0.20699999999999999</c:v>
                </c:pt>
                <c:pt idx="1">
                  <c:v>0.18099664342886651</c:v>
                </c:pt>
                <c:pt idx="2">
                  <c:v>0.14491315136476426</c:v>
                </c:pt>
                <c:pt idx="3">
                  <c:v>8.4227254668255855E-2</c:v>
                </c:pt>
                <c:pt idx="4">
                  <c:v>0.10657193605683836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1-504B-B16B-FE33247CC29E}"/>
            </c:ext>
          </c:extLst>
        </c:ser>
        <c:ser>
          <c:idx val="2"/>
          <c:order val="2"/>
          <c:tx>
            <c:strRef>
              <c:f>'Results 2014-16'!$B$4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2014-16'!$L$4:$P$4</c:f>
              <c:numCache>
                <c:formatCode>0.0%</c:formatCode>
                <c:ptCount val="5"/>
                <c:pt idx="0">
                  <c:v>0.48699999999999999</c:v>
                </c:pt>
                <c:pt idx="1">
                  <c:v>0.42473534727601342</c:v>
                </c:pt>
                <c:pt idx="2">
                  <c:v>0.61290322580645162</c:v>
                </c:pt>
                <c:pt idx="3">
                  <c:v>0.4060389352403655</c:v>
                </c:pt>
                <c:pt idx="4">
                  <c:v>0.56971580817051515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1-504B-B16B-FE33247CC29E}"/>
            </c:ext>
          </c:extLst>
        </c:ser>
        <c:ser>
          <c:idx val="3"/>
          <c:order val="3"/>
          <c:tx>
            <c:strRef>
              <c:f>'Results 2014-16'!$B$5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2014-16'!$L$5:$P$5</c:f>
              <c:numCache>
                <c:formatCode>0.0%</c:formatCode>
                <c:ptCount val="5"/>
                <c:pt idx="0">
                  <c:v>0.16500000000000001</c:v>
                </c:pt>
                <c:pt idx="1">
                  <c:v>0.21456235476374902</c:v>
                </c:pt>
                <c:pt idx="2">
                  <c:v>0.13200992555831265</c:v>
                </c:pt>
                <c:pt idx="3">
                  <c:v>0.37624155740961462</c:v>
                </c:pt>
                <c:pt idx="4">
                  <c:v>0.20692717584369449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1-504B-B16B-FE33247CC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49608"/>
        <c:axId val="2117355160"/>
      </c:lineChart>
      <c:catAx>
        <c:axId val="211734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355160"/>
        <c:crosses val="autoZero"/>
        <c:auto val="1"/>
        <c:lblAlgn val="ctr"/>
        <c:lblOffset val="100"/>
        <c:noMultiLvlLbl val="0"/>
      </c:catAx>
      <c:valAx>
        <c:axId val="21173551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349608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Castle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Sheet5!$C$12:$K$12</c:f>
              <c:numCache>
                <c:formatCode>0.0%</c:formatCode>
                <c:ptCount val="9"/>
                <c:pt idx="0">
                  <c:v>0.23300000000000001</c:v>
                </c:pt>
                <c:pt idx="1">
                  <c:v>0.25800000000000001</c:v>
                </c:pt>
                <c:pt idx="2">
                  <c:v>0.11700000000000001</c:v>
                </c:pt>
                <c:pt idx="3">
                  <c:v>0.105</c:v>
                </c:pt>
                <c:pt idx="4">
                  <c:v>0.218</c:v>
                </c:pt>
                <c:pt idx="5">
                  <c:v>0.214</c:v>
                </c:pt>
                <c:pt idx="6">
                  <c:v>9.2999999999999999E-2</c:v>
                </c:pt>
                <c:pt idx="7">
                  <c:v>5.7000000000000002E-2</c:v>
                </c:pt>
                <c:pt idx="8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A-D148-A1BF-D899CE5148CB}"/>
            </c:ext>
          </c:extLst>
        </c:ser>
        <c:ser>
          <c:idx val="1"/>
          <c:order val="1"/>
          <c:tx>
            <c:strRef>
              <c:f>Sheet5!$B$13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Sheet5!$C$13:$K$13</c:f>
              <c:numCache>
                <c:formatCode>0.0%</c:formatCode>
                <c:ptCount val="9"/>
                <c:pt idx="0">
                  <c:v>0.14599999999999999</c:v>
                </c:pt>
                <c:pt idx="1">
                  <c:v>0.16300000000000001</c:v>
                </c:pt>
                <c:pt idx="2">
                  <c:v>6.6000000000000003E-2</c:v>
                </c:pt>
                <c:pt idx="3">
                  <c:v>8.8999999999999996E-2</c:v>
                </c:pt>
                <c:pt idx="4">
                  <c:v>0.18</c:v>
                </c:pt>
                <c:pt idx="5">
                  <c:v>0.19800000000000001</c:v>
                </c:pt>
                <c:pt idx="6">
                  <c:v>8.7999999999999995E-2</c:v>
                </c:pt>
                <c:pt idx="8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A-D148-A1BF-D899CE5148CB}"/>
            </c:ext>
          </c:extLst>
        </c:ser>
        <c:ser>
          <c:idx val="2"/>
          <c:order val="2"/>
          <c:tx>
            <c:strRef>
              <c:f>Sheet5!$B$14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Sheet5!$C$14:$K$14</c:f>
              <c:numCache>
                <c:formatCode>0.0%</c:formatCode>
                <c:ptCount val="9"/>
                <c:pt idx="0">
                  <c:v>0.13800000000000001</c:v>
                </c:pt>
                <c:pt idx="1">
                  <c:v>0.154</c:v>
                </c:pt>
                <c:pt idx="2">
                  <c:v>0.10299999999999999</c:v>
                </c:pt>
                <c:pt idx="3">
                  <c:v>7.6999999999999999E-2</c:v>
                </c:pt>
                <c:pt idx="4">
                  <c:v>0.154</c:v>
                </c:pt>
                <c:pt idx="5">
                  <c:v>0.252</c:v>
                </c:pt>
                <c:pt idx="6">
                  <c:v>0.17699999999999999</c:v>
                </c:pt>
                <c:pt idx="7">
                  <c:v>0.16700000000000001</c:v>
                </c:pt>
                <c:pt idx="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A-D148-A1BF-D899CE5148CB}"/>
            </c:ext>
          </c:extLst>
        </c:ser>
        <c:ser>
          <c:idx val="3"/>
          <c:order val="3"/>
          <c:tx>
            <c:strRef>
              <c:f>Sheet5!$B$15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Sheet5!$C$15:$K$15</c:f>
              <c:numCache>
                <c:formatCode>0.0%</c:formatCode>
                <c:ptCount val="9"/>
                <c:pt idx="0">
                  <c:v>0.48299999999999998</c:v>
                </c:pt>
                <c:pt idx="1">
                  <c:v>0.42499999999999999</c:v>
                </c:pt>
                <c:pt idx="2">
                  <c:v>0.32400000000000001</c:v>
                </c:pt>
                <c:pt idx="3">
                  <c:v>0.43099999999999999</c:v>
                </c:pt>
                <c:pt idx="4">
                  <c:v>0.44700000000000001</c:v>
                </c:pt>
                <c:pt idx="5">
                  <c:v>0.33600000000000002</c:v>
                </c:pt>
                <c:pt idx="6">
                  <c:v>0.14699999999999999</c:v>
                </c:pt>
                <c:pt idx="7">
                  <c:v>0.32600000000000001</c:v>
                </c:pt>
                <c:pt idx="8">
                  <c:v>0.26500000000000001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A-D148-A1BF-D899CE5148CB}"/>
            </c:ext>
          </c:extLst>
        </c:ser>
        <c:ser>
          <c:idx val="4"/>
          <c:order val="4"/>
          <c:tx>
            <c:strRef>
              <c:f>Sheet5!$B$16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Sheet5!$C$16:$K$16</c:f>
              <c:numCache>
                <c:formatCode>0.0%</c:formatCode>
                <c:ptCount val="9"/>
                <c:pt idx="7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A-D148-A1BF-D899CE5148CB}"/>
            </c:ext>
          </c:extLst>
        </c:ser>
        <c:ser>
          <c:idx val="5"/>
          <c:order val="5"/>
          <c:tx>
            <c:strRef>
              <c:f>Sheet5!$B$17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Sheet5!$C$17:$K$17</c:f>
              <c:numCache>
                <c:formatCode>0.0%</c:formatCode>
                <c:ptCount val="9"/>
                <c:pt idx="2">
                  <c:v>0.39</c:v>
                </c:pt>
                <c:pt idx="3">
                  <c:v>0.29799999999999999</c:v>
                </c:pt>
                <c:pt idx="6">
                  <c:v>0.495</c:v>
                </c:pt>
                <c:pt idx="7">
                  <c:v>0.41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2A-D148-A1BF-D899CE514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76184"/>
        <c:axId val="2110111928"/>
      </c:lineChart>
      <c:catAx>
        <c:axId val="211017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0111928"/>
        <c:crosses val="autoZero"/>
        <c:auto val="1"/>
        <c:lblAlgn val="ctr"/>
        <c:lblOffset val="100"/>
        <c:noMultiLvlLbl val="0"/>
      </c:catAx>
      <c:valAx>
        <c:axId val="21101119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017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Arbury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2014-16'!$B$6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2014-16'!$L$6:$P$6</c:f>
              <c:numCache>
                <c:formatCode>0.0%</c:formatCode>
                <c:ptCount val="5"/>
                <c:pt idx="0">
                  <c:v>0.13500000000000001</c:v>
                </c:pt>
                <c:pt idx="1">
                  <c:v>0.13935574229691877</c:v>
                </c:pt>
                <c:pt idx="2">
                  <c:v>0.12129032258064516</c:v>
                </c:pt>
                <c:pt idx="4">
                  <c:v>0.14534161490683231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4-5647-8B9A-17941F1454CD}"/>
            </c:ext>
          </c:extLst>
        </c:ser>
        <c:ser>
          <c:idx val="1"/>
          <c:order val="1"/>
          <c:tx>
            <c:strRef>
              <c:f>'Results 2014-16'!$B$7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2014-16'!$L$7:$P$7</c:f>
              <c:numCache>
                <c:formatCode>0.0%</c:formatCode>
                <c:ptCount val="5"/>
                <c:pt idx="0">
                  <c:v>0.156</c:v>
                </c:pt>
                <c:pt idx="1">
                  <c:v>0.13258636788048553</c:v>
                </c:pt>
                <c:pt idx="2">
                  <c:v>0.10537634408602151</c:v>
                </c:pt>
                <c:pt idx="4">
                  <c:v>9.0683229813664598E-2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4-5647-8B9A-17941F1454CD}"/>
            </c:ext>
          </c:extLst>
        </c:ser>
        <c:ser>
          <c:idx val="2"/>
          <c:order val="2"/>
          <c:tx>
            <c:strRef>
              <c:f>'Results 2014-16'!$B$8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2014-16'!$L$8:$P$8</c:f>
              <c:numCache>
                <c:formatCode>0.0%</c:formatCode>
                <c:ptCount val="5"/>
                <c:pt idx="0">
                  <c:v>0.45600000000000002</c:v>
                </c:pt>
                <c:pt idx="1">
                  <c:v>0.39052287581699346</c:v>
                </c:pt>
                <c:pt idx="2">
                  <c:v>0.61505376344086027</c:v>
                </c:pt>
                <c:pt idx="4">
                  <c:v>0.51759834368530022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4-5647-8B9A-17941F1454CD}"/>
            </c:ext>
          </c:extLst>
        </c:ser>
        <c:ser>
          <c:idx val="3"/>
          <c:order val="3"/>
          <c:tx>
            <c:strRef>
              <c:f>'Results 2014-16'!$B$9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2014-16'!$L$9:$P$9</c:f>
              <c:numCache>
                <c:formatCode>0.0%</c:formatCode>
                <c:ptCount val="5"/>
                <c:pt idx="0">
                  <c:v>0.253</c:v>
                </c:pt>
                <c:pt idx="1">
                  <c:v>0.27194211017740427</c:v>
                </c:pt>
                <c:pt idx="2">
                  <c:v>0.15827956989247313</c:v>
                </c:pt>
                <c:pt idx="4">
                  <c:v>0.24637681159420291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4-5647-8B9A-17941F1454CD}"/>
            </c:ext>
          </c:extLst>
        </c:ser>
        <c:ser>
          <c:idx val="4"/>
          <c:order val="4"/>
          <c:tx>
            <c:strRef>
              <c:f>'Results 2014-16'!$B$10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2014-16'!$L$10:$P$10</c:f>
              <c:numCache>
                <c:formatCode>0.0%</c:formatCode>
                <c:ptCount val="5"/>
                <c:pt idx="1">
                  <c:v>6.5592903828197949E-2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C4-5647-8B9A-17941F14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05176"/>
        <c:axId val="2117410728"/>
      </c:lineChart>
      <c:catAx>
        <c:axId val="21174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410728"/>
        <c:crosses val="autoZero"/>
        <c:auto val="1"/>
        <c:lblAlgn val="ctr"/>
        <c:lblOffset val="100"/>
        <c:noMultiLvlLbl val="0"/>
      </c:catAx>
      <c:valAx>
        <c:axId val="21174107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405176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Castle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2014-16'!$B$12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2014-16'!$L$12:$P$12</c:f>
              <c:numCache>
                <c:formatCode>0.0%</c:formatCode>
                <c:ptCount val="5"/>
                <c:pt idx="0">
                  <c:v>0.104</c:v>
                </c:pt>
                <c:pt idx="1">
                  <c:v>0.22413386754654727</c:v>
                </c:pt>
                <c:pt idx="2">
                  <c:v>6.3049853372434017E-2</c:v>
                </c:pt>
                <c:pt idx="4">
                  <c:v>0.1045221843003413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C-A342-9BC7-CA691B6E0C59}"/>
            </c:ext>
          </c:extLst>
        </c:ser>
        <c:ser>
          <c:idx val="1"/>
          <c:order val="1"/>
          <c:tx>
            <c:strRef>
              <c:f>'Results 2014-16'!$B$13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2014-16'!$L$13:$P$13</c:f>
              <c:numCache>
                <c:formatCode>0.0%</c:formatCode>
                <c:ptCount val="5"/>
                <c:pt idx="0">
                  <c:v>0.151</c:v>
                </c:pt>
                <c:pt idx="1">
                  <c:v>0.21682771623851049</c:v>
                </c:pt>
                <c:pt idx="2">
                  <c:v>9.3352883675464321E-2</c:v>
                </c:pt>
                <c:pt idx="4">
                  <c:v>7.8498293515358364E-2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C-A342-9BC7-CA691B6E0C59}"/>
            </c:ext>
          </c:extLst>
        </c:ser>
        <c:ser>
          <c:idx val="2"/>
          <c:order val="2"/>
          <c:tx>
            <c:strRef>
              <c:f>'Results 2014-16'!$B$14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2014-16'!$L$14:$P$14</c:f>
              <c:numCache>
                <c:formatCode>0.0%</c:formatCode>
                <c:ptCount val="5"/>
                <c:pt idx="0">
                  <c:v>0.20899999999999999</c:v>
                </c:pt>
                <c:pt idx="1">
                  <c:v>0.2554796134810276</c:v>
                </c:pt>
                <c:pt idx="2">
                  <c:v>0.27468230694037143</c:v>
                </c:pt>
                <c:pt idx="4">
                  <c:v>0.39761092150170646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C-A342-9BC7-CA691B6E0C59}"/>
            </c:ext>
          </c:extLst>
        </c:ser>
        <c:ser>
          <c:idx val="3"/>
          <c:order val="3"/>
          <c:tx>
            <c:strRef>
              <c:f>'Results 2014-16'!$B$15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2014-16'!$L$15:$P$15</c:f>
              <c:numCache>
                <c:formatCode>0.0%</c:formatCode>
                <c:ptCount val="5"/>
                <c:pt idx="0">
                  <c:v>0.26500000000000001</c:v>
                </c:pt>
                <c:pt idx="1">
                  <c:v>0.30355880273391467</c:v>
                </c:pt>
                <c:pt idx="2">
                  <c:v>0.18963831867057673</c:v>
                </c:pt>
                <c:pt idx="4">
                  <c:v>0.40827645051194539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C-A342-9BC7-CA691B6E0C59}"/>
            </c:ext>
          </c:extLst>
        </c:ser>
        <c:ser>
          <c:idx val="4"/>
          <c:order val="4"/>
          <c:tx>
            <c:strRef>
              <c:f>'Results 2014-16'!$B$16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2014-16'!$L$16:$P$16</c:f>
              <c:numCache>
                <c:formatCode>0.0%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C-A342-9BC7-CA691B6E0C59}"/>
            </c:ext>
          </c:extLst>
        </c:ser>
        <c:ser>
          <c:idx val="5"/>
          <c:order val="5"/>
          <c:tx>
            <c:strRef>
              <c:f>'Results 2014-16'!$B$17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2014-16'!$L$17:$P$17</c:f>
              <c:numCache>
                <c:formatCode>0.0%</c:formatCode>
                <c:ptCount val="5"/>
                <c:pt idx="0">
                  <c:v>0.27200000000000002</c:v>
                </c:pt>
                <c:pt idx="2">
                  <c:v>0.37927663734115347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C-A342-9BC7-CA691B6E0C59}"/>
            </c:ext>
          </c:extLst>
        </c:ser>
        <c:ser>
          <c:idx val="6"/>
          <c:order val="6"/>
          <c:tx>
            <c:strRef>
              <c:f>'Results 2014-16'!$B$18</c:f>
              <c:strCache>
                <c:ptCount val="1"/>
                <c:pt idx="0">
                  <c:v>Libertarian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9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2014-16'!$L$18:$P$18</c:f>
              <c:numCache>
                <c:formatCode>0.0%</c:formatCode>
                <c:ptCount val="5"/>
                <c:pt idx="4">
                  <c:v>1.1092150170648464E-2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9-7A4B-9246-54B3B2B58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3720"/>
        <c:axId val="2113867784"/>
      </c:lineChart>
      <c:catAx>
        <c:axId val="21138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3867784"/>
        <c:crosses val="autoZero"/>
        <c:auto val="1"/>
        <c:lblAlgn val="ctr"/>
        <c:lblOffset val="100"/>
        <c:noMultiLvlLbl val="0"/>
      </c:catAx>
      <c:valAx>
        <c:axId val="211386778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385372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span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Cherry Hinton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2014-16'!$B$19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2014-16'!$L$19:$P$19</c:f>
              <c:numCache>
                <c:formatCode>0.0%</c:formatCode>
                <c:ptCount val="5"/>
                <c:pt idx="0">
                  <c:v>0.24199999999999999</c:v>
                </c:pt>
                <c:pt idx="1">
                  <c:v>0.19981038160701589</c:v>
                </c:pt>
                <c:pt idx="2">
                  <c:v>0.16246126604692343</c:v>
                </c:pt>
                <c:pt idx="4">
                  <c:v>0.19530558015943314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4-4E44-9C84-3D311CD68914}"/>
            </c:ext>
          </c:extLst>
        </c:ser>
        <c:ser>
          <c:idx val="1"/>
          <c:order val="1"/>
          <c:tx>
            <c:strRef>
              <c:f>'Results 2014-16'!$B$20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2014-16'!$L$20:$P$20</c:f>
              <c:numCache>
                <c:formatCode>0.0%</c:formatCode>
                <c:ptCount val="5"/>
                <c:pt idx="1">
                  <c:v>8.3906138895472868E-2</c:v>
                </c:pt>
                <c:pt idx="2">
                  <c:v>6.3302346170872062E-2</c:v>
                </c:pt>
                <c:pt idx="4">
                  <c:v>7.573073516386182E-2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4-4E44-9C84-3D311CD68914}"/>
            </c:ext>
          </c:extLst>
        </c:ser>
        <c:ser>
          <c:idx val="2"/>
          <c:order val="2"/>
          <c:tx>
            <c:strRef>
              <c:f>'Results 2014-16'!$B$21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2014-16'!$L$21:$P$21</c:f>
              <c:numCache>
                <c:formatCode>0.0%</c:formatCode>
                <c:ptCount val="5"/>
                <c:pt idx="0">
                  <c:v>0.60599999999999998</c:v>
                </c:pt>
                <c:pt idx="1">
                  <c:v>0.4358852808722446</c:v>
                </c:pt>
                <c:pt idx="2">
                  <c:v>0.60779105799026123</c:v>
                </c:pt>
                <c:pt idx="4">
                  <c:v>0.56775907883082377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4-4E44-9C84-3D311CD68914}"/>
            </c:ext>
          </c:extLst>
        </c:ser>
        <c:ser>
          <c:idx val="3"/>
          <c:order val="3"/>
          <c:tx>
            <c:strRef>
              <c:f>'Results 2014-16'!$B$22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2014-16'!$L$22:$P$22</c:f>
              <c:numCache>
                <c:formatCode>0.0%</c:formatCode>
                <c:ptCount val="5"/>
                <c:pt idx="0">
                  <c:v>0.151</c:v>
                </c:pt>
                <c:pt idx="1">
                  <c:v>0.18724816307181796</c:v>
                </c:pt>
                <c:pt idx="2">
                  <c:v>9.2961487383798141E-2</c:v>
                </c:pt>
                <c:pt idx="4">
                  <c:v>0.16120460584588131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4-4E44-9C84-3D311CD68914}"/>
            </c:ext>
          </c:extLst>
        </c:ser>
        <c:ser>
          <c:idx val="4"/>
          <c:order val="4"/>
          <c:tx>
            <c:strRef>
              <c:f>'Results 2014-16'!$B$23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2014-16'!$L$23:$P$23</c:f>
              <c:numCache>
                <c:formatCode>0.0%</c:formatCode>
                <c:ptCount val="5"/>
                <c:pt idx="1">
                  <c:v>9.3150035553448682E-2</c:v>
                </c:pt>
                <c:pt idx="2">
                  <c:v>7.3483842408145192E-2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4-4E44-9C84-3D311CD68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59528"/>
        <c:axId val="2117464968"/>
      </c:lineChart>
      <c:catAx>
        <c:axId val="211745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464968"/>
        <c:crosses val="autoZero"/>
        <c:auto val="1"/>
        <c:lblAlgn val="ctr"/>
        <c:lblOffset val="100"/>
        <c:noMultiLvlLbl val="0"/>
      </c:catAx>
      <c:valAx>
        <c:axId val="21174649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459528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Coleridge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2014-16'!$B$24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2014-16'!$L$24:$P$24</c:f>
              <c:numCache>
                <c:formatCode>0.0%</c:formatCode>
                <c:ptCount val="5"/>
                <c:pt idx="0">
                  <c:v>0.16700000000000001</c:v>
                </c:pt>
                <c:pt idx="1">
                  <c:v>0.17746144721233689</c:v>
                </c:pt>
                <c:pt idx="2">
                  <c:v>0.14782982380747745</c:v>
                </c:pt>
                <c:pt idx="4">
                  <c:v>0.16659510519536283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9-BA4A-98F3-FC3E0135F1B4}"/>
            </c:ext>
          </c:extLst>
        </c:ser>
        <c:ser>
          <c:idx val="1"/>
          <c:order val="1"/>
          <c:tx>
            <c:strRef>
              <c:f>'Results 2014-16'!$B$25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2014-16'!$L$25:$P$25</c:f>
              <c:numCache>
                <c:formatCode>0.0%</c:formatCode>
                <c:ptCount val="5"/>
                <c:pt idx="0">
                  <c:v>0.13900000000000001</c:v>
                </c:pt>
                <c:pt idx="1">
                  <c:v>0.13238434163701068</c:v>
                </c:pt>
                <c:pt idx="2">
                  <c:v>8.0360979802320584E-2</c:v>
                </c:pt>
                <c:pt idx="4">
                  <c:v>9.7896092743666813E-2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9-BA4A-98F3-FC3E0135F1B4}"/>
            </c:ext>
          </c:extLst>
        </c:ser>
        <c:ser>
          <c:idx val="2"/>
          <c:order val="2"/>
          <c:tx>
            <c:strRef>
              <c:f>'Results 2014-16'!$B$26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2014-16'!$L$26:$P$26</c:f>
              <c:numCache>
                <c:formatCode>0.0%</c:formatCode>
                <c:ptCount val="5"/>
                <c:pt idx="0">
                  <c:v>0.51600000000000001</c:v>
                </c:pt>
                <c:pt idx="1">
                  <c:v>0.38102016607354683</c:v>
                </c:pt>
                <c:pt idx="2">
                  <c:v>0.6033519553072626</c:v>
                </c:pt>
                <c:pt idx="4">
                  <c:v>0.55946758265349938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9-BA4A-98F3-FC3E0135F1B4}"/>
            </c:ext>
          </c:extLst>
        </c:ser>
        <c:ser>
          <c:idx val="3"/>
          <c:order val="3"/>
          <c:tx>
            <c:strRef>
              <c:f>'Results 2014-16'!$B$27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2014-16'!$L$27:$P$27</c:f>
              <c:numCache>
                <c:formatCode>0.0%</c:formatCode>
                <c:ptCount val="5"/>
                <c:pt idx="0">
                  <c:v>0.14299999999999999</c:v>
                </c:pt>
                <c:pt idx="1">
                  <c:v>0.24768683274021353</c:v>
                </c:pt>
                <c:pt idx="2">
                  <c:v>0.1005586592178771</c:v>
                </c:pt>
                <c:pt idx="4">
                  <c:v>0.17604121940747103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9-BA4A-98F3-FC3E0135F1B4}"/>
            </c:ext>
          </c:extLst>
        </c:ser>
        <c:ser>
          <c:idx val="4"/>
          <c:order val="4"/>
          <c:tx>
            <c:strRef>
              <c:f>'Results 2014-16'!$B$28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2014-16'!$L$28:$P$28</c:f>
              <c:numCache>
                <c:formatCode>0.0%</c:formatCode>
                <c:ptCount val="5"/>
                <c:pt idx="1">
                  <c:v>6.144721233689205E-2</c:v>
                </c:pt>
                <c:pt idx="2">
                  <c:v>6.7898581865062313E-2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99-BA4A-98F3-FC3E0135F1B4}"/>
            </c:ext>
          </c:extLst>
        </c:ser>
        <c:ser>
          <c:idx val="5"/>
          <c:order val="5"/>
          <c:tx>
            <c:strRef>
              <c:f>'Results 2014-16'!$B$29</c:f>
              <c:strCache>
                <c:ptCount val="1"/>
                <c:pt idx="0">
                  <c:v>Puffles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2014-16'!$L$29:$P$29</c:f>
              <c:numCache>
                <c:formatCode>0.0%</c:formatCode>
                <c:ptCount val="5"/>
                <c:pt idx="0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99-BA4A-98F3-FC3E0135F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18616"/>
        <c:axId val="2117524168"/>
      </c:lineChart>
      <c:catAx>
        <c:axId val="21175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524168"/>
        <c:crosses val="autoZero"/>
        <c:auto val="1"/>
        <c:lblAlgn val="ctr"/>
        <c:lblOffset val="100"/>
        <c:noMultiLvlLbl val="0"/>
      </c:catAx>
      <c:valAx>
        <c:axId val="21175241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518616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East Chesterton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2014-16'!$B$30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2014-16'!$L$30:$P$30</c:f>
              <c:numCache>
                <c:formatCode>0.0%</c:formatCode>
                <c:ptCount val="5"/>
                <c:pt idx="0">
                  <c:v>8.5999999999999993E-2</c:v>
                </c:pt>
                <c:pt idx="1">
                  <c:v>0.14489990467111535</c:v>
                </c:pt>
                <c:pt idx="2">
                  <c:v>9.8793363499245848E-2</c:v>
                </c:pt>
                <c:pt idx="4">
                  <c:v>0.11328388401888065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5-B446-9A33-534411947577}"/>
            </c:ext>
          </c:extLst>
        </c:ser>
        <c:ser>
          <c:idx val="1"/>
          <c:order val="1"/>
          <c:tx>
            <c:strRef>
              <c:f>'Results 2014-16'!$B$31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2014-16'!$L$31:$P$31</c:f>
              <c:numCache>
                <c:formatCode>0.0%</c:formatCode>
                <c:ptCount val="5"/>
                <c:pt idx="0">
                  <c:v>9.9000000000000005E-2</c:v>
                </c:pt>
                <c:pt idx="1">
                  <c:v>0.11105815061963775</c:v>
                </c:pt>
                <c:pt idx="2">
                  <c:v>6.7496229260935139E-2</c:v>
                </c:pt>
                <c:pt idx="4">
                  <c:v>0.11631827376938637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5-B446-9A33-534411947577}"/>
            </c:ext>
          </c:extLst>
        </c:ser>
        <c:ser>
          <c:idx val="2"/>
          <c:order val="2"/>
          <c:tx>
            <c:strRef>
              <c:f>'Results 2014-16'!$B$32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2014-16'!$L$32:$P$32</c:f>
              <c:numCache>
                <c:formatCode>0.0%</c:formatCode>
                <c:ptCount val="5"/>
                <c:pt idx="0">
                  <c:v>0.35499999999999998</c:v>
                </c:pt>
                <c:pt idx="1">
                  <c:v>0.38846520495710202</c:v>
                </c:pt>
                <c:pt idx="2">
                  <c:v>0.41591251885369535</c:v>
                </c:pt>
                <c:pt idx="4">
                  <c:v>0.45920431557653407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5-B446-9A33-534411947577}"/>
            </c:ext>
          </c:extLst>
        </c:ser>
        <c:ser>
          <c:idx val="3"/>
          <c:order val="3"/>
          <c:tx>
            <c:strRef>
              <c:f>'Results 2014-16'!$B$33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2014-16'!$L$33:$P$33</c:f>
              <c:numCache>
                <c:formatCode>0.0%</c:formatCode>
                <c:ptCount val="5"/>
                <c:pt idx="0">
                  <c:v>0.35199999999999998</c:v>
                </c:pt>
                <c:pt idx="1">
                  <c:v>0.27764537654909438</c:v>
                </c:pt>
                <c:pt idx="2">
                  <c:v>0.34162895927601811</c:v>
                </c:pt>
                <c:pt idx="4">
                  <c:v>0.27983816587997301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B5-B446-9A33-534411947577}"/>
            </c:ext>
          </c:extLst>
        </c:ser>
        <c:ser>
          <c:idx val="4"/>
          <c:order val="4"/>
          <c:tx>
            <c:strRef>
              <c:f>'Results 2014-16'!$B$34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2014-16'!$L$34:$P$34</c:f>
              <c:numCache>
                <c:formatCode>0.0%</c:formatCode>
                <c:ptCount val="5"/>
                <c:pt idx="0">
                  <c:v>0.108</c:v>
                </c:pt>
                <c:pt idx="1">
                  <c:v>7.7931363203050524E-2</c:v>
                </c:pt>
                <c:pt idx="2">
                  <c:v>7.6168929110105574E-2</c:v>
                </c:pt>
                <c:pt idx="4">
                  <c:v>3.1355360755225894E-2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B5-B446-9A33-53441194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78216"/>
        <c:axId val="2048775400"/>
      </c:lineChart>
      <c:catAx>
        <c:axId val="210597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8775400"/>
        <c:crosses val="autoZero"/>
        <c:auto val="1"/>
        <c:lblAlgn val="ctr"/>
        <c:lblOffset val="100"/>
        <c:noMultiLvlLbl val="0"/>
      </c:catAx>
      <c:valAx>
        <c:axId val="2048775400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5978216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King's Hedges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2014-16'!$B$36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2014-16'!$L$36:$P$36</c:f>
              <c:numCache>
                <c:formatCode>0.0%</c:formatCode>
                <c:ptCount val="5"/>
                <c:pt idx="0">
                  <c:v>0.13200000000000001</c:v>
                </c:pt>
                <c:pt idx="1">
                  <c:v>0.15744438106103822</c:v>
                </c:pt>
                <c:pt idx="2">
                  <c:v>0.11771238200999445</c:v>
                </c:pt>
                <c:pt idx="4">
                  <c:v>0.16890380313199105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B-3041-B4AB-73E958B1323B}"/>
            </c:ext>
          </c:extLst>
        </c:ser>
        <c:ser>
          <c:idx val="1"/>
          <c:order val="1"/>
          <c:tx>
            <c:strRef>
              <c:f>'Results 2014-16'!$B$37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2014-16'!$L$37:$P$37</c:f>
              <c:numCache>
                <c:formatCode>0.0%</c:formatCode>
                <c:ptCount val="5"/>
                <c:pt idx="0">
                  <c:v>0.12</c:v>
                </c:pt>
                <c:pt idx="1">
                  <c:v>0.10125499144324016</c:v>
                </c:pt>
                <c:pt idx="2">
                  <c:v>8.4397556912826202E-2</c:v>
                </c:pt>
                <c:pt idx="4">
                  <c:v>9.2281879194630878E-2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B-3041-B4AB-73E958B1323B}"/>
            </c:ext>
          </c:extLst>
        </c:ser>
        <c:ser>
          <c:idx val="2"/>
          <c:order val="2"/>
          <c:tx>
            <c:strRef>
              <c:f>'Results 2014-16'!$B$38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2014-16'!$L$38:$P$38</c:f>
              <c:numCache>
                <c:formatCode>0.0%</c:formatCode>
                <c:ptCount val="5"/>
                <c:pt idx="0">
                  <c:v>0.41199999999999998</c:v>
                </c:pt>
                <c:pt idx="1">
                  <c:v>0.38990302338847688</c:v>
                </c:pt>
                <c:pt idx="2">
                  <c:v>0.54469739033870068</c:v>
                </c:pt>
                <c:pt idx="4">
                  <c:v>0.51677852348993292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B-3041-B4AB-73E958B1323B}"/>
            </c:ext>
          </c:extLst>
        </c:ser>
        <c:ser>
          <c:idx val="3"/>
          <c:order val="3"/>
          <c:tx>
            <c:strRef>
              <c:f>'Results 2014-16'!$B$39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2014-16'!$L$39:$P$39</c:f>
              <c:numCache>
                <c:formatCode>0.0%</c:formatCode>
                <c:ptCount val="5"/>
                <c:pt idx="0">
                  <c:v>0.19500000000000001</c:v>
                </c:pt>
                <c:pt idx="1">
                  <c:v>0.20707358813462637</c:v>
                </c:pt>
                <c:pt idx="2">
                  <c:v>0.12937257079400333</c:v>
                </c:pt>
                <c:pt idx="4">
                  <c:v>0.22203579418344518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B-3041-B4AB-73E958B1323B}"/>
            </c:ext>
          </c:extLst>
        </c:ser>
        <c:ser>
          <c:idx val="4"/>
          <c:order val="4"/>
          <c:tx>
            <c:strRef>
              <c:f>'Results 2014-16'!$B$40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2014-16'!$L$40:$P$40</c:f>
              <c:numCache>
                <c:formatCode>0.0%</c:formatCode>
                <c:ptCount val="5"/>
                <c:pt idx="0">
                  <c:v>0.14199999999999999</c:v>
                </c:pt>
                <c:pt idx="1">
                  <c:v>2.4814603536794069E-2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EB-3041-B4AB-73E958B1323B}"/>
            </c:ext>
          </c:extLst>
        </c:ser>
        <c:ser>
          <c:idx val="5"/>
          <c:order val="5"/>
          <c:tx>
            <c:strRef>
              <c:f>'Results 2014-16'!$B$41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2014-16'!$L$41:$P$41</c:f>
              <c:numCache>
                <c:formatCode>0.0%</c:formatCode>
                <c:ptCount val="5"/>
                <c:pt idx="1">
                  <c:v>0.1195094124358243</c:v>
                </c:pt>
                <c:pt idx="2">
                  <c:v>0.12382009994447529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EB-3041-B4AB-73E958B13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80456"/>
        <c:axId val="2117585656"/>
      </c:lineChart>
      <c:catAx>
        <c:axId val="211758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585656"/>
        <c:crosses val="autoZero"/>
        <c:auto val="1"/>
        <c:lblAlgn val="ctr"/>
        <c:lblOffset val="100"/>
        <c:noMultiLvlLbl val="0"/>
      </c:catAx>
      <c:valAx>
        <c:axId val="21175856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580456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Market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2014-16'!$B$43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2014-16'!$L$43:$P$43</c:f>
              <c:numCache>
                <c:formatCode>0.0%</c:formatCode>
                <c:ptCount val="5"/>
                <c:pt idx="0">
                  <c:v>0.17799999999999999</c:v>
                </c:pt>
                <c:pt idx="1">
                  <c:v>0.17506631299734748</c:v>
                </c:pt>
                <c:pt idx="2">
                  <c:v>6.1881188118811881E-2</c:v>
                </c:pt>
                <c:pt idx="4">
                  <c:v>7.6807228915662648E-2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1-B545-A659-66396D87CAA5}"/>
            </c:ext>
          </c:extLst>
        </c:ser>
        <c:ser>
          <c:idx val="1"/>
          <c:order val="1"/>
          <c:tx>
            <c:strRef>
              <c:f>'Results 2014-16'!$B$44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2014-16'!$L$44:$P$44</c:f>
              <c:numCache>
                <c:formatCode>0.0%</c:formatCode>
                <c:ptCount val="5"/>
                <c:pt idx="0">
                  <c:v>0.25700000000000001</c:v>
                </c:pt>
                <c:pt idx="1">
                  <c:v>0.27658548348203521</c:v>
                </c:pt>
                <c:pt idx="2">
                  <c:v>0.19851485148514852</c:v>
                </c:pt>
                <c:pt idx="4">
                  <c:v>0.11495983935742972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1-B545-A659-66396D87CAA5}"/>
            </c:ext>
          </c:extLst>
        </c:ser>
        <c:ser>
          <c:idx val="2"/>
          <c:order val="2"/>
          <c:tx>
            <c:strRef>
              <c:f>'Results 2014-16'!$B$45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2014-16'!$L$45:$P$45</c:f>
              <c:numCache>
                <c:formatCode>0.0%</c:formatCode>
                <c:ptCount val="5"/>
                <c:pt idx="0">
                  <c:v>0.32200000000000001</c:v>
                </c:pt>
                <c:pt idx="1">
                  <c:v>0.27489751627682663</c:v>
                </c:pt>
                <c:pt idx="2">
                  <c:v>0.35495049504950493</c:v>
                </c:pt>
                <c:pt idx="4">
                  <c:v>0.37349397590361444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1-B545-A659-66396D87CAA5}"/>
            </c:ext>
          </c:extLst>
        </c:ser>
        <c:ser>
          <c:idx val="3"/>
          <c:order val="3"/>
          <c:tx>
            <c:strRef>
              <c:f>'Results 2014-16'!$B$46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2014-16'!$L$46:$P$46</c:f>
              <c:numCache>
                <c:formatCode>0.0%</c:formatCode>
                <c:ptCount val="5"/>
                <c:pt idx="0">
                  <c:v>0.24199999999999999</c:v>
                </c:pt>
                <c:pt idx="1">
                  <c:v>0.27345068724379068</c:v>
                </c:pt>
                <c:pt idx="2">
                  <c:v>0.38465346534653466</c:v>
                </c:pt>
                <c:pt idx="4">
                  <c:v>0.43473895582329319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1-B545-A659-66396D87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25640"/>
        <c:axId val="2117631192"/>
      </c:lineChart>
      <c:catAx>
        <c:axId val="211762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631192"/>
        <c:crosses val="autoZero"/>
        <c:auto val="1"/>
        <c:lblAlgn val="ctr"/>
        <c:lblOffset val="100"/>
        <c:noMultiLvlLbl val="0"/>
      </c:catAx>
      <c:valAx>
        <c:axId val="2117631192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625640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Newnham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2014-16'!$B$47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2014-16'!$L$47:$P$47</c:f>
              <c:numCache>
                <c:formatCode>0.0%</c:formatCode>
                <c:ptCount val="5"/>
                <c:pt idx="0">
                  <c:v>0.13300000000000001</c:v>
                </c:pt>
                <c:pt idx="1">
                  <c:v>0.16521123436393675</c:v>
                </c:pt>
                <c:pt idx="2">
                  <c:v>0.10753676470588236</c:v>
                </c:pt>
                <c:pt idx="4">
                  <c:v>7.1958133449629313E-2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4-2B43-A1DC-B15F9A728779}"/>
            </c:ext>
          </c:extLst>
        </c:ser>
        <c:ser>
          <c:idx val="1"/>
          <c:order val="1"/>
          <c:tx>
            <c:strRef>
              <c:f>'Results 2014-16'!$B$48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2014-16'!$L$48:$P$48</c:f>
              <c:numCache>
                <c:formatCode>0.0%</c:formatCode>
                <c:ptCount val="5"/>
                <c:pt idx="0">
                  <c:v>0.17699999999999999</c:v>
                </c:pt>
                <c:pt idx="1">
                  <c:v>0.22350719848949729</c:v>
                </c:pt>
                <c:pt idx="2">
                  <c:v>9.9264705882352935E-2</c:v>
                </c:pt>
                <c:pt idx="4">
                  <c:v>7.1522023549934588E-2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4-2B43-A1DC-B15F9A728779}"/>
            </c:ext>
          </c:extLst>
        </c:ser>
        <c:ser>
          <c:idx val="2"/>
          <c:order val="2"/>
          <c:tx>
            <c:strRef>
              <c:f>'Results 2014-16'!$B$49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2014-16'!$L$49:$P$49</c:f>
              <c:numCache>
                <c:formatCode>0.0%</c:formatCode>
                <c:ptCount val="5"/>
                <c:pt idx="0">
                  <c:v>0.33300000000000002</c:v>
                </c:pt>
                <c:pt idx="1">
                  <c:v>0.28392730705687985</c:v>
                </c:pt>
                <c:pt idx="2">
                  <c:v>0.36167279411764708</c:v>
                </c:pt>
                <c:pt idx="4">
                  <c:v>0.35979066724814651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4-2B43-A1DC-B15F9A728779}"/>
            </c:ext>
          </c:extLst>
        </c:ser>
        <c:ser>
          <c:idx val="3"/>
          <c:order val="3"/>
          <c:tx>
            <c:strRef>
              <c:f>'Results 2014-16'!$B$50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2014-16'!$L$50:$P$50</c:f>
              <c:numCache>
                <c:formatCode>0.0%</c:formatCode>
                <c:ptCount val="5"/>
                <c:pt idx="0">
                  <c:v>0.35599999999999998</c:v>
                </c:pt>
                <c:pt idx="1">
                  <c:v>0.3273542600896861</c:v>
                </c:pt>
                <c:pt idx="2">
                  <c:v>0.43152573529411764</c:v>
                </c:pt>
                <c:pt idx="4">
                  <c:v>0.49672917575228959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4-2B43-A1DC-B15F9A72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75736"/>
        <c:axId val="2117681288"/>
      </c:lineChart>
      <c:catAx>
        <c:axId val="211767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681288"/>
        <c:crosses val="autoZero"/>
        <c:auto val="1"/>
        <c:lblAlgn val="ctr"/>
        <c:lblOffset val="100"/>
        <c:noMultiLvlLbl val="0"/>
      </c:catAx>
      <c:valAx>
        <c:axId val="211768128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675736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Petersfield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2014-16'!$B$51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2014-16'!$L$51:$P$51</c:f>
              <c:numCache>
                <c:formatCode>0.0%</c:formatCode>
                <c:ptCount val="5"/>
                <c:pt idx="0">
                  <c:v>8.88135593220339E-2</c:v>
                </c:pt>
                <c:pt idx="1">
                  <c:v>0.11365472663614327</c:v>
                </c:pt>
                <c:pt idx="2">
                  <c:v>0.10404896421845575</c:v>
                </c:pt>
                <c:pt idx="4">
                  <c:v>8.7703016241299309E-2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6149-9301-DB8B6E57775C}"/>
            </c:ext>
          </c:extLst>
        </c:ser>
        <c:ser>
          <c:idx val="1"/>
          <c:order val="1"/>
          <c:tx>
            <c:strRef>
              <c:f>'Results 2014-16'!$B$52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2014-16'!$L$52:$P$52</c:f>
              <c:numCache>
                <c:formatCode>0.0%</c:formatCode>
                <c:ptCount val="5"/>
                <c:pt idx="0">
                  <c:v>0.23322033898305083</c:v>
                </c:pt>
                <c:pt idx="1">
                  <c:v>0.23269593320764881</c:v>
                </c:pt>
                <c:pt idx="2">
                  <c:v>0.15112994350282485</c:v>
                </c:pt>
                <c:pt idx="4">
                  <c:v>0.12900232018561486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4-6149-9301-DB8B6E57775C}"/>
            </c:ext>
          </c:extLst>
        </c:ser>
        <c:ser>
          <c:idx val="2"/>
          <c:order val="2"/>
          <c:tx>
            <c:strRef>
              <c:f>'Results 2014-16'!$B$53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2014-16'!$L$53:$P$53</c:f>
              <c:numCache>
                <c:formatCode>0.0%</c:formatCode>
                <c:ptCount val="5"/>
                <c:pt idx="0">
                  <c:v>0.43389830508474575</c:v>
                </c:pt>
                <c:pt idx="1">
                  <c:v>0.43953676272555886</c:v>
                </c:pt>
                <c:pt idx="2">
                  <c:v>0.61440677966101698</c:v>
                </c:pt>
                <c:pt idx="4">
                  <c:v>0.58283062645011596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4-6149-9301-DB8B6E57775C}"/>
            </c:ext>
          </c:extLst>
        </c:ser>
        <c:ser>
          <c:idx val="3"/>
          <c:order val="3"/>
          <c:tx>
            <c:strRef>
              <c:f>'Results 2014-16'!$B$54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2014-16'!$L$54:$P$54</c:f>
              <c:numCache>
                <c:formatCode>0.0%</c:formatCode>
                <c:ptCount val="5"/>
                <c:pt idx="0">
                  <c:v>0.2440677966101695</c:v>
                </c:pt>
                <c:pt idx="1">
                  <c:v>0.21411257743064907</c:v>
                </c:pt>
                <c:pt idx="2">
                  <c:v>0.13041431261770245</c:v>
                </c:pt>
                <c:pt idx="4">
                  <c:v>0.20046403712296984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4-6149-9301-DB8B6E577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17176"/>
        <c:axId val="2106142952"/>
      </c:lineChart>
      <c:catAx>
        <c:axId val="210601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142952"/>
        <c:crosses val="autoZero"/>
        <c:auto val="1"/>
        <c:lblAlgn val="ctr"/>
        <c:lblOffset val="100"/>
        <c:noMultiLvlLbl val="0"/>
      </c:catAx>
      <c:valAx>
        <c:axId val="210614295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6017176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Queen Edith's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2014-16'!$B$55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2014-16'!$L$55:$P$55</c:f>
              <c:numCache>
                <c:formatCode>0.0%</c:formatCode>
                <c:ptCount val="5"/>
                <c:pt idx="0">
                  <c:v>0.16300000000000001</c:v>
                </c:pt>
                <c:pt idx="1">
                  <c:v>0.24528725314183125</c:v>
                </c:pt>
                <c:pt idx="2">
                  <c:v>0.19667389732465654</c:v>
                </c:pt>
                <c:pt idx="4">
                  <c:v>0.19072708113804004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B-304E-BF41-D25F55CB3E48}"/>
            </c:ext>
          </c:extLst>
        </c:ser>
        <c:ser>
          <c:idx val="1"/>
          <c:order val="1"/>
          <c:tx>
            <c:strRef>
              <c:f>'Results 2014-16'!$B$56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2014-16'!$L$56:$P$56</c:f>
              <c:numCache>
                <c:formatCode>0.0%</c:formatCode>
                <c:ptCount val="5"/>
                <c:pt idx="0">
                  <c:v>0.114</c:v>
                </c:pt>
                <c:pt idx="1">
                  <c:v>0.12253141831238779</c:v>
                </c:pt>
                <c:pt idx="2">
                  <c:v>8.3875632682574114E-2</c:v>
                </c:pt>
                <c:pt idx="4">
                  <c:v>7.6571829996487525E-2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B-304E-BF41-D25F55CB3E48}"/>
            </c:ext>
          </c:extLst>
        </c:ser>
        <c:ser>
          <c:idx val="2"/>
          <c:order val="2"/>
          <c:tx>
            <c:strRef>
              <c:f>'Results 2014-16'!$B$57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2014-16'!$L$57:$P$57</c:f>
              <c:numCache>
                <c:formatCode>0.0%</c:formatCode>
                <c:ptCount val="5"/>
                <c:pt idx="0">
                  <c:v>0.29699999999999999</c:v>
                </c:pt>
                <c:pt idx="1">
                  <c:v>0.24730700179533213</c:v>
                </c:pt>
                <c:pt idx="2">
                  <c:v>0.28958785249457702</c:v>
                </c:pt>
                <c:pt idx="4">
                  <c:v>0.29048120828942747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B-304E-BF41-D25F55CB3E48}"/>
            </c:ext>
          </c:extLst>
        </c:ser>
        <c:ser>
          <c:idx val="3"/>
          <c:order val="3"/>
          <c:tx>
            <c:strRef>
              <c:f>'Results 2014-16'!$B$58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2014-16'!$L$58:$P$58</c:f>
              <c:numCache>
                <c:formatCode>0.0%</c:formatCode>
                <c:ptCount val="5"/>
                <c:pt idx="0">
                  <c:v>0.42599999999999999</c:v>
                </c:pt>
                <c:pt idx="1">
                  <c:v>0.33707360861759428</c:v>
                </c:pt>
                <c:pt idx="2">
                  <c:v>0.42986261749819232</c:v>
                </c:pt>
                <c:pt idx="4">
                  <c:v>0.44221988057604494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7B-304E-BF41-D25F55CB3E48}"/>
            </c:ext>
          </c:extLst>
        </c:ser>
        <c:ser>
          <c:idx val="4"/>
          <c:order val="4"/>
          <c:tx>
            <c:strRef>
              <c:f>'Results 2014-16'!$B$59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2014-16'!$L$59:$P$59</c:f>
              <c:numCache>
                <c:formatCode>0.0%</c:formatCode>
                <c:ptCount val="5"/>
                <c:pt idx="1">
                  <c:v>4.780071813285458E-2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7B-304E-BF41-D25F55CB3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39496"/>
        <c:axId val="2117744936"/>
      </c:lineChart>
      <c:catAx>
        <c:axId val="211773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744936"/>
        <c:crosses val="autoZero"/>
        <c:auto val="1"/>
        <c:lblAlgn val="ctr"/>
        <c:lblOffset val="100"/>
        <c:noMultiLvlLbl val="0"/>
      </c:catAx>
      <c:valAx>
        <c:axId val="211774493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739496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Cherry Hinton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Sheet5!$B$18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Sheet5!$C$18:$K$18</c:f>
              <c:numCache>
                <c:formatCode>0.0%</c:formatCode>
                <c:ptCount val="9"/>
                <c:pt idx="0">
                  <c:v>0.34599999999999997</c:v>
                </c:pt>
                <c:pt idx="1">
                  <c:v>0.33</c:v>
                </c:pt>
                <c:pt idx="2">
                  <c:v>0.34499999999999997</c:v>
                </c:pt>
                <c:pt idx="3">
                  <c:v>0.314</c:v>
                </c:pt>
                <c:pt idx="4">
                  <c:v>0.29399999999999998</c:v>
                </c:pt>
                <c:pt idx="5">
                  <c:v>0.29699999999999999</c:v>
                </c:pt>
                <c:pt idx="6">
                  <c:v>0.18099999999999999</c:v>
                </c:pt>
                <c:pt idx="7">
                  <c:v>0.22900000000000001</c:v>
                </c:pt>
                <c:pt idx="8">
                  <c:v>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0-F345-B4B9-5D8941CE91AB}"/>
            </c:ext>
          </c:extLst>
        </c:ser>
        <c:ser>
          <c:idx val="1"/>
          <c:order val="1"/>
          <c:tx>
            <c:strRef>
              <c:f>Sheet5!$B$19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Sheet5!$C$19:$K$19</c:f>
              <c:numCache>
                <c:formatCode>0.0%</c:formatCode>
                <c:ptCount val="9"/>
                <c:pt idx="0">
                  <c:v>7.6999999999999999E-2</c:v>
                </c:pt>
                <c:pt idx="1">
                  <c:v>5.2999999999999999E-2</c:v>
                </c:pt>
                <c:pt idx="2">
                  <c:v>6.5000000000000002E-2</c:v>
                </c:pt>
                <c:pt idx="3">
                  <c:v>0.13200000000000001</c:v>
                </c:pt>
                <c:pt idx="4">
                  <c:v>7.8E-2</c:v>
                </c:pt>
                <c:pt idx="5">
                  <c:v>0.10299999999999999</c:v>
                </c:pt>
                <c:pt idx="7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0-F345-B4B9-5D8941CE91AB}"/>
            </c:ext>
          </c:extLst>
        </c:ser>
        <c:ser>
          <c:idx val="2"/>
          <c:order val="2"/>
          <c:tx>
            <c:strRef>
              <c:f>Sheet5!$B$20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Sheet5!$C$20:$K$20</c:f>
              <c:numCache>
                <c:formatCode>0.0%</c:formatCode>
                <c:ptCount val="9"/>
                <c:pt idx="0">
                  <c:v>0.42899999999999999</c:v>
                </c:pt>
                <c:pt idx="1">
                  <c:v>0.46100000000000002</c:v>
                </c:pt>
                <c:pt idx="2">
                  <c:v>0.52</c:v>
                </c:pt>
                <c:pt idx="3">
                  <c:v>0.42199999999999999</c:v>
                </c:pt>
                <c:pt idx="4">
                  <c:v>0.38400000000000001</c:v>
                </c:pt>
                <c:pt idx="5">
                  <c:v>0.51500000000000001</c:v>
                </c:pt>
                <c:pt idx="6">
                  <c:v>0.73199999999999998</c:v>
                </c:pt>
                <c:pt idx="7">
                  <c:v>0.58499999999999996</c:v>
                </c:pt>
                <c:pt idx="8">
                  <c:v>0.60599999999999998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0-F345-B4B9-5D8941CE91AB}"/>
            </c:ext>
          </c:extLst>
        </c:ser>
        <c:ser>
          <c:idx val="3"/>
          <c:order val="3"/>
          <c:tx>
            <c:strRef>
              <c:f>Sheet5!$B$21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Sheet5!$C$21:$K$21</c:f>
              <c:numCache>
                <c:formatCode>0.0%</c:formatCode>
                <c:ptCount val="9"/>
                <c:pt idx="0">
                  <c:v>0.14699999999999999</c:v>
                </c:pt>
                <c:pt idx="1">
                  <c:v>0.105</c:v>
                </c:pt>
                <c:pt idx="2">
                  <c:v>7.0000000000000007E-2</c:v>
                </c:pt>
                <c:pt idx="3">
                  <c:v>0.13200000000000001</c:v>
                </c:pt>
                <c:pt idx="4">
                  <c:v>0.24399999999999999</c:v>
                </c:pt>
                <c:pt idx="5">
                  <c:v>8.3000000000000004E-2</c:v>
                </c:pt>
                <c:pt idx="6">
                  <c:v>8.6999999999999994E-2</c:v>
                </c:pt>
                <c:pt idx="7">
                  <c:v>7.8E-2</c:v>
                </c:pt>
                <c:pt idx="8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0-F345-B4B9-5D8941CE91AB}"/>
            </c:ext>
          </c:extLst>
        </c:ser>
        <c:ser>
          <c:idx val="4"/>
          <c:order val="4"/>
          <c:tx>
            <c:strRef>
              <c:f>Sheet5!$B$22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Sheet5!$C$22:$K$22</c:f>
              <c:numCache>
                <c:formatCode>0.0%</c:formatCode>
                <c:ptCount val="9"/>
                <c:pt idx="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30-F345-B4B9-5D8941CE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26808"/>
        <c:axId val="2095332024"/>
      </c:lineChart>
      <c:catAx>
        <c:axId val="209532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5332024"/>
        <c:crosses val="autoZero"/>
        <c:auto val="1"/>
        <c:lblAlgn val="ctr"/>
        <c:lblOffset val="100"/>
        <c:noMultiLvlLbl val="0"/>
      </c:catAx>
      <c:valAx>
        <c:axId val="209533202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095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Romsey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2014-16'!$B$60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2014-16'!$L$60:$P$60</c:f>
              <c:numCache>
                <c:formatCode>0.0%</c:formatCode>
                <c:ptCount val="5"/>
                <c:pt idx="0">
                  <c:v>7.0999999999999994E-2</c:v>
                </c:pt>
                <c:pt idx="1">
                  <c:v>0.10066959131840221</c:v>
                </c:pt>
                <c:pt idx="2">
                  <c:v>4.8995417694747974E-2</c:v>
                </c:pt>
                <c:pt idx="4">
                  <c:v>6.9021518473406415E-2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6-5A43-8DCF-D4C2F20D4F42}"/>
            </c:ext>
          </c:extLst>
        </c:ser>
        <c:ser>
          <c:idx val="1"/>
          <c:order val="1"/>
          <c:tx>
            <c:strRef>
              <c:f>'Results 2014-16'!$B$61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2014-16'!$L$61:$P$61</c:f>
              <c:numCache>
                <c:formatCode>0.0%</c:formatCode>
                <c:ptCount val="5"/>
                <c:pt idx="0">
                  <c:v>0.13600000000000001</c:v>
                </c:pt>
                <c:pt idx="1">
                  <c:v>0.21957977372431309</c:v>
                </c:pt>
                <c:pt idx="2">
                  <c:v>9.6228410292562572E-2</c:v>
                </c:pt>
                <c:pt idx="4">
                  <c:v>0.10921640276086074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6-5A43-8DCF-D4C2F20D4F42}"/>
            </c:ext>
          </c:extLst>
        </c:ser>
        <c:ser>
          <c:idx val="2"/>
          <c:order val="2"/>
          <c:tx>
            <c:strRef>
              <c:f>'Results 2014-16'!$B$62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2014-16'!$L$62:$P$62</c:f>
              <c:numCache>
                <c:formatCode>0.0%</c:formatCode>
                <c:ptCount val="5"/>
                <c:pt idx="0">
                  <c:v>0.41599999999999998</c:v>
                </c:pt>
                <c:pt idx="1">
                  <c:v>0.37635649965365964</c:v>
                </c:pt>
                <c:pt idx="2">
                  <c:v>0.49665139231582656</c:v>
                </c:pt>
                <c:pt idx="4">
                  <c:v>0.59317904993909865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16-5A43-8DCF-D4C2F20D4F42}"/>
            </c:ext>
          </c:extLst>
        </c:ser>
        <c:ser>
          <c:idx val="3"/>
          <c:order val="3"/>
          <c:tx>
            <c:strRef>
              <c:f>'Results 2014-16'!$B$63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2014-16'!$L$63:$P$63</c:f>
              <c:numCache>
                <c:formatCode>0.0%</c:formatCode>
                <c:ptCount val="5"/>
                <c:pt idx="0">
                  <c:v>0.377</c:v>
                </c:pt>
                <c:pt idx="1">
                  <c:v>0.30339413530362502</c:v>
                </c:pt>
                <c:pt idx="2">
                  <c:v>0.3581247796968629</c:v>
                </c:pt>
                <c:pt idx="4">
                  <c:v>0.2285830288266342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16-5A43-8DCF-D4C2F20D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02648"/>
        <c:axId val="2117808200"/>
      </c:lineChart>
      <c:catAx>
        <c:axId val="211780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808200"/>
        <c:crosses val="autoZero"/>
        <c:auto val="1"/>
        <c:lblAlgn val="ctr"/>
        <c:lblOffset val="100"/>
        <c:noMultiLvlLbl val="0"/>
      </c:catAx>
      <c:valAx>
        <c:axId val="211780820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802648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Trumpington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2014-16'!$B$66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2014-16'!$L$66:$P$66</c:f>
              <c:numCache>
                <c:formatCode>0.0%</c:formatCode>
                <c:ptCount val="5"/>
                <c:pt idx="0">
                  <c:v>0.29299999999999998</c:v>
                </c:pt>
                <c:pt idx="1">
                  <c:v>0.27265469061876246</c:v>
                </c:pt>
                <c:pt idx="2">
                  <c:v>0.22615803814713897</c:v>
                </c:pt>
                <c:pt idx="4">
                  <c:v>0.16242038216560509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2-1941-96B2-1945AF263008}"/>
            </c:ext>
          </c:extLst>
        </c:ser>
        <c:ser>
          <c:idx val="1"/>
          <c:order val="1"/>
          <c:tx>
            <c:strRef>
              <c:f>'Results 2014-16'!$B$67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2014-16'!$L$67:$P$67</c:f>
              <c:numCache>
                <c:formatCode>0.0%</c:formatCode>
                <c:ptCount val="5"/>
                <c:pt idx="0">
                  <c:v>0.157</c:v>
                </c:pt>
                <c:pt idx="1">
                  <c:v>0.1499001996007984</c:v>
                </c:pt>
                <c:pt idx="2">
                  <c:v>0.10388283378746593</c:v>
                </c:pt>
                <c:pt idx="4">
                  <c:v>8.4829183555298199E-2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2-1941-96B2-1945AF263008}"/>
            </c:ext>
          </c:extLst>
        </c:ser>
        <c:ser>
          <c:idx val="2"/>
          <c:order val="2"/>
          <c:tx>
            <c:strRef>
              <c:f>'Results 2014-16'!$B$68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2014-16'!$L$68:$P$68</c:f>
              <c:numCache>
                <c:formatCode>0.0%</c:formatCode>
                <c:ptCount val="5"/>
                <c:pt idx="0">
                  <c:v>0.161</c:v>
                </c:pt>
                <c:pt idx="1">
                  <c:v>0.23592814371257484</c:v>
                </c:pt>
                <c:pt idx="2">
                  <c:v>0.25715258855585832</c:v>
                </c:pt>
                <c:pt idx="4">
                  <c:v>0.37695425593514764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2-1941-96B2-1945AF263008}"/>
            </c:ext>
          </c:extLst>
        </c:ser>
        <c:ser>
          <c:idx val="3"/>
          <c:order val="3"/>
          <c:tx>
            <c:strRef>
              <c:f>'Results 2014-16'!$B$69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2014-16'!$L$69:$P$69</c:f>
              <c:numCache>
                <c:formatCode>0.0%</c:formatCode>
                <c:ptCount val="5"/>
                <c:pt idx="0">
                  <c:v>0.38900000000000001</c:v>
                </c:pt>
                <c:pt idx="1">
                  <c:v>0.29900199600798405</c:v>
                </c:pt>
                <c:pt idx="2">
                  <c:v>0.41280653950953677</c:v>
                </c:pt>
                <c:pt idx="4">
                  <c:v>0.37579617834394907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22-1941-96B2-1945AF263008}"/>
            </c:ext>
          </c:extLst>
        </c:ser>
        <c:ser>
          <c:idx val="4"/>
          <c:order val="4"/>
          <c:tx>
            <c:strRef>
              <c:f>'Results 2014-16'!$B$70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2014-16'!$L$70:$P$70</c:f>
              <c:numCache>
                <c:formatCode>0.0%</c:formatCode>
                <c:ptCount val="5"/>
                <c:pt idx="1">
                  <c:v>4.2514970059880239E-2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22-1941-96B2-1945AF263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51464"/>
        <c:axId val="2117856904"/>
      </c:lineChart>
      <c:catAx>
        <c:axId val="211785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856904"/>
        <c:crosses val="autoZero"/>
        <c:auto val="1"/>
        <c:lblAlgn val="ctr"/>
        <c:lblOffset val="100"/>
        <c:noMultiLvlLbl val="0"/>
      </c:catAx>
      <c:valAx>
        <c:axId val="2117856904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851464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West Chesterton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2014-16'!$B$71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2014-16'!$L$71:$P$71</c:f>
              <c:numCache>
                <c:formatCode>0.0%</c:formatCode>
                <c:ptCount val="5"/>
                <c:pt idx="0">
                  <c:v>0.108</c:v>
                </c:pt>
                <c:pt idx="1">
                  <c:v>0.12057547385247773</c:v>
                </c:pt>
                <c:pt idx="2">
                  <c:v>5.9967051070840195E-2</c:v>
                </c:pt>
                <c:pt idx="4">
                  <c:v>9.0016366612111293E-2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3-9C42-91F8-7CF20F59C4C3}"/>
            </c:ext>
          </c:extLst>
        </c:ser>
        <c:ser>
          <c:idx val="1"/>
          <c:order val="1"/>
          <c:tx>
            <c:strRef>
              <c:f>'Results 2014-16'!$B$72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2014-16'!$L$72:$P$72</c:f>
              <c:numCache>
                <c:formatCode>0.0%</c:formatCode>
                <c:ptCount val="5"/>
                <c:pt idx="0">
                  <c:v>0.106</c:v>
                </c:pt>
                <c:pt idx="1">
                  <c:v>0.12263073761132678</c:v>
                </c:pt>
                <c:pt idx="2">
                  <c:v>6.5238879736408573E-2</c:v>
                </c:pt>
                <c:pt idx="4">
                  <c:v>6.6448445171849432E-2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3-9C42-91F8-7CF20F59C4C3}"/>
            </c:ext>
          </c:extLst>
        </c:ser>
        <c:ser>
          <c:idx val="2"/>
          <c:order val="2"/>
          <c:tx>
            <c:strRef>
              <c:f>'Results 2014-16'!$B$73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2014-16'!$L$73:$P$73</c:f>
              <c:numCache>
                <c:formatCode>0.0%</c:formatCode>
                <c:ptCount val="5"/>
                <c:pt idx="0">
                  <c:v>0.39</c:v>
                </c:pt>
                <c:pt idx="1">
                  <c:v>0.35167846540306008</c:v>
                </c:pt>
                <c:pt idx="2">
                  <c:v>0.46688632619439868</c:v>
                </c:pt>
                <c:pt idx="4">
                  <c:v>0.40196399345335515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3-9C42-91F8-7CF20F59C4C3}"/>
            </c:ext>
          </c:extLst>
        </c:ser>
        <c:ser>
          <c:idx val="3"/>
          <c:order val="3"/>
          <c:tx>
            <c:strRef>
              <c:f>'Results 2014-16'!$B$74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2014-16'!$L$74:$P$74</c:f>
              <c:numCache>
                <c:formatCode>0.0%</c:formatCode>
                <c:ptCount val="5"/>
                <c:pt idx="0">
                  <c:v>0.39600000000000002</c:v>
                </c:pt>
                <c:pt idx="1">
                  <c:v>0.36949075131308518</c:v>
                </c:pt>
                <c:pt idx="2">
                  <c:v>0.38121911037891271</c:v>
                </c:pt>
                <c:pt idx="4">
                  <c:v>0.44157119476268414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53-9C42-91F8-7CF20F59C4C3}"/>
            </c:ext>
          </c:extLst>
        </c:ser>
        <c:ser>
          <c:idx val="4"/>
          <c:order val="4"/>
          <c:tx>
            <c:strRef>
              <c:f>'Results 2014-16'!$B$75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2014-16'!$L$1:$P$1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'Results 2014-16'!$L$75:$P$75</c:f>
              <c:numCache>
                <c:formatCode>0.0%</c:formatCode>
                <c:ptCount val="5"/>
                <c:pt idx="1">
                  <c:v>3.5624571820050237E-2</c:v>
                </c:pt>
                <c:pt idx="2">
                  <c:v>2.6688632619439868E-2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53-9C42-91F8-7CF20F59C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11608"/>
        <c:axId val="2117917048"/>
      </c:lineChart>
      <c:catAx>
        <c:axId val="21179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917048"/>
        <c:crosses val="autoZero"/>
        <c:auto val="1"/>
        <c:lblAlgn val="ctr"/>
        <c:lblOffset val="100"/>
        <c:noMultiLvlLbl val="0"/>
      </c:catAx>
      <c:valAx>
        <c:axId val="2117917048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911608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/>
              <a:t>Cambridge local election vote shares,</a:t>
            </a:r>
            <a:r>
              <a:rPr lang="en-US" baseline="0"/>
              <a:t> May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87016191638017"/>
          <c:y val="0.13617360329958755"/>
          <c:w val="0.77201716202728177"/>
          <c:h val="0.826411430714017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8-F648-A219-AA3B66D3B4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F8-F648-A219-AA3B66D3B4B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8-F648-A219-AA3B66D3B4B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8F8-F648-A219-AA3B66D3B4B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8-F648-A219-AA3B66D3B4BD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8F8-F648-A219-AA3B66D3B4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Sheet3!$C$3:$C$7</c:f>
              <c:strCache>
                <c:ptCount val="5"/>
                <c:pt idx="0">
                  <c:v>Labour</c:v>
                </c:pt>
                <c:pt idx="1">
                  <c:v>Lib Dem</c:v>
                </c:pt>
                <c:pt idx="2">
                  <c:v>Con</c:v>
                </c:pt>
                <c:pt idx="3">
                  <c:v>Green</c:v>
                </c:pt>
                <c:pt idx="4">
                  <c:v>Others</c:v>
                </c:pt>
              </c:strCache>
            </c:strRef>
          </c:cat>
          <c:val>
            <c:numRef>
              <c:f>Sheet3!$D$3:$D$7</c:f>
              <c:numCache>
                <c:formatCode>0.00%</c:formatCode>
                <c:ptCount val="5"/>
                <c:pt idx="0">
                  <c:v>0.37065827288901054</c:v>
                </c:pt>
                <c:pt idx="1">
                  <c:v>0.37147940331189272</c:v>
                </c:pt>
                <c:pt idx="2" formatCode="0.0%">
                  <c:v>0.14802244423155878</c:v>
                </c:pt>
                <c:pt idx="3" formatCode="0.0%">
                  <c:v>8.2249897358697144E-2</c:v>
                </c:pt>
                <c:pt idx="4" formatCode="0.0%">
                  <c:v>2.7589982208840836E-2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8-F648-A219-AA3B66D3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629105695"/>
        <c:axId val="1613822383"/>
      </c:barChart>
      <c:catAx>
        <c:axId val="16291056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613822383"/>
        <c:crosses val="autoZero"/>
        <c:auto val="1"/>
        <c:lblAlgn val="ctr"/>
        <c:lblOffset val="100"/>
        <c:noMultiLvlLbl val="0"/>
      </c:catAx>
      <c:valAx>
        <c:axId val="1613822383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16291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/>
              <a:t>Cambridge General Election</a:t>
            </a:r>
            <a:r>
              <a:rPr lang="en-US" baseline="0"/>
              <a:t> </a:t>
            </a:r>
            <a:r>
              <a:rPr lang="en-US"/>
              <a:t>vote shares,</a:t>
            </a:r>
            <a:r>
              <a:rPr lang="en-US" baseline="0"/>
              <a:t> June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87016191638017"/>
          <c:y val="0.13617360329958755"/>
          <c:w val="0.85934594434257361"/>
          <c:h val="0.826411430714017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30-774E-8352-32B2B00F98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30-774E-8352-32B2B00F982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30-774E-8352-32B2B00F982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30-774E-8352-32B2B00F982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30-774E-8352-32B2B00F982F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230-774E-8352-32B2B00F98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Sheet3!$C$14:$C$18</c:f>
              <c:strCache>
                <c:ptCount val="5"/>
                <c:pt idx="0">
                  <c:v>Labour</c:v>
                </c:pt>
                <c:pt idx="1">
                  <c:v>Lib Dem</c:v>
                </c:pt>
                <c:pt idx="2">
                  <c:v>Con</c:v>
                </c:pt>
                <c:pt idx="3">
                  <c:v>Green</c:v>
                </c:pt>
                <c:pt idx="4">
                  <c:v>Others</c:v>
                </c:pt>
              </c:strCache>
            </c:strRef>
          </c:cat>
          <c:val>
            <c:numRef>
              <c:f>Sheet3!$D$14:$D$18</c:f>
              <c:numCache>
                <c:formatCode>0.0%</c:formatCode>
                <c:ptCount val="5"/>
                <c:pt idx="0">
                  <c:v>0.51904029749347447</c:v>
                </c:pt>
                <c:pt idx="1">
                  <c:v>0.29268423499123969</c:v>
                </c:pt>
                <c:pt idx="2">
                  <c:v>0.163281724890049</c:v>
                </c:pt>
                <c:pt idx="3">
                  <c:v>2.2615940215253691E-2</c:v>
                </c:pt>
                <c:pt idx="4">
                  <c:v>2.3778024099831946E-3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30-774E-8352-32B2B00F9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629105695"/>
        <c:axId val="1613822383"/>
      </c:barChart>
      <c:catAx>
        <c:axId val="16291056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613822383"/>
        <c:crosses val="autoZero"/>
        <c:auto val="1"/>
        <c:lblAlgn val="ctr"/>
        <c:lblOffset val="100"/>
        <c:noMultiLvlLbl val="0"/>
      </c:catAx>
      <c:valAx>
        <c:axId val="1613822383"/>
        <c:scaling>
          <c:orientation val="minMax"/>
        </c:scaling>
        <c:delete val="1"/>
        <c:axPos val="t"/>
        <c:numFmt formatCode="0.0%" sourceLinked="1"/>
        <c:majorTickMark val="none"/>
        <c:minorTickMark val="none"/>
        <c:tickLblPos val="nextTo"/>
        <c:crossAx val="16291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Abbey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2016'!$B$2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2016'!$D$2:$M$2</c:f>
              <c:numCache>
                <c:formatCode>0.0%</c:formatCode>
                <c:ptCount val="10"/>
                <c:pt idx="0">
                  <c:v>0.20100000000000001</c:v>
                </c:pt>
                <c:pt idx="1">
                  <c:v>0.192</c:v>
                </c:pt>
                <c:pt idx="2">
                  <c:v>0.17199999999999999</c:v>
                </c:pt>
                <c:pt idx="3">
                  <c:v>0.20399999999999999</c:v>
                </c:pt>
                <c:pt idx="4">
                  <c:v>0.16400000000000001</c:v>
                </c:pt>
                <c:pt idx="5">
                  <c:v>0.124</c:v>
                </c:pt>
                <c:pt idx="6">
                  <c:v>0.17100000000000001</c:v>
                </c:pt>
                <c:pt idx="7">
                  <c:v>0.14099999999999999</c:v>
                </c:pt>
                <c:pt idx="8">
                  <c:v>0.17970565453137102</c:v>
                </c:pt>
                <c:pt idx="9">
                  <c:v>0.11017369727047147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2-4848-8E01-094B599A08F6}"/>
            </c:ext>
          </c:extLst>
        </c:ser>
        <c:ser>
          <c:idx val="1"/>
          <c:order val="1"/>
          <c:tx>
            <c:strRef>
              <c:f>'Results 2016'!$B$3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2016'!$D$3:$M$3</c:f>
              <c:numCache>
                <c:formatCode>0.0%</c:formatCode>
                <c:ptCount val="10"/>
                <c:pt idx="0">
                  <c:v>0.3</c:v>
                </c:pt>
                <c:pt idx="1">
                  <c:v>0.41399999999999998</c:v>
                </c:pt>
                <c:pt idx="2">
                  <c:v>0.40600000000000003</c:v>
                </c:pt>
                <c:pt idx="3">
                  <c:v>0.29699999999999999</c:v>
                </c:pt>
                <c:pt idx="4">
                  <c:v>0.315</c:v>
                </c:pt>
                <c:pt idx="5">
                  <c:v>0.23899999999999999</c:v>
                </c:pt>
                <c:pt idx="6">
                  <c:v>0.185</c:v>
                </c:pt>
                <c:pt idx="7">
                  <c:v>0.20699999999999999</c:v>
                </c:pt>
                <c:pt idx="8">
                  <c:v>0.18099664342886651</c:v>
                </c:pt>
                <c:pt idx="9">
                  <c:v>0.14491315136476426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2-4848-8E01-094B599A08F6}"/>
            </c:ext>
          </c:extLst>
        </c:ser>
        <c:ser>
          <c:idx val="2"/>
          <c:order val="2"/>
          <c:tx>
            <c:strRef>
              <c:f>'Results 2016'!$B$4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2016'!$D$4:$M$4</c:f>
              <c:numCache>
                <c:formatCode>0.0%</c:formatCode>
                <c:ptCount val="10"/>
                <c:pt idx="0">
                  <c:v>0.35499999999999998</c:v>
                </c:pt>
                <c:pt idx="1">
                  <c:v>0.32900000000000001</c:v>
                </c:pt>
                <c:pt idx="2">
                  <c:v>0.29299999999999998</c:v>
                </c:pt>
                <c:pt idx="3">
                  <c:v>0.22800000000000001</c:v>
                </c:pt>
                <c:pt idx="4">
                  <c:v>0.41799999999999998</c:v>
                </c:pt>
                <c:pt idx="5">
                  <c:v>0.54400000000000004</c:v>
                </c:pt>
                <c:pt idx="6">
                  <c:v>0.53400000000000003</c:v>
                </c:pt>
                <c:pt idx="7">
                  <c:v>0.48699999999999999</c:v>
                </c:pt>
                <c:pt idx="8">
                  <c:v>0.42473534727601342</c:v>
                </c:pt>
                <c:pt idx="9">
                  <c:v>0.61290322580645162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2-4848-8E01-094B599A08F6}"/>
            </c:ext>
          </c:extLst>
        </c:ser>
        <c:ser>
          <c:idx val="3"/>
          <c:order val="3"/>
          <c:tx>
            <c:strRef>
              <c:f>'Results 2016'!$B$5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2016'!$D$5:$M$5</c:f>
              <c:numCache>
                <c:formatCode>0.0%</c:formatCode>
                <c:ptCount val="10"/>
                <c:pt idx="0">
                  <c:v>0.14399999999999999</c:v>
                </c:pt>
                <c:pt idx="1">
                  <c:v>6.6000000000000003E-2</c:v>
                </c:pt>
                <c:pt idx="2">
                  <c:v>0.13</c:v>
                </c:pt>
                <c:pt idx="3">
                  <c:v>0.27200000000000002</c:v>
                </c:pt>
                <c:pt idx="4">
                  <c:v>0.10299999999999999</c:v>
                </c:pt>
                <c:pt idx="5">
                  <c:v>9.2999999999999999E-2</c:v>
                </c:pt>
                <c:pt idx="6">
                  <c:v>0.111</c:v>
                </c:pt>
                <c:pt idx="7">
                  <c:v>0.16500000000000001</c:v>
                </c:pt>
                <c:pt idx="8">
                  <c:v>0.21456235476374902</c:v>
                </c:pt>
                <c:pt idx="9">
                  <c:v>0.13200992555831265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12-4848-8E01-094B599A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49608"/>
        <c:axId val="2117355160"/>
      </c:lineChart>
      <c:catAx>
        <c:axId val="211734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355160"/>
        <c:crosses val="autoZero"/>
        <c:auto val="1"/>
        <c:lblAlgn val="ctr"/>
        <c:lblOffset val="100"/>
        <c:noMultiLvlLbl val="0"/>
      </c:catAx>
      <c:valAx>
        <c:axId val="21173551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34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Arbury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2016'!$B$6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2016'!$D$6:$M$6</c:f>
              <c:numCache>
                <c:formatCode>0.0%</c:formatCode>
                <c:ptCount val="10"/>
                <c:pt idx="0">
                  <c:v>0.20300000000000001</c:v>
                </c:pt>
                <c:pt idx="1">
                  <c:v>0.17599999999999999</c:v>
                </c:pt>
                <c:pt idx="2">
                  <c:v>0.158</c:v>
                </c:pt>
                <c:pt idx="3">
                  <c:v>0.193</c:v>
                </c:pt>
                <c:pt idx="4">
                  <c:v>0.13800000000000001</c:v>
                </c:pt>
                <c:pt idx="5">
                  <c:v>0.107</c:v>
                </c:pt>
                <c:pt idx="6">
                  <c:v>0.115</c:v>
                </c:pt>
                <c:pt idx="7">
                  <c:v>0.13500000000000001</c:v>
                </c:pt>
                <c:pt idx="8">
                  <c:v>0.13935574229691877</c:v>
                </c:pt>
                <c:pt idx="9">
                  <c:v>0.12129032258064516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8D4E-B86A-09C72A6C2129}"/>
            </c:ext>
          </c:extLst>
        </c:ser>
        <c:ser>
          <c:idx val="1"/>
          <c:order val="1"/>
          <c:tx>
            <c:strRef>
              <c:f>'Results 2016'!$B$7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2016'!$D$7:$M$7</c:f>
              <c:numCache>
                <c:formatCode>0.0%</c:formatCode>
                <c:ptCount val="10"/>
                <c:pt idx="0">
                  <c:v>8.5000000000000006E-2</c:v>
                </c:pt>
                <c:pt idx="1">
                  <c:v>7.0000000000000007E-2</c:v>
                </c:pt>
                <c:pt idx="2">
                  <c:v>0.13200000000000001</c:v>
                </c:pt>
                <c:pt idx="3">
                  <c:v>0.14799999999999999</c:v>
                </c:pt>
                <c:pt idx="4">
                  <c:v>0.11600000000000001</c:v>
                </c:pt>
                <c:pt idx="5">
                  <c:v>0.105</c:v>
                </c:pt>
                <c:pt idx="6">
                  <c:v>9.9000000000000005E-2</c:v>
                </c:pt>
                <c:pt idx="7">
                  <c:v>0.156</c:v>
                </c:pt>
                <c:pt idx="8">
                  <c:v>0.13258636788048553</c:v>
                </c:pt>
                <c:pt idx="9">
                  <c:v>0.10537634408602151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8D4E-B86A-09C72A6C2129}"/>
            </c:ext>
          </c:extLst>
        </c:ser>
        <c:ser>
          <c:idx val="2"/>
          <c:order val="2"/>
          <c:tx>
            <c:strRef>
              <c:f>'Results 2016'!$B$8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2016'!$D$8:$M$8</c:f>
              <c:numCache>
                <c:formatCode>0.0%</c:formatCode>
                <c:ptCount val="10"/>
                <c:pt idx="0">
                  <c:v>0.35299999999999998</c:v>
                </c:pt>
                <c:pt idx="1">
                  <c:v>0.35299999999999998</c:v>
                </c:pt>
                <c:pt idx="2">
                  <c:v>0.28999999999999998</c:v>
                </c:pt>
                <c:pt idx="3">
                  <c:v>0.27</c:v>
                </c:pt>
                <c:pt idx="4">
                  <c:v>0.40500000000000003</c:v>
                </c:pt>
                <c:pt idx="5">
                  <c:v>0.59899999999999998</c:v>
                </c:pt>
                <c:pt idx="6">
                  <c:v>0.49399999999999999</c:v>
                </c:pt>
                <c:pt idx="7">
                  <c:v>0.45600000000000002</c:v>
                </c:pt>
                <c:pt idx="8">
                  <c:v>0.39052287581699346</c:v>
                </c:pt>
                <c:pt idx="9">
                  <c:v>0.61505376344086027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E-8D4E-B86A-09C72A6C2129}"/>
            </c:ext>
          </c:extLst>
        </c:ser>
        <c:ser>
          <c:idx val="3"/>
          <c:order val="3"/>
          <c:tx>
            <c:strRef>
              <c:f>'Results 2016'!$B$9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2016'!$D$9:$M$9</c:f>
              <c:numCache>
                <c:formatCode>0.0%</c:formatCode>
                <c:ptCount val="10"/>
                <c:pt idx="0">
                  <c:v>0.35799999999999998</c:v>
                </c:pt>
                <c:pt idx="1">
                  <c:v>0.34100000000000003</c:v>
                </c:pt>
                <c:pt idx="2">
                  <c:v>0.42</c:v>
                </c:pt>
                <c:pt idx="3">
                  <c:v>0.38900000000000001</c:v>
                </c:pt>
                <c:pt idx="4">
                  <c:v>0.314</c:v>
                </c:pt>
                <c:pt idx="5">
                  <c:v>0.189</c:v>
                </c:pt>
                <c:pt idx="6">
                  <c:v>0.16800000000000001</c:v>
                </c:pt>
                <c:pt idx="7">
                  <c:v>0.253</c:v>
                </c:pt>
                <c:pt idx="8">
                  <c:v>0.27194211017740427</c:v>
                </c:pt>
                <c:pt idx="9">
                  <c:v>0.15827956989247313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E-8D4E-B86A-09C72A6C2129}"/>
            </c:ext>
          </c:extLst>
        </c:ser>
        <c:ser>
          <c:idx val="4"/>
          <c:order val="4"/>
          <c:tx>
            <c:strRef>
              <c:f>'Results 2016'!$B$10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2016'!$D$10:$M$10</c:f>
              <c:numCache>
                <c:formatCode>0.0%</c:formatCode>
                <c:ptCount val="10"/>
                <c:pt idx="4">
                  <c:v>2.7E-2</c:v>
                </c:pt>
                <c:pt idx="6">
                  <c:v>0.125</c:v>
                </c:pt>
                <c:pt idx="8">
                  <c:v>6.5592903828197949E-2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E-8D4E-B86A-09C72A6C2129}"/>
            </c:ext>
          </c:extLst>
        </c:ser>
        <c:ser>
          <c:idx val="5"/>
          <c:order val="5"/>
          <c:tx>
            <c:strRef>
              <c:f>'Results 2016'!$B$11</c:f>
              <c:strCache>
                <c:ptCount val="1"/>
                <c:pt idx="0">
                  <c:v>Eng Dem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2016'!$D$11:$M$11</c:f>
              <c:numCache>
                <c:formatCode>0.0%</c:formatCode>
                <c:ptCount val="10"/>
                <c:pt idx="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DE-8D4E-B86A-09C72A6C2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05176"/>
        <c:axId val="2117410728"/>
      </c:lineChart>
      <c:catAx>
        <c:axId val="21174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410728"/>
        <c:crosses val="autoZero"/>
        <c:auto val="1"/>
        <c:lblAlgn val="ctr"/>
        <c:lblOffset val="100"/>
        <c:noMultiLvlLbl val="0"/>
      </c:catAx>
      <c:valAx>
        <c:axId val="21174107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40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Castle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2016'!$B$12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2016'!$D$12:$M$12</c:f>
              <c:numCache>
                <c:formatCode>0.0%</c:formatCode>
                <c:ptCount val="10"/>
                <c:pt idx="0">
                  <c:v>0.25800000000000001</c:v>
                </c:pt>
                <c:pt idx="1">
                  <c:v>0.11700000000000001</c:v>
                </c:pt>
                <c:pt idx="2">
                  <c:v>0.105</c:v>
                </c:pt>
                <c:pt idx="3">
                  <c:v>0.218</c:v>
                </c:pt>
                <c:pt idx="4">
                  <c:v>0.214</c:v>
                </c:pt>
                <c:pt idx="5">
                  <c:v>9.2999999999999999E-2</c:v>
                </c:pt>
                <c:pt idx="6">
                  <c:v>5.7000000000000002E-2</c:v>
                </c:pt>
                <c:pt idx="7">
                  <c:v>0.104</c:v>
                </c:pt>
                <c:pt idx="8">
                  <c:v>0.22413386754654727</c:v>
                </c:pt>
                <c:pt idx="9">
                  <c:v>6.3049853372434017E-2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E-1441-B981-CFD4D95CB4CD}"/>
            </c:ext>
          </c:extLst>
        </c:ser>
        <c:ser>
          <c:idx val="1"/>
          <c:order val="1"/>
          <c:tx>
            <c:strRef>
              <c:f>'Results 2016'!$B$13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2016'!$D$13:$M$13</c:f>
              <c:numCache>
                <c:formatCode>0.0%</c:formatCode>
                <c:ptCount val="10"/>
                <c:pt idx="0">
                  <c:v>0.16300000000000001</c:v>
                </c:pt>
                <c:pt idx="1">
                  <c:v>6.6000000000000003E-2</c:v>
                </c:pt>
                <c:pt idx="2">
                  <c:v>8.8999999999999996E-2</c:v>
                </c:pt>
                <c:pt idx="3">
                  <c:v>0.18</c:v>
                </c:pt>
                <c:pt idx="4">
                  <c:v>0.19800000000000001</c:v>
                </c:pt>
                <c:pt idx="5">
                  <c:v>8.7999999999999995E-2</c:v>
                </c:pt>
                <c:pt idx="7">
                  <c:v>0.151</c:v>
                </c:pt>
                <c:pt idx="8">
                  <c:v>0.21682771623851049</c:v>
                </c:pt>
                <c:pt idx="9">
                  <c:v>9.3352883675464321E-2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E-1441-B981-CFD4D95CB4CD}"/>
            </c:ext>
          </c:extLst>
        </c:ser>
        <c:ser>
          <c:idx val="2"/>
          <c:order val="2"/>
          <c:tx>
            <c:strRef>
              <c:f>'Results 2016'!$B$14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2016'!$D$14:$M$14</c:f>
              <c:numCache>
                <c:formatCode>0.0%</c:formatCode>
                <c:ptCount val="10"/>
                <c:pt idx="0">
                  <c:v>0.154</c:v>
                </c:pt>
                <c:pt idx="1">
                  <c:v>0.10299999999999999</c:v>
                </c:pt>
                <c:pt idx="2">
                  <c:v>7.6999999999999999E-2</c:v>
                </c:pt>
                <c:pt idx="3">
                  <c:v>0.154</c:v>
                </c:pt>
                <c:pt idx="4">
                  <c:v>0.252</c:v>
                </c:pt>
                <c:pt idx="5">
                  <c:v>0.17699999999999999</c:v>
                </c:pt>
                <c:pt idx="6">
                  <c:v>0.16700000000000001</c:v>
                </c:pt>
                <c:pt idx="7">
                  <c:v>0.20899999999999999</c:v>
                </c:pt>
                <c:pt idx="8">
                  <c:v>0.2554796134810276</c:v>
                </c:pt>
                <c:pt idx="9">
                  <c:v>0.27468230694037143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E-1441-B981-CFD4D95CB4CD}"/>
            </c:ext>
          </c:extLst>
        </c:ser>
        <c:ser>
          <c:idx val="3"/>
          <c:order val="3"/>
          <c:tx>
            <c:strRef>
              <c:f>'Results 2016'!$B$15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2016'!$D$15:$M$15</c:f>
              <c:numCache>
                <c:formatCode>0.0%</c:formatCode>
                <c:ptCount val="10"/>
                <c:pt idx="0">
                  <c:v>0.42499999999999999</c:v>
                </c:pt>
                <c:pt idx="1">
                  <c:v>0.32400000000000001</c:v>
                </c:pt>
                <c:pt idx="2">
                  <c:v>0.43099999999999999</c:v>
                </c:pt>
                <c:pt idx="3">
                  <c:v>0.44700000000000001</c:v>
                </c:pt>
                <c:pt idx="4">
                  <c:v>0.33600000000000002</c:v>
                </c:pt>
                <c:pt idx="5">
                  <c:v>0.14699999999999999</c:v>
                </c:pt>
                <c:pt idx="6">
                  <c:v>0.32600000000000001</c:v>
                </c:pt>
                <c:pt idx="7">
                  <c:v>0.26500000000000001</c:v>
                </c:pt>
                <c:pt idx="8">
                  <c:v>0.30355880273391467</c:v>
                </c:pt>
                <c:pt idx="9">
                  <c:v>0.18963831867057673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E-1441-B981-CFD4D95CB4CD}"/>
            </c:ext>
          </c:extLst>
        </c:ser>
        <c:ser>
          <c:idx val="4"/>
          <c:order val="4"/>
          <c:tx>
            <c:strRef>
              <c:f>'Results 2016'!$B$16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2016'!$D$16:$M$16</c:f>
              <c:numCache>
                <c:formatCode>0.0%</c:formatCode>
                <c:ptCount val="10"/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E-1441-B981-CFD4D95CB4CD}"/>
            </c:ext>
          </c:extLst>
        </c:ser>
        <c:ser>
          <c:idx val="5"/>
          <c:order val="5"/>
          <c:tx>
            <c:strRef>
              <c:f>'Results 2016'!$B$17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2016'!$D$17:$M$17</c:f>
              <c:numCache>
                <c:formatCode>0.0%</c:formatCode>
                <c:ptCount val="10"/>
                <c:pt idx="1">
                  <c:v>0.39</c:v>
                </c:pt>
                <c:pt idx="2">
                  <c:v>0.29799999999999999</c:v>
                </c:pt>
                <c:pt idx="5">
                  <c:v>0.495</c:v>
                </c:pt>
                <c:pt idx="6">
                  <c:v>0.41</c:v>
                </c:pt>
                <c:pt idx="7">
                  <c:v>0.27200000000000002</c:v>
                </c:pt>
                <c:pt idx="9">
                  <c:v>0.37927663734115347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3E-1441-B981-CFD4D95C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3720"/>
        <c:axId val="2113867784"/>
      </c:lineChart>
      <c:catAx>
        <c:axId val="21138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3867784"/>
        <c:crosses val="autoZero"/>
        <c:auto val="1"/>
        <c:lblAlgn val="ctr"/>
        <c:lblOffset val="100"/>
        <c:noMultiLvlLbl val="0"/>
      </c:catAx>
      <c:valAx>
        <c:axId val="211386778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385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Cherry Hinton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2016'!$B$18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2016'!$D$18:$M$18</c:f>
              <c:numCache>
                <c:formatCode>0.0%</c:formatCode>
                <c:ptCount val="10"/>
                <c:pt idx="0">
                  <c:v>0.33</c:v>
                </c:pt>
                <c:pt idx="1">
                  <c:v>0.34499999999999997</c:v>
                </c:pt>
                <c:pt idx="2">
                  <c:v>0.314</c:v>
                </c:pt>
                <c:pt idx="3">
                  <c:v>0.29399999999999998</c:v>
                </c:pt>
                <c:pt idx="4">
                  <c:v>0.29699999999999999</c:v>
                </c:pt>
                <c:pt idx="5">
                  <c:v>0.18099999999999999</c:v>
                </c:pt>
                <c:pt idx="6">
                  <c:v>0.22900000000000001</c:v>
                </c:pt>
                <c:pt idx="7">
                  <c:v>0.24199999999999999</c:v>
                </c:pt>
                <c:pt idx="8">
                  <c:v>0.19981038160701589</c:v>
                </c:pt>
                <c:pt idx="9">
                  <c:v>0.16246126604692343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C-2940-A1F1-AD56BD0C9C36}"/>
            </c:ext>
          </c:extLst>
        </c:ser>
        <c:ser>
          <c:idx val="1"/>
          <c:order val="1"/>
          <c:tx>
            <c:strRef>
              <c:f>'Results 2016'!$B$19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2016'!$D$19:$M$19</c:f>
              <c:numCache>
                <c:formatCode>0.0%</c:formatCode>
                <c:ptCount val="10"/>
                <c:pt idx="0">
                  <c:v>5.2999999999999999E-2</c:v>
                </c:pt>
                <c:pt idx="1">
                  <c:v>6.5000000000000002E-2</c:v>
                </c:pt>
                <c:pt idx="2">
                  <c:v>0.13200000000000001</c:v>
                </c:pt>
                <c:pt idx="3">
                  <c:v>7.8E-2</c:v>
                </c:pt>
                <c:pt idx="4">
                  <c:v>0.10299999999999999</c:v>
                </c:pt>
                <c:pt idx="6">
                  <c:v>0.108</c:v>
                </c:pt>
                <c:pt idx="8">
                  <c:v>8.3906138895472868E-2</c:v>
                </c:pt>
                <c:pt idx="9">
                  <c:v>6.3302346170872062E-2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C-2940-A1F1-AD56BD0C9C36}"/>
            </c:ext>
          </c:extLst>
        </c:ser>
        <c:ser>
          <c:idx val="2"/>
          <c:order val="2"/>
          <c:tx>
            <c:strRef>
              <c:f>'Results 2016'!$B$20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2016'!$D$20:$M$20</c:f>
              <c:numCache>
                <c:formatCode>0.0%</c:formatCode>
                <c:ptCount val="10"/>
                <c:pt idx="0">
                  <c:v>0.46100000000000002</c:v>
                </c:pt>
                <c:pt idx="1">
                  <c:v>0.52</c:v>
                </c:pt>
                <c:pt idx="2">
                  <c:v>0.42199999999999999</c:v>
                </c:pt>
                <c:pt idx="3">
                  <c:v>0.38400000000000001</c:v>
                </c:pt>
                <c:pt idx="4">
                  <c:v>0.51500000000000001</c:v>
                </c:pt>
                <c:pt idx="5">
                  <c:v>0.73199999999999998</c:v>
                </c:pt>
                <c:pt idx="6">
                  <c:v>0.58499999999999996</c:v>
                </c:pt>
                <c:pt idx="7">
                  <c:v>0.60599999999999998</c:v>
                </c:pt>
                <c:pt idx="8">
                  <c:v>0.4358852808722446</c:v>
                </c:pt>
                <c:pt idx="9">
                  <c:v>0.60779105799026123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C-2940-A1F1-AD56BD0C9C36}"/>
            </c:ext>
          </c:extLst>
        </c:ser>
        <c:ser>
          <c:idx val="3"/>
          <c:order val="3"/>
          <c:tx>
            <c:strRef>
              <c:f>'Results 2016'!$B$21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2016'!$D$21:$M$21</c:f>
              <c:numCache>
                <c:formatCode>0.0%</c:formatCode>
                <c:ptCount val="10"/>
                <c:pt idx="0">
                  <c:v>0.105</c:v>
                </c:pt>
                <c:pt idx="1">
                  <c:v>7.0000000000000007E-2</c:v>
                </c:pt>
                <c:pt idx="2">
                  <c:v>0.13200000000000001</c:v>
                </c:pt>
                <c:pt idx="3">
                  <c:v>0.24399999999999999</c:v>
                </c:pt>
                <c:pt idx="4">
                  <c:v>8.3000000000000004E-2</c:v>
                </c:pt>
                <c:pt idx="5">
                  <c:v>8.6999999999999994E-2</c:v>
                </c:pt>
                <c:pt idx="6">
                  <c:v>7.8E-2</c:v>
                </c:pt>
                <c:pt idx="7">
                  <c:v>0.151</c:v>
                </c:pt>
                <c:pt idx="8">
                  <c:v>0.18724816307181796</c:v>
                </c:pt>
                <c:pt idx="9">
                  <c:v>9.2961487383798141E-2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C-2940-A1F1-AD56BD0C9C36}"/>
            </c:ext>
          </c:extLst>
        </c:ser>
        <c:ser>
          <c:idx val="4"/>
          <c:order val="4"/>
          <c:tx>
            <c:strRef>
              <c:f>'Results 2016'!$B$22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2016'!$D$22:$M$22</c:f>
              <c:numCache>
                <c:formatCode>0.0%</c:formatCode>
                <c:ptCount val="10"/>
                <c:pt idx="0">
                  <c:v>0.05</c:v>
                </c:pt>
                <c:pt idx="8">
                  <c:v>9.3150035553448682E-2</c:v>
                </c:pt>
                <c:pt idx="9">
                  <c:v>7.3483842408145192E-2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C-2940-A1F1-AD56BD0C9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59528"/>
        <c:axId val="2117464968"/>
      </c:lineChart>
      <c:catAx>
        <c:axId val="211745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464968"/>
        <c:crosses val="autoZero"/>
        <c:auto val="1"/>
        <c:lblAlgn val="ctr"/>
        <c:lblOffset val="100"/>
        <c:noMultiLvlLbl val="0"/>
      </c:catAx>
      <c:valAx>
        <c:axId val="21174649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45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Coleridge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2016'!$B$23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2016'!$D$23:$M$23</c:f>
              <c:numCache>
                <c:formatCode>0.0%</c:formatCode>
                <c:ptCount val="10"/>
                <c:pt idx="0">
                  <c:v>0.31860362350861687</c:v>
                </c:pt>
                <c:pt idx="1">
                  <c:v>0.40200000000000002</c:v>
                </c:pt>
                <c:pt idx="2">
                  <c:v>0.32500000000000001</c:v>
                </c:pt>
                <c:pt idx="3">
                  <c:v>0.28399999999999997</c:v>
                </c:pt>
                <c:pt idx="4">
                  <c:v>0.30299999999999999</c:v>
                </c:pt>
                <c:pt idx="5">
                  <c:v>0.20499999999999999</c:v>
                </c:pt>
                <c:pt idx="6">
                  <c:v>0.17499999999999999</c:v>
                </c:pt>
                <c:pt idx="7">
                  <c:v>0.16700000000000001</c:v>
                </c:pt>
                <c:pt idx="8">
                  <c:v>0.17746144721233689</c:v>
                </c:pt>
                <c:pt idx="9">
                  <c:v>0.14782982380747745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2-1E41-8FDC-DC51B3701C05}"/>
            </c:ext>
          </c:extLst>
        </c:ser>
        <c:ser>
          <c:idx val="1"/>
          <c:order val="1"/>
          <c:tx>
            <c:strRef>
              <c:f>'Results 2016'!$B$24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2016'!$D$24:$M$24</c:f>
              <c:numCache>
                <c:formatCode>0.0%</c:formatCode>
                <c:ptCount val="10"/>
                <c:pt idx="0">
                  <c:v>0.11179849756959788</c:v>
                </c:pt>
                <c:pt idx="1">
                  <c:v>8.1000000000000003E-2</c:v>
                </c:pt>
                <c:pt idx="2">
                  <c:v>0.123</c:v>
                </c:pt>
                <c:pt idx="3">
                  <c:v>0.109</c:v>
                </c:pt>
                <c:pt idx="4">
                  <c:v>0.128</c:v>
                </c:pt>
                <c:pt idx="5">
                  <c:v>0.111</c:v>
                </c:pt>
                <c:pt idx="6">
                  <c:v>7.4999999999999997E-2</c:v>
                </c:pt>
                <c:pt idx="7">
                  <c:v>0.13900000000000001</c:v>
                </c:pt>
                <c:pt idx="8">
                  <c:v>0.13238434163701068</c:v>
                </c:pt>
                <c:pt idx="9">
                  <c:v>8.0360979802320584E-2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2-1E41-8FDC-DC51B3701C05}"/>
            </c:ext>
          </c:extLst>
        </c:ser>
        <c:ser>
          <c:idx val="2"/>
          <c:order val="2"/>
          <c:tx>
            <c:strRef>
              <c:f>'Results 2016'!$B$25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2016'!$D$25:$M$25</c:f>
              <c:numCache>
                <c:formatCode>0.0%</c:formatCode>
                <c:ptCount val="10"/>
                <c:pt idx="0">
                  <c:v>0.38046840477242599</c:v>
                </c:pt>
                <c:pt idx="1">
                  <c:v>0.39700000000000002</c:v>
                </c:pt>
                <c:pt idx="2">
                  <c:v>0.36299999999999999</c:v>
                </c:pt>
                <c:pt idx="3">
                  <c:v>0.32300000000000001</c:v>
                </c:pt>
                <c:pt idx="4">
                  <c:v>0.46899999999999997</c:v>
                </c:pt>
                <c:pt idx="5">
                  <c:v>0.59599999999999997</c:v>
                </c:pt>
                <c:pt idx="6">
                  <c:v>0.53900000000000003</c:v>
                </c:pt>
                <c:pt idx="7">
                  <c:v>0.51600000000000001</c:v>
                </c:pt>
                <c:pt idx="8">
                  <c:v>0.38102016607354683</c:v>
                </c:pt>
                <c:pt idx="9">
                  <c:v>0.6033519553072626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2-1E41-8FDC-DC51B3701C05}"/>
            </c:ext>
          </c:extLst>
        </c:ser>
        <c:ser>
          <c:idx val="3"/>
          <c:order val="3"/>
          <c:tx>
            <c:strRef>
              <c:f>'Results 2016'!$B$26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2016'!$D$26:$M$26</c:f>
              <c:numCache>
                <c:formatCode>0.0%</c:formatCode>
                <c:ptCount val="10"/>
                <c:pt idx="0">
                  <c:v>0.137870083959346</c:v>
                </c:pt>
                <c:pt idx="1">
                  <c:v>9.1999999999999998E-2</c:v>
                </c:pt>
                <c:pt idx="2">
                  <c:v>0.127</c:v>
                </c:pt>
                <c:pt idx="3">
                  <c:v>0.255</c:v>
                </c:pt>
                <c:pt idx="4">
                  <c:v>9.9000000000000005E-2</c:v>
                </c:pt>
                <c:pt idx="5">
                  <c:v>8.8999999999999996E-2</c:v>
                </c:pt>
                <c:pt idx="6">
                  <c:v>7.3999999999999996E-2</c:v>
                </c:pt>
                <c:pt idx="7">
                  <c:v>0.14299999999999999</c:v>
                </c:pt>
                <c:pt idx="8">
                  <c:v>0.24768683274021353</c:v>
                </c:pt>
                <c:pt idx="9">
                  <c:v>0.1005586592178771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2-1E41-8FDC-DC51B3701C05}"/>
            </c:ext>
          </c:extLst>
        </c:ser>
        <c:ser>
          <c:idx val="4"/>
          <c:order val="4"/>
          <c:tx>
            <c:strRef>
              <c:f>'Results 2016'!$B$27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2016'!$D$27:$M$27</c:f>
              <c:numCache>
                <c:formatCode>0.0%</c:formatCode>
                <c:ptCount val="10"/>
                <c:pt idx="0">
                  <c:v>5.1259390190013257E-2</c:v>
                </c:pt>
                <c:pt idx="1">
                  <c:v>2.7E-2</c:v>
                </c:pt>
                <c:pt idx="2">
                  <c:v>6.2E-2</c:v>
                </c:pt>
                <c:pt idx="3">
                  <c:v>2.9000000000000001E-2</c:v>
                </c:pt>
                <c:pt idx="6">
                  <c:v>0.13700000000000001</c:v>
                </c:pt>
                <c:pt idx="8">
                  <c:v>6.144721233689205E-2</c:v>
                </c:pt>
                <c:pt idx="9">
                  <c:v>6.7898581865062313E-2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2-1E41-8FDC-DC51B3701C05}"/>
            </c:ext>
          </c:extLst>
        </c:ser>
        <c:ser>
          <c:idx val="5"/>
          <c:order val="5"/>
          <c:tx>
            <c:strRef>
              <c:f>'Results 2016'!$B$28</c:f>
              <c:strCache>
                <c:ptCount val="1"/>
                <c:pt idx="0">
                  <c:v>Puffles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2016'!$D$28:$M$28</c:f>
              <c:numCache>
                <c:formatCode>0.0%</c:formatCode>
                <c:ptCount val="10"/>
                <c:pt idx="7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72-1E41-8FDC-DC51B370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18616"/>
        <c:axId val="2117524168"/>
      </c:lineChart>
      <c:catAx>
        <c:axId val="21175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524168"/>
        <c:crosses val="autoZero"/>
        <c:auto val="1"/>
        <c:lblAlgn val="ctr"/>
        <c:lblOffset val="100"/>
        <c:noMultiLvlLbl val="0"/>
      </c:catAx>
      <c:valAx>
        <c:axId val="21175241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51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Coleridge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Sheet5!$B$23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Sheet5!$C$23:$K$23</c:f>
              <c:numCache>
                <c:formatCode>0.0%</c:formatCode>
                <c:ptCount val="9"/>
                <c:pt idx="0">
                  <c:v>0.21299999999999999</c:v>
                </c:pt>
                <c:pt idx="1">
                  <c:v>0.31860362350861687</c:v>
                </c:pt>
                <c:pt idx="2">
                  <c:v>0.40200000000000002</c:v>
                </c:pt>
                <c:pt idx="3">
                  <c:v>0.32500000000000001</c:v>
                </c:pt>
                <c:pt idx="4">
                  <c:v>0.28399999999999997</c:v>
                </c:pt>
                <c:pt idx="5">
                  <c:v>0.30299999999999999</c:v>
                </c:pt>
                <c:pt idx="6">
                  <c:v>0.20499999999999999</c:v>
                </c:pt>
                <c:pt idx="7">
                  <c:v>0.17499999999999999</c:v>
                </c:pt>
                <c:pt idx="8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0-AC48-9978-5C2D775E8238}"/>
            </c:ext>
          </c:extLst>
        </c:ser>
        <c:ser>
          <c:idx val="1"/>
          <c:order val="1"/>
          <c:tx>
            <c:strRef>
              <c:f>Sheet5!$B$24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Sheet5!$C$24:$K$24</c:f>
              <c:numCache>
                <c:formatCode>0.0%</c:formatCode>
                <c:ptCount val="9"/>
                <c:pt idx="0">
                  <c:v>8.5999999999999993E-2</c:v>
                </c:pt>
                <c:pt idx="1">
                  <c:v>0.11179849756959788</c:v>
                </c:pt>
                <c:pt idx="2">
                  <c:v>8.1000000000000003E-2</c:v>
                </c:pt>
                <c:pt idx="3">
                  <c:v>0.123</c:v>
                </c:pt>
                <c:pt idx="4">
                  <c:v>0.109</c:v>
                </c:pt>
                <c:pt idx="5">
                  <c:v>0.128</c:v>
                </c:pt>
                <c:pt idx="6">
                  <c:v>0.111</c:v>
                </c:pt>
                <c:pt idx="7">
                  <c:v>7.4999999999999997E-2</c:v>
                </c:pt>
                <c:pt idx="8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0-AC48-9978-5C2D775E8238}"/>
            </c:ext>
          </c:extLst>
        </c:ser>
        <c:ser>
          <c:idx val="2"/>
          <c:order val="2"/>
          <c:tx>
            <c:strRef>
              <c:f>Sheet5!$B$25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Sheet5!$C$25:$K$25</c:f>
              <c:numCache>
                <c:formatCode>0.0%</c:formatCode>
                <c:ptCount val="9"/>
                <c:pt idx="0">
                  <c:v>0.41799999999999998</c:v>
                </c:pt>
                <c:pt idx="1">
                  <c:v>0.38046840477242599</c:v>
                </c:pt>
                <c:pt idx="2">
                  <c:v>0.39700000000000002</c:v>
                </c:pt>
                <c:pt idx="3">
                  <c:v>0.36299999999999999</c:v>
                </c:pt>
                <c:pt idx="4">
                  <c:v>0.32300000000000001</c:v>
                </c:pt>
                <c:pt idx="5">
                  <c:v>0.46899999999999997</c:v>
                </c:pt>
                <c:pt idx="6">
                  <c:v>0.59599999999999997</c:v>
                </c:pt>
                <c:pt idx="7">
                  <c:v>0.53900000000000003</c:v>
                </c:pt>
                <c:pt idx="8">
                  <c:v>0.51600000000000001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0-AC48-9978-5C2D775E8238}"/>
            </c:ext>
          </c:extLst>
        </c:ser>
        <c:ser>
          <c:idx val="3"/>
          <c:order val="3"/>
          <c:tx>
            <c:strRef>
              <c:f>Sheet5!$B$26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Sheet5!$C$26:$K$26</c:f>
              <c:numCache>
                <c:formatCode>0.0%</c:formatCode>
                <c:ptCount val="9"/>
                <c:pt idx="0">
                  <c:v>0.22</c:v>
                </c:pt>
                <c:pt idx="1">
                  <c:v>0.137870083959346</c:v>
                </c:pt>
                <c:pt idx="2">
                  <c:v>9.1999999999999998E-2</c:v>
                </c:pt>
                <c:pt idx="3">
                  <c:v>0.127</c:v>
                </c:pt>
                <c:pt idx="4">
                  <c:v>0.255</c:v>
                </c:pt>
                <c:pt idx="5">
                  <c:v>9.9000000000000005E-2</c:v>
                </c:pt>
                <c:pt idx="6">
                  <c:v>8.8999999999999996E-2</c:v>
                </c:pt>
                <c:pt idx="7">
                  <c:v>7.3999999999999996E-2</c:v>
                </c:pt>
                <c:pt idx="8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F0-AC48-9978-5C2D775E8238}"/>
            </c:ext>
          </c:extLst>
        </c:ser>
        <c:ser>
          <c:idx val="4"/>
          <c:order val="4"/>
          <c:tx>
            <c:strRef>
              <c:f>Sheet5!$B$27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Sheet5!$C$27:$K$27</c:f>
              <c:numCache>
                <c:formatCode>0.0%</c:formatCode>
                <c:ptCount val="9"/>
                <c:pt idx="0">
                  <c:v>6.4000000000000001E-2</c:v>
                </c:pt>
                <c:pt idx="1">
                  <c:v>5.1259390190013257E-2</c:v>
                </c:pt>
                <c:pt idx="2">
                  <c:v>2.7E-2</c:v>
                </c:pt>
                <c:pt idx="3">
                  <c:v>6.2E-2</c:v>
                </c:pt>
                <c:pt idx="4">
                  <c:v>2.9000000000000001E-2</c:v>
                </c:pt>
                <c:pt idx="7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0-AC48-9978-5C2D775E8238}"/>
            </c:ext>
          </c:extLst>
        </c:ser>
        <c:ser>
          <c:idx val="5"/>
          <c:order val="5"/>
          <c:tx>
            <c:strRef>
              <c:f>Sheet5!$B$28</c:f>
              <c:strCache>
                <c:ptCount val="1"/>
                <c:pt idx="0">
                  <c:v>Puffles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Sheet5!$C$28:$K$28</c:f>
              <c:numCache>
                <c:formatCode>0.0%</c:formatCode>
                <c:ptCount val="9"/>
                <c:pt idx="8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F0-AC48-9978-5C2D775E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66712"/>
        <c:axId val="2095372088"/>
      </c:lineChart>
      <c:catAx>
        <c:axId val="209536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5372088"/>
        <c:crosses val="autoZero"/>
        <c:auto val="1"/>
        <c:lblAlgn val="ctr"/>
        <c:lblOffset val="100"/>
        <c:noMultiLvlLbl val="0"/>
      </c:catAx>
      <c:valAx>
        <c:axId val="209537208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09536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East Chesterton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2016'!$B$29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2016'!$D$29:$M$29</c:f>
              <c:numCache>
                <c:formatCode>0.0%</c:formatCode>
                <c:ptCount val="10"/>
                <c:pt idx="0">
                  <c:v>0.27600000000000002</c:v>
                </c:pt>
                <c:pt idx="1">
                  <c:v>0.28499999999999998</c:v>
                </c:pt>
                <c:pt idx="2">
                  <c:v>0.248</c:v>
                </c:pt>
                <c:pt idx="3">
                  <c:v>0.24399999999999999</c:v>
                </c:pt>
                <c:pt idx="4">
                  <c:v>0.16500000000000001</c:v>
                </c:pt>
                <c:pt idx="5">
                  <c:v>0.14799999999999999</c:v>
                </c:pt>
                <c:pt idx="6">
                  <c:v>6.4000000000000001E-2</c:v>
                </c:pt>
                <c:pt idx="7">
                  <c:v>8.5999999999999993E-2</c:v>
                </c:pt>
                <c:pt idx="8">
                  <c:v>0.14489990467111535</c:v>
                </c:pt>
                <c:pt idx="9">
                  <c:v>9.8793363499245848E-2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2F40-A7ED-FFAA4A3EEB1F}"/>
            </c:ext>
          </c:extLst>
        </c:ser>
        <c:ser>
          <c:idx val="1"/>
          <c:order val="1"/>
          <c:tx>
            <c:strRef>
              <c:f>'Results 2016'!$B$30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2016'!$D$30:$M$30</c:f>
              <c:numCache>
                <c:formatCode>0.0%</c:formatCode>
                <c:ptCount val="10"/>
                <c:pt idx="0">
                  <c:v>0.107</c:v>
                </c:pt>
                <c:pt idx="1">
                  <c:v>0.1</c:v>
                </c:pt>
                <c:pt idx="2">
                  <c:v>0.14699999999999999</c:v>
                </c:pt>
                <c:pt idx="3">
                  <c:v>0.157</c:v>
                </c:pt>
                <c:pt idx="4">
                  <c:v>0.106</c:v>
                </c:pt>
                <c:pt idx="5">
                  <c:v>0.113</c:v>
                </c:pt>
                <c:pt idx="6">
                  <c:v>5.6000000000000001E-2</c:v>
                </c:pt>
                <c:pt idx="7">
                  <c:v>9.9000000000000005E-2</c:v>
                </c:pt>
                <c:pt idx="8">
                  <c:v>0.11105815061963775</c:v>
                </c:pt>
                <c:pt idx="9">
                  <c:v>6.7496229260935139E-2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9-2F40-A7ED-FFAA4A3EEB1F}"/>
            </c:ext>
          </c:extLst>
        </c:ser>
        <c:ser>
          <c:idx val="2"/>
          <c:order val="2"/>
          <c:tx>
            <c:strRef>
              <c:f>'Results 2016'!$B$31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2016'!$D$31:$M$31</c:f>
              <c:numCache>
                <c:formatCode>0.0%</c:formatCode>
                <c:ptCount val="10"/>
                <c:pt idx="0">
                  <c:v>0.216</c:v>
                </c:pt>
                <c:pt idx="1">
                  <c:v>0.182</c:v>
                </c:pt>
                <c:pt idx="2">
                  <c:v>0.15</c:v>
                </c:pt>
                <c:pt idx="3">
                  <c:v>0.21299999999999999</c:v>
                </c:pt>
                <c:pt idx="4">
                  <c:v>0.38400000000000001</c:v>
                </c:pt>
                <c:pt idx="5">
                  <c:v>0.47399999999999998</c:v>
                </c:pt>
                <c:pt idx="6">
                  <c:v>0.33300000000000002</c:v>
                </c:pt>
                <c:pt idx="7">
                  <c:v>0.35499999999999998</c:v>
                </c:pt>
                <c:pt idx="8">
                  <c:v>0.38846520495710202</c:v>
                </c:pt>
                <c:pt idx="9">
                  <c:v>0.41591251885369535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9-2F40-A7ED-FFAA4A3EEB1F}"/>
            </c:ext>
          </c:extLst>
        </c:ser>
        <c:ser>
          <c:idx val="3"/>
          <c:order val="3"/>
          <c:tx>
            <c:strRef>
              <c:f>'Results 2016'!$B$32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2016'!$D$32:$M$32</c:f>
              <c:numCache>
                <c:formatCode>0.0%</c:formatCode>
                <c:ptCount val="10"/>
                <c:pt idx="0">
                  <c:v>0.34599999999999997</c:v>
                </c:pt>
                <c:pt idx="1">
                  <c:v>0.38400000000000001</c:v>
                </c:pt>
                <c:pt idx="2">
                  <c:v>0.35799999999999998</c:v>
                </c:pt>
                <c:pt idx="3">
                  <c:v>0.36599999999999999</c:v>
                </c:pt>
                <c:pt idx="4">
                  <c:v>0.309</c:v>
                </c:pt>
                <c:pt idx="5">
                  <c:v>0.20499999999999999</c:v>
                </c:pt>
                <c:pt idx="6">
                  <c:v>0.45900000000000002</c:v>
                </c:pt>
                <c:pt idx="7">
                  <c:v>0.35199999999999998</c:v>
                </c:pt>
                <c:pt idx="8">
                  <c:v>0.27764537654909438</c:v>
                </c:pt>
                <c:pt idx="9">
                  <c:v>0.34162895927601811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9-2F40-A7ED-FFAA4A3EEB1F}"/>
            </c:ext>
          </c:extLst>
        </c:ser>
        <c:ser>
          <c:idx val="4"/>
          <c:order val="4"/>
          <c:tx>
            <c:strRef>
              <c:f>'Results 2016'!$B$33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2016'!$D$33:$M$33</c:f>
              <c:numCache>
                <c:formatCode>0.0%</c:formatCode>
                <c:ptCount val="10"/>
                <c:pt idx="0">
                  <c:v>5.3999999999999999E-2</c:v>
                </c:pt>
                <c:pt idx="1">
                  <c:v>4.9000000000000002E-2</c:v>
                </c:pt>
                <c:pt idx="2">
                  <c:v>9.8000000000000004E-2</c:v>
                </c:pt>
                <c:pt idx="4">
                  <c:v>3.5999999999999997E-2</c:v>
                </c:pt>
                <c:pt idx="5">
                  <c:v>0.06</c:v>
                </c:pt>
                <c:pt idx="6">
                  <c:v>8.7999999999999995E-2</c:v>
                </c:pt>
                <c:pt idx="7">
                  <c:v>0.108</c:v>
                </c:pt>
                <c:pt idx="8">
                  <c:v>7.7931363203050524E-2</c:v>
                </c:pt>
                <c:pt idx="9">
                  <c:v>7.6168929110105574E-2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49-2F40-A7ED-FFAA4A3EEB1F}"/>
            </c:ext>
          </c:extLst>
        </c:ser>
        <c:ser>
          <c:idx val="5"/>
          <c:order val="5"/>
          <c:tx>
            <c:strRef>
              <c:f>'Results 2016'!$B$34</c:f>
              <c:strCache>
                <c:ptCount val="1"/>
                <c:pt idx="0">
                  <c:v>Soc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2016'!$D$34:$M$34</c:f>
              <c:numCache>
                <c:formatCode>0.0%</c:formatCode>
                <c:ptCount val="10"/>
                <c:pt idx="3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9-2F40-A7ED-FFAA4A3EE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78216"/>
        <c:axId val="2048775400"/>
      </c:lineChart>
      <c:catAx>
        <c:axId val="210597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8775400"/>
        <c:crosses val="autoZero"/>
        <c:auto val="1"/>
        <c:lblAlgn val="ctr"/>
        <c:lblOffset val="100"/>
        <c:noMultiLvlLbl val="0"/>
      </c:catAx>
      <c:valAx>
        <c:axId val="2048775400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597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King's Hedges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2016'!$B$35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2016'!$D$35:$M$35</c:f>
              <c:numCache>
                <c:formatCode>0.0%</c:formatCode>
                <c:ptCount val="10"/>
                <c:pt idx="0">
                  <c:v>0.19500000000000001</c:v>
                </c:pt>
                <c:pt idx="1">
                  <c:v>0.224</c:v>
                </c:pt>
                <c:pt idx="2">
                  <c:v>0.22900000000000001</c:v>
                </c:pt>
                <c:pt idx="3">
                  <c:v>0.23899999999999999</c:v>
                </c:pt>
                <c:pt idx="4">
                  <c:v>0.17299999999999999</c:v>
                </c:pt>
                <c:pt idx="5">
                  <c:v>0.11700000000000001</c:v>
                </c:pt>
                <c:pt idx="6">
                  <c:v>0.153</c:v>
                </c:pt>
                <c:pt idx="7">
                  <c:v>0.13200000000000001</c:v>
                </c:pt>
                <c:pt idx="8">
                  <c:v>0.15744438106103822</c:v>
                </c:pt>
                <c:pt idx="9">
                  <c:v>0.11771238200999445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B-CB4E-AF5F-00EC920C6020}"/>
            </c:ext>
          </c:extLst>
        </c:ser>
        <c:ser>
          <c:idx val="1"/>
          <c:order val="1"/>
          <c:tx>
            <c:strRef>
              <c:f>'Results 2016'!$B$36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2016'!$D$36:$M$36</c:f>
              <c:numCache>
                <c:formatCode>0.0%</c:formatCode>
                <c:ptCount val="10"/>
                <c:pt idx="0">
                  <c:v>9.6000000000000002E-2</c:v>
                </c:pt>
                <c:pt idx="1">
                  <c:v>6.9000000000000006E-2</c:v>
                </c:pt>
                <c:pt idx="2">
                  <c:v>0.11899999999999999</c:v>
                </c:pt>
                <c:pt idx="3">
                  <c:v>8.1000000000000003E-2</c:v>
                </c:pt>
                <c:pt idx="7">
                  <c:v>0.12</c:v>
                </c:pt>
                <c:pt idx="8">
                  <c:v>0.10125499144324016</c:v>
                </c:pt>
                <c:pt idx="9">
                  <c:v>8.4397556912826202E-2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B-CB4E-AF5F-00EC920C6020}"/>
            </c:ext>
          </c:extLst>
        </c:ser>
        <c:ser>
          <c:idx val="2"/>
          <c:order val="2"/>
          <c:tx>
            <c:strRef>
              <c:f>'Results 2016'!$B$37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2016'!$D$37:$M$37</c:f>
              <c:numCache>
                <c:formatCode>0.0%</c:formatCode>
                <c:ptCount val="10"/>
                <c:pt idx="0">
                  <c:v>0.35</c:v>
                </c:pt>
                <c:pt idx="1">
                  <c:v>0.30099999999999999</c:v>
                </c:pt>
                <c:pt idx="2">
                  <c:v>0.26100000000000001</c:v>
                </c:pt>
                <c:pt idx="3">
                  <c:v>0.28999999999999998</c:v>
                </c:pt>
                <c:pt idx="4">
                  <c:v>0.4</c:v>
                </c:pt>
                <c:pt idx="5">
                  <c:v>0.48399999999999999</c:v>
                </c:pt>
                <c:pt idx="6">
                  <c:v>0.48899999999999999</c:v>
                </c:pt>
                <c:pt idx="7">
                  <c:v>0.41199999999999998</c:v>
                </c:pt>
                <c:pt idx="8">
                  <c:v>0.38990302338847688</c:v>
                </c:pt>
                <c:pt idx="9">
                  <c:v>0.54469739033870068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B-CB4E-AF5F-00EC920C6020}"/>
            </c:ext>
          </c:extLst>
        </c:ser>
        <c:ser>
          <c:idx val="3"/>
          <c:order val="3"/>
          <c:tx>
            <c:strRef>
              <c:f>'Results 2016'!$B$38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2016'!$D$38:$M$38</c:f>
              <c:numCache>
                <c:formatCode>0.0%</c:formatCode>
                <c:ptCount val="10"/>
                <c:pt idx="0">
                  <c:v>0.35899999999999999</c:v>
                </c:pt>
                <c:pt idx="1">
                  <c:v>0.40600000000000003</c:v>
                </c:pt>
                <c:pt idx="2">
                  <c:v>0.39200000000000002</c:v>
                </c:pt>
                <c:pt idx="3">
                  <c:v>0.36299999999999999</c:v>
                </c:pt>
                <c:pt idx="4">
                  <c:v>0.32300000000000001</c:v>
                </c:pt>
                <c:pt idx="5">
                  <c:v>0.33700000000000002</c:v>
                </c:pt>
                <c:pt idx="6">
                  <c:v>0.192</c:v>
                </c:pt>
                <c:pt idx="7">
                  <c:v>0.19500000000000001</c:v>
                </c:pt>
                <c:pt idx="8">
                  <c:v>0.20707358813462637</c:v>
                </c:pt>
                <c:pt idx="9">
                  <c:v>0.12937257079400333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BB-CB4E-AF5F-00EC920C6020}"/>
            </c:ext>
          </c:extLst>
        </c:ser>
        <c:ser>
          <c:idx val="4"/>
          <c:order val="4"/>
          <c:tx>
            <c:strRef>
              <c:f>'Results 2016'!$B$39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2016'!$D$39:$M$39</c:f>
              <c:numCache>
                <c:formatCode>0.0%</c:formatCode>
                <c:ptCount val="10"/>
                <c:pt idx="4">
                  <c:v>6.0999999999999999E-2</c:v>
                </c:pt>
                <c:pt idx="5">
                  <c:v>6.2E-2</c:v>
                </c:pt>
                <c:pt idx="6">
                  <c:v>0.16600000000000001</c:v>
                </c:pt>
                <c:pt idx="7">
                  <c:v>0.14199999999999999</c:v>
                </c:pt>
                <c:pt idx="8">
                  <c:v>2.4814603536794069E-2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BB-CB4E-AF5F-00EC920C6020}"/>
            </c:ext>
          </c:extLst>
        </c:ser>
        <c:ser>
          <c:idx val="5"/>
          <c:order val="5"/>
          <c:tx>
            <c:strRef>
              <c:f>'Results 2016'!$B$40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2016'!$D$40:$M$40</c:f>
              <c:numCache>
                <c:formatCode>0.0%</c:formatCode>
                <c:ptCount val="10"/>
                <c:pt idx="8">
                  <c:v>0.1195094124358243</c:v>
                </c:pt>
                <c:pt idx="9">
                  <c:v>0.12382009994447529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BB-CB4E-AF5F-00EC920C6020}"/>
            </c:ext>
          </c:extLst>
        </c:ser>
        <c:ser>
          <c:idx val="6"/>
          <c:order val="6"/>
          <c:tx>
            <c:strRef>
              <c:f>'Results 2016'!$B$41</c:f>
              <c:strCache>
                <c:ptCount val="1"/>
                <c:pt idx="0">
                  <c:v>Soc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2016'!$D$41:$M$41</c:f>
              <c:numCache>
                <c:formatCode>0.0%</c:formatCode>
                <c:ptCount val="10"/>
                <c:pt idx="3">
                  <c:v>2.7E-2</c:v>
                </c:pt>
                <c:pt idx="4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BB-CB4E-AF5F-00EC920C6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80456"/>
        <c:axId val="2117585656"/>
      </c:lineChart>
      <c:catAx>
        <c:axId val="211758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585656"/>
        <c:crosses val="autoZero"/>
        <c:auto val="1"/>
        <c:lblAlgn val="ctr"/>
        <c:lblOffset val="100"/>
        <c:noMultiLvlLbl val="0"/>
      </c:catAx>
      <c:valAx>
        <c:axId val="21175856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58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Market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2016'!$B$42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2016'!$D$42:$M$42</c:f>
              <c:numCache>
                <c:formatCode>0.0%</c:formatCode>
                <c:ptCount val="10"/>
                <c:pt idx="0">
                  <c:v>0.21299999999999999</c:v>
                </c:pt>
                <c:pt idx="1">
                  <c:v>0.23400000000000001</c:v>
                </c:pt>
                <c:pt idx="2">
                  <c:v>0.214</c:v>
                </c:pt>
                <c:pt idx="3">
                  <c:v>0.22700000000000001</c:v>
                </c:pt>
                <c:pt idx="4">
                  <c:v>0.23</c:v>
                </c:pt>
                <c:pt idx="5">
                  <c:v>0.14899999999999999</c:v>
                </c:pt>
                <c:pt idx="6">
                  <c:v>0.18</c:v>
                </c:pt>
                <c:pt idx="7">
                  <c:v>0.17799999999999999</c:v>
                </c:pt>
                <c:pt idx="8">
                  <c:v>0.17506631299734748</c:v>
                </c:pt>
                <c:pt idx="9">
                  <c:v>6.1881188118811881E-2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3-7744-8AB7-1D7B71045117}"/>
            </c:ext>
          </c:extLst>
        </c:ser>
        <c:ser>
          <c:idx val="1"/>
          <c:order val="1"/>
          <c:tx>
            <c:strRef>
              <c:f>'Results 2016'!$B$43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2016'!$D$43:$M$43</c:f>
              <c:numCache>
                <c:formatCode>0.0%</c:formatCode>
                <c:ptCount val="10"/>
                <c:pt idx="0">
                  <c:v>0.215</c:v>
                </c:pt>
                <c:pt idx="1">
                  <c:v>0.152</c:v>
                </c:pt>
                <c:pt idx="2">
                  <c:v>0.21199999999999999</c:v>
                </c:pt>
                <c:pt idx="3">
                  <c:v>0.19800000000000001</c:v>
                </c:pt>
                <c:pt idx="4">
                  <c:v>0.24199999999999999</c:v>
                </c:pt>
                <c:pt idx="5">
                  <c:v>0.20200000000000001</c:v>
                </c:pt>
                <c:pt idx="6">
                  <c:v>0.187</c:v>
                </c:pt>
                <c:pt idx="7">
                  <c:v>0.25700000000000001</c:v>
                </c:pt>
                <c:pt idx="8">
                  <c:v>0.27658548348203521</c:v>
                </c:pt>
                <c:pt idx="9">
                  <c:v>0.19851485148514852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3-7744-8AB7-1D7B71045117}"/>
            </c:ext>
          </c:extLst>
        </c:ser>
        <c:ser>
          <c:idx val="2"/>
          <c:order val="2"/>
          <c:tx>
            <c:strRef>
              <c:f>'Results 2016'!$B$44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2016'!$D$44:$M$44</c:f>
              <c:numCache>
                <c:formatCode>0.0%</c:formatCode>
                <c:ptCount val="10"/>
                <c:pt idx="0">
                  <c:v>0.14799999999999999</c:v>
                </c:pt>
                <c:pt idx="1">
                  <c:v>0.17399999999999999</c:v>
                </c:pt>
                <c:pt idx="2">
                  <c:v>0.126</c:v>
                </c:pt>
                <c:pt idx="3">
                  <c:v>0.14499999999999999</c:v>
                </c:pt>
                <c:pt idx="4">
                  <c:v>0.247</c:v>
                </c:pt>
                <c:pt idx="5">
                  <c:v>0.29299999999999998</c:v>
                </c:pt>
                <c:pt idx="6">
                  <c:v>0.30199999999999999</c:v>
                </c:pt>
                <c:pt idx="7">
                  <c:v>0.32200000000000001</c:v>
                </c:pt>
                <c:pt idx="8">
                  <c:v>0.27489751627682663</c:v>
                </c:pt>
                <c:pt idx="9">
                  <c:v>0.35495049504950493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3-7744-8AB7-1D7B71045117}"/>
            </c:ext>
          </c:extLst>
        </c:ser>
        <c:ser>
          <c:idx val="3"/>
          <c:order val="3"/>
          <c:tx>
            <c:strRef>
              <c:f>'Results 2016'!$B$45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2016'!$D$45:$M$45</c:f>
              <c:numCache>
                <c:formatCode>0.0%</c:formatCode>
                <c:ptCount val="10"/>
                <c:pt idx="0">
                  <c:v>0.42399999999999999</c:v>
                </c:pt>
                <c:pt idx="1">
                  <c:v>0.441</c:v>
                </c:pt>
                <c:pt idx="2">
                  <c:v>0.44700000000000001</c:v>
                </c:pt>
                <c:pt idx="3">
                  <c:v>0.43</c:v>
                </c:pt>
                <c:pt idx="4">
                  <c:v>0.28000000000000003</c:v>
                </c:pt>
                <c:pt idx="5">
                  <c:v>0.35599999999999998</c:v>
                </c:pt>
                <c:pt idx="6">
                  <c:v>0.33100000000000002</c:v>
                </c:pt>
                <c:pt idx="7">
                  <c:v>0.24199999999999999</c:v>
                </c:pt>
                <c:pt idx="8">
                  <c:v>0.27345068724379068</c:v>
                </c:pt>
                <c:pt idx="9">
                  <c:v>0.38465346534653466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3-7744-8AB7-1D7B7104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25640"/>
        <c:axId val="2117631192"/>
      </c:lineChart>
      <c:catAx>
        <c:axId val="211762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631192"/>
        <c:crosses val="autoZero"/>
        <c:auto val="1"/>
        <c:lblAlgn val="ctr"/>
        <c:lblOffset val="100"/>
        <c:noMultiLvlLbl val="0"/>
      </c:catAx>
      <c:valAx>
        <c:axId val="2117631192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62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Newnham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2016'!$B$46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2016'!$D$46:$M$46</c:f>
              <c:numCache>
                <c:formatCode>0.0%</c:formatCode>
                <c:ptCount val="10"/>
                <c:pt idx="0">
                  <c:v>0.26100000000000001</c:v>
                </c:pt>
                <c:pt idx="1">
                  <c:v>0.246</c:v>
                </c:pt>
                <c:pt idx="2">
                  <c:v>0.222</c:v>
                </c:pt>
                <c:pt idx="3">
                  <c:v>0.24</c:v>
                </c:pt>
                <c:pt idx="4">
                  <c:v>0.221</c:v>
                </c:pt>
                <c:pt idx="5">
                  <c:v>0.128</c:v>
                </c:pt>
                <c:pt idx="6">
                  <c:v>0.125</c:v>
                </c:pt>
                <c:pt idx="7">
                  <c:v>0.13300000000000001</c:v>
                </c:pt>
                <c:pt idx="8">
                  <c:v>0.16521123436393675</c:v>
                </c:pt>
                <c:pt idx="9">
                  <c:v>0.10753676470588236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4-8047-A839-CA8DD0F9C0DB}"/>
            </c:ext>
          </c:extLst>
        </c:ser>
        <c:ser>
          <c:idx val="1"/>
          <c:order val="1"/>
          <c:tx>
            <c:strRef>
              <c:f>'Results 2016'!$B$47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2016'!$D$47:$M$47</c:f>
              <c:numCache>
                <c:formatCode>0.0%</c:formatCode>
                <c:ptCount val="10"/>
                <c:pt idx="0">
                  <c:v>0.16</c:v>
                </c:pt>
                <c:pt idx="1">
                  <c:v>0.13700000000000001</c:v>
                </c:pt>
                <c:pt idx="2">
                  <c:v>0.17299999999999999</c:v>
                </c:pt>
                <c:pt idx="3">
                  <c:v>0.155</c:v>
                </c:pt>
                <c:pt idx="4">
                  <c:v>0.158</c:v>
                </c:pt>
                <c:pt idx="5">
                  <c:v>0.11700000000000001</c:v>
                </c:pt>
                <c:pt idx="6">
                  <c:v>8.5999999999999993E-2</c:v>
                </c:pt>
                <c:pt idx="7">
                  <c:v>0.17699999999999999</c:v>
                </c:pt>
                <c:pt idx="8">
                  <c:v>0.22350719848949729</c:v>
                </c:pt>
                <c:pt idx="9">
                  <c:v>9.9264705882352935E-2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4-8047-A839-CA8DD0F9C0DB}"/>
            </c:ext>
          </c:extLst>
        </c:ser>
        <c:ser>
          <c:idx val="2"/>
          <c:order val="2"/>
          <c:tx>
            <c:strRef>
              <c:f>'Results 2016'!$B$48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2016'!$D$48:$M$48</c:f>
              <c:numCache>
                <c:formatCode>0.0%</c:formatCode>
                <c:ptCount val="10"/>
                <c:pt idx="0">
                  <c:v>0.13100000000000001</c:v>
                </c:pt>
                <c:pt idx="1">
                  <c:v>0.115</c:v>
                </c:pt>
                <c:pt idx="2">
                  <c:v>0.14199999999999999</c:v>
                </c:pt>
                <c:pt idx="3">
                  <c:v>0.156</c:v>
                </c:pt>
                <c:pt idx="4">
                  <c:v>0.26900000000000002</c:v>
                </c:pt>
                <c:pt idx="5">
                  <c:v>0.311</c:v>
                </c:pt>
                <c:pt idx="6">
                  <c:v>0.35799999999999998</c:v>
                </c:pt>
                <c:pt idx="7">
                  <c:v>0.33300000000000002</c:v>
                </c:pt>
                <c:pt idx="8">
                  <c:v>0.28392730705687985</c:v>
                </c:pt>
                <c:pt idx="9">
                  <c:v>0.36167279411764708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4-8047-A839-CA8DD0F9C0DB}"/>
            </c:ext>
          </c:extLst>
        </c:ser>
        <c:ser>
          <c:idx val="3"/>
          <c:order val="3"/>
          <c:tx>
            <c:strRef>
              <c:f>'Results 2016'!$B$49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2016'!$D$49:$M$49</c:f>
              <c:numCache>
                <c:formatCode>0.0%</c:formatCode>
                <c:ptCount val="10"/>
                <c:pt idx="0">
                  <c:v>0.44900000000000001</c:v>
                </c:pt>
                <c:pt idx="1">
                  <c:v>0.501</c:v>
                </c:pt>
                <c:pt idx="2">
                  <c:v>0.46300000000000002</c:v>
                </c:pt>
                <c:pt idx="3">
                  <c:v>0.44900000000000001</c:v>
                </c:pt>
                <c:pt idx="4">
                  <c:v>0.35199999999999998</c:v>
                </c:pt>
                <c:pt idx="5">
                  <c:v>0.44500000000000001</c:v>
                </c:pt>
                <c:pt idx="6">
                  <c:v>0.432</c:v>
                </c:pt>
                <c:pt idx="7">
                  <c:v>0.35599999999999998</c:v>
                </c:pt>
                <c:pt idx="8">
                  <c:v>0.3273542600896861</c:v>
                </c:pt>
                <c:pt idx="9">
                  <c:v>0.43152573529411764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4-8047-A839-CA8DD0F9C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75736"/>
        <c:axId val="2117681288"/>
      </c:lineChart>
      <c:catAx>
        <c:axId val="211767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681288"/>
        <c:crosses val="autoZero"/>
        <c:auto val="1"/>
        <c:lblAlgn val="ctr"/>
        <c:lblOffset val="100"/>
        <c:noMultiLvlLbl val="0"/>
      </c:catAx>
      <c:valAx>
        <c:axId val="211768128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67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Petersfield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2016'!$B$50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2016'!$D$50:$M$50</c:f>
              <c:numCache>
                <c:formatCode>0.0%</c:formatCode>
                <c:ptCount val="10"/>
                <c:pt idx="0">
                  <c:v>0.10199999999999999</c:v>
                </c:pt>
                <c:pt idx="1">
                  <c:v>0.156</c:v>
                </c:pt>
                <c:pt idx="2">
                  <c:v>0.13900000000000001</c:v>
                </c:pt>
                <c:pt idx="3">
                  <c:v>0.13010025647003964</c:v>
                </c:pt>
                <c:pt idx="4">
                  <c:v>0.123</c:v>
                </c:pt>
                <c:pt idx="5">
                  <c:v>0.114</c:v>
                </c:pt>
                <c:pt idx="6">
                  <c:v>0.122</c:v>
                </c:pt>
                <c:pt idx="7">
                  <c:v>8.88135593220339E-2</c:v>
                </c:pt>
                <c:pt idx="8">
                  <c:v>0.11365472663614327</c:v>
                </c:pt>
                <c:pt idx="9">
                  <c:v>0.10404896421845575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5-574B-9357-7862559A2DC3}"/>
            </c:ext>
          </c:extLst>
        </c:ser>
        <c:ser>
          <c:idx val="1"/>
          <c:order val="1"/>
          <c:tx>
            <c:strRef>
              <c:f>'Results 2016'!$B$51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2016'!$D$51:$M$51</c:f>
              <c:numCache>
                <c:formatCode>0.0%</c:formatCode>
                <c:ptCount val="10"/>
                <c:pt idx="0">
                  <c:v>9.6000000000000002E-2</c:v>
                </c:pt>
                <c:pt idx="1">
                  <c:v>0.122</c:v>
                </c:pt>
                <c:pt idx="2">
                  <c:v>0.14599999999999999</c:v>
                </c:pt>
                <c:pt idx="3">
                  <c:v>0.2152016787129867</c:v>
                </c:pt>
                <c:pt idx="4">
                  <c:v>0.17399999999999999</c:v>
                </c:pt>
                <c:pt idx="5">
                  <c:v>0.14399999999999999</c:v>
                </c:pt>
                <c:pt idx="6">
                  <c:v>0.158</c:v>
                </c:pt>
                <c:pt idx="7">
                  <c:v>0.23322033898305083</c:v>
                </c:pt>
                <c:pt idx="8">
                  <c:v>0.23269593320764881</c:v>
                </c:pt>
                <c:pt idx="9">
                  <c:v>0.15112994350282485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5-574B-9357-7862559A2DC3}"/>
            </c:ext>
          </c:extLst>
        </c:ser>
        <c:ser>
          <c:idx val="2"/>
          <c:order val="2"/>
          <c:tx>
            <c:strRef>
              <c:f>'Results 2016'!$B$52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2016'!$D$52:$M$52</c:f>
              <c:numCache>
                <c:formatCode>0.0%</c:formatCode>
                <c:ptCount val="10"/>
                <c:pt idx="0">
                  <c:v>0.45300000000000001</c:v>
                </c:pt>
                <c:pt idx="1">
                  <c:v>0.443</c:v>
                </c:pt>
                <c:pt idx="2">
                  <c:v>0.29699999999999999</c:v>
                </c:pt>
                <c:pt idx="3">
                  <c:v>0.28841221730006994</c:v>
                </c:pt>
                <c:pt idx="4">
                  <c:v>0.48899999999999999</c:v>
                </c:pt>
                <c:pt idx="5">
                  <c:v>0.56599999999999995</c:v>
                </c:pt>
                <c:pt idx="6">
                  <c:v>0.55900000000000005</c:v>
                </c:pt>
                <c:pt idx="7">
                  <c:v>0.43389830508474575</c:v>
                </c:pt>
                <c:pt idx="8">
                  <c:v>0.43953676272555886</c:v>
                </c:pt>
                <c:pt idx="9">
                  <c:v>0.61440677966101698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5-574B-9357-7862559A2DC3}"/>
            </c:ext>
          </c:extLst>
        </c:ser>
        <c:ser>
          <c:idx val="3"/>
          <c:order val="3"/>
          <c:tx>
            <c:strRef>
              <c:f>'Results 2016'!$B$53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2016'!$D$53:$M$53</c:f>
              <c:numCache>
                <c:formatCode>0.0%</c:formatCode>
                <c:ptCount val="10"/>
                <c:pt idx="0">
                  <c:v>0.34899999999999998</c:v>
                </c:pt>
                <c:pt idx="1">
                  <c:v>0.28000000000000003</c:v>
                </c:pt>
                <c:pt idx="2">
                  <c:v>0.41799999999999998</c:v>
                </c:pt>
                <c:pt idx="3">
                  <c:v>0.36628584751690368</c:v>
                </c:pt>
                <c:pt idx="4">
                  <c:v>0.215</c:v>
                </c:pt>
                <c:pt idx="5">
                  <c:v>0.17599999999999999</c:v>
                </c:pt>
                <c:pt idx="6">
                  <c:v>0.16</c:v>
                </c:pt>
                <c:pt idx="7">
                  <c:v>0.2440677966101695</c:v>
                </c:pt>
                <c:pt idx="8">
                  <c:v>0.21411257743064907</c:v>
                </c:pt>
                <c:pt idx="9">
                  <c:v>0.13041431261770245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5-574B-9357-7862559A2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17176"/>
        <c:axId val="2106142952"/>
      </c:lineChart>
      <c:catAx>
        <c:axId val="210601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142952"/>
        <c:crosses val="autoZero"/>
        <c:auto val="1"/>
        <c:lblAlgn val="ctr"/>
        <c:lblOffset val="100"/>
        <c:noMultiLvlLbl val="0"/>
      </c:catAx>
      <c:valAx>
        <c:axId val="210614295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601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Queen Edith's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2016'!$B$54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2016'!$D$54:$M$54</c:f>
              <c:numCache>
                <c:formatCode>0.0%</c:formatCode>
                <c:ptCount val="10"/>
                <c:pt idx="0">
                  <c:v>0.29699999999999999</c:v>
                </c:pt>
                <c:pt idx="1">
                  <c:v>0.33500000000000002</c:v>
                </c:pt>
                <c:pt idx="2">
                  <c:v>0.24099999999999999</c:v>
                </c:pt>
                <c:pt idx="3">
                  <c:v>0.28100000000000003</c:v>
                </c:pt>
                <c:pt idx="4">
                  <c:v>0.25900000000000001</c:v>
                </c:pt>
                <c:pt idx="5">
                  <c:v>0.188</c:v>
                </c:pt>
                <c:pt idx="6">
                  <c:v>0.13600000000000001</c:v>
                </c:pt>
                <c:pt idx="7">
                  <c:v>0.16300000000000001</c:v>
                </c:pt>
                <c:pt idx="8">
                  <c:v>0.24528725314183125</c:v>
                </c:pt>
                <c:pt idx="9">
                  <c:v>0.19667389732465654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5-3F40-A3CF-B3DCBEC80DF5}"/>
            </c:ext>
          </c:extLst>
        </c:ser>
        <c:ser>
          <c:idx val="1"/>
          <c:order val="1"/>
          <c:tx>
            <c:strRef>
              <c:f>'Results 2016'!$B$55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2016'!$D$55:$M$55</c:f>
              <c:numCache>
                <c:formatCode>0.0%</c:formatCode>
                <c:ptCount val="10"/>
                <c:pt idx="0">
                  <c:v>8.2000000000000003E-2</c:v>
                </c:pt>
                <c:pt idx="1">
                  <c:v>7.2999999999999995E-2</c:v>
                </c:pt>
                <c:pt idx="2">
                  <c:v>0.122</c:v>
                </c:pt>
                <c:pt idx="3">
                  <c:v>7.6999999999999999E-2</c:v>
                </c:pt>
                <c:pt idx="4">
                  <c:v>0.13</c:v>
                </c:pt>
                <c:pt idx="5">
                  <c:v>6.3E-2</c:v>
                </c:pt>
                <c:pt idx="6">
                  <c:v>6.5000000000000002E-2</c:v>
                </c:pt>
                <c:pt idx="7">
                  <c:v>0.114</c:v>
                </c:pt>
                <c:pt idx="8">
                  <c:v>0.12253141831238779</c:v>
                </c:pt>
                <c:pt idx="9">
                  <c:v>8.3875632682574114E-2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5-3F40-A3CF-B3DCBEC80DF5}"/>
            </c:ext>
          </c:extLst>
        </c:ser>
        <c:ser>
          <c:idx val="2"/>
          <c:order val="2"/>
          <c:tx>
            <c:strRef>
              <c:f>'Results 2016'!$B$56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2016'!$D$56:$M$56</c:f>
              <c:numCache>
                <c:formatCode>0.0%</c:formatCode>
                <c:ptCount val="10"/>
                <c:pt idx="0">
                  <c:v>8.5999999999999993E-2</c:v>
                </c:pt>
                <c:pt idx="1">
                  <c:v>9.2999999999999999E-2</c:v>
                </c:pt>
                <c:pt idx="2">
                  <c:v>7.3999999999999996E-2</c:v>
                </c:pt>
                <c:pt idx="3">
                  <c:v>0.124</c:v>
                </c:pt>
                <c:pt idx="4">
                  <c:v>0.2</c:v>
                </c:pt>
                <c:pt idx="5">
                  <c:v>0.39700000000000002</c:v>
                </c:pt>
                <c:pt idx="6">
                  <c:v>0.35099999999999998</c:v>
                </c:pt>
                <c:pt idx="7">
                  <c:v>0.29699999999999999</c:v>
                </c:pt>
                <c:pt idx="8">
                  <c:v>0.24730700179533213</c:v>
                </c:pt>
                <c:pt idx="9">
                  <c:v>0.28958785249457702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5-3F40-A3CF-B3DCBEC80DF5}"/>
            </c:ext>
          </c:extLst>
        </c:ser>
        <c:ser>
          <c:idx val="3"/>
          <c:order val="3"/>
          <c:tx>
            <c:strRef>
              <c:f>'Results 2016'!$B$57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2016'!$D$57:$M$57</c:f>
              <c:numCache>
                <c:formatCode>0.0%</c:formatCode>
                <c:ptCount val="10"/>
                <c:pt idx="0">
                  <c:v>0.53400000000000003</c:v>
                </c:pt>
                <c:pt idx="1">
                  <c:v>0.499</c:v>
                </c:pt>
                <c:pt idx="2">
                  <c:v>0.56299999999999994</c:v>
                </c:pt>
                <c:pt idx="3">
                  <c:v>0.49</c:v>
                </c:pt>
                <c:pt idx="4">
                  <c:v>0.41099999999999998</c:v>
                </c:pt>
                <c:pt idx="5">
                  <c:v>0.35199999999999998</c:v>
                </c:pt>
                <c:pt idx="6">
                  <c:v>0.44800000000000001</c:v>
                </c:pt>
                <c:pt idx="7">
                  <c:v>0.42599999999999999</c:v>
                </c:pt>
                <c:pt idx="8">
                  <c:v>0.33707360861759428</c:v>
                </c:pt>
                <c:pt idx="9">
                  <c:v>0.42986261749819232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5-3F40-A3CF-B3DCBEC80DF5}"/>
            </c:ext>
          </c:extLst>
        </c:ser>
        <c:ser>
          <c:idx val="4"/>
          <c:order val="4"/>
          <c:tx>
            <c:strRef>
              <c:f>'Results 2016'!$B$58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2016'!$D$58:$M$58</c:f>
              <c:numCache>
                <c:formatCode>0.0%</c:formatCode>
                <c:ptCount val="10"/>
                <c:pt idx="3">
                  <c:v>2.8000000000000001E-2</c:v>
                </c:pt>
                <c:pt idx="8">
                  <c:v>4.780071813285458E-2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B5-3F40-A3CF-B3DCBEC80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39496"/>
        <c:axId val="2117744936"/>
      </c:lineChart>
      <c:catAx>
        <c:axId val="211773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744936"/>
        <c:crosses val="autoZero"/>
        <c:auto val="1"/>
        <c:lblAlgn val="ctr"/>
        <c:lblOffset val="100"/>
        <c:noMultiLvlLbl val="0"/>
      </c:catAx>
      <c:valAx>
        <c:axId val="211774493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73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Romsey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2016'!$B$59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2016'!$D$59:$M$59</c:f>
              <c:numCache>
                <c:formatCode>0.0%</c:formatCode>
                <c:ptCount val="10"/>
                <c:pt idx="0">
                  <c:v>0.111</c:v>
                </c:pt>
                <c:pt idx="1">
                  <c:v>0.13400000000000001</c:v>
                </c:pt>
                <c:pt idx="2">
                  <c:v>0.112</c:v>
                </c:pt>
                <c:pt idx="3">
                  <c:v>0.14099999999999999</c:v>
                </c:pt>
                <c:pt idx="4">
                  <c:v>0.12</c:v>
                </c:pt>
                <c:pt idx="5">
                  <c:v>7.0999999999999994E-2</c:v>
                </c:pt>
                <c:pt idx="6">
                  <c:v>4.3999999999999997E-2</c:v>
                </c:pt>
                <c:pt idx="7">
                  <c:v>7.0999999999999994E-2</c:v>
                </c:pt>
                <c:pt idx="8">
                  <c:v>0.10066959131840221</c:v>
                </c:pt>
                <c:pt idx="9">
                  <c:v>4.8995417694747974E-2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6-344A-97EA-BEA02B3392CB}"/>
            </c:ext>
          </c:extLst>
        </c:ser>
        <c:ser>
          <c:idx val="1"/>
          <c:order val="1"/>
          <c:tx>
            <c:strRef>
              <c:f>'Results 2016'!$B$60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2016'!$D$60:$M$60</c:f>
              <c:numCache>
                <c:formatCode>0.0%</c:formatCode>
                <c:ptCount val="10"/>
                <c:pt idx="0">
                  <c:v>0.127</c:v>
                </c:pt>
                <c:pt idx="1">
                  <c:v>8.8999999999999996E-2</c:v>
                </c:pt>
                <c:pt idx="2">
                  <c:v>0.123</c:v>
                </c:pt>
                <c:pt idx="3">
                  <c:v>0.16400000000000001</c:v>
                </c:pt>
                <c:pt idx="4">
                  <c:v>0.13700000000000001</c:v>
                </c:pt>
                <c:pt idx="6">
                  <c:v>5.8999999999999997E-2</c:v>
                </c:pt>
                <c:pt idx="7">
                  <c:v>0.13600000000000001</c:v>
                </c:pt>
                <c:pt idx="8">
                  <c:v>0.21957977372431309</c:v>
                </c:pt>
                <c:pt idx="9">
                  <c:v>9.6228410292562572E-2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6-344A-97EA-BEA02B3392CB}"/>
            </c:ext>
          </c:extLst>
        </c:ser>
        <c:ser>
          <c:idx val="2"/>
          <c:order val="2"/>
          <c:tx>
            <c:strRef>
              <c:f>'Results 2016'!$B$61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2016'!$D$61:$M$61</c:f>
              <c:numCache>
                <c:formatCode>0.0%</c:formatCode>
                <c:ptCount val="10"/>
                <c:pt idx="0">
                  <c:v>0.23200000000000001</c:v>
                </c:pt>
                <c:pt idx="1">
                  <c:v>0.251</c:v>
                </c:pt>
                <c:pt idx="2">
                  <c:v>0.20499999999999999</c:v>
                </c:pt>
                <c:pt idx="3">
                  <c:v>0.219</c:v>
                </c:pt>
                <c:pt idx="4">
                  <c:v>0.33300000000000002</c:v>
                </c:pt>
                <c:pt idx="5">
                  <c:v>0.33</c:v>
                </c:pt>
                <c:pt idx="6">
                  <c:v>0.317</c:v>
                </c:pt>
                <c:pt idx="7">
                  <c:v>0.41599999999999998</c:v>
                </c:pt>
                <c:pt idx="8">
                  <c:v>0.37635649965365964</c:v>
                </c:pt>
                <c:pt idx="9">
                  <c:v>0.49665139231582656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6-344A-97EA-BEA02B3392CB}"/>
            </c:ext>
          </c:extLst>
        </c:ser>
        <c:ser>
          <c:idx val="3"/>
          <c:order val="3"/>
          <c:tx>
            <c:strRef>
              <c:f>'Results 2016'!$B$62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2016'!$D$62:$M$62</c:f>
              <c:numCache>
                <c:formatCode>0.0%</c:formatCode>
                <c:ptCount val="10"/>
                <c:pt idx="0">
                  <c:v>0.36199999999999999</c:v>
                </c:pt>
                <c:pt idx="1">
                  <c:v>0.372</c:v>
                </c:pt>
                <c:pt idx="2">
                  <c:v>0.34399999999999997</c:v>
                </c:pt>
                <c:pt idx="3">
                  <c:v>0.38100000000000001</c:v>
                </c:pt>
                <c:pt idx="4">
                  <c:v>0.29099999999999998</c:v>
                </c:pt>
                <c:pt idx="5">
                  <c:v>0.41399999999999998</c:v>
                </c:pt>
                <c:pt idx="6">
                  <c:v>0.47899999999999998</c:v>
                </c:pt>
                <c:pt idx="7">
                  <c:v>0.377</c:v>
                </c:pt>
                <c:pt idx="8">
                  <c:v>0.30339413530362502</c:v>
                </c:pt>
                <c:pt idx="9">
                  <c:v>0.3581247796968629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6-344A-97EA-BEA02B3392CB}"/>
            </c:ext>
          </c:extLst>
        </c:ser>
        <c:ser>
          <c:idx val="4"/>
          <c:order val="4"/>
          <c:tx>
            <c:strRef>
              <c:f>'Results 2016'!$B$63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2016'!$D$63:$M$63</c:f>
              <c:numCache>
                <c:formatCode>0.0%</c:formatCode>
                <c:ptCount val="10"/>
                <c:pt idx="2">
                  <c:v>0.04</c:v>
                </c:pt>
                <c:pt idx="6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86-344A-97EA-BEA02B3392CB}"/>
            </c:ext>
          </c:extLst>
        </c:ser>
        <c:ser>
          <c:idx val="5"/>
          <c:order val="5"/>
          <c:tx>
            <c:strRef>
              <c:f>'Results 2016'!$B$64</c:f>
              <c:strCache>
                <c:ptCount val="1"/>
                <c:pt idx="0">
                  <c:v>Soc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2016'!$D$64:$M$64</c:f>
              <c:numCache>
                <c:formatCode>0.0%</c:formatCode>
                <c:ptCount val="10"/>
                <c:pt idx="0">
                  <c:v>0.16800000000000001</c:v>
                </c:pt>
                <c:pt idx="1">
                  <c:v>0.154</c:v>
                </c:pt>
                <c:pt idx="2">
                  <c:v>0.17599999999999999</c:v>
                </c:pt>
                <c:pt idx="3">
                  <c:v>9.5000000000000001E-2</c:v>
                </c:pt>
                <c:pt idx="4">
                  <c:v>0.11899999999999999</c:v>
                </c:pt>
                <c:pt idx="5">
                  <c:v>0.185</c:v>
                </c:pt>
                <c:pt idx="6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86-344A-97EA-BEA02B33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02648"/>
        <c:axId val="2117808200"/>
      </c:lineChart>
      <c:catAx>
        <c:axId val="211780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808200"/>
        <c:crosses val="autoZero"/>
        <c:auto val="1"/>
        <c:lblAlgn val="ctr"/>
        <c:lblOffset val="100"/>
        <c:noMultiLvlLbl val="0"/>
      </c:catAx>
      <c:valAx>
        <c:axId val="211780820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8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Trumpington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2016'!$B$65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2016'!$D$65:$M$65</c:f>
              <c:numCache>
                <c:formatCode>0.0%</c:formatCode>
                <c:ptCount val="10"/>
                <c:pt idx="0">
                  <c:v>0.38300000000000001</c:v>
                </c:pt>
                <c:pt idx="1">
                  <c:v>0.38600000000000001</c:v>
                </c:pt>
                <c:pt idx="2">
                  <c:v>0.36</c:v>
                </c:pt>
                <c:pt idx="3">
                  <c:v>0.313</c:v>
                </c:pt>
                <c:pt idx="4">
                  <c:v>0.317</c:v>
                </c:pt>
                <c:pt idx="5">
                  <c:v>0.36599999999999999</c:v>
                </c:pt>
                <c:pt idx="6">
                  <c:v>0.35599999999999998</c:v>
                </c:pt>
                <c:pt idx="7">
                  <c:v>0.29299999999999998</c:v>
                </c:pt>
                <c:pt idx="8">
                  <c:v>0.27265469061876246</c:v>
                </c:pt>
                <c:pt idx="9">
                  <c:v>0.22615803814713897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3-5A4E-9F40-9728DE1AB5BF}"/>
            </c:ext>
          </c:extLst>
        </c:ser>
        <c:ser>
          <c:idx val="1"/>
          <c:order val="1"/>
          <c:tx>
            <c:strRef>
              <c:f>'Results 2016'!$B$66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2016'!$D$66:$M$66</c:f>
              <c:numCache>
                <c:formatCode>0.0%</c:formatCode>
                <c:ptCount val="10"/>
                <c:pt idx="0">
                  <c:v>8.5000000000000006E-2</c:v>
                </c:pt>
                <c:pt idx="1">
                  <c:v>8.3000000000000004E-2</c:v>
                </c:pt>
                <c:pt idx="2">
                  <c:v>0.129</c:v>
                </c:pt>
                <c:pt idx="3">
                  <c:v>0.113</c:v>
                </c:pt>
                <c:pt idx="4">
                  <c:v>0.14599999999999999</c:v>
                </c:pt>
                <c:pt idx="5">
                  <c:v>0.14499999999999999</c:v>
                </c:pt>
                <c:pt idx="6">
                  <c:v>0.114</c:v>
                </c:pt>
                <c:pt idx="7">
                  <c:v>0.157</c:v>
                </c:pt>
                <c:pt idx="8">
                  <c:v>0.1499001996007984</c:v>
                </c:pt>
                <c:pt idx="9">
                  <c:v>0.10388283378746593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3-5A4E-9F40-9728DE1AB5BF}"/>
            </c:ext>
          </c:extLst>
        </c:ser>
        <c:ser>
          <c:idx val="2"/>
          <c:order val="2"/>
          <c:tx>
            <c:strRef>
              <c:f>'Results 2016'!$B$67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2016'!$D$67:$M$67</c:f>
              <c:numCache>
                <c:formatCode>0.0%</c:formatCode>
                <c:ptCount val="10"/>
                <c:pt idx="0">
                  <c:v>7.9000000000000001E-2</c:v>
                </c:pt>
                <c:pt idx="1">
                  <c:v>7.1999999999999995E-2</c:v>
                </c:pt>
                <c:pt idx="2">
                  <c:v>7.4999999999999997E-2</c:v>
                </c:pt>
                <c:pt idx="3">
                  <c:v>0.14199999999999999</c:v>
                </c:pt>
                <c:pt idx="4">
                  <c:v>0.17499999999999999</c:v>
                </c:pt>
                <c:pt idx="5">
                  <c:v>0.16300000000000001</c:v>
                </c:pt>
                <c:pt idx="6">
                  <c:v>0.159</c:v>
                </c:pt>
                <c:pt idx="7">
                  <c:v>0.161</c:v>
                </c:pt>
                <c:pt idx="8">
                  <c:v>0.23592814371257484</c:v>
                </c:pt>
                <c:pt idx="9">
                  <c:v>0.25715258855585832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3-5A4E-9F40-9728DE1AB5BF}"/>
            </c:ext>
          </c:extLst>
        </c:ser>
        <c:ser>
          <c:idx val="3"/>
          <c:order val="3"/>
          <c:tx>
            <c:strRef>
              <c:f>'Results 2016'!$B$68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2016'!$D$68:$M$68</c:f>
              <c:numCache>
                <c:formatCode>0.0%</c:formatCode>
                <c:ptCount val="10"/>
                <c:pt idx="0">
                  <c:v>0.45200000000000001</c:v>
                </c:pt>
                <c:pt idx="1">
                  <c:v>0.45900000000000002</c:v>
                </c:pt>
                <c:pt idx="2">
                  <c:v>0.436</c:v>
                </c:pt>
                <c:pt idx="3">
                  <c:v>0.432</c:v>
                </c:pt>
                <c:pt idx="4">
                  <c:v>0.36099999999999999</c:v>
                </c:pt>
                <c:pt idx="5">
                  <c:v>0.32600000000000001</c:v>
                </c:pt>
                <c:pt idx="6">
                  <c:v>0.37</c:v>
                </c:pt>
                <c:pt idx="7">
                  <c:v>0.38900000000000001</c:v>
                </c:pt>
                <c:pt idx="8">
                  <c:v>0.29900199600798405</c:v>
                </c:pt>
                <c:pt idx="9">
                  <c:v>0.41280653950953677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3-5A4E-9F40-9728DE1AB5BF}"/>
            </c:ext>
          </c:extLst>
        </c:ser>
        <c:ser>
          <c:idx val="4"/>
          <c:order val="4"/>
          <c:tx>
            <c:strRef>
              <c:f>'Results 2016'!$B$69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2016'!$D$69:$M$69</c:f>
              <c:numCache>
                <c:formatCode>0.0%</c:formatCode>
                <c:ptCount val="10"/>
                <c:pt idx="8">
                  <c:v>4.2514970059880239E-2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F3-5A4E-9F40-9728DE1A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51464"/>
        <c:axId val="2117856904"/>
      </c:lineChart>
      <c:catAx>
        <c:axId val="211785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856904"/>
        <c:crosses val="autoZero"/>
        <c:auto val="1"/>
        <c:lblAlgn val="ctr"/>
        <c:lblOffset val="100"/>
        <c:noMultiLvlLbl val="0"/>
      </c:catAx>
      <c:valAx>
        <c:axId val="2117856904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8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West Chesterton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2016'!$B$70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2016'!$D$70:$M$70</c:f>
              <c:numCache>
                <c:formatCode>0.0%</c:formatCode>
                <c:ptCount val="10"/>
                <c:pt idx="0">
                  <c:v>0.22900000000000001</c:v>
                </c:pt>
                <c:pt idx="1">
                  <c:v>0.22900000000000001</c:v>
                </c:pt>
                <c:pt idx="2">
                  <c:v>0.20599999999999999</c:v>
                </c:pt>
                <c:pt idx="3">
                  <c:v>0.16044378066993811</c:v>
                </c:pt>
                <c:pt idx="4">
                  <c:v>0.18099999999999999</c:v>
                </c:pt>
                <c:pt idx="5">
                  <c:v>0.16300000000000001</c:v>
                </c:pt>
                <c:pt idx="6">
                  <c:v>0.13200000000000001</c:v>
                </c:pt>
                <c:pt idx="7">
                  <c:v>0.108</c:v>
                </c:pt>
                <c:pt idx="8">
                  <c:v>0.12057547385247773</c:v>
                </c:pt>
                <c:pt idx="9">
                  <c:v>5.9967051070840195E-2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0-1B40-B896-9EB62268EB50}"/>
            </c:ext>
          </c:extLst>
        </c:ser>
        <c:ser>
          <c:idx val="1"/>
          <c:order val="1"/>
          <c:tx>
            <c:strRef>
              <c:f>'Results 2016'!$B$71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2016'!$D$71:$M$71</c:f>
              <c:numCache>
                <c:formatCode>0.0%</c:formatCode>
                <c:ptCount val="10"/>
                <c:pt idx="0">
                  <c:v>0.16700000000000001</c:v>
                </c:pt>
                <c:pt idx="1">
                  <c:v>0.13500000000000001</c:v>
                </c:pt>
                <c:pt idx="2">
                  <c:v>0.18099999999999999</c:v>
                </c:pt>
                <c:pt idx="3">
                  <c:v>0.2562406656710049</c:v>
                </c:pt>
                <c:pt idx="4">
                  <c:v>0.161</c:v>
                </c:pt>
                <c:pt idx="5">
                  <c:v>0.14199999999999999</c:v>
                </c:pt>
                <c:pt idx="6">
                  <c:v>8.3000000000000004E-2</c:v>
                </c:pt>
                <c:pt idx="7">
                  <c:v>0.106</c:v>
                </c:pt>
                <c:pt idx="8">
                  <c:v>0.12263073761132678</c:v>
                </c:pt>
                <c:pt idx="9">
                  <c:v>6.5238879736408573E-2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0-1B40-B896-9EB62268EB50}"/>
            </c:ext>
          </c:extLst>
        </c:ser>
        <c:ser>
          <c:idx val="2"/>
          <c:order val="2"/>
          <c:tx>
            <c:strRef>
              <c:f>'Results 2016'!$B$72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2016'!$D$72:$M$72</c:f>
              <c:numCache>
                <c:formatCode>0.0%</c:formatCode>
                <c:ptCount val="10"/>
                <c:pt idx="0">
                  <c:v>0.20399999999999999</c:v>
                </c:pt>
                <c:pt idx="1">
                  <c:v>0.20499999999999999</c:v>
                </c:pt>
                <c:pt idx="2">
                  <c:v>0.156</c:v>
                </c:pt>
                <c:pt idx="3">
                  <c:v>0.18199274589289524</c:v>
                </c:pt>
                <c:pt idx="4">
                  <c:v>0.27200000000000002</c:v>
                </c:pt>
                <c:pt idx="5">
                  <c:v>0.32800000000000001</c:v>
                </c:pt>
                <c:pt idx="6">
                  <c:v>0.40899999999999997</c:v>
                </c:pt>
                <c:pt idx="7">
                  <c:v>0.39</c:v>
                </c:pt>
                <c:pt idx="8">
                  <c:v>0.35167846540306008</c:v>
                </c:pt>
                <c:pt idx="9">
                  <c:v>0.46688632619439868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0-1B40-B896-9EB62268EB50}"/>
            </c:ext>
          </c:extLst>
        </c:ser>
        <c:ser>
          <c:idx val="3"/>
          <c:order val="3"/>
          <c:tx>
            <c:strRef>
              <c:f>'Results 2016'!$B$73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2016'!$D$73:$M$73</c:f>
              <c:numCache>
                <c:formatCode>0.0%</c:formatCode>
                <c:ptCount val="10"/>
                <c:pt idx="0">
                  <c:v>0.4</c:v>
                </c:pt>
                <c:pt idx="1">
                  <c:v>0.432</c:v>
                </c:pt>
                <c:pt idx="2">
                  <c:v>0.45700000000000002</c:v>
                </c:pt>
                <c:pt idx="3">
                  <c:v>0.40132280776616175</c:v>
                </c:pt>
                <c:pt idx="4">
                  <c:v>0.38500000000000001</c:v>
                </c:pt>
                <c:pt idx="5">
                  <c:v>0.36699999999999999</c:v>
                </c:pt>
                <c:pt idx="6">
                  <c:v>0.376</c:v>
                </c:pt>
                <c:pt idx="7">
                  <c:v>0.39600000000000002</c:v>
                </c:pt>
                <c:pt idx="8">
                  <c:v>0.36949075131308518</c:v>
                </c:pt>
                <c:pt idx="9">
                  <c:v>0.38121911037891271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70-1B40-B896-9EB62268EB50}"/>
            </c:ext>
          </c:extLst>
        </c:ser>
        <c:ser>
          <c:idx val="4"/>
          <c:order val="4"/>
          <c:tx>
            <c:strRef>
              <c:f>'Results 2016'!$B$74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'Results 2016'!$D$1:$M$1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'Results 2016'!$D$74:$M$74</c:f>
              <c:numCache>
                <c:formatCode>0.0%</c:formatCode>
                <c:ptCount val="10"/>
                <c:pt idx="8">
                  <c:v>3.5624571820050237E-2</c:v>
                </c:pt>
                <c:pt idx="9">
                  <c:v>2.6688632619439868E-2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70-1B40-B896-9EB62268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11608"/>
        <c:axId val="2117917048"/>
      </c:lineChart>
      <c:catAx>
        <c:axId val="21179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917048"/>
        <c:crosses val="autoZero"/>
        <c:auto val="1"/>
        <c:lblAlgn val="ctr"/>
        <c:lblOffset val="100"/>
        <c:noMultiLvlLbl val="0"/>
      </c:catAx>
      <c:valAx>
        <c:axId val="2117917048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91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Abbey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'Romsey be'!$B$2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be'!$C$2:$L$2</c:f>
              <c:numCache>
                <c:formatCode>0.0%</c:formatCode>
                <c:ptCount val="10"/>
                <c:pt idx="0">
                  <c:v>0.20300000000000001</c:v>
                </c:pt>
                <c:pt idx="1">
                  <c:v>0.20100000000000001</c:v>
                </c:pt>
                <c:pt idx="2">
                  <c:v>0.192</c:v>
                </c:pt>
                <c:pt idx="3">
                  <c:v>0.17199999999999999</c:v>
                </c:pt>
                <c:pt idx="4">
                  <c:v>0.20399999999999999</c:v>
                </c:pt>
                <c:pt idx="5">
                  <c:v>0.16400000000000001</c:v>
                </c:pt>
                <c:pt idx="6">
                  <c:v>0.124</c:v>
                </c:pt>
                <c:pt idx="7">
                  <c:v>0.17100000000000001</c:v>
                </c:pt>
                <c:pt idx="8">
                  <c:v>0.14099999999999999</c:v>
                </c:pt>
                <c:pt idx="9">
                  <c:v>0.17970565453137102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C-244D-964E-C95B2FF95FEB}"/>
            </c:ext>
          </c:extLst>
        </c:ser>
        <c:ser>
          <c:idx val="1"/>
          <c:order val="1"/>
          <c:tx>
            <c:strRef>
              <c:f>'Romsey be'!$B$3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be'!$C$3:$L$3</c:f>
              <c:numCache>
                <c:formatCode>0.0%</c:formatCode>
                <c:ptCount val="10"/>
                <c:pt idx="0">
                  <c:v>0.26</c:v>
                </c:pt>
                <c:pt idx="1">
                  <c:v>0.3</c:v>
                </c:pt>
                <c:pt idx="2">
                  <c:v>0.41399999999999998</c:v>
                </c:pt>
                <c:pt idx="3">
                  <c:v>0.40600000000000003</c:v>
                </c:pt>
                <c:pt idx="4">
                  <c:v>0.29699999999999999</c:v>
                </c:pt>
                <c:pt idx="5">
                  <c:v>0.315</c:v>
                </c:pt>
                <c:pt idx="6">
                  <c:v>0.23899999999999999</c:v>
                </c:pt>
                <c:pt idx="7">
                  <c:v>0.185</c:v>
                </c:pt>
                <c:pt idx="8">
                  <c:v>0.20699999999999999</c:v>
                </c:pt>
                <c:pt idx="9">
                  <c:v>0.18099664342886651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C-244D-964E-C95B2FF95FEB}"/>
            </c:ext>
          </c:extLst>
        </c:ser>
        <c:ser>
          <c:idx val="2"/>
          <c:order val="2"/>
          <c:tx>
            <c:strRef>
              <c:f>'Romsey be'!$B$4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be'!$C$4:$L$4</c:f>
              <c:numCache>
                <c:formatCode>0.0%</c:formatCode>
                <c:ptCount val="10"/>
                <c:pt idx="0">
                  <c:v>0.374</c:v>
                </c:pt>
                <c:pt idx="1">
                  <c:v>0.35499999999999998</c:v>
                </c:pt>
                <c:pt idx="2">
                  <c:v>0.32900000000000001</c:v>
                </c:pt>
                <c:pt idx="3">
                  <c:v>0.29299999999999998</c:v>
                </c:pt>
                <c:pt idx="4">
                  <c:v>0.22800000000000001</c:v>
                </c:pt>
                <c:pt idx="5">
                  <c:v>0.41799999999999998</c:v>
                </c:pt>
                <c:pt idx="6">
                  <c:v>0.54400000000000004</c:v>
                </c:pt>
                <c:pt idx="7">
                  <c:v>0.53400000000000003</c:v>
                </c:pt>
                <c:pt idx="8">
                  <c:v>0.48699999999999999</c:v>
                </c:pt>
                <c:pt idx="9">
                  <c:v>0.42473534727601342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C-244D-964E-C95B2FF95FEB}"/>
            </c:ext>
          </c:extLst>
        </c:ser>
        <c:ser>
          <c:idx val="3"/>
          <c:order val="3"/>
          <c:tx>
            <c:strRef>
              <c:f>'Romsey be'!$B$5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be'!$C$5:$L$5</c:f>
              <c:numCache>
                <c:formatCode>0.0%</c:formatCode>
                <c:ptCount val="10"/>
                <c:pt idx="0">
                  <c:v>0.16300000000000001</c:v>
                </c:pt>
                <c:pt idx="1">
                  <c:v>0.14399999999999999</c:v>
                </c:pt>
                <c:pt idx="2">
                  <c:v>6.6000000000000003E-2</c:v>
                </c:pt>
                <c:pt idx="3">
                  <c:v>0.13</c:v>
                </c:pt>
                <c:pt idx="4">
                  <c:v>0.27200000000000002</c:v>
                </c:pt>
                <c:pt idx="5">
                  <c:v>0.10299999999999999</c:v>
                </c:pt>
                <c:pt idx="6">
                  <c:v>9.2999999999999999E-2</c:v>
                </c:pt>
                <c:pt idx="7">
                  <c:v>0.111</c:v>
                </c:pt>
                <c:pt idx="8">
                  <c:v>0.16500000000000001</c:v>
                </c:pt>
                <c:pt idx="9">
                  <c:v>0.21456235476374902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C-244D-964E-C95B2FF9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798328"/>
        <c:axId val="2107803528"/>
      </c:lineChart>
      <c:catAx>
        <c:axId val="210779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7803528"/>
        <c:crosses val="autoZero"/>
        <c:auto val="1"/>
        <c:lblAlgn val="ctr"/>
        <c:lblOffset val="100"/>
        <c:noMultiLvlLbl val="0"/>
      </c:catAx>
      <c:valAx>
        <c:axId val="21078035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779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East Chesterton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Sheet5!$B$29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Sheet5!$C$29:$K$29</c:f>
              <c:numCache>
                <c:formatCode>0.0%</c:formatCode>
                <c:ptCount val="9"/>
                <c:pt idx="0">
                  <c:v>0.221</c:v>
                </c:pt>
                <c:pt idx="1">
                  <c:v>0.27600000000000002</c:v>
                </c:pt>
                <c:pt idx="2">
                  <c:v>0.28499999999999998</c:v>
                </c:pt>
                <c:pt idx="3">
                  <c:v>0.248</c:v>
                </c:pt>
                <c:pt idx="4">
                  <c:v>0.24399999999999999</c:v>
                </c:pt>
                <c:pt idx="5">
                  <c:v>0.16500000000000001</c:v>
                </c:pt>
                <c:pt idx="6">
                  <c:v>0.14799999999999999</c:v>
                </c:pt>
                <c:pt idx="7">
                  <c:v>6.4000000000000001E-2</c:v>
                </c:pt>
                <c:pt idx="8">
                  <c:v>8.5999999999999993E-2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4-6341-9C99-2788601DCC62}"/>
            </c:ext>
          </c:extLst>
        </c:ser>
        <c:ser>
          <c:idx val="1"/>
          <c:order val="1"/>
          <c:tx>
            <c:strRef>
              <c:f>Sheet5!$B$30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Sheet5!$C$30:$K$30</c:f>
              <c:numCache>
                <c:formatCode>0.0%</c:formatCode>
                <c:ptCount val="9"/>
                <c:pt idx="0">
                  <c:v>0.105</c:v>
                </c:pt>
                <c:pt idx="1">
                  <c:v>0.107</c:v>
                </c:pt>
                <c:pt idx="2">
                  <c:v>0.1</c:v>
                </c:pt>
                <c:pt idx="3">
                  <c:v>0.14699999999999999</c:v>
                </c:pt>
                <c:pt idx="4">
                  <c:v>0.157</c:v>
                </c:pt>
                <c:pt idx="5">
                  <c:v>0.106</c:v>
                </c:pt>
                <c:pt idx="6">
                  <c:v>0.113</c:v>
                </c:pt>
                <c:pt idx="7">
                  <c:v>5.6000000000000001E-2</c:v>
                </c:pt>
                <c:pt idx="8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4-6341-9C99-2788601DCC62}"/>
            </c:ext>
          </c:extLst>
        </c:ser>
        <c:ser>
          <c:idx val="2"/>
          <c:order val="2"/>
          <c:tx>
            <c:strRef>
              <c:f>Sheet5!$B$31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Sheet5!$C$31:$K$31</c:f>
              <c:numCache>
                <c:formatCode>0.0%</c:formatCode>
                <c:ptCount val="9"/>
                <c:pt idx="0">
                  <c:v>0.26800000000000002</c:v>
                </c:pt>
                <c:pt idx="1">
                  <c:v>0.216</c:v>
                </c:pt>
                <c:pt idx="2">
                  <c:v>0.182</c:v>
                </c:pt>
                <c:pt idx="3">
                  <c:v>0.15</c:v>
                </c:pt>
                <c:pt idx="4">
                  <c:v>0.21299999999999999</c:v>
                </c:pt>
                <c:pt idx="5">
                  <c:v>0.38400000000000001</c:v>
                </c:pt>
                <c:pt idx="6">
                  <c:v>0.47399999999999998</c:v>
                </c:pt>
                <c:pt idx="7">
                  <c:v>0.33300000000000002</c:v>
                </c:pt>
                <c:pt idx="8">
                  <c:v>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4-6341-9C99-2788601DCC62}"/>
            </c:ext>
          </c:extLst>
        </c:ser>
        <c:ser>
          <c:idx val="3"/>
          <c:order val="3"/>
          <c:tx>
            <c:strRef>
              <c:f>Sheet5!$B$32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Sheet5!$C$32:$K$32</c:f>
              <c:numCache>
                <c:formatCode>0.0%</c:formatCode>
                <c:ptCount val="9"/>
                <c:pt idx="0">
                  <c:v>0.40600000000000003</c:v>
                </c:pt>
                <c:pt idx="1">
                  <c:v>0.34599999999999997</c:v>
                </c:pt>
                <c:pt idx="2">
                  <c:v>0.38400000000000001</c:v>
                </c:pt>
                <c:pt idx="3">
                  <c:v>0.35799999999999998</c:v>
                </c:pt>
                <c:pt idx="4">
                  <c:v>0.36599999999999999</c:v>
                </c:pt>
                <c:pt idx="5">
                  <c:v>0.309</c:v>
                </c:pt>
                <c:pt idx="6">
                  <c:v>0.20499999999999999</c:v>
                </c:pt>
                <c:pt idx="7">
                  <c:v>0.45900000000000002</c:v>
                </c:pt>
                <c:pt idx="8">
                  <c:v>0.35199999999999998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4-6341-9C99-2788601DCC62}"/>
            </c:ext>
          </c:extLst>
        </c:ser>
        <c:ser>
          <c:idx val="4"/>
          <c:order val="4"/>
          <c:tx>
            <c:strRef>
              <c:f>Sheet5!$B$33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Sheet5!$C$33:$K$33</c:f>
              <c:numCache>
                <c:formatCode>0.0%</c:formatCode>
                <c:ptCount val="9"/>
                <c:pt idx="1">
                  <c:v>5.3999999999999999E-2</c:v>
                </c:pt>
                <c:pt idx="2">
                  <c:v>4.9000000000000002E-2</c:v>
                </c:pt>
                <c:pt idx="3">
                  <c:v>9.8000000000000004E-2</c:v>
                </c:pt>
                <c:pt idx="5">
                  <c:v>3.5999999999999997E-2</c:v>
                </c:pt>
                <c:pt idx="6">
                  <c:v>0.06</c:v>
                </c:pt>
                <c:pt idx="7">
                  <c:v>8.7999999999999995E-2</c:v>
                </c:pt>
                <c:pt idx="8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24-6341-9C99-2788601DCC62}"/>
            </c:ext>
          </c:extLst>
        </c:ser>
        <c:ser>
          <c:idx val="5"/>
          <c:order val="5"/>
          <c:tx>
            <c:strRef>
              <c:f>Sheet5!$B$34</c:f>
              <c:strCache>
                <c:ptCount val="1"/>
                <c:pt idx="0">
                  <c:v>Soc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Sheet5!$C$34:$K$34</c:f>
              <c:numCache>
                <c:formatCode>0.0%</c:formatCode>
                <c:ptCount val="9"/>
                <c:pt idx="4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24-6341-9C99-2788601DC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09688"/>
        <c:axId val="2108374232"/>
      </c:lineChart>
      <c:catAx>
        <c:axId val="2107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374232"/>
        <c:crosses val="autoZero"/>
        <c:auto val="1"/>
        <c:lblAlgn val="ctr"/>
        <c:lblOffset val="100"/>
        <c:noMultiLvlLbl val="0"/>
      </c:catAx>
      <c:valAx>
        <c:axId val="2108374232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790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Arbury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'Romsey be'!$B$6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be'!$C$6:$L$6</c:f>
              <c:numCache>
                <c:formatCode>0.0%</c:formatCode>
                <c:ptCount val="10"/>
                <c:pt idx="0">
                  <c:v>0.19</c:v>
                </c:pt>
                <c:pt idx="1">
                  <c:v>0.20300000000000001</c:v>
                </c:pt>
                <c:pt idx="2">
                  <c:v>0.17599999999999999</c:v>
                </c:pt>
                <c:pt idx="3">
                  <c:v>0.158</c:v>
                </c:pt>
                <c:pt idx="4">
                  <c:v>0.193</c:v>
                </c:pt>
                <c:pt idx="5">
                  <c:v>0.13800000000000001</c:v>
                </c:pt>
                <c:pt idx="6">
                  <c:v>0.107</c:v>
                </c:pt>
                <c:pt idx="7">
                  <c:v>0.115</c:v>
                </c:pt>
                <c:pt idx="8">
                  <c:v>0.13500000000000001</c:v>
                </c:pt>
                <c:pt idx="9">
                  <c:v>0.13935574229691877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9-E14B-8597-174A16ACDEE1}"/>
            </c:ext>
          </c:extLst>
        </c:ser>
        <c:ser>
          <c:idx val="1"/>
          <c:order val="1"/>
          <c:tx>
            <c:strRef>
              <c:f>'Romsey be'!$B$7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be'!$C$7:$L$7</c:f>
              <c:numCache>
                <c:formatCode>0.0%</c:formatCode>
                <c:ptCount val="10"/>
                <c:pt idx="0">
                  <c:v>8.5999999999999993E-2</c:v>
                </c:pt>
                <c:pt idx="1">
                  <c:v>8.5000000000000006E-2</c:v>
                </c:pt>
                <c:pt idx="2">
                  <c:v>7.0000000000000007E-2</c:v>
                </c:pt>
                <c:pt idx="3">
                  <c:v>0.13200000000000001</c:v>
                </c:pt>
                <c:pt idx="4">
                  <c:v>0.14799999999999999</c:v>
                </c:pt>
                <c:pt idx="5">
                  <c:v>0.11600000000000001</c:v>
                </c:pt>
                <c:pt idx="6">
                  <c:v>0.105</c:v>
                </c:pt>
                <c:pt idx="7">
                  <c:v>9.9000000000000005E-2</c:v>
                </c:pt>
                <c:pt idx="8">
                  <c:v>0.156</c:v>
                </c:pt>
                <c:pt idx="9">
                  <c:v>0.13258636788048553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9-E14B-8597-174A16ACDEE1}"/>
            </c:ext>
          </c:extLst>
        </c:ser>
        <c:ser>
          <c:idx val="2"/>
          <c:order val="2"/>
          <c:tx>
            <c:strRef>
              <c:f>'Romsey be'!$B$8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be'!$C$8:$L$8</c:f>
              <c:numCache>
                <c:formatCode>0.0%</c:formatCode>
                <c:ptCount val="10"/>
                <c:pt idx="0">
                  <c:v>0.32100000000000001</c:v>
                </c:pt>
                <c:pt idx="1">
                  <c:v>0.35299999999999998</c:v>
                </c:pt>
                <c:pt idx="2">
                  <c:v>0.35299999999999998</c:v>
                </c:pt>
                <c:pt idx="3">
                  <c:v>0.28999999999999998</c:v>
                </c:pt>
                <c:pt idx="4">
                  <c:v>0.27</c:v>
                </c:pt>
                <c:pt idx="5">
                  <c:v>0.40500000000000003</c:v>
                </c:pt>
                <c:pt idx="6">
                  <c:v>0.59899999999999998</c:v>
                </c:pt>
                <c:pt idx="7">
                  <c:v>0.49399999999999999</c:v>
                </c:pt>
                <c:pt idx="8">
                  <c:v>0.45600000000000002</c:v>
                </c:pt>
                <c:pt idx="9">
                  <c:v>0.39052287581699346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9-E14B-8597-174A16ACDEE1}"/>
            </c:ext>
          </c:extLst>
        </c:ser>
        <c:ser>
          <c:idx val="3"/>
          <c:order val="3"/>
          <c:tx>
            <c:strRef>
              <c:f>'Romsey be'!$B$9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be'!$C$9:$L$9</c:f>
              <c:numCache>
                <c:formatCode>0.0%</c:formatCode>
                <c:ptCount val="10"/>
                <c:pt idx="0">
                  <c:v>0.40300000000000002</c:v>
                </c:pt>
                <c:pt idx="1">
                  <c:v>0.35799999999999998</c:v>
                </c:pt>
                <c:pt idx="2">
                  <c:v>0.34100000000000003</c:v>
                </c:pt>
                <c:pt idx="3">
                  <c:v>0.42</c:v>
                </c:pt>
                <c:pt idx="4">
                  <c:v>0.38900000000000001</c:v>
                </c:pt>
                <c:pt idx="5">
                  <c:v>0.314</c:v>
                </c:pt>
                <c:pt idx="6">
                  <c:v>0.189</c:v>
                </c:pt>
                <c:pt idx="7">
                  <c:v>0.16800000000000001</c:v>
                </c:pt>
                <c:pt idx="8">
                  <c:v>0.253</c:v>
                </c:pt>
                <c:pt idx="9">
                  <c:v>0.27194211017740427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29-E14B-8597-174A16ACDEE1}"/>
            </c:ext>
          </c:extLst>
        </c:ser>
        <c:ser>
          <c:idx val="4"/>
          <c:order val="4"/>
          <c:tx>
            <c:strRef>
              <c:f>'Romsey be'!$B$10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be'!$C$10:$L$10</c:f>
              <c:numCache>
                <c:formatCode>0.0%</c:formatCode>
                <c:ptCount val="10"/>
                <c:pt idx="5">
                  <c:v>2.7E-2</c:v>
                </c:pt>
                <c:pt idx="7">
                  <c:v>0.125</c:v>
                </c:pt>
                <c:pt idx="9">
                  <c:v>6.5592903828197949E-2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29-E14B-8597-174A16ACDEE1}"/>
            </c:ext>
          </c:extLst>
        </c:ser>
        <c:ser>
          <c:idx val="5"/>
          <c:order val="5"/>
          <c:tx>
            <c:strRef>
              <c:f>'Romsey be'!$B$11</c:f>
              <c:strCache>
                <c:ptCount val="1"/>
                <c:pt idx="0">
                  <c:v>Eng Dem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be'!$C$11:$L$11</c:f>
              <c:numCache>
                <c:formatCode>0.0%</c:formatCode>
                <c:ptCount val="10"/>
                <c:pt idx="2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29-E14B-8597-174A16ACD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60936"/>
        <c:axId val="2107866088"/>
      </c:lineChart>
      <c:catAx>
        <c:axId val="21078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7866088"/>
        <c:crosses val="autoZero"/>
        <c:auto val="1"/>
        <c:lblAlgn val="ctr"/>
        <c:lblOffset val="100"/>
        <c:noMultiLvlLbl val="0"/>
      </c:catAx>
      <c:valAx>
        <c:axId val="2107866088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786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Castle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'Romsey be'!$B$12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be'!$C$12:$L$12</c:f>
              <c:numCache>
                <c:formatCode>0.0%</c:formatCode>
                <c:ptCount val="10"/>
                <c:pt idx="0">
                  <c:v>0.23300000000000001</c:v>
                </c:pt>
                <c:pt idx="1">
                  <c:v>0.25800000000000001</c:v>
                </c:pt>
                <c:pt idx="2">
                  <c:v>0.11700000000000001</c:v>
                </c:pt>
                <c:pt idx="3">
                  <c:v>0.105</c:v>
                </c:pt>
                <c:pt idx="4">
                  <c:v>0.218</c:v>
                </c:pt>
                <c:pt idx="5">
                  <c:v>0.214</c:v>
                </c:pt>
                <c:pt idx="6">
                  <c:v>9.2999999999999999E-2</c:v>
                </c:pt>
                <c:pt idx="7">
                  <c:v>5.7000000000000002E-2</c:v>
                </c:pt>
                <c:pt idx="8">
                  <c:v>0.104</c:v>
                </c:pt>
                <c:pt idx="9">
                  <c:v>0.22413386754654727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6-BE44-85E1-FD06C23D6D2F}"/>
            </c:ext>
          </c:extLst>
        </c:ser>
        <c:ser>
          <c:idx val="1"/>
          <c:order val="1"/>
          <c:tx>
            <c:strRef>
              <c:f>'Romsey be'!$B$13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be'!$C$13:$L$13</c:f>
              <c:numCache>
                <c:formatCode>0.0%</c:formatCode>
                <c:ptCount val="10"/>
                <c:pt idx="0">
                  <c:v>0.14599999999999999</c:v>
                </c:pt>
                <c:pt idx="1">
                  <c:v>0.16300000000000001</c:v>
                </c:pt>
                <c:pt idx="2">
                  <c:v>6.6000000000000003E-2</c:v>
                </c:pt>
                <c:pt idx="3">
                  <c:v>8.8999999999999996E-2</c:v>
                </c:pt>
                <c:pt idx="4">
                  <c:v>0.18</c:v>
                </c:pt>
                <c:pt idx="5">
                  <c:v>0.19800000000000001</c:v>
                </c:pt>
                <c:pt idx="6">
                  <c:v>8.7999999999999995E-2</c:v>
                </c:pt>
                <c:pt idx="8">
                  <c:v>0.151</c:v>
                </c:pt>
                <c:pt idx="9">
                  <c:v>0.21682771623851049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6-BE44-85E1-FD06C23D6D2F}"/>
            </c:ext>
          </c:extLst>
        </c:ser>
        <c:ser>
          <c:idx val="2"/>
          <c:order val="2"/>
          <c:tx>
            <c:strRef>
              <c:f>'Romsey be'!$B$14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be'!$C$14:$L$14</c:f>
              <c:numCache>
                <c:formatCode>0.0%</c:formatCode>
                <c:ptCount val="10"/>
                <c:pt idx="0">
                  <c:v>0.13800000000000001</c:v>
                </c:pt>
                <c:pt idx="1">
                  <c:v>0.154</c:v>
                </c:pt>
                <c:pt idx="2">
                  <c:v>0.10299999999999999</c:v>
                </c:pt>
                <c:pt idx="3">
                  <c:v>7.6999999999999999E-2</c:v>
                </c:pt>
                <c:pt idx="4">
                  <c:v>0.154</c:v>
                </c:pt>
                <c:pt idx="5">
                  <c:v>0.252</c:v>
                </c:pt>
                <c:pt idx="6">
                  <c:v>0.17699999999999999</c:v>
                </c:pt>
                <c:pt idx="7">
                  <c:v>0.16700000000000001</c:v>
                </c:pt>
                <c:pt idx="8">
                  <c:v>0.20899999999999999</c:v>
                </c:pt>
                <c:pt idx="9">
                  <c:v>0.2554796134810276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6-BE44-85E1-FD06C23D6D2F}"/>
            </c:ext>
          </c:extLst>
        </c:ser>
        <c:ser>
          <c:idx val="3"/>
          <c:order val="3"/>
          <c:tx>
            <c:strRef>
              <c:f>'Romsey be'!$B$15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be'!$C$15:$L$15</c:f>
              <c:numCache>
                <c:formatCode>0.0%</c:formatCode>
                <c:ptCount val="10"/>
                <c:pt idx="0">
                  <c:v>0.48299999999999998</c:v>
                </c:pt>
                <c:pt idx="1">
                  <c:v>0.42499999999999999</c:v>
                </c:pt>
                <c:pt idx="2">
                  <c:v>0.32400000000000001</c:v>
                </c:pt>
                <c:pt idx="3">
                  <c:v>0.43099999999999999</c:v>
                </c:pt>
                <c:pt idx="4">
                  <c:v>0.44700000000000001</c:v>
                </c:pt>
                <c:pt idx="5">
                  <c:v>0.33600000000000002</c:v>
                </c:pt>
                <c:pt idx="6">
                  <c:v>0.14699999999999999</c:v>
                </c:pt>
                <c:pt idx="7">
                  <c:v>0.32600000000000001</c:v>
                </c:pt>
                <c:pt idx="8">
                  <c:v>0.26500000000000001</c:v>
                </c:pt>
                <c:pt idx="9">
                  <c:v>0.30355880273391467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46-BE44-85E1-FD06C23D6D2F}"/>
            </c:ext>
          </c:extLst>
        </c:ser>
        <c:ser>
          <c:idx val="4"/>
          <c:order val="4"/>
          <c:tx>
            <c:strRef>
              <c:f>'Romsey be'!$B$16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be'!$C$16:$L$16</c:f>
              <c:numCache>
                <c:formatCode>0.0%</c:formatCode>
                <c:ptCount val="10"/>
                <c:pt idx="7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46-BE44-85E1-FD06C23D6D2F}"/>
            </c:ext>
          </c:extLst>
        </c:ser>
        <c:ser>
          <c:idx val="5"/>
          <c:order val="5"/>
          <c:tx>
            <c:strRef>
              <c:f>'Romsey be'!$B$17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be'!$C$17:$L$17</c:f>
              <c:numCache>
                <c:formatCode>0.0%</c:formatCode>
                <c:ptCount val="10"/>
                <c:pt idx="2">
                  <c:v>0.39</c:v>
                </c:pt>
                <c:pt idx="3">
                  <c:v>0.29799999999999999</c:v>
                </c:pt>
                <c:pt idx="6">
                  <c:v>0.495</c:v>
                </c:pt>
                <c:pt idx="7">
                  <c:v>0.41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46-BE44-85E1-FD06C23D6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57176"/>
        <c:axId val="2108532584"/>
      </c:lineChart>
      <c:catAx>
        <c:axId val="210815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532584"/>
        <c:crosses val="autoZero"/>
        <c:auto val="1"/>
        <c:lblAlgn val="ctr"/>
        <c:lblOffset val="100"/>
        <c:noMultiLvlLbl val="0"/>
      </c:catAx>
      <c:valAx>
        <c:axId val="210853258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815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Cherry Hinton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'Romsey be'!$B$18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be'!$C$18:$L$18</c:f>
              <c:numCache>
                <c:formatCode>0.0%</c:formatCode>
                <c:ptCount val="10"/>
                <c:pt idx="0">
                  <c:v>0.34599999999999997</c:v>
                </c:pt>
                <c:pt idx="1">
                  <c:v>0.33</c:v>
                </c:pt>
                <c:pt idx="2">
                  <c:v>0.34499999999999997</c:v>
                </c:pt>
                <c:pt idx="3">
                  <c:v>0.314</c:v>
                </c:pt>
                <c:pt idx="4">
                  <c:v>0.29399999999999998</c:v>
                </c:pt>
                <c:pt idx="5">
                  <c:v>0.29699999999999999</c:v>
                </c:pt>
                <c:pt idx="6">
                  <c:v>0.18099999999999999</c:v>
                </c:pt>
                <c:pt idx="7">
                  <c:v>0.22900000000000001</c:v>
                </c:pt>
                <c:pt idx="8">
                  <c:v>0.24199999999999999</c:v>
                </c:pt>
                <c:pt idx="9">
                  <c:v>0.19981038160701589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544E-A28C-25B91A41DBCC}"/>
            </c:ext>
          </c:extLst>
        </c:ser>
        <c:ser>
          <c:idx val="1"/>
          <c:order val="1"/>
          <c:tx>
            <c:strRef>
              <c:f>'Romsey be'!$B$19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be'!$C$19:$L$19</c:f>
              <c:numCache>
                <c:formatCode>0.0%</c:formatCode>
                <c:ptCount val="10"/>
                <c:pt idx="0">
                  <c:v>7.6999999999999999E-2</c:v>
                </c:pt>
                <c:pt idx="1">
                  <c:v>5.2999999999999999E-2</c:v>
                </c:pt>
                <c:pt idx="2">
                  <c:v>6.5000000000000002E-2</c:v>
                </c:pt>
                <c:pt idx="3">
                  <c:v>0.13200000000000001</c:v>
                </c:pt>
                <c:pt idx="4">
                  <c:v>7.8E-2</c:v>
                </c:pt>
                <c:pt idx="5">
                  <c:v>0.10299999999999999</c:v>
                </c:pt>
                <c:pt idx="7">
                  <c:v>0.108</c:v>
                </c:pt>
                <c:pt idx="9">
                  <c:v>8.3906138895472868E-2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544E-A28C-25B91A41DBCC}"/>
            </c:ext>
          </c:extLst>
        </c:ser>
        <c:ser>
          <c:idx val="2"/>
          <c:order val="2"/>
          <c:tx>
            <c:strRef>
              <c:f>'Romsey be'!$B$20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be'!$C$20:$L$20</c:f>
              <c:numCache>
                <c:formatCode>0.0%</c:formatCode>
                <c:ptCount val="10"/>
                <c:pt idx="0">
                  <c:v>0.42899999999999999</c:v>
                </c:pt>
                <c:pt idx="1">
                  <c:v>0.46100000000000002</c:v>
                </c:pt>
                <c:pt idx="2">
                  <c:v>0.52</c:v>
                </c:pt>
                <c:pt idx="3">
                  <c:v>0.42199999999999999</c:v>
                </c:pt>
                <c:pt idx="4">
                  <c:v>0.38400000000000001</c:v>
                </c:pt>
                <c:pt idx="5">
                  <c:v>0.51500000000000001</c:v>
                </c:pt>
                <c:pt idx="6">
                  <c:v>0.73199999999999998</c:v>
                </c:pt>
                <c:pt idx="7">
                  <c:v>0.58499999999999996</c:v>
                </c:pt>
                <c:pt idx="8">
                  <c:v>0.60599999999999998</c:v>
                </c:pt>
                <c:pt idx="9">
                  <c:v>0.4358852808722446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544E-A28C-25B91A41DBCC}"/>
            </c:ext>
          </c:extLst>
        </c:ser>
        <c:ser>
          <c:idx val="3"/>
          <c:order val="3"/>
          <c:tx>
            <c:strRef>
              <c:f>'Romsey be'!$B$21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be'!$C$21:$L$21</c:f>
              <c:numCache>
                <c:formatCode>0.0%</c:formatCode>
                <c:ptCount val="10"/>
                <c:pt idx="0">
                  <c:v>0.14699999999999999</c:v>
                </c:pt>
                <c:pt idx="1">
                  <c:v>0.105</c:v>
                </c:pt>
                <c:pt idx="2">
                  <c:v>7.0000000000000007E-2</c:v>
                </c:pt>
                <c:pt idx="3">
                  <c:v>0.13200000000000001</c:v>
                </c:pt>
                <c:pt idx="4">
                  <c:v>0.24399999999999999</c:v>
                </c:pt>
                <c:pt idx="5">
                  <c:v>8.3000000000000004E-2</c:v>
                </c:pt>
                <c:pt idx="6">
                  <c:v>8.6999999999999994E-2</c:v>
                </c:pt>
                <c:pt idx="7">
                  <c:v>7.8E-2</c:v>
                </c:pt>
                <c:pt idx="8">
                  <c:v>0.151</c:v>
                </c:pt>
                <c:pt idx="9">
                  <c:v>0.18724816307181796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5-544E-A28C-25B91A41DBCC}"/>
            </c:ext>
          </c:extLst>
        </c:ser>
        <c:ser>
          <c:idx val="4"/>
          <c:order val="4"/>
          <c:tx>
            <c:strRef>
              <c:f>'Romsey be'!$B$22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be'!$C$22:$L$22</c:f>
              <c:numCache>
                <c:formatCode>0.0%</c:formatCode>
                <c:ptCount val="10"/>
                <c:pt idx="1">
                  <c:v>0.05</c:v>
                </c:pt>
                <c:pt idx="9">
                  <c:v>9.3150035553448682E-2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E5-544E-A28C-25B91A41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74040"/>
        <c:axId val="2109679224"/>
      </c:lineChart>
      <c:catAx>
        <c:axId val="210967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9679224"/>
        <c:crosses val="autoZero"/>
        <c:auto val="1"/>
        <c:lblAlgn val="ctr"/>
        <c:lblOffset val="100"/>
        <c:noMultiLvlLbl val="0"/>
      </c:catAx>
      <c:valAx>
        <c:axId val="210967922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967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Coleridge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'Romsey be'!$B$23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be'!$C$23:$L$23</c:f>
              <c:numCache>
                <c:formatCode>0.0%</c:formatCode>
                <c:ptCount val="10"/>
                <c:pt idx="0">
                  <c:v>0.21299999999999999</c:v>
                </c:pt>
                <c:pt idx="1">
                  <c:v>0.31860362350861687</c:v>
                </c:pt>
                <c:pt idx="2">
                  <c:v>0.40200000000000002</c:v>
                </c:pt>
                <c:pt idx="3">
                  <c:v>0.32500000000000001</c:v>
                </c:pt>
                <c:pt idx="4">
                  <c:v>0.28399999999999997</c:v>
                </c:pt>
                <c:pt idx="5">
                  <c:v>0.30299999999999999</c:v>
                </c:pt>
                <c:pt idx="6">
                  <c:v>0.20499999999999999</c:v>
                </c:pt>
                <c:pt idx="7">
                  <c:v>0.17499999999999999</c:v>
                </c:pt>
                <c:pt idx="8">
                  <c:v>0.16700000000000001</c:v>
                </c:pt>
                <c:pt idx="9">
                  <c:v>0.17746144721233689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0-9945-A864-375056EE41DC}"/>
            </c:ext>
          </c:extLst>
        </c:ser>
        <c:ser>
          <c:idx val="1"/>
          <c:order val="1"/>
          <c:tx>
            <c:strRef>
              <c:f>'Romsey be'!$B$24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be'!$C$24:$L$24</c:f>
              <c:numCache>
                <c:formatCode>0.0%</c:formatCode>
                <c:ptCount val="10"/>
                <c:pt idx="0">
                  <c:v>8.5999999999999993E-2</c:v>
                </c:pt>
                <c:pt idx="1">
                  <c:v>0.11179849756959788</c:v>
                </c:pt>
                <c:pt idx="2">
                  <c:v>8.1000000000000003E-2</c:v>
                </c:pt>
                <c:pt idx="3">
                  <c:v>0.123</c:v>
                </c:pt>
                <c:pt idx="4">
                  <c:v>0.109</c:v>
                </c:pt>
                <c:pt idx="5">
                  <c:v>0.128</c:v>
                </c:pt>
                <c:pt idx="6">
                  <c:v>0.111</c:v>
                </c:pt>
                <c:pt idx="7">
                  <c:v>7.4999999999999997E-2</c:v>
                </c:pt>
                <c:pt idx="8">
                  <c:v>0.13900000000000001</c:v>
                </c:pt>
                <c:pt idx="9">
                  <c:v>0.13238434163701068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0-9945-A864-375056EE41DC}"/>
            </c:ext>
          </c:extLst>
        </c:ser>
        <c:ser>
          <c:idx val="2"/>
          <c:order val="2"/>
          <c:tx>
            <c:strRef>
              <c:f>'Romsey be'!$B$25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be'!$C$25:$L$25</c:f>
              <c:numCache>
                <c:formatCode>0.0%</c:formatCode>
                <c:ptCount val="10"/>
                <c:pt idx="0">
                  <c:v>0.41799999999999998</c:v>
                </c:pt>
                <c:pt idx="1">
                  <c:v>0.38046840477242599</c:v>
                </c:pt>
                <c:pt idx="2">
                  <c:v>0.39700000000000002</c:v>
                </c:pt>
                <c:pt idx="3">
                  <c:v>0.36299999999999999</c:v>
                </c:pt>
                <c:pt idx="4">
                  <c:v>0.32300000000000001</c:v>
                </c:pt>
                <c:pt idx="5">
                  <c:v>0.46899999999999997</c:v>
                </c:pt>
                <c:pt idx="6">
                  <c:v>0.59599999999999997</c:v>
                </c:pt>
                <c:pt idx="7">
                  <c:v>0.53900000000000003</c:v>
                </c:pt>
                <c:pt idx="8">
                  <c:v>0.51600000000000001</c:v>
                </c:pt>
                <c:pt idx="9">
                  <c:v>0.38102016607354683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0-9945-A864-375056EE41DC}"/>
            </c:ext>
          </c:extLst>
        </c:ser>
        <c:ser>
          <c:idx val="3"/>
          <c:order val="3"/>
          <c:tx>
            <c:strRef>
              <c:f>'Romsey be'!$B$26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be'!$C$26:$L$26</c:f>
              <c:numCache>
                <c:formatCode>0.0%</c:formatCode>
                <c:ptCount val="10"/>
                <c:pt idx="0">
                  <c:v>0.22</c:v>
                </c:pt>
                <c:pt idx="1">
                  <c:v>0.137870083959346</c:v>
                </c:pt>
                <c:pt idx="2">
                  <c:v>9.1999999999999998E-2</c:v>
                </c:pt>
                <c:pt idx="3">
                  <c:v>0.127</c:v>
                </c:pt>
                <c:pt idx="4">
                  <c:v>0.255</c:v>
                </c:pt>
                <c:pt idx="5">
                  <c:v>9.9000000000000005E-2</c:v>
                </c:pt>
                <c:pt idx="6">
                  <c:v>8.8999999999999996E-2</c:v>
                </c:pt>
                <c:pt idx="7">
                  <c:v>7.3999999999999996E-2</c:v>
                </c:pt>
                <c:pt idx="8">
                  <c:v>0.14299999999999999</c:v>
                </c:pt>
                <c:pt idx="9">
                  <c:v>0.24768683274021353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0-9945-A864-375056EE41DC}"/>
            </c:ext>
          </c:extLst>
        </c:ser>
        <c:ser>
          <c:idx val="4"/>
          <c:order val="4"/>
          <c:tx>
            <c:strRef>
              <c:f>'Romsey be'!$B$27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be'!$C$27:$L$27</c:f>
              <c:numCache>
                <c:formatCode>0.0%</c:formatCode>
                <c:ptCount val="10"/>
                <c:pt idx="0">
                  <c:v>6.4000000000000001E-2</c:v>
                </c:pt>
                <c:pt idx="1">
                  <c:v>5.1259390190013257E-2</c:v>
                </c:pt>
                <c:pt idx="2">
                  <c:v>2.7E-2</c:v>
                </c:pt>
                <c:pt idx="3">
                  <c:v>6.2E-2</c:v>
                </c:pt>
                <c:pt idx="4">
                  <c:v>2.9000000000000001E-2</c:v>
                </c:pt>
                <c:pt idx="7">
                  <c:v>0.13700000000000001</c:v>
                </c:pt>
                <c:pt idx="9">
                  <c:v>6.144721233689205E-2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0-9945-A864-375056EE41DC}"/>
            </c:ext>
          </c:extLst>
        </c:ser>
        <c:ser>
          <c:idx val="5"/>
          <c:order val="5"/>
          <c:tx>
            <c:strRef>
              <c:f>'Romsey be'!$B$28</c:f>
              <c:strCache>
                <c:ptCount val="1"/>
                <c:pt idx="0">
                  <c:v>Puffles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be'!$C$28:$L$28</c:f>
              <c:numCache>
                <c:formatCode>0.0%</c:formatCode>
                <c:ptCount val="10"/>
                <c:pt idx="8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D0-9945-A864-375056EE4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64328"/>
        <c:axId val="2108859240"/>
      </c:lineChart>
      <c:catAx>
        <c:axId val="210886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859240"/>
        <c:crosses val="autoZero"/>
        <c:auto val="1"/>
        <c:lblAlgn val="ctr"/>
        <c:lblOffset val="100"/>
        <c:noMultiLvlLbl val="0"/>
      </c:catAx>
      <c:valAx>
        <c:axId val="21088592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886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East Chesterton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'Romsey be'!$B$29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be'!$C$29:$L$29</c:f>
              <c:numCache>
                <c:formatCode>0.0%</c:formatCode>
                <c:ptCount val="10"/>
                <c:pt idx="0">
                  <c:v>0.221</c:v>
                </c:pt>
                <c:pt idx="1">
                  <c:v>0.27600000000000002</c:v>
                </c:pt>
                <c:pt idx="2">
                  <c:v>0.28499999999999998</c:v>
                </c:pt>
                <c:pt idx="3">
                  <c:v>0.248</c:v>
                </c:pt>
                <c:pt idx="4">
                  <c:v>0.24399999999999999</c:v>
                </c:pt>
                <c:pt idx="5">
                  <c:v>0.16500000000000001</c:v>
                </c:pt>
                <c:pt idx="6">
                  <c:v>0.14799999999999999</c:v>
                </c:pt>
                <c:pt idx="7">
                  <c:v>6.4000000000000001E-2</c:v>
                </c:pt>
                <c:pt idx="8">
                  <c:v>8.5999999999999993E-2</c:v>
                </c:pt>
                <c:pt idx="9">
                  <c:v>0.14489990467111535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8-1349-B9B2-AAEC04985375}"/>
            </c:ext>
          </c:extLst>
        </c:ser>
        <c:ser>
          <c:idx val="1"/>
          <c:order val="1"/>
          <c:tx>
            <c:strRef>
              <c:f>'Romsey be'!$B$30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be'!$C$30:$L$30</c:f>
              <c:numCache>
                <c:formatCode>0.0%</c:formatCode>
                <c:ptCount val="10"/>
                <c:pt idx="0">
                  <c:v>0.105</c:v>
                </c:pt>
                <c:pt idx="1">
                  <c:v>0.107</c:v>
                </c:pt>
                <c:pt idx="2">
                  <c:v>0.1</c:v>
                </c:pt>
                <c:pt idx="3">
                  <c:v>0.14699999999999999</c:v>
                </c:pt>
                <c:pt idx="4">
                  <c:v>0.157</c:v>
                </c:pt>
                <c:pt idx="5">
                  <c:v>0.106</c:v>
                </c:pt>
                <c:pt idx="6">
                  <c:v>0.113</c:v>
                </c:pt>
                <c:pt idx="7">
                  <c:v>5.6000000000000001E-2</c:v>
                </c:pt>
                <c:pt idx="8">
                  <c:v>9.9000000000000005E-2</c:v>
                </c:pt>
                <c:pt idx="9">
                  <c:v>0.11105815061963775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8-1349-B9B2-AAEC04985375}"/>
            </c:ext>
          </c:extLst>
        </c:ser>
        <c:ser>
          <c:idx val="2"/>
          <c:order val="2"/>
          <c:tx>
            <c:strRef>
              <c:f>'Romsey be'!$B$31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be'!$C$31:$L$31</c:f>
              <c:numCache>
                <c:formatCode>0.0%</c:formatCode>
                <c:ptCount val="10"/>
                <c:pt idx="0">
                  <c:v>0.26800000000000002</c:v>
                </c:pt>
                <c:pt idx="1">
                  <c:v>0.216</c:v>
                </c:pt>
                <c:pt idx="2">
                  <c:v>0.182</c:v>
                </c:pt>
                <c:pt idx="3">
                  <c:v>0.15</c:v>
                </c:pt>
                <c:pt idx="4">
                  <c:v>0.21299999999999999</c:v>
                </c:pt>
                <c:pt idx="5">
                  <c:v>0.38400000000000001</c:v>
                </c:pt>
                <c:pt idx="6">
                  <c:v>0.47399999999999998</c:v>
                </c:pt>
                <c:pt idx="7">
                  <c:v>0.33300000000000002</c:v>
                </c:pt>
                <c:pt idx="8">
                  <c:v>0.35499999999999998</c:v>
                </c:pt>
                <c:pt idx="9">
                  <c:v>0.38846520495710202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8-1349-B9B2-AAEC04985375}"/>
            </c:ext>
          </c:extLst>
        </c:ser>
        <c:ser>
          <c:idx val="3"/>
          <c:order val="3"/>
          <c:tx>
            <c:strRef>
              <c:f>'Romsey be'!$B$32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be'!$C$32:$L$32</c:f>
              <c:numCache>
                <c:formatCode>0.0%</c:formatCode>
                <c:ptCount val="10"/>
                <c:pt idx="0">
                  <c:v>0.40600000000000003</c:v>
                </c:pt>
                <c:pt idx="1">
                  <c:v>0.34599999999999997</c:v>
                </c:pt>
                <c:pt idx="2">
                  <c:v>0.38400000000000001</c:v>
                </c:pt>
                <c:pt idx="3">
                  <c:v>0.35799999999999998</c:v>
                </c:pt>
                <c:pt idx="4">
                  <c:v>0.36599999999999999</c:v>
                </c:pt>
                <c:pt idx="5">
                  <c:v>0.309</c:v>
                </c:pt>
                <c:pt idx="6">
                  <c:v>0.20499999999999999</c:v>
                </c:pt>
                <c:pt idx="7">
                  <c:v>0.45900000000000002</c:v>
                </c:pt>
                <c:pt idx="8">
                  <c:v>0.35199999999999998</c:v>
                </c:pt>
                <c:pt idx="9">
                  <c:v>0.27764537654909438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8-1349-B9B2-AAEC04985375}"/>
            </c:ext>
          </c:extLst>
        </c:ser>
        <c:ser>
          <c:idx val="4"/>
          <c:order val="4"/>
          <c:tx>
            <c:strRef>
              <c:f>'Romsey be'!$B$33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be'!$C$33:$L$33</c:f>
              <c:numCache>
                <c:formatCode>0.0%</c:formatCode>
                <c:ptCount val="10"/>
                <c:pt idx="1">
                  <c:v>5.3999999999999999E-2</c:v>
                </c:pt>
                <c:pt idx="2">
                  <c:v>4.9000000000000002E-2</c:v>
                </c:pt>
                <c:pt idx="3">
                  <c:v>9.8000000000000004E-2</c:v>
                </c:pt>
                <c:pt idx="5">
                  <c:v>3.5999999999999997E-2</c:v>
                </c:pt>
                <c:pt idx="6">
                  <c:v>0.06</c:v>
                </c:pt>
                <c:pt idx="7">
                  <c:v>8.7999999999999995E-2</c:v>
                </c:pt>
                <c:pt idx="8">
                  <c:v>0.108</c:v>
                </c:pt>
                <c:pt idx="9">
                  <c:v>7.7931363203050524E-2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E8-1349-B9B2-AAEC04985375}"/>
            </c:ext>
          </c:extLst>
        </c:ser>
        <c:ser>
          <c:idx val="5"/>
          <c:order val="5"/>
          <c:tx>
            <c:strRef>
              <c:f>'Romsey be'!$B$34</c:f>
              <c:strCache>
                <c:ptCount val="1"/>
                <c:pt idx="0">
                  <c:v>Soc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be'!$C$34:$L$34</c:f>
              <c:numCache>
                <c:formatCode>0.0%</c:formatCode>
                <c:ptCount val="10"/>
                <c:pt idx="4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E8-1349-B9B2-AAEC0498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07512"/>
        <c:axId val="2108802424"/>
      </c:lineChart>
      <c:catAx>
        <c:axId val="210880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802424"/>
        <c:crosses val="autoZero"/>
        <c:auto val="1"/>
        <c:lblAlgn val="ctr"/>
        <c:lblOffset val="100"/>
        <c:noMultiLvlLbl val="0"/>
      </c:catAx>
      <c:valAx>
        <c:axId val="2108802424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880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King's Hedges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'Romsey be'!$B$35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be'!$C$35:$L$35</c:f>
              <c:numCache>
                <c:formatCode>0.0%</c:formatCode>
                <c:ptCount val="10"/>
                <c:pt idx="0">
                  <c:v>0.19500000000000001</c:v>
                </c:pt>
                <c:pt idx="1">
                  <c:v>0.19500000000000001</c:v>
                </c:pt>
                <c:pt idx="2">
                  <c:v>0.224</c:v>
                </c:pt>
                <c:pt idx="3">
                  <c:v>0.22900000000000001</c:v>
                </c:pt>
                <c:pt idx="4">
                  <c:v>0.23899999999999999</c:v>
                </c:pt>
                <c:pt idx="5">
                  <c:v>0.17299999999999999</c:v>
                </c:pt>
                <c:pt idx="6">
                  <c:v>0.11700000000000001</c:v>
                </c:pt>
                <c:pt idx="7">
                  <c:v>0.153</c:v>
                </c:pt>
                <c:pt idx="8">
                  <c:v>0.13200000000000001</c:v>
                </c:pt>
                <c:pt idx="9">
                  <c:v>0.15744438106103822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8-1643-BD31-A04AC462BF12}"/>
            </c:ext>
          </c:extLst>
        </c:ser>
        <c:ser>
          <c:idx val="1"/>
          <c:order val="1"/>
          <c:tx>
            <c:strRef>
              <c:f>'Romsey be'!$B$36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be'!$C$36:$L$36</c:f>
              <c:numCache>
                <c:formatCode>0.0%</c:formatCode>
                <c:ptCount val="10"/>
                <c:pt idx="0">
                  <c:v>0.108</c:v>
                </c:pt>
                <c:pt idx="1">
                  <c:v>9.6000000000000002E-2</c:v>
                </c:pt>
                <c:pt idx="2">
                  <c:v>6.9000000000000006E-2</c:v>
                </c:pt>
                <c:pt idx="3">
                  <c:v>0.11899999999999999</c:v>
                </c:pt>
                <c:pt idx="4">
                  <c:v>8.1000000000000003E-2</c:v>
                </c:pt>
                <c:pt idx="8">
                  <c:v>0.12</c:v>
                </c:pt>
                <c:pt idx="9">
                  <c:v>0.10125499144324016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8-1643-BD31-A04AC462BF12}"/>
            </c:ext>
          </c:extLst>
        </c:ser>
        <c:ser>
          <c:idx val="2"/>
          <c:order val="2"/>
          <c:tx>
            <c:strRef>
              <c:f>'Romsey be'!$B$37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be'!$C$37:$L$37</c:f>
              <c:numCache>
                <c:formatCode>0.0%</c:formatCode>
                <c:ptCount val="10"/>
                <c:pt idx="0">
                  <c:v>0.29699999999999999</c:v>
                </c:pt>
                <c:pt idx="1">
                  <c:v>0.35</c:v>
                </c:pt>
                <c:pt idx="2">
                  <c:v>0.30099999999999999</c:v>
                </c:pt>
                <c:pt idx="3">
                  <c:v>0.26100000000000001</c:v>
                </c:pt>
                <c:pt idx="4">
                  <c:v>0.28999999999999998</c:v>
                </c:pt>
                <c:pt idx="5">
                  <c:v>0.4</c:v>
                </c:pt>
                <c:pt idx="6">
                  <c:v>0.48399999999999999</c:v>
                </c:pt>
                <c:pt idx="7">
                  <c:v>0.48899999999999999</c:v>
                </c:pt>
                <c:pt idx="8">
                  <c:v>0.41199999999999998</c:v>
                </c:pt>
                <c:pt idx="9">
                  <c:v>0.38990302338847688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8-1643-BD31-A04AC462BF12}"/>
            </c:ext>
          </c:extLst>
        </c:ser>
        <c:ser>
          <c:idx val="3"/>
          <c:order val="3"/>
          <c:tx>
            <c:strRef>
              <c:f>'Romsey be'!$B$38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be'!$C$38:$L$38</c:f>
              <c:numCache>
                <c:formatCode>0.0%</c:formatCode>
                <c:ptCount val="10"/>
                <c:pt idx="0">
                  <c:v>0.4</c:v>
                </c:pt>
                <c:pt idx="1">
                  <c:v>0.35899999999999999</c:v>
                </c:pt>
                <c:pt idx="2">
                  <c:v>0.40600000000000003</c:v>
                </c:pt>
                <c:pt idx="3">
                  <c:v>0.39200000000000002</c:v>
                </c:pt>
                <c:pt idx="4">
                  <c:v>0.36299999999999999</c:v>
                </c:pt>
                <c:pt idx="5">
                  <c:v>0.32300000000000001</c:v>
                </c:pt>
                <c:pt idx="6">
                  <c:v>0.33700000000000002</c:v>
                </c:pt>
                <c:pt idx="7">
                  <c:v>0.192</c:v>
                </c:pt>
                <c:pt idx="8">
                  <c:v>0.19500000000000001</c:v>
                </c:pt>
                <c:pt idx="9">
                  <c:v>0.20707358813462637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8-1643-BD31-A04AC462BF12}"/>
            </c:ext>
          </c:extLst>
        </c:ser>
        <c:ser>
          <c:idx val="4"/>
          <c:order val="4"/>
          <c:tx>
            <c:strRef>
              <c:f>'Romsey be'!$B$39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be'!$C$39:$L$39</c:f>
              <c:numCache>
                <c:formatCode>0.0%</c:formatCode>
                <c:ptCount val="10"/>
                <c:pt idx="5">
                  <c:v>6.0999999999999999E-2</c:v>
                </c:pt>
                <c:pt idx="6">
                  <c:v>6.2E-2</c:v>
                </c:pt>
                <c:pt idx="7">
                  <c:v>0.16600000000000001</c:v>
                </c:pt>
                <c:pt idx="8">
                  <c:v>0.14199999999999999</c:v>
                </c:pt>
                <c:pt idx="9">
                  <c:v>2.4814603536794069E-2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8-1643-BD31-A04AC462BF12}"/>
            </c:ext>
          </c:extLst>
        </c:ser>
        <c:ser>
          <c:idx val="5"/>
          <c:order val="5"/>
          <c:tx>
            <c:strRef>
              <c:f>'Romsey be'!$B$40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be'!$C$40:$L$40</c:f>
              <c:numCache>
                <c:formatCode>0.0%</c:formatCode>
                <c:ptCount val="10"/>
                <c:pt idx="9">
                  <c:v>0.1195094124358243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C8-1643-BD31-A04AC462BF12}"/>
            </c:ext>
          </c:extLst>
        </c:ser>
        <c:ser>
          <c:idx val="6"/>
          <c:order val="6"/>
          <c:tx>
            <c:strRef>
              <c:f>'Romsey be'!$B$41</c:f>
              <c:strCache>
                <c:ptCount val="1"/>
                <c:pt idx="0">
                  <c:v>Soc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be'!$C$41:$L$41</c:f>
              <c:numCache>
                <c:formatCode>0.0%</c:formatCode>
                <c:ptCount val="10"/>
                <c:pt idx="4">
                  <c:v>2.7E-2</c:v>
                </c:pt>
                <c:pt idx="5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C8-1643-BD31-A04AC462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41448"/>
        <c:axId val="2108736456"/>
      </c:lineChart>
      <c:catAx>
        <c:axId val="210874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736456"/>
        <c:crosses val="autoZero"/>
        <c:auto val="1"/>
        <c:lblAlgn val="ctr"/>
        <c:lblOffset val="100"/>
        <c:noMultiLvlLbl val="0"/>
      </c:catAx>
      <c:valAx>
        <c:axId val="21087364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874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Market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'Romsey be'!$B$42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be'!$C$42:$L$42</c:f>
              <c:numCache>
                <c:formatCode>0.0%</c:formatCode>
                <c:ptCount val="10"/>
                <c:pt idx="0">
                  <c:v>0.217</c:v>
                </c:pt>
                <c:pt idx="1">
                  <c:v>0.21299999999999999</c:v>
                </c:pt>
                <c:pt idx="2">
                  <c:v>0.23400000000000001</c:v>
                </c:pt>
                <c:pt idx="3">
                  <c:v>0.214</c:v>
                </c:pt>
                <c:pt idx="4">
                  <c:v>0.22700000000000001</c:v>
                </c:pt>
                <c:pt idx="5">
                  <c:v>0.23</c:v>
                </c:pt>
                <c:pt idx="6">
                  <c:v>0.14899999999999999</c:v>
                </c:pt>
                <c:pt idx="7">
                  <c:v>0.18</c:v>
                </c:pt>
                <c:pt idx="8">
                  <c:v>0.17799999999999999</c:v>
                </c:pt>
                <c:pt idx="9">
                  <c:v>0.17506631299734748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2-7A4D-BF3A-A0DE91DBDD8D}"/>
            </c:ext>
          </c:extLst>
        </c:ser>
        <c:ser>
          <c:idx val="1"/>
          <c:order val="1"/>
          <c:tx>
            <c:strRef>
              <c:f>'Romsey be'!$B$43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be'!$C$43:$L$43</c:f>
              <c:numCache>
                <c:formatCode>0.0%</c:formatCode>
                <c:ptCount val="10"/>
                <c:pt idx="0">
                  <c:v>0.19900000000000001</c:v>
                </c:pt>
                <c:pt idx="1">
                  <c:v>0.215</c:v>
                </c:pt>
                <c:pt idx="2">
                  <c:v>0.152</c:v>
                </c:pt>
                <c:pt idx="3">
                  <c:v>0.21199999999999999</c:v>
                </c:pt>
                <c:pt idx="4">
                  <c:v>0.19800000000000001</c:v>
                </c:pt>
                <c:pt idx="5">
                  <c:v>0.24199999999999999</c:v>
                </c:pt>
                <c:pt idx="6">
                  <c:v>0.20200000000000001</c:v>
                </c:pt>
                <c:pt idx="7">
                  <c:v>0.187</c:v>
                </c:pt>
                <c:pt idx="8">
                  <c:v>0.25700000000000001</c:v>
                </c:pt>
                <c:pt idx="9">
                  <c:v>0.27658548348203521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2-7A4D-BF3A-A0DE91DBDD8D}"/>
            </c:ext>
          </c:extLst>
        </c:ser>
        <c:ser>
          <c:idx val="2"/>
          <c:order val="2"/>
          <c:tx>
            <c:strRef>
              <c:f>'Romsey be'!$B$44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be'!$C$44:$L$44</c:f>
              <c:numCache>
                <c:formatCode>0.0%</c:formatCode>
                <c:ptCount val="10"/>
                <c:pt idx="0">
                  <c:v>0.158</c:v>
                </c:pt>
                <c:pt idx="1">
                  <c:v>0.14799999999999999</c:v>
                </c:pt>
                <c:pt idx="2">
                  <c:v>0.17399999999999999</c:v>
                </c:pt>
                <c:pt idx="3">
                  <c:v>0.126</c:v>
                </c:pt>
                <c:pt idx="4">
                  <c:v>0.14499999999999999</c:v>
                </c:pt>
                <c:pt idx="5">
                  <c:v>0.247</c:v>
                </c:pt>
                <c:pt idx="6">
                  <c:v>0.29299999999999998</c:v>
                </c:pt>
                <c:pt idx="7">
                  <c:v>0.30199999999999999</c:v>
                </c:pt>
                <c:pt idx="8">
                  <c:v>0.32200000000000001</c:v>
                </c:pt>
                <c:pt idx="9">
                  <c:v>0.27489751627682663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2-7A4D-BF3A-A0DE91DBDD8D}"/>
            </c:ext>
          </c:extLst>
        </c:ser>
        <c:ser>
          <c:idx val="3"/>
          <c:order val="3"/>
          <c:tx>
            <c:strRef>
              <c:f>'Romsey be'!$B$45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be'!$C$45:$L$45</c:f>
              <c:numCache>
                <c:formatCode>0.0%</c:formatCode>
                <c:ptCount val="10"/>
                <c:pt idx="0">
                  <c:v>0.42699999999999999</c:v>
                </c:pt>
                <c:pt idx="1">
                  <c:v>0.42399999999999999</c:v>
                </c:pt>
                <c:pt idx="2">
                  <c:v>0.441</c:v>
                </c:pt>
                <c:pt idx="3">
                  <c:v>0.44700000000000001</c:v>
                </c:pt>
                <c:pt idx="4">
                  <c:v>0.43</c:v>
                </c:pt>
                <c:pt idx="5">
                  <c:v>0.28000000000000003</c:v>
                </c:pt>
                <c:pt idx="6">
                  <c:v>0.35599999999999998</c:v>
                </c:pt>
                <c:pt idx="7">
                  <c:v>0.33100000000000002</c:v>
                </c:pt>
                <c:pt idx="8">
                  <c:v>0.24199999999999999</c:v>
                </c:pt>
                <c:pt idx="9">
                  <c:v>0.27345068724379068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32-7A4D-BF3A-A0DE91DBD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00280"/>
        <c:axId val="2108695000"/>
      </c:lineChart>
      <c:catAx>
        <c:axId val="21087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695000"/>
        <c:crosses val="autoZero"/>
        <c:auto val="1"/>
        <c:lblAlgn val="ctr"/>
        <c:lblOffset val="100"/>
        <c:noMultiLvlLbl val="0"/>
      </c:catAx>
      <c:valAx>
        <c:axId val="2108695000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870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Newnham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'Romsey be'!$B$46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be'!$C$46:$L$46</c:f>
              <c:numCache>
                <c:formatCode>0.0%</c:formatCode>
                <c:ptCount val="10"/>
                <c:pt idx="0">
                  <c:v>0.22600000000000001</c:v>
                </c:pt>
                <c:pt idx="1">
                  <c:v>0.26100000000000001</c:v>
                </c:pt>
                <c:pt idx="2">
                  <c:v>0.246</c:v>
                </c:pt>
                <c:pt idx="3">
                  <c:v>0.222</c:v>
                </c:pt>
                <c:pt idx="4">
                  <c:v>0.24</c:v>
                </c:pt>
                <c:pt idx="5">
                  <c:v>0.221</c:v>
                </c:pt>
                <c:pt idx="6">
                  <c:v>0.128</c:v>
                </c:pt>
                <c:pt idx="7">
                  <c:v>0.125</c:v>
                </c:pt>
                <c:pt idx="8">
                  <c:v>0.13300000000000001</c:v>
                </c:pt>
                <c:pt idx="9">
                  <c:v>0.16521123436393675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9-2749-B0EC-EC102CFA2493}"/>
            </c:ext>
          </c:extLst>
        </c:ser>
        <c:ser>
          <c:idx val="1"/>
          <c:order val="1"/>
          <c:tx>
            <c:strRef>
              <c:f>'Romsey be'!$B$47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be'!$C$47:$L$47</c:f>
              <c:numCache>
                <c:formatCode>0.0%</c:formatCode>
                <c:ptCount val="10"/>
                <c:pt idx="0">
                  <c:v>0.152</c:v>
                </c:pt>
                <c:pt idx="1">
                  <c:v>0.16</c:v>
                </c:pt>
                <c:pt idx="2">
                  <c:v>0.13700000000000001</c:v>
                </c:pt>
                <c:pt idx="3">
                  <c:v>0.17299999999999999</c:v>
                </c:pt>
                <c:pt idx="4">
                  <c:v>0.155</c:v>
                </c:pt>
                <c:pt idx="5">
                  <c:v>0.158</c:v>
                </c:pt>
                <c:pt idx="6">
                  <c:v>0.11700000000000001</c:v>
                </c:pt>
                <c:pt idx="7">
                  <c:v>8.5999999999999993E-2</c:v>
                </c:pt>
                <c:pt idx="8">
                  <c:v>0.17699999999999999</c:v>
                </c:pt>
                <c:pt idx="9">
                  <c:v>0.22350719848949729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9-2749-B0EC-EC102CFA2493}"/>
            </c:ext>
          </c:extLst>
        </c:ser>
        <c:ser>
          <c:idx val="2"/>
          <c:order val="2"/>
          <c:tx>
            <c:strRef>
              <c:f>'Romsey be'!$B$48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be'!$C$48:$L$48</c:f>
              <c:numCache>
                <c:formatCode>0.0%</c:formatCode>
                <c:ptCount val="10"/>
                <c:pt idx="0">
                  <c:v>0.16</c:v>
                </c:pt>
                <c:pt idx="1">
                  <c:v>0.13100000000000001</c:v>
                </c:pt>
                <c:pt idx="2">
                  <c:v>0.115</c:v>
                </c:pt>
                <c:pt idx="3">
                  <c:v>0.14199999999999999</c:v>
                </c:pt>
                <c:pt idx="4">
                  <c:v>0.156</c:v>
                </c:pt>
                <c:pt idx="5">
                  <c:v>0.26900000000000002</c:v>
                </c:pt>
                <c:pt idx="6">
                  <c:v>0.311</c:v>
                </c:pt>
                <c:pt idx="7">
                  <c:v>0.35799999999999998</c:v>
                </c:pt>
                <c:pt idx="8">
                  <c:v>0.33300000000000002</c:v>
                </c:pt>
                <c:pt idx="9">
                  <c:v>0.28392730705687985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9-2749-B0EC-EC102CFA2493}"/>
            </c:ext>
          </c:extLst>
        </c:ser>
        <c:ser>
          <c:idx val="3"/>
          <c:order val="3"/>
          <c:tx>
            <c:strRef>
              <c:f>'Romsey be'!$B$49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be'!$C$49:$L$49</c:f>
              <c:numCache>
                <c:formatCode>0.0%</c:formatCode>
                <c:ptCount val="10"/>
                <c:pt idx="0">
                  <c:v>0.46200000000000002</c:v>
                </c:pt>
                <c:pt idx="1">
                  <c:v>0.44900000000000001</c:v>
                </c:pt>
                <c:pt idx="2">
                  <c:v>0.501</c:v>
                </c:pt>
                <c:pt idx="3">
                  <c:v>0.46300000000000002</c:v>
                </c:pt>
                <c:pt idx="4">
                  <c:v>0.44900000000000001</c:v>
                </c:pt>
                <c:pt idx="5">
                  <c:v>0.35199999999999998</c:v>
                </c:pt>
                <c:pt idx="6">
                  <c:v>0.44500000000000001</c:v>
                </c:pt>
                <c:pt idx="7">
                  <c:v>0.432</c:v>
                </c:pt>
                <c:pt idx="8">
                  <c:v>0.35599999999999998</c:v>
                </c:pt>
                <c:pt idx="9">
                  <c:v>0.3273542600896861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39-2749-B0EC-EC102CFA2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796056"/>
        <c:axId val="2046801192"/>
      </c:lineChart>
      <c:catAx>
        <c:axId val="204679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6801192"/>
        <c:crosses val="autoZero"/>
        <c:auto val="1"/>
        <c:lblAlgn val="ctr"/>
        <c:lblOffset val="100"/>
        <c:noMultiLvlLbl val="0"/>
      </c:catAx>
      <c:valAx>
        <c:axId val="20468011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04679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Petersfield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'Romsey be'!$B$50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be'!$C$50:$L$50</c:f>
              <c:numCache>
                <c:formatCode>0.0%</c:formatCode>
                <c:ptCount val="10"/>
                <c:pt idx="0">
                  <c:v>0.108</c:v>
                </c:pt>
                <c:pt idx="1">
                  <c:v>0.10199999999999999</c:v>
                </c:pt>
                <c:pt idx="2">
                  <c:v>0.156</c:v>
                </c:pt>
                <c:pt idx="3">
                  <c:v>0.13900000000000001</c:v>
                </c:pt>
                <c:pt idx="4">
                  <c:v>0.13010025647003964</c:v>
                </c:pt>
                <c:pt idx="5">
                  <c:v>0.123</c:v>
                </c:pt>
                <c:pt idx="6">
                  <c:v>0.114</c:v>
                </c:pt>
                <c:pt idx="7">
                  <c:v>0.122</c:v>
                </c:pt>
                <c:pt idx="8">
                  <c:v>8.88135593220339E-2</c:v>
                </c:pt>
                <c:pt idx="9">
                  <c:v>0.11365472663614327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E-DD41-9C7A-36FD9284B999}"/>
            </c:ext>
          </c:extLst>
        </c:ser>
        <c:ser>
          <c:idx val="1"/>
          <c:order val="1"/>
          <c:tx>
            <c:strRef>
              <c:f>'Romsey be'!$B$51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be'!$C$51:$L$51</c:f>
              <c:numCache>
                <c:formatCode>0.0%</c:formatCode>
                <c:ptCount val="10"/>
                <c:pt idx="0">
                  <c:v>0.125</c:v>
                </c:pt>
                <c:pt idx="1">
                  <c:v>9.6000000000000002E-2</c:v>
                </c:pt>
                <c:pt idx="2">
                  <c:v>0.122</c:v>
                </c:pt>
                <c:pt idx="3">
                  <c:v>0.14599999999999999</c:v>
                </c:pt>
                <c:pt idx="4">
                  <c:v>0.2152016787129867</c:v>
                </c:pt>
                <c:pt idx="5">
                  <c:v>0.17399999999999999</c:v>
                </c:pt>
                <c:pt idx="6">
                  <c:v>0.14399999999999999</c:v>
                </c:pt>
                <c:pt idx="7">
                  <c:v>0.158</c:v>
                </c:pt>
                <c:pt idx="8">
                  <c:v>0.23322033898305083</c:v>
                </c:pt>
                <c:pt idx="9">
                  <c:v>0.23269593320764881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E-DD41-9C7A-36FD9284B999}"/>
            </c:ext>
          </c:extLst>
        </c:ser>
        <c:ser>
          <c:idx val="2"/>
          <c:order val="2"/>
          <c:tx>
            <c:strRef>
              <c:f>'Romsey be'!$B$52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be'!$C$52:$L$52</c:f>
              <c:numCache>
                <c:formatCode>0.0%</c:formatCode>
                <c:ptCount val="10"/>
                <c:pt idx="0">
                  <c:v>0.39</c:v>
                </c:pt>
                <c:pt idx="1">
                  <c:v>0.45300000000000001</c:v>
                </c:pt>
                <c:pt idx="2">
                  <c:v>0.443</c:v>
                </c:pt>
                <c:pt idx="3">
                  <c:v>0.29699999999999999</c:v>
                </c:pt>
                <c:pt idx="4">
                  <c:v>0.28841221730006994</c:v>
                </c:pt>
                <c:pt idx="5">
                  <c:v>0.48899999999999999</c:v>
                </c:pt>
                <c:pt idx="6">
                  <c:v>0.56599999999999995</c:v>
                </c:pt>
                <c:pt idx="7">
                  <c:v>0.55900000000000005</c:v>
                </c:pt>
                <c:pt idx="8">
                  <c:v>0.43389830508474575</c:v>
                </c:pt>
                <c:pt idx="9">
                  <c:v>0.43953676272555886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E-DD41-9C7A-36FD9284B999}"/>
            </c:ext>
          </c:extLst>
        </c:ser>
        <c:ser>
          <c:idx val="3"/>
          <c:order val="3"/>
          <c:tx>
            <c:strRef>
              <c:f>'Romsey be'!$B$53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be'!$C$53:$L$53</c:f>
              <c:numCache>
                <c:formatCode>0.0%</c:formatCode>
                <c:ptCount val="10"/>
                <c:pt idx="0">
                  <c:v>0.377</c:v>
                </c:pt>
                <c:pt idx="1">
                  <c:v>0.34899999999999998</c:v>
                </c:pt>
                <c:pt idx="2">
                  <c:v>0.28000000000000003</c:v>
                </c:pt>
                <c:pt idx="3">
                  <c:v>0.41799999999999998</c:v>
                </c:pt>
                <c:pt idx="4">
                  <c:v>0.36628584751690368</c:v>
                </c:pt>
                <c:pt idx="5">
                  <c:v>0.215</c:v>
                </c:pt>
                <c:pt idx="6">
                  <c:v>0.17599999999999999</c:v>
                </c:pt>
                <c:pt idx="7">
                  <c:v>0.16</c:v>
                </c:pt>
                <c:pt idx="8">
                  <c:v>0.2440677966101695</c:v>
                </c:pt>
                <c:pt idx="9">
                  <c:v>0.21411257743064907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AE-DD41-9C7A-36FD9284B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753080"/>
        <c:axId val="2046747512"/>
      </c:lineChart>
      <c:catAx>
        <c:axId val="204675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6747512"/>
        <c:crosses val="autoZero"/>
        <c:auto val="1"/>
        <c:lblAlgn val="ctr"/>
        <c:lblOffset val="100"/>
        <c:noMultiLvlLbl val="0"/>
      </c:catAx>
      <c:valAx>
        <c:axId val="20467475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04675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Queen Edith's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'Romsey be'!$B$54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be'!$C$54:$L$54</c:f>
              <c:numCache>
                <c:formatCode>0.0%</c:formatCode>
                <c:ptCount val="10"/>
                <c:pt idx="0">
                  <c:v>0.28000000000000003</c:v>
                </c:pt>
                <c:pt idx="1">
                  <c:v>0.29699999999999999</c:v>
                </c:pt>
                <c:pt idx="2">
                  <c:v>0.33500000000000002</c:v>
                </c:pt>
                <c:pt idx="3">
                  <c:v>0.24099999999999999</c:v>
                </c:pt>
                <c:pt idx="4">
                  <c:v>0.28100000000000003</c:v>
                </c:pt>
                <c:pt idx="5">
                  <c:v>0.25900000000000001</c:v>
                </c:pt>
                <c:pt idx="6">
                  <c:v>0.188</c:v>
                </c:pt>
                <c:pt idx="7">
                  <c:v>0.13600000000000001</c:v>
                </c:pt>
                <c:pt idx="8">
                  <c:v>0.16300000000000001</c:v>
                </c:pt>
                <c:pt idx="9">
                  <c:v>0.24528725314183125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A-BA4B-8FA1-CAE0A6F30587}"/>
            </c:ext>
          </c:extLst>
        </c:ser>
        <c:ser>
          <c:idx val="1"/>
          <c:order val="1"/>
          <c:tx>
            <c:strRef>
              <c:f>'Romsey be'!$B$55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be'!$C$55:$L$55</c:f>
              <c:numCache>
                <c:formatCode>0.0%</c:formatCode>
                <c:ptCount val="10"/>
                <c:pt idx="0">
                  <c:v>6.9000000000000006E-2</c:v>
                </c:pt>
                <c:pt idx="1">
                  <c:v>8.2000000000000003E-2</c:v>
                </c:pt>
                <c:pt idx="2">
                  <c:v>7.2999999999999995E-2</c:v>
                </c:pt>
                <c:pt idx="3">
                  <c:v>0.122</c:v>
                </c:pt>
                <c:pt idx="4">
                  <c:v>7.6999999999999999E-2</c:v>
                </c:pt>
                <c:pt idx="5">
                  <c:v>0.13</c:v>
                </c:pt>
                <c:pt idx="6">
                  <c:v>6.3E-2</c:v>
                </c:pt>
                <c:pt idx="7">
                  <c:v>6.5000000000000002E-2</c:v>
                </c:pt>
                <c:pt idx="8">
                  <c:v>0.114</c:v>
                </c:pt>
                <c:pt idx="9">
                  <c:v>0.12253141831238779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A-BA4B-8FA1-CAE0A6F30587}"/>
            </c:ext>
          </c:extLst>
        </c:ser>
        <c:ser>
          <c:idx val="2"/>
          <c:order val="2"/>
          <c:tx>
            <c:strRef>
              <c:f>'Romsey be'!$B$56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be'!$C$56:$L$56</c:f>
              <c:numCache>
                <c:formatCode>0.0%</c:formatCode>
                <c:ptCount val="10"/>
                <c:pt idx="0">
                  <c:v>8.3000000000000004E-2</c:v>
                </c:pt>
                <c:pt idx="1">
                  <c:v>8.5999999999999993E-2</c:v>
                </c:pt>
                <c:pt idx="2">
                  <c:v>9.2999999999999999E-2</c:v>
                </c:pt>
                <c:pt idx="3">
                  <c:v>7.3999999999999996E-2</c:v>
                </c:pt>
                <c:pt idx="4">
                  <c:v>0.124</c:v>
                </c:pt>
                <c:pt idx="5">
                  <c:v>0.2</c:v>
                </c:pt>
                <c:pt idx="6">
                  <c:v>0.39700000000000002</c:v>
                </c:pt>
                <c:pt idx="7">
                  <c:v>0.35099999999999998</c:v>
                </c:pt>
                <c:pt idx="8">
                  <c:v>0.29699999999999999</c:v>
                </c:pt>
                <c:pt idx="9">
                  <c:v>0.24730700179533213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A-BA4B-8FA1-CAE0A6F30587}"/>
            </c:ext>
          </c:extLst>
        </c:ser>
        <c:ser>
          <c:idx val="3"/>
          <c:order val="3"/>
          <c:tx>
            <c:strRef>
              <c:f>'Romsey be'!$B$57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be'!$C$57:$L$57</c:f>
              <c:numCache>
                <c:formatCode>0.0%</c:formatCode>
                <c:ptCount val="10"/>
                <c:pt idx="0">
                  <c:v>0.56699999999999995</c:v>
                </c:pt>
                <c:pt idx="1">
                  <c:v>0.53400000000000003</c:v>
                </c:pt>
                <c:pt idx="2">
                  <c:v>0.499</c:v>
                </c:pt>
                <c:pt idx="3">
                  <c:v>0.56299999999999994</c:v>
                </c:pt>
                <c:pt idx="4">
                  <c:v>0.49</c:v>
                </c:pt>
                <c:pt idx="5">
                  <c:v>0.41099999999999998</c:v>
                </c:pt>
                <c:pt idx="6">
                  <c:v>0.35199999999999998</c:v>
                </c:pt>
                <c:pt idx="7">
                  <c:v>0.44800000000000001</c:v>
                </c:pt>
                <c:pt idx="8">
                  <c:v>0.42599999999999999</c:v>
                </c:pt>
                <c:pt idx="9">
                  <c:v>0.33707360861759428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1A-BA4B-8FA1-CAE0A6F30587}"/>
            </c:ext>
          </c:extLst>
        </c:ser>
        <c:ser>
          <c:idx val="4"/>
          <c:order val="4"/>
          <c:tx>
            <c:strRef>
              <c:f>'Romsey be'!$B$58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be'!$C$58:$L$58</c:f>
              <c:numCache>
                <c:formatCode>0.0%</c:formatCode>
                <c:ptCount val="10"/>
                <c:pt idx="4">
                  <c:v>2.8000000000000001E-2</c:v>
                </c:pt>
                <c:pt idx="9">
                  <c:v>4.780071813285458E-2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1A-BA4B-8FA1-CAE0A6F3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612504"/>
        <c:axId val="2046601752"/>
      </c:lineChart>
      <c:catAx>
        <c:axId val="204661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6601752"/>
        <c:crosses val="autoZero"/>
        <c:auto val="1"/>
        <c:lblAlgn val="ctr"/>
        <c:lblOffset val="100"/>
        <c:noMultiLvlLbl val="0"/>
      </c:catAx>
      <c:valAx>
        <c:axId val="204660175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046612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King's Hedges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Sheet5!$B$35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Sheet5!$C$35:$K$35</c:f>
              <c:numCache>
                <c:formatCode>0.0%</c:formatCode>
                <c:ptCount val="9"/>
                <c:pt idx="0">
                  <c:v>0.19500000000000001</c:v>
                </c:pt>
                <c:pt idx="1">
                  <c:v>0.19500000000000001</c:v>
                </c:pt>
                <c:pt idx="2">
                  <c:v>0.224</c:v>
                </c:pt>
                <c:pt idx="3">
                  <c:v>0.22900000000000001</c:v>
                </c:pt>
                <c:pt idx="4">
                  <c:v>0.23899999999999999</c:v>
                </c:pt>
                <c:pt idx="5">
                  <c:v>0.17299999999999999</c:v>
                </c:pt>
                <c:pt idx="6">
                  <c:v>0.11700000000000001</c:v>
                </c:pt>
                <c:pt idx="7">
                  <c:v>0.153</c:v>
                </c:pt>
                <c:pt idx="8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6-074A-953D-B8EFE04111CF}"/>
            </c:ext>
          </c:extLst>
        </c:ser>
        <c:ser>
          <c:idx val="1"/>
          <c:order val="1"/>
          <c:tx>
            <c:strRef>
              <c:f>Sheet5!$B$36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Sheet5!$C$36:$K$36</c:f>
              <c:numCache>
                <c:formatCode>0.0%</c:formatCode>
                <c:ptCount val="9"/>
                <c:pt idx="0">
                  <c:v>0.108</c:v>
                </c:pt>
                <c:pt idx="1">
                  <c:v>9.6000000000000002E-2</c:v>
                </c:pt>
                <c:pt idx="2">
                  <c:v>6.9000000000000006E-2</c:v>
                </c:pt>
                <c:pt idx="3">
                  <c:v>0.11899999999999999</c:v>
                </c:pt>
                <c:pt idx="4">
                  <c:v>8.1000000000000003E-2</c:v>
                </c:pt>
                <c:pt idx="8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6-074A-953D-B8EFE04111CF}"/>
            </c:ext>
          </c:extLst>
        </c:ser>
        <c:ser>
          <c:idx val="2"/>
          <c:order val="2"/>
          <c:tx>
            <c:strRef>
              <c:f>Sheet5!$B$37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Sheet5!$C$37:$K$37</c:f>
              <c:numCache>
                <c:formatCode>0.0%</c:formatCode>
                <c:ptCount val="9"/>
                <c:pt idx="0">
                  <c:v>0.29699999999999999</c:v>
                </c:pt>
                <c:pt idx="1">
                  <c:v>0.35</c:v>
                </c:pt>
                <c:pt idx="2">
                  <c:v>0.30099999999999999</c:v>
                </c:pt>
                <c:pt idx="3">
                  <c:v>0.26100000000000001</c:v>
                </c:pt>
                <c:pt idx="4">
                  <c:v>0.28999999999999998</c:v>
                </c:pt>
                <c:pt idx="5">
                  <c:v>0.4</c:v>
                </c:pt>
                <c:pt idx="6">
                  <c:v>0.48399999999999999</c:v>
                </c:pt>
                <c:pt idx="7">
                  <c:v>0.48899999999999999</c:v>
                </c:pt>
                <c:pt idx="8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6-074A-953D-B8EFE04111CF}"/>
            </c:ext>
          </c:extLst>
        </c:ser>
        <c:ser>
          <c:idx val="3"/>
          <c:order val="3"/>
          <c:tx>
            <c:strRef>
              <c:f>Sheet5!$B$38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Sheet5!$C$38:$K$38</c:f>
              <c:numCache>
                <c:formatCode>0.0%</c:formatCode>
                <c:ptCount val="9"/>
                <c:pt idx="0">
                  <c:v>0.4</c:v>
                </c:pt>
                <c:pt idx="1">
                  <c:v>0.35899999999999999</c:v>
                </c:pt>
                <c:pt idx="2">
                  <c:v>0.40600000000000003</c:v>
                </c:pt>
                <c:pt idx="3">
                  <c:v>0.39200000000000002</c:v>
                </c:pt>
                <c:pt idx="4">
                  <c:v>0.36299999999999999</c:v>
                </c:pt>
                <c:pt idx="5">
                  <c:v>0.32300000000000001</c:v>
                </c:pt>
                <c:pt idx="6">
                  <c:v>0.33700000000000002</c:v>
                </c:pt>
                <c:pt idx="7">
                  <c:v>0.192</c:v>
                </c:pt>
                <c:pt idx="8">
                  <c:v>0.19500000000000001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6-074A-953D-B8EFE04111CF}"/>
            </c:ext>
          </c:extLst>
        </c:ser>
        <c:ser>
          <c:idx val="4"/>
          <c:order val="4"/>
          <c:tx>
            <c:strRef>
              <c:f>Sheet5!$B$39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Sheet5!$C$39:$K$39</c:f>
              <c:numCache>
                <c:formatCode>0.0%</c:formatCode>
                <c:ptCount val="9"/>
                <c:pt idx="5">
                  <c:v>6.0999999999999999E-2</c:v>
                </c:pt>
                <c:pt idx="6">
                  <c:v>6.2E-2</c:v>
                </c:pt>
                <c:pt idx="7">
                  <c:v>0.16600000000000001</c:v>
                </c:pt>
                <c:pt idx="8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D6-074A-953D-B8EFE04111CF}"/>
            </c:ext>
          </c:extLst>
        </c:ser>
        <c:ser>
          <c:idx val="5"/>
          <c:order val="5"/>
          <c:tx>
            <c:strRef>
              <c:f>Sheet5!$B$40</c:f>
              <c:strCache>
                <c:ptCount val="1"/>
                <c:pt idx="0">
                  <c:v>Soc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Sheet5!$C$40:$K$40</c:f>
              <c:numCache>
                <c:formatCode>0.0%</c:formatCode>
                <c:ptCount val="9"/>
                <c:pt idx="4">
                  <c:v>2.7E-2</c:v>
                </c:pt>
                <c:pt idx="5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D6-074A-953D-B8EFE0411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909704"/>
        <c:axId val="2108527064"/>
      </c:lineChart>
      <c:catAx>
        <c:axId val="204490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527064"/>
        <c:crosses val="autoZero"/>
        <c:auto val="1"/>
        <c:lblAlgn val="ctr"/>
        <c:lblOffset val="100"/>
        <c:noMultiLvlLbl val="0"/>
      </c:catAx>
      <c:valAx>
        <c:axId val="210852706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04490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Romsey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'Romsey be'!$B$59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'Romsey be'!$C$1:$M$1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  <c:pt idx="10">
                  <c:v>Jun 2015</c:v>
                </c:pt>
              </c:strCache>
            </c:strRef>
          </c:cat>
          <c:val>
            <c:numRef>
              <c:f>'Romsey be'!$C$59:$M$59</c:f>
              <c:numCache>
                <c:formatCode>0.0%</c:formatCode>
                <c:ptCount val="11"/>
                <c:pt idx="0">
                  <c:v>9.9000000000000005E-2</c:v>
                </c:pt>
                <c:pt idx="1">
                  <c:v>0.111</c:v>
                </c:pt>
                <c:pt idx="2">
                  <c:v>0.13400000000000001</c:v>
                </c:pt>
                <c:pt idx="3">
                  <c:v>0.112</c:v>
                </c:pt>
                <c:pt idx="4">
                  <c:v>0.14099999999999999</c:v>
                </c:pt>
                <c:pt idx="5">
                  <c:v>0.12</c:v>
                </c:pt>
                <c:pt idx="6">
                  <c:v>7.0999999999999994E-2</c:v>
                </c:pt>
                <c:pt idx="7">
                  <c:v>4.3999999999999997E-2</c:v>
                </c:pt>
                <c:pt idx="8">
                  <c:v>7.0999999999999994E-2</c:v>
                </c:pt>
                <c:pt idx="9">
                  <c:v>0.10066959131840221</c:v>
                </c:pt>
                <c:pt idx="10" formatCode="0.00%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7-BD41-8CA9-FF393E4BD8F6}"/>
            </c:ext>
          </c:extLst>
        </c:ser>
        <c:ser>
          <c:idx val="1"/>
          <c:order val="1"/>
          <c:tx>
            <c:strRef>
              <c:f>'Romsey be'!$B$60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'Romsey be'!$C$1:$M$1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  <c:pt idx="10">
                  <c:v>Jun 2015</c:v>
                </c:pt>
              </c:strCache>
            </c:strRef>
          </c:cat>
          <c:val>
            <c:numRef>
              <c:f>'Romsey be'!$C$60:$M$60</c:f>
              <c:numCache>
                <c:formatCode>0.0%</c:formatCode>
                <c:ptCount val="11"/>
                <c:pt idx="0">
                  <c:v>0.15</c:v>
                </c:pt>
                <c:pt idx="1">
                  <c:v>0.127</c:v>
                </c:pt>
                <c:pt idx="2">
                  <c:v>8.8999999999999996E-2</c:v>
                </c:pt>
                <c:pt idx="3">
                  <c:v>0.123</c:v>
                </c:pt>
                <c:pt idx="4">
                  <c:v>0.16400000000000001</c:v>
                </c:pt>
                <c:pt idx="5">
                  <c:v>0.13700000000000001</c:v>
                </c:pt>
                <c:pt idx="7">
                  <c:v>5.8999999999999997E-2</c:v>
                </c:pt>
                <c:pt idx="8">
                  <c:v>0.13600000000000001</c:v>
                </c:pt>
                <c:pt idx="9">
                  <c:v>0.21957977372431309</c:v>
                </c:pt>
                <c:pt idx="10" formatCode="0%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7-BD41-8CA9-FF393E4BD8F6}"/>
            </c:ext>
          </c:extLst>
        </c:ser>
        <c:ser>
          <c:idx val="2"/>
          <c:order val="2"/>
          <c:tx>
            <c:strRef>
              <c:f>'Romsey be'!$B$61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'Romsey be'!$C$1:$M$1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  <c:pt idx="10">
                  <c:v>Jun 2015</c:v>
                </c:pt>
              </c:strCache>
            </c:strRef>
          </c:cat>
          <c:val>
            <c:numRef>
              <c:f>'Romsey be'!$C$61:$M$61</c:f>
              <c:numCache>
                <c:formatCode>0.0%</c:formatCode>
                <c:ptCount val="11"/>
                <c:pt idx="0">
                  <c:v>0.26200000000000001</c:v>
                </c:pt>
                <c:pt idx="1">
                  <c:v>0.23200000000000001</c:v>
                </c:pt>
                <c:pt idx="2">
                  <c:v>0.251</c:v>
                </c:pt>
                <c:pt idx="3">
                  <c:v>0.20499999999999999</c:v>
                </c:pt>
                <c:pt idx="4">
                  <c:v>0.219</c:v>
                </c:pt>
                <c:pt idx="5">
                  <c:v>0.33300000000000002</c:v>
                </c:pt>
                <c:pt idx="6">
                  <c:v>0.33</c:v>
                </c:pt>
                <c:pt idx="7">
                  <c:v>0.317</c:v>
                </c:pt>
                <c:pt idx="8">
                  <c:v>0.41599999999999998</c:v>
                </c:pt>
                <c:pt idx="9">
                  <c:v>0.37635649965365964</c:v>
                </c:pt>
                <c:pt idx="10" formatCode="0.00%">
                  <c:v>0.373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7-BD41-8CA9-FF393E4BD8F6}"/>
            </c:ext>
          </c:extLst>
        </c:ser>
        <c:ser>
          <c:idx val="3"/>
          <c:order val="3"/>
          <c:tx>
            <c:strRef>
              <c:f>'Romsey be'!$B$62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'Romsey be'!$C$1:$M$1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  <c:pt idx="10">
                  <c:v>Jun 2015</c:v>
                </c:pt>
              </c:strCache>
            </c:strRef>
          </c:cat>
          <c:val>
            <c:numRef>
              <c:f>'Romsey be'!$C$62:$M$62</c:f>
              <c:numCache>
                <c:formatCode>0.0%</c:formatCode>
                <c:ptCount val="11"/>
                <c:pt idx="0">
                  <c:v>0.44800000000000001</c:v>
                </c:pt>
                <c:pt idx="1">
                  <c:v>0.36199999999999999</c:v>
                </c:pt>
                <c:pt idx="2">
                  <c:v>0.372</c:v>
                </c:pt>
                <c:pt idx="3">
                  <c:v>0.34399999999999997</c:v>
                </c:pt>
                <c:pt idx="4">
                  <c:v>0.38100000000000001</c:v>
                </c:pt>
                <c:pt idx="5">
                  <c:v>0.29099999999999998</c:v>
                </c:pt>
                <c:pt idx="6">
                  <c:v>0.41399999999999998</c:v>
                </c:pt>
                <c:pt idx="7">
                  <c:v>0.47899999999999998</c:v>
                </c:pt>
                <c:pt idx="8">
                  <c:v>0.377</c:v>
                </c:pt>
                <c:pt idx="9">
                  <c:v>0.30339413530362502</c:v>
                </c:pt>
                <c:pt idx="10" formatCode="0.00%">
                  <c:v>0.35199999999999998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7-BD41-8CA9-FF393E4BD8F6}"/>
            </c:ext>
          </c:extLst>
        </c:ser>
        <c:ser>
          <c:idx val="4"/>
          <c:order val="4"/>
          <c:tx>
            <c:strRef>
              <c:f>'Romsey be'!$B$63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'Romsey be'!$C$1:$M$1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  <c:pt idx="10">
                  <c:v>Jun 2015</c:v>
                </c:pt>
              </c:strCache>
            </c:strRef>
          </c:cat>
          <c:val>
            <c:numRef>
              <c:f>'Romsey be'!$C$63:$M$63</c:f>
              <c:numCache>
                <c:formatCode>0.0%</c:formatCode>
                <c:ptCount val="11"/>
                <c:pt idx="3">
                  <c:v>0.04</c:v>
                </c:pt>
                <c:pt idx="7">
                  <c:v>5.0999999999999997E-2</c:v>
                </c:pt>
                <c:pt idx="10" formatCode="0.00%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07-BD41-8CA9-FF393E4BD8F6}"/>
            </c:ext>
          </c:extLst>
        </c:ser>
        <c:ser>
          <c:idx val="5"/>
          <c:order val="5"/>
          <c:tx>
            <c:strRef>
              <c:f>'Romsey be'!$B$64</c:f>
              <c:strCache>
                <c:ptCount val="1"/>
                <c:pt idx="0">
                  <c:v>Soc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strRef>
              <c:f>'Romsey be'!$C$1:$M$1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  <c:pt idx="10">
                  <c:v>Jun 2015</c:v>
                </c:pt>
              </c:strCache>
            </c:strRef>
          </c:cat>
          <c:val>
            <c:numRef>
              <c:f>'Romsey be'!$C$64:$M$64</c:f>
              <c:numCache>
                <c:formatCode>0.0%</c:formatCode>
                <c:ptCount val="11"/>
                <c:pt idx="0">
                  <c:v>0.124</c:v>
                </c:pt>
                <c:pt idx="1">
                  <c:v>0.16800000000000001</c:v>
                </c:pt>
                <c:pt idx="2">
                  <c:v>0.154</c:v>
                </c:pt>
                <c:pt idx="3">
                  <c:v>0.17599999999999999</c:v>
                </c:pt>
                <c:pt idx="4">
                  <c:v>9.5000000000000001E-2</c:v>
                </c:pt>
                <c:pt idx="5">
                  <c:v>0.11899999999999999</c:v>
                </c:pt>
                <c:pt idx="6">
                  <c:v>0.185</c:v>
                </c:pt>
                <c:pt idx="7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07-BD41-8CA9-FF393E4B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529688"/>
        <c:axId val="2046534872"/>
      </c:lineChart>
      <c:catAx>
        <c:axId val="204652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6534872"/>
        <c:crosses val="autoZero"/>
        <c:auto val="1"/>
        <c:lblAlgn val="ctr"/>
        <c:lblOffset val="100"/>
        <c:noMultiLvlLbl val="0"/>
      </c:catAx>
      <c:valAx>
        <c:axId val="204653487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04652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Trumpington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'Romsey be'!$B$65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be'!$C$65:$L$65</c:f>
              <c:numCache>
                <c:formatCode>0.0%</c:formatCode>
                <c:ptCount val="10"/>
                <c:pt idx="0">
                  <c:v>0.35699999999999998</c:v>
                </c:pt>
                <c:pt idx="1">
                  <c:v>0.38300000000000001</c:v>
                </c:pt>
                <c:pt idx="2">
                  <c:v>0.38600000000000001</c:v>
                </c:pt>
                <c:pt idx="3">
                  <c:v>0.36</c:v>
                </c:pt>
                <c:pt idx="4">
                  <c:v>0.313</c:v>
                </c:pt>
                <c:pt idx="5">
                  <c:v>0.317</c:v>
                </c:pt>
                <c:pt idx="6">
                  <c:v>0.36599999999999999</c:v>
                </c:pt>
                <c:pt idx="7">
                  <c:v>0.35599999999999998</c:v>
                </c:pt>
                <c:pt idx="8">
                  <c:v>0.29299999999999998</c:v>
                </c:pt>
                <c:pt idx="9">
                  <c:v>0.27265469061876246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D-1345-991B-965AD408825E}"/>
            </c:ext>
          </c:extLst>
        </c:ser>
        <c:ser>
          <c:idx val="1"/>
          <c:order val="1"/>
          <c:tx>
            <c:strRef>
              <c:f>'Romsey be'!$B$66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be'!$C$66:$L$66</c:f>
              <c:numCache>
                <c:formatCode>0.0%</c:formatCode>
                <c:ptCount val="10"/>
                <c:pt idx="0">
                  <c:v>9.7000000000000003E-2</c:v>
                </c:pt>
                <c:pt idx="1">
                  <c:v>8.5000000000000006E-2</c:v>
                </c:pt>
                <c:pt idx="2">
                  <c:v>8.3000000000000004E-2</c:v>
                </c:pt>
                <c:pt idx="3">
                  <c:v>0.129</c:v>
                </c:pt>
                <c:pt idx="4">
                  <c:v>0.113</c:v>
                </c:pt>
                <c:pt idx="5">
                  <c:v>0.14599999999999999</c:v>
                </c:pt>
                <c:pt idx="6">
                  <c:v>0.14499999999999999</c:v>
                </c:pt>
                <c:pt idx="7">
                  <c:v>0.114</c:v>
                </c:pt>
                <c:pt idx="8">
                  <c:v>0.157</c:v>
                </c:pt>
                <c:pt idx="9">
                  <c:v>0.1499001996007984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D-1345-991B-965AD408825E}"/>
            </c:ext>
          </c:extLst>
        </c:ser>
        <c:ser>
          <c:idx val="2"/>
          <c:order val="2"/>
          <c:tx>
            <c:strRef>
              <c:f>'Romsey be'!$B$67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be'!$C$67:$L$67</c:f>
              <c:numCache>
                <c:formatCode>0.0%</c:formatCode>
                <c:ptCount val="10"/>
                <c:pt idx="0">
                  <c:v>9.0999999999999998E-2</c:v>
                </c:pt>
                <c:pt idx="1">
                  <c:v>7.9000000000000001E-2</c:v>
                </c:pt>
                <c:pt idx="2">
                  <c:v>7.1999999999999995E-2</c:v>
                </c:pt>
                <c:pt idx="3">
                  <c:v>7.4999999999999997E-2</c:v>
                </c:pt>
                <c:pt idx="4">
                  <c:v>0.14199999999999999</c:v>
                </c:pt>
                <c:pt idx="5">
                  <c:v>0.17499999999999999</c:v>
                </c:pt>
                <c:pt idx="6">
                  <c:v>0.16300000000000001</c:v>
                </c:pt>
                <c:pt idx="7">
                  <c:v>0.159</c:v>
                </c:pt>
                <c:pt idx="8">
                  <c:v>0.161</c:v>
                </c:pt>
                <c:pt idx="9">
                  <c:v>0.23592814371257484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D-1345-991B-965AD408825E}"/>
            </c:ext>
          </c:extLst>
        </c:ser>
        <c:ser>
          <c:idx val="3"/>
          <c:order val="3"/>
          <c:tx>
            <c:strRef>
              <c:f>'Romsey be'!$B$68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be'!$C$68:$L$68</c:f>
              <c:numCache>
                <c:formatCode>0.0%</c:formatCode>
                <c:ptCount val="10"/>
                <c:pt idx="0">
                  <c:v>0.45500000000000002</c:v>
                </c:pt>
                <c:pt idx="1">
                  <c:v>0.45200000000000001</c:v>
                </c:pt>
                <c:pt idx="2">
                  <c:v>0.45900000000000002</c:v>
                </c:pt>
                <c:pt idx="3">
                  <c:v>0.436</c:v>
                </c:pt>
                <c:pt idx="4">
                  <c:v>0.432</c:v>
                </c:pt>
                <c:pt idx="5">
                  <c:v>0.36099999999999999</c:v>
                </c:pt>
                <c:pt idx="6">
                  <c:v>0.32600000000000001</c:v>
                </c:pt>
                <c:pt idx="7">
                  <c:v>0.37</c:v>
                </c:pt>
                <c:pt idx="8">
                  <c:v>0.38900000000000001</c:v>
                </c:pt>
                <c:pt idx="9">
                  <c:v>0.29900199600798405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D-1345-991B-965AD408825E}"/>
            </c:ext>
          </c:extLst>
        </c:ser>
        <c:ser>
          <c:idx val="4"/>
          <c:order val="4"/>
          <c:tx>
            <c:strRef>
              <c:f>'Romsey be'!$B$69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be'!$C$69:$L$69</c:f>
              <c:numCache>
                <c:formatCode>0.0%</c:formatCode>
                <c:ptCount val="10"/>
                <c:pt idx="9">
                  <c:v>4.2514970059880239E-2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0D-1345-991B-965AD408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508328"/>
        <c:axId val="2046484184"/>
      </c:lineChart>
      <c:catAx>
        <c:axId val="204650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6484184"/>
        <c:crosses val="autoZero"/>
        <c:auto val="1"/>
        <c:lblAlgn val="ctr"/>
        <c:lblOffset val="100"/>
        <c:noMultiLvlLbl val="0"/>
      </c:catAx>
      <c:valAx>
        <c:axId val="2046484184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04650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West Chesterton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'Romsey be'!$B$70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be'!$C$70:$L$70</c:f>
              <c:numCache>
                <c:formatCode>0.0%</c:formatCode>
                <c:ptCount val="10"/>
                <c:pt idx="0">
                  <c:v>0.20799999999999999</c:v>
                </c:pt>
                <c:pt idx="1">
                  <c:v>0.22900000000000001</c:v>
                </c:pt>
                <c:pt idx="2">
                  <c:v>0.22900000000000001</c:v>
                </c:pt>
                <c:pt idx="3">
                  <c:v>0.20599999999999999</c:v>
                </c:pt>
                <c:pt idx="4">
                  <c:v>0.16044378066993811</c:v>
                </c:pt>
                <c:pt idx="5">
                  <c:v>0.18099999999999999</c:v>
                </c:pt>
                <c:pt idx="6">
                  <c:v>0.16300000000000001</c:v>
                </c:pt>
                <c:pt idx="7">
                  <c:v>0.13200000000000001</c:v>
                </c:pt>
                <c:pt idx="8">
                  <c:v>0.108</c:v>
                </c:pt>
                <c:pt idx="9">
                  <c:v>0.12057547385247773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A-8F40-89F5-F6099AD278F0}"/>
            </c:ext>
          </c:extLst>
        </c:ser>
        <c:ser>
          <c:idx val="1"/>
          <c:order val="1"/>
          <c:tx>
            <c:strRef>
              <c:f>'Romsey be'!$B$71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be'!$C$71:$L$71</c:f>
              <c:numCache>
                <c:formatCode>0.0%</c:formatCode>
                <c:ptCount val="10"/>
                <c:pt idx="0">
                  <c:v>0.17899999999999999</c:v>
                </c:pt>
                <c:pt idx="1">
                  <c:v>0.16700000000000001</c:v>
                </c:pt>
                <c:pt idx="2">
                  <c:v>0.13500000000000001</c:v>
                </c:pt>
                <c:pt idx="3">
                  <c:v>0.18099999999999999</c:v>
                </c:pt>
                <c:pt idx="4">
                  <c:v>0.2562406656710049</c:v>
                </c:pt>
                <c:pt idx="5">
                  <c:v>0.161</c:v>
                </c:pt>
                <c:pt idx="6">
                  <c:v>0.14199999999999999</c:v>
                </c:pt>
                <c:pt idx="7">
                  <c:v>8.3000000000000004E-2</c:v>
                </c:pt>
                <c:pt idx="8">
                  <c:v>0.106</c:v>
                </c:pt>
                <c:pt idx="9">
                  <c:v>0.12263073761132678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A-8F40-89F5-F6099AD278F0}"/>
            </c:ext>
          </c:extLst>
        </c:ser>
        <c:ser>
          <c:idx val="2"/>
          <c:order val="2"/>
          <c:tx>
            <c:strRef>
              <c:f>'Romsey be'!$B$72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be'!$C$72:$L$72</c:f>
              <c:numCache>
                <c:formatCode>0.0%</c:formatCode>
                <c:ptCount val="10"/>
                <c:pt idx="0">
                  <c:v>0.188</c:v>
                </c:pt>
                <c:pt idx="1">
                  <c:v>0.20399999999999999</c:v>
                </c:pt>
                <c:pt idx="2">
                  <c:v>0.20499999999999999</c:v>
                </c:pt>
                <c:pt idx="3">
                  <c:v>0.156</c:v>
                </c:pt>
                <c:pt idx="4">
                  <c:v>0.18199274589289524</c:v>
                </c:pt>
                <c:pt idx="5">
                  <c:v>0.27200000000000002</c:v>
                </c:pt>
                <c:pt idx="6">
                  <c:v>0.32800000000000001</c:v>
                </c:pt>
                <c:pt idx="7">
                  <c:v>0.40899999999999997</c:v>
                </c:pt>
                <c:pt idx="8">
                  <c:v>0.39</c:v>
                </c:pt>
                <c:pt idx="9">
                  <c:v>0.35167846540306008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A-8F40-89F5-F6099AD278F0}"/>
            </c:ext>
          </c:extLst>
        </c:ser>
        <c:ser>
          <c:idx val="3"/>
          <c:order val="3"/>
          <c:tx>
            <c:strRef>
              <c:f>'Romsey be'!$B$73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be'!$C$73:$L$73</c:f>
              <c:numCache>
                <c:formatCode>0.0%</c:formatCode>
                <c:ptCount val="10"/>
                <c:pt idx="0">
                  <c:v>0.42499999999999999</c:v>
                </c:pt>
                <c:pt idx="1">
                  <c:v>0.4</c:v>
                </c:pt>
                <c:pt idx="2">
                  <c:v>0.432</c:v>
                </c:pt>
                <c:pt idx="3">
                  <c:v>0.45700000000000002</c:v>
                </c:pt>
                <c:pt idx="4">
                  <c:v>0.40132280776616175</c:v>
                </c:pt>
                <c:pt idx="5">
                  <c:v>0.38500000000000001</c:v>
                </c:pt>
                <c:pt idx="6">
                  <c:v>0.36699999999999999</c:v>
                </c:pt>
                <c:pt idx="7">
                  <c:v>0.376</c:v>
                </c:pt>
                <c:pt idx="8">
                  <c:v>0.39600000000000002</c:v>
                </c:pt>
                <c:pt idx="9">
                  <c:v>0.36949075131308518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A-8F40-89F5-F6099AD278F0}"/>
            </c:ext>
          </c:extLst>
        </c:ser>
        <c:ser>
          <c:idx val="4"/>
          <c:order val="4"/>
          <c:tx>
            <c:strRef>
              <c:f>'Romsey be'!$B$74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chemeClr val="accent4"/>
              </a:solidFill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'Romsey be'!$C$1:$L$1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May 2015</c:v>
                </c:pt>
              </c:strCache>
            </c:strRef>
          </c:cat>
          <c:val>
            <c:numRef>
              <c:f>'Romsey be'!$C$74:$L$74</c:f>
              <c:numCache>
                <c:formatCode>0.0%</c:formatCode>
                <c:ptCount val="10"/>
                <c:pt idx="9">
                  <c:v>3.5624571820050237E-2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8A-8F40-89F5-F6099AD2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20792"/>
        <c:axId val="2046425944"/>
      </c:lineChart>
      <c:catAx>
        <c:axId val="204642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6425944"/>
        <c:crosses val="autoZero"/>
        <c:auto val="1"/>
        <c:lblAlgn val="ctr"/>
        <c:lblOffset val="100"/>
        <c:noMultiLvlLbl val="0"/>
      </c:catAx>
      <c:valAx>
        <c:axId val="2046425944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04642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Market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Sheet5!$B$41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Sheet5!$C$41:$K$41</c:f>
              <c:numCache>
                <c:formatCode>0.0%</c:formatCode>
                <c:ptCount val="9"/>
                <c:pt idx="0">
                  <c:v>0.217</c:v>
                </c:pt>
                <c:pt idx="1">
                  <c:v>0.21299999999999999</c:v>
                </c:pt>
                <c:pt idx="2">
                  <c:v>0.23400000000000001</c:v>
                </c:pt>
                <c:pt idx="3">
                  <c:v>0.214</c:v>
                </c:pt>
                <c:pt idx="4">
                  <c:v>0.22700000000000001</c:v>
                </c:pt>
                <c:pt idx="5">
                  <c:v>0.23</c:v>
                </c:pt>
                <c:pt idx="6">
                  <c:v>0.14899999999999999</c:v>
                </c:pt>
                <c:pt idx="7">
                  <c:v>0.18</c:v>
                </c:pt>
                <c:pt idx="8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C-4D44-B516-5653DB8F1A21}"/>
            </c:ext>
          </c:extLst>
        </c:ser>
        <c:ser>
          <c:idx val="1"/>
          <c:order val="1"/>
          <c:tx>
            <c:strRef>
              <c:f>Sheet5!$B$42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Sheet5!$C$42:$K$42</c:f>
              <c:numCache>
                <c:formatCode>0.0%</c:formatCode>
                <c:ptCount val="9"/>
                <c:pt idx="0">
                  <c:v>0.19900000000000001</c:v>
                </c:pt>
                <c:pt idx="1">
                  <c:v>0.215</c:v>
                </c:pt>
                <c:pt idx="2">
                  <c:v>0.152</c:v>
                </c:pt>
                <c:pt idx="3">
                  <c:v>0.21199999999999999</c:v>
                </c:pt>
                <c:pt idx="4">
                  <c:v>0.19800000000000001</c:v>
                </c:pt>
                <c:pt idx="5">
                  <c:v>0.24199999999999999</c:v>
                </c:pt>
                <c:pt idx="6">
                  <c:v>0.20200000000000001</c:v>
                </c:pt>
                <c:pt idx="7">
                  <c:v>0.187</c:v>
                </c:pt>
                <c:pt idx="8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C-4D44-B516-5653DB8F1A21}"/>
            </c:ext>
          </c:extLst>
        </c:ser>
        <c:ser>
          <c:idx val="2"/>
          <c:order val="2"/>
          <c:tx>
            <c:strRef>
              <c:f>Sheet5!$B$43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Sheet5!$C$43:$K$43</c:f>
              <c:numCache>
                <c:formatCode>0.0%</c:formatCode>
                <c:ptCount val="9"/>
                <c:pt idx="0">
                  <c:v>0.158</c:v>
                </c:pt>
                <c:pt idx="1">
                  <c:v>0.14799999999999999</c:v>
                </c:pt>
                <c:pt idx="2">
                  <c:v>0.17399999999999999</c:v>
                </c:pt>
                <c:pt idx="3">
                  <c:v>0.126</c:v>
                </c:pt>
                <c:pt idx="4">
                  <c:v>0.14499999999999999</c:v>
                </c:pt>
                <c:pt idx="5">
                  <c:v>0.247</c:v>
                </c:pt>
                <c:pt idx="6">
                  <c:v>0.29299999999999998</c:v>
                </c:pt>
                <c:pt idx="7">
                  <c:v>0.30199999999999999</c:v>
                </c:pt>
                <c:pt idx="8">
                  <c:v>0.32200000000000001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C-4D44-B516-5653DB8F1A21}"/>
            </c:ext>
          </c:extLst>
        </c:ser>
        <c:ser>
          <c:idx val="3"/>
          <c:order val="3"/>
          <c:tx>
            <c:strRef>
              <c:f>Sheet5!$B$44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Sheet5!$C$44:$K$44</c:f>
              <c:numCache>
                <c:formatCode>0.0%</c:formatCode>
                <c:ptCount val="9"/>
                <c:pt idx="0">
                  <c:v>0.42699999999999999</c:v>
                </c:pt>
                <c:pt idx="1">
                  <c:v>0.42399999999999999</c:v>
                </c:pt>
                <c:pt idx="2">
                  <c:v>0.441</c:v>
                </c:pt>
                <c:pt idx="3">
                  <c:v>0.44700000000000001</c:v>
                </c:pt>
                <c:pt idx="4">
                  <c:v>0.43</c:v>
                </c:pt>
                <c:pt idx="5">
                  <c:v>0.28000000000000003</c:v>
                </c:pt>
                <c:pt idx="6">
                  <c:v>0.35599999999999998</c:v>
                </c:pt>
                <c:pt idx="7">
                  <c:v>0.33100000000000002</c:v>
                </c:pt>
                <c:pt idx="8">
                  <c:v>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C-4D44-B516-5653DB8F1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880584"/>
        <c:axId val="2044831640"/>
      </c:lineChart>
      <c:catAx>
        <c:axId val="204488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4831640"/>
        <c:crosses val="autoZero"/>
        <c:auto val="1"/>
        <c:lblAlgn val="ctr"/>
        <c:lblOffset val="100"/>
        <c:noMultiLvlLbl val="0"/>
      </c:catAx>
      <c:valAx>
        <c:axId val="2044831640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04488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Newnham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Sheet5!$B$45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Sheet5!$C$45:$K$45</c:f>
              <c:numCache>
                <c:formatCode>0.0%</c:formatCode>
                <c:ptCount val="9"/>
                <c:pt idx="0">
                  <c:v>0.22600000000000001</c:v>
                </c:pt>
                <c:pt idx="1">
                  <c:v>0.26100000000000001</c:v>
                </c:pt>
                <c:pt idx="2">
                  <c:v>0.246</c:v>
                </c:pt>
                <c:pt idx="3">
                  <c:v>0.222</c:v>
                </c:pt>
                <c:pt idx="4">
                  <c:v>0.24</c:v>
                </c:pt>
                <c:pt idx="5">
                  <c:v>0.221</c:v>
                </c:pt>
                <c:pt idx="6">
                  <c:v>0.128</c:v>
                </c:pt>
                <c:pt idx="7">
                  <c:v>0.125</c:v>
                </c:pt>
                <c:pt idx="8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7-FF47-A7A4-99EADCE7EB5A}"/>
            </c:ext>
          </c:extLst>
        </c:ser>
        <c:ser>
          <c:idx val="1"/>
          <c:order val="1"/>
          <c:tx>
            <c:strRef>
              <c:f>Sheet5!$B$46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3"/>
              </a:solidFill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Sheet5!$C$46:$K$46</c:f>
              <c:numCache>
                <c:formatCode>0.0%</c:formatCode>
                <c:ptCount val="9"/>
                <c:pt idx="0">
                  <c:v>0.152</c:v>
                </c:pt>
                <c:pt idx="1">
                  <c:v>0.16</c:v>
                </c:pt>
                <c:pt idx="2">
                  <c:v>0.13700000000000001</c:v>
                </c:pt>
                <c:pt idx="3">
                  <c:v>0.17299999999999999</c:v>
                </c:pt>
                <c:pt idx="4">
                  <c:v>0.155</c:v>
                </c:pt>
                <c:pt idx="5">
                  <c:v>0.158</c:v>
                </c:pt>
                <c:pt idx="6">
                  <c:v>0.11700000000000001</c:v>
                </c:pt>
                <c:pt idx="7">
                  <c:v>8.5999999999999993E-2</c:v>
                </c:pt>
                <c:pt idx="8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7-FF47-A7A4-99EADCE7EB5A}"/>
            </c:ext>
          </c:extLst>
        </c:ser>
        <c:ser>
          <c:idx val="2"/>
          <c:order val="2"/>
          <c:tx>
            <c:strRef>
              <c:f>Sheet5!$B$47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Sheet5!$C$47:$K$47</c:f>
              <c:numCache>
                <c:formatCode>0.0%</c:formatCode>
                <c:ptCount val="9"/>
                <c:pt idx="0">
                  <c:v>0.16</c:v>
                </c:pt>
                <c:pt idx="1">
                  <c:v>0.13100000000000001</c:v>
                </c:pt>
                <c:pt idx="2">
                  <c:v>0.115</c:v>
                </c:pt>
                <c:pt idx="3">
                  <c:v>0.14199999999999999</c:v>
                </c:pt>
                <c:pt idx="4">
                  <c:v>0.156</c:v>
                </c:pt>
                <c:pt idx="5">
                  <c:v>0.26900000000000002</c:v>
                </c:pt>
                <c:pt idx="6">
                  <c:v>0.311</c:v>
                </c:pt>
                <c:pt idx="7">
                  <c:v>0.35799999999999998</c:v>
                </c:pt>
                <c:pt idx="8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7-FF47-A7A4-99EADCE7EB5A}"/>
            </c:ext>
          </c:extLst>
        </c:ser>
        <c:ser>
          <c:idx val="3"/>
          <c:order val="3"/>
          <c:tx>
            <c:strRef>
              <c:f>Sheet5!$B$48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Sheet5!$C$48:$K$48</c:f>
              <c:numCache>
                <c:formatCode>0.0%</c:formatCode>
                <c:ptCount val="9"/>
                <c:pt idx="0">
                  <c:v>0.46200000000000002</c:v>
                </c:pt>
                <c:pt idx="1">
                  <c:v>0.44900000000000001</c:v>
                </c:pt>
                <c:pt idx="2">
                  <c:v>0.501</c:v>
                </c:pt>
                <c:pt idx="3">
                  <c:v>0.46300000000000002</c:v>
                </c:pt>
                <c:pt idx="4">
                  <c:v>0.44900000000000001</c:v>
                </c:pt>
                <c:pt idx="5">
                  <c:v>0.35199999999999998</c:v>
                </c:pt>
                <c:pt idx="6">
                  <c:v>0.44500000000000001</c:v>
                </c:pt>
                <c:pt idx="7">
                  <c:v>0.432</c:v>
                </c:pt>
                <c:pt idx="8">
                  <c:v>0.35599999999999998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27-FF47-A7A4-99EADCE7E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94584"/>
        <c:axId val="2108039160"/>
      </c:lineChart>
      <c:catAx>
        <c:axId val="210799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039160"/>
        <c:crosses val="autoZero"/>
        <c:auto val="1"/>
        <c:lblAlgn val="ctr"/>
        <c:lblOffset val="100"/>
        <c:noMultiLvlLbl val="0"/>
      </c:catAx>
      <c:valAx>
        <c:axId val="21080391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0799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13" Type="http://schemas.openxmlformats.org/officeDocument/2006/relationships/chart" Target="../charts/chart71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Relationship Id="rId14" Type="http://schemas.openxmlformats.org/officeDocument/2006/relationships/chart" Target="../charts/chart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368300</xdr:colOff>
      <xdr:row>1</xdr:row>
      <xdr:rowOff>101600</xdr:rowOff>
    </xdr:from>
    <xdr:to>
      <xdr:col>20</xdr:col>
      <xdr:colOff>457200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698500</xdr:colOff>
      <xdr:row>1</xdr:row>
      <xdr:rowOff>114300</xdr:rowOff>
    </xdr:from>
    <xdr:to>
      <xdr:col>29</xdr:col>
      <xdr:colOff>787400</xdr:colOff>
      <xdr:row>22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393700</xdr:colOff>
      <xdr:row>24</xdr:row>
      <xdr:rowOff>0</xdr:rowOff>
    </xdr:from>
    <xdr:to>
      <xdr:col>20</xdr:col>
      <xdr:colOff>482600</xdr:colOff>
      <xdr:row>45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660400</xdr:colOff>
      <xdr:row>24</xdr:row>
      <xdr:rowOff>25400</xdr:rowOff>
    </xdr:from>
    <xdr:to>
      <xdr:col>29</xdr:col>
      <xdr:colOff>749300</xdr:colOff>
      <xdr:row>50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482600</xdr:colOff>
      <xdr:row>49</xdr:row>
      <xdr:rowOff>152400</xdr:rowOff>
    </xdr:from>
    <xdr:to>
      <xdr:col>20</xdr:col>
      <xdr:colOff>571500</xdr:colOff>
      <xdr:row>73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736600</xdr:colOff>
      <xdr:row>52</xdr:row>
      <xdr:rowOff>38100</xdr:rowOff>
    </xdr:from>
    <xdr:to>
      <xdr:col>29</xdr:col>
      <xdr:colOff>825500</xdr:colOff>
      <xdr:row>73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482600</xdr:colOff>
      <xdr:row>74</xdr:row>
      <xdr:rowOff>190500</xdr:rowOff>
    </xdr:from>
    <xdr:to>
      <xdr:col>20</xdr:col>
      <xdr:colOff>571500</xdr:colOff>
      <xdr:row>96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723900</xdr:colOff>
      <xdr:row>74</xdr:row>
      <xdr:rowOff>177800</xdr:rowOff>
    </xdr:from>
    <xdr:to>
      <xdr:col>29</xdr:col>
      <xdr:colOff>812800</xdr:colOff>
      <xdr:row>96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482600</xdr:colOff>
      <xdr:row>96</xdr:row>
      <xdr:rowOff>177800</xdr:rowOff>
    </xdr:from>
    <xdr:to>
      <xdr:col>20</xdr:col>
      <xdr:colOff>571500</xdr:colOff>
      <xdr:row>118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685800</xdr:colOff>
      <xdr:row>97</xdr:row>
      <xdr:rowOff>38100</xdr:rowOff>
    </xdr:from>
    <xdr:to>
      <xdr:col>29</xdr:col>
      <xdr:colOff>774700</xdr:colOff>
      <xdr:row>118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469900</xdr:colOff>
      <xdr:row>118</xdr:row>
      <xdr:rowOff>177800</xdr:rowOff>
    </xdr:from>
    <xdr:to>
      <xdr:col>20</xdr:col>
      <xdr:colOff>558800</xdr:colOff>
      <xdr:row>140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736600</xdr:colOff>
      <xdr:row>119</xdr:row>
      <xdr:rowOff>25400</xdr:rowOff>
    </xdr:from>
    <xdr:to>
      <xdr:col>29</xdr:col>
      <xdr:colOff>825500</xdr:colOff>
      <xdr:row>140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457200</xdr:colOff>
      <xdr:row>141</xdr:row>
      <xdr:rowOff>50800</xdr:rowOff>
    </xdr:from>
    <xdr:to>
      <xdr:col>20</xdr:col>
      <xdr:colOff>546100</xdr:colOff>
      <xdr:row>162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76200</xdr:colOff>
      <xdr:row>141</xdr:row>
      <xdr:rowOff>177800</xdr:rowOff>
    </xdr:from>
    <xdr:to>
      <xdr:col>30</xdr:col>
      <xdr:colOff>165100</xdr:colOff>
      <xdr:row>163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469900</xdr:colOff>
      <xdr:row>2</xdr:row>
      <xdr:rowOff>50800</xdr:rowOff>
    </xdr:from>
    <xdr:to>
      <xdr:col>26</xdr:col>
      <xdr:colOff>558800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495300</xdr:colOff>
      <xdr:row>2</xdr:row>
      <xdr:rowOff>63500</xdr:rowOff>
    </xdr:from>
    <xdr:to>
      <xdr:col>36</xdr:col>
      <xdr:colOff>584200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24</xdr:row>
      <xdr:rowOff>152400</xdr:rowOff>
    </xdr:from>
    <xdr:to>
      <xdr:col>26</xdr:col>
      <xdr:colOff>584200</xdr:colOff>
      <xdr:row>47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457200</xdr:colOff>
      <xdr:row>24</xdr:row>
      <xdr:rowOff>177800</xdr:rowOff>
    </xdr:from>
    <xdr:to>
      <xdr:col>36</xdr:col>
      <xdr:colOff>546100</xdr:colOff>
      <xdr:row>52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584200</xdr:colOff>
      <xdr:row>51</xdr:row>
      <xdr:rowOff>101600</xdr:rowOff>
    </xdr:from>
    <xdr:to>
      <xdr:col>26</xdr:col>
      <xdr:colOff>673100</xdr:colOff>
      <xdr:row>76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533400</xdr:colOff>
      <xdr:row>53</xdr:row>
      <xdr:rowOff>190500</xdr:rowOff>
    </xdr:from>
    <xdr:to>
      <xdr:col>36</xdr:col>
      <xdr:colOff>622300</xdr:colOff>
      <xdr:row>76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584200</xdr:colOff>
      <xdr:row>77</xdr:row>
      <xdr:rowOff>139700</xdr:rowOff>
    </xdr:from>
    <xdr:to>
      <xdr:col>26</xdr:col>
      <xdr:colOff>673100</xdr:colOff>
      <xdr:row>99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520700</xdr:colOff>
      <xdr:row>77</xdr:row>
      <xdr:rowOff>127000</xdr:rowOff>
    </xdr:from>
    <xdr:to>
      <xdr:col>36</xdr:col>
      <xdr:colOff>609600</xdr:colOff>
      <xdr:row>98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584200</xdr:colOff>
      <xdr:row>99</xdr:row>
      <xdr:rowOff>127000</xdr:rowOff>
    </xdr:from>
    <xdr:to>
      <xdr:col>26</xdr:col>
      <xdr:colOff>673100</xdr:colOff>
      <xdr:row>120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482600</xdr:colOff>
      <xdr:row>99</xdr:row>
      <xdr:rowOff>190500</xdr:rowOff>
    </xdr:from>
    <xdr:to>
      <xdr:col>36</xdr:col>
      <xdr:colOff>571500</xdr:colOff>
      <xdr:row>121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571500</xdr:colOff>
      <xdr:row>121</xdr:row>
      <xdr:rowOff>127000</xdr:rowOff>
    </xdr:from>
    <xdr:to>
      <xdr:col>26</xdr:col>
      <xdr:colOff>660400</xdr:colOff>
      <xdr:row>142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533400</xdr:colOff>
      <xdr:row>121</xdr:row>
      <xdr:rowOff>177800</xdr:rowOff>
    </xdr:from>
    <xdr:to>
      <xdr:col>36</xdr:col>
      <xdr:colOff>622300</xdr:colOff>
      <xdr:row>143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558800</xdr:colOff>
      <xdr:row>144</xdr:row>
      <xdr:rowOff>0</xdr:rowOff>
    </xdr:from>
    <xdr:to>
      <xdr:col>26</xdr:col>
      <xdr:colOff>647700</xdr:colOff>
      <xdr:row>165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685800</xdr:colOff>
      <xdr:row>144</xdr:row>
      <xdr:rowOff>127000</xdr:rowOff>
    </xdr:from>
    <xdr:to>
      <xdr:col>36</xdr:col>
      <xdr:colOff>774700</xdr:colOff>
      <xdr:row>165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469900</xdr:colOff>
      <xdr:row>0</xdr:row>
      <xdr:rowOff>165100</xdr:rowOff>
    </xdr:from>
    <xdr:to>
      <xdr:col>29</xdr:col>
      <xdr:colOff>622300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C3689-578B-BE4F-B51F-1B7337C4F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482600</xdr:colOff>
      <xdr:row>0</xdr:row>
      <xdr:rowOff>177800</xdr:rowOff>
    </xdr:from>
    <xdr:to>
      <xdr:col>39</xdr:col>
      <xdr:colOff>584200</xdr:colOff>
      <xdr:row>24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B5956-CD2A-584B-8B4B-EB6501B23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495300</xdr:colOff>
      <xdr:row>25</xdr:row>
      <xdr:rowOff>152400</xdr:rowOff>
    </xdr:from>
    <xdr:to>
      <xdr:col>29</xdr:col>
      <xdr:colOff>584200</xdr:colOff>
      <xdr:row>48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B606A5-F161-CC46-B0D1-7E0FB7EAC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457200</xdr:colOff>
      <xdr:row>25</xdr:row>
      <xdr:rowOff>177800</xdr:rowOff>
    </xdr:from>
    <xdr:to>
      <xdr:col>39</xdr:col>
      <xdr:colOff>546100</xdr:colOff>
      <xdr:row>53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A46EB4-2F5A-6247-B400-791B097B0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584200</xdr:colOff>
      <xdr:row>52</xdr:row>
      <xdr:rowOff>101600</xdr:rowOff>
    </xdr:from>
    <xdr:to>
      <xdr:col>29</xdr:col>
      <xdr:colOff>673100</xdr:colOff>
      <xdr:row>77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05A460-2EBE-A444-B5E8-1B58FB5CB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533400</xdr:colOff>
      <xdr:row>54</xdr:row>
      <xdr:rowOff>190500</xdr:rowOff>
    </xdr:from>
    <xdr:to>
      <xdr:col>39</xdr:col>
      <xdr:colOff>622300</xdr:colOff>
      <xdr:row>77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031C3C-39DB-EE47-8ACA-36AB2C701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584200</xdr:colOff>
      <xdr:row>78</xdr:row>
      <xdr:rowOff>139700</xdr:rowOff>
    </xdr:from>
    <xdr:to>
      <xdr:col>29</xdr:col>
      <xdr:colOff>673100</xdr:colOff>
      <xdr:row>100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F5A9DA-B518-C144-A3A0-3AEE8D18D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520700</xdr:colOff>
      <xdr:row>78</xdr:row>
      <xdr:rowOff>127000</xdr:rowOff>
    </xdr:from>
    <xdr:to>
      <xdr:col>39</xdr:col>
      <xdr:colOff>609600</xdr:colOff>
      <xdr:row>99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1A5B1E-7B8D-4642-8A9F-1FD0DB715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584200</xdr:colOff>
      <xdr:row>100</xdr:row>
      <xdr:rowOff>127000</xdr:rowOff>
    </xdr:from>
    <xdr:to>
      <xdr:col>29</xdr:col>
      <xdr:colOff>673100</xdr:colOff>
      <xdr:row>121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2DFD4E-59B6-0049-9B5E-3A1F371A3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482600</xdr:colOff>
      <xdr:row>100</xdr:row>
      <xdr:rowOff>190500</xdr:rowOff>
    </xdr:from>
    <xdr:to>
      <xdr:col>39</xdr:col>
      <xdr:colOff>571500</xdr:colOff>
      <xdr:row>122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8E698D-F7DF-2F47-9A81-1EF5C2B06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571500</xdr:colOff>
      <xdr:row>122</xdr:row>
      <xdr:rowOff>127000</xdr:rowOff>
    </xdr:from>
    <xdr:to>
      <xdr:col>29</xdr:col>
      <xdr:colOff>660400</xdr:colOff>
      <xdr:row>143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5710E90-5B49-A240-9947-0471EA35A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533400</xdr:colOff>
      <xdr:row>122</xdr:row>
      <xdr:rowOff>177800</xdr:rowOff>
    </xdr:from>
    <xdr:to>
      <xdr:col>39</xdr:col>
      <xdr:colOff>622300</xdr:colOff>
      <xdr:row>144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E4C7C6-A3EA-0C4B-99E9-35FF8109A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558800</xdr:colOff>
      <xdr:row>145</xdr:row>
      <xdr:rowOff>0</xdr:rowOff>
    </xdr:from>
    <xdr:to>
      <xdr:col>29</xdr:col>
      <xdr:colOff>647700</xdr:colOff>
      <xdr:row>166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D5D230-B592-0E4A-8C2D-57CD04937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685800</xdr:colOff>
      <xdr:row>145</xdr:row>
      <xdr:rowOff>127000</xdr:rowOff>
    </xdr:from>
    <xdr:to>
      <xdr:col>39</xdr:col>
      <xdr:colOff>774700</xdr:colOff>
      <xdr:row>166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82B104-2FA3-C64E-9D8A-3EC240BA0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177800</xdr:rowOff>
    </xdr:from>
    <xdr:to>
      <xdr:col>15</xdr:col>
      <xdr:colOff>215900</xdr:colOff>
      <xdr:row>15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ECC89-C12E-6E42-B46C-80937182E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17</xdr:row>
      <xdr:rowOff>88900</xdr:rowOff>
    </xdr:from>
    <xdr:to>
      <xdr:col>15</xdr:col>
      <xdr:colOff>139700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149D0B-9A4B-C846-87D0-ED2750A12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469900</xdr:colOff>
      <xdr:row>0</xdr:row>
      <xdr:rowOff>165100</xdr:rowOff>
    </xdr:from>
    <xdr:to>
      <xdr:col>27</xdr:col>
      <xdr:colOff>622300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482600</xdr:colOff>
      <xdr:row>0</xdr:row>
      <xdr:rowOff>177800</xdr:rowOff>
    </xdr:from>
    <xdr:to>
      <xdr:col>37</xdr:col>
      <xdr:colOff>584200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495300</xdr:colOff>
      <xdr:row>24</xdr:row>
      <xdr:rowOff>152400</xdr:rowOff>
    </xdr:from>
    <xdr:to>
      <xdr:col>27</xdr:col>
      <xdr:colOff>584200</xdr:colOff>
      <xdr:row>47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457200</xdr:colOff>
      <xdr:row>24</xdr:row>
      <xdr:rowOff>177800</xdr:rowOff>
    </xdr:from>
    <xdr:to>
      <xdr:col>37</xdr:col>
      <xdr:colOff>546100</xdr:colOff>
      <xdr:row>52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584200</xdr:colOff>
      <xdr:row>51</xdr:row>
      <xdr:rowOff>101600</xdr:rowOff>
    </xdr:from>
    <xdr:to>
      <xdr:col>27</xdr:col>
      <xdr:colOff>673100</xdr:colOff>
      <xdr:row>76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533400</xdr:colOff>
      <xdr:row>53</xdr:row>
      <xdr:rowOff>190500</xdr:rowOff>
    </xdr:from>
    <xdr:to>
      <xdr:col>37</xdr:col>
      <xdr:colOff>622300</xdr:colOff>
      <xdr:row>76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584200</xdr:colOff>
      <xdr:row>77</xdr:row>
      <xdr:rowOff>139700</xdr:rowOff>
    </xdr:from>
    <xdr:to>
      <xdr:col>27</xdr:col>
      <xdr:colOff>673100</xdr:colOff>
      <xdr:row>99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520700</xdr:colOff>
      <xdr:row>77</xdr:row>
      <xdr:rowOff>127000</xdr:rowOff>
    </xdr:from>
    <xdr:to>
      <xdr:col>37</xdr:col>
      <xdr:colOff>609600</xdr:colOff>
      <xdr:row>98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584200</xdr:colOff>
      <xdr:row>99</xdr:row>
      <xdr:rowOff>127000</xdr:rowOff>
    </xdr:from>
    <xdr:to>
      <xdr:col>27</xdr:col>
      <xdr:colOff>673100</xdr:colOff>
      <xdr:row>120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482600</xdr:colOff>
      <xdr:row>99</xdr:row>
      <xdr:rowOff>190500</xdr:rowOff>
    </xdr:from>
    <xdr:to>
      <xdr:col>37</xdr:col>
      <xdr:colOff>571500</xdr:colOff>
      <xdr:row>121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571500</xdr:colOff>
      <xdr:row>121</xdr:row>
      <xdr:rowOff>127000</xdr:rowOff>
    </xdr:from>
    <xdr:to>
      <xdr:col>27</xdr:col>
      <xdr:colOff>660400</xdr:colOff>
      <xdr:row>142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533400</xdr:colOff>
      <xdr:row>121</xdr:row>
      <xdr:rowOff>177800</xdr:rowOff>
    </xdr:from>
    <xdr:to>
      <xdr:col>37</xdr:col>
      <xdr:colOff>622300</xdr:colOff>
      <xdr:row>143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558800</xdr:colOff>
      <xdr:row>144</xdr:row>
      <xdr:rowOff>0</xdr:rowOff>
    </xdr:from>
    <xdr:to>
      <xdr:col>27</xdr:col>
      <xdr:colOff>647700</xdr:colOff>
      <xdr:row>165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685800</xdr:colOff>
      <xdr:row>144</xdr:row>
      <xdr:rowOff>127000</xdr:rowOff>
    </xdr:from>
    <xdr:to>
      <xdr:col>37</xdr:col>
      <xdr:colOff>774700</xdr:colOff>
      <xdr:row>165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469900</xdr:colOff>
      <xdr:row>2</xdr:row>
      <xdr:rowOff>50800</xdr:rowOff>
    </xdr:from>
    <xdr:to>
      <xdr:col>26</xdr:col>
      <xdr:colOff>558800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495300</xdr:colOff>
      <xdr:row>2</xdr:row>
      <xdr:rowOff>63500</xdr:rowOff>
    </xdr:from>
    <xdr:to>
      <xdr:col>36</xdr:col>
      <xdr:colOff>584200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24</xdr:row>
      <xdr:rowOff>152400</xdr:rowOff>
    </xdr:from>
    <xdr:to>
      <xdr:col>26</xdr:col>
      <xdr:colOff>584200</xdr:colOff>
      <xdr:row>47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457200</xdr:colOff>
      <xdr:row>24</xdr:row>
      <xdr:rowOff>177800</xdr:rowOff>
    </xdr:from>
    <xdr:to>
      <xdr:col>36</xdr:col>
      <xdr:colOff>546100</xdr:colOff>
      <xdr:row>52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584200</xdr:colOff>
      <xdr:row>51</xdr:row>
      <xdr:rowOff>101600</xdr:rowOff>
    </xdr:from>
    <xdr:to>
      <xdr:col>26</xdr:col>
      <xdr:colOff>673100</xdr:colOff>
      <xdr:row>76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533400</xdr:colOff>
      <xdr:row>53</xdr:row>
      <xdr:rowOff>190500</xdr:rowOff>
    </xdr:from>
    <xdr:to>
      <xdr:col>36</xdr:col>
      <xdr:colOff>622300</xdr:colOff>
      <xdr:row>76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584200</xdr:colOff>
      <xdr:row>77</xdr:row>
      <xdr:rowOff>139700</xdr:rowOff>
    </xdr:from>
    <xdr:to>
      <xdr:col>26</xdr:col>
      <xdr:colOff>673100</xdr:colOff>
      <xdr:row>99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520700</xdr:colOff>
      <xdr:row>77</xdr:row>
      <xdr:rowOff>127000</xdr:rowOff>
    </xdr:from>
    <xdr:to>
      <xdr:col>36</xdr:col>
      <xdr:colOff>609600</xdr:colOff>
      <xdr:row>98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584200</xdr:colOff>
      <xdr:row>99</xdr:row>
      <xdr:rowOff>127000</xdr:rowOff>
    </xdr:from>
    <xdr:to>
      <xdr:col>26</xdr:col>
      <xdr:colOff>673100</xdr:colOff>
      <xdr:row>120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482600</xdr:colOff>
      <xdr:row>99</xdr:row>
      <xdr:rowOff>190500</xdr:rowOff>
    </xdr:from>
    <xdr:to>
      <xdr:col>36</xdr:col>
      <xdr:colOff>571500</xdr:colOff>
      <xdr:row>121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571500</xdr:colOff>
      <xdr:row>121</xdr:row>
      <xdr:rowOff>127000</xdr:rowOff>
    </xdr:from>
    <xdr:to>
      <xdr:col>26</xdr:col>
      <xdr:colOff>660400</xdr:colOff>
      <xdr:row>142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533400</xdr:colOff>
      <xdr:row>121</xdr:row>
      <xdr:rowOff>177800</xdr:rowOff>
    </xdr:from>
    <xdr:to>
      <xdr:col>36</xdr:col>
      <xdr:colOff>622300</xdr:colOff>
      <xdr:row>143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558800</xdr:colOff>
      <xdr:row>144</xdr:row>
      <xdr:rowOff>0</xdr:rowOff>
    </xdr:from>
    <xdr:to>
      <xdr:col>26</xdr:col>
      <xdr:colOff>647700</xdr:colOff>
      <xdr:row>165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685800</xdr:colOff>
      <xdr:row>144</xdr:row>
      <xdr:rowOff>127000</xdr:rowOff>
    </xdr:from>
    <xdr:to>
      <xdr:col>36</xdr:col>
      <xdr:colOff>774700</xdr:colOff>
      <xdr:row>165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"/>
  <sheetViews>
    <sheetView workbookViewId="0">
      <pane ySplit="1" topLeftCell="A44" activePane="bottomLeft" state="frozen"/>
      <selection pane="bottomLeft" sqref="A1:F1048576"/>
    </sheetView>
  </sheetViews>
  <sheetFormatPr baseColWidth="10" defaultRowHeight="16" x14ac:dyDescent="0.2"/>
  <cols>
    <col min="1" max="1" width="46.1640625" customWidth="1"/>
  </cols>
  <sheetData>
    <row r="1" spans="1:6" x14ac:dyDescent="0.2">
      <c r="A1" s="2"/>
      <c r="B1" s="2"/>
      <c r="C1" s="3">
        <v>2009</v>
      </c>
      <c r="D1" s="3">
        <v>2008</v>
      </c>
      <c r="E1" s="3">
        <v>2007</v>
      </c>
      <c r="F1" s="3">
        <v>2006</v>
      </c>
    </row>
    <row r="2" spans="1:6" x14ac:dyDescent="0.2">
      <c r="A2" s="2" t="s">
        <v>0</v>
      </c>
      <c r="B2" s="4" t="s">
        <v>2</v>
      </c>
      <c r="C2" s="6">
        <v>0.17199999999999999</v>
      </c>
      <c r="D2" s="6">
        <v>0.192</v>
      </c>
      <c r="E2" s="6">
        <v>0.20100000000000001</v>
      </c>
      <c r="F2" s="6">
        <v>0.20300000000000001</v>
      </c>
    </row>
    <row r="3" spans="1:6" x14ac:dyDescent="0.2">
      <c r="A3" s="2" t="s">
        <v>0</v>
      </c>
      <c r="B3" s="4" t="s">
        <v>4</v>
      </c>
      <c r="C3" s="6">
        <v>0.40600000000000003</v>
      </c>
      <c r="D3" s="6">
        <v>0.41399999999999998</v>
      </c>
      <c r="E3" s="6">
        <v>0.3</v>
      </c>
      <c r="F3" s="6">
        <v>0.26</v>
      </c>
    </row>
    <row r="4" spans="1:6" x14ac:dyDescent="0.2">
      <c r="A4" s="2" t="s">
        <v>0</v>
      </c>
      <c r="B4" s="4" t="s">
        <v>3</v>
      </c>
      <c r="C4" s="6">
        <v>0.29299999999999998</v>
      </c>
      <c r="D4" s="6">
        <v>0.32900000000000001</v>
      </c>
      <c r="E4" s="6">
        <v>0.35499999999999998</v>
      </c>
      <c r="F4" s="6">
        <v>0.374</v>
      </c>
    </row>
    <row r="5" spans="1:6" x14ac:dyDescent="0.2">
      <c r="A5" s="2" t="s">
        <v>0</v>
      </c>
      <c r="B5" s="4" t="s">
        <v>1</v>
      </c>
      <c r="C5" s="6">
        <v>0.13</v>
      </c>
      <c r="D5" s="6">
        <v>6.6000000000000003E-2</v>
      </c>
      <c r="E5" s="6">
        <v>0.14399999999999999</v>
      </c>
      <c r="F5" s="6">
        <v>0.16300000000000001</v>
      </c>
    </row>
    <row r="6" spans="1:6" x14ac:dyDescent="0.2">
      <c r="A6" s="2" t="s">
        <v>5</v>
      </c>
      <c r="B6" s="4" t="s">
        <v>2</v>
      </c>
      <c r="C6" s="6">
        <v>0.158</v>
      </c>
      <c r="D6" s="6">
        <v>0.17599999999999999</v>
      </c>
      <c r="E6" s="6">
        <v>0.20300000000000001</v>
      </c>
      <c r="F6" s="6">
        <v>0.19</v>
      </c>
    </row>
    <row r="7" spans="1:6" x14ac:dyDescent="0.2">
      <c r="A7" s="2" t="s">
        <v>5</v>
      </c>
      <c r="B7" s="4" t="s">
        <v>4</v>
      </c>
      <c r="C7" s="6">
        <v>0.13200000000000001</v>
      </c>
      <c r="D7" s="6">
        <v>7.0000000000000007E-2</v>
      </c>
      <c r="E7" s="6">
        <v>8.5000000000000006E-2</v>
      </c>
      <c r="F7" s="6">
        <v>8.5999999999999993E-2</v>
      </c>
    </row>
    <row r="8" spans="1:6" x14ac:dyDescent="0.2">
      <c r="A8" s="2" t="s">
        <v>5</v>
      </c>
      <c r="B8" s="4" t="s">
        <v>3</v>
      </c>
      <c r="C8" s="6">
        <v>0.28999999999999998</v>
      </c>
      <c r="D8" s="6">
        <v>0.35299999999999998</v>
      </c>
      <c r="E8" s="6">
        <v>0.35299999999999998</v>
      </c>
      <c r="F8" s="6">
        <v>0.32100000000000001</v>
      </c>
    </row>
    <row r="9" spans="1:6" x14ac:dyDescent="0.2">
      <c r="A9" s="2" t="s">
        <v>5</v>
      </c>
      <c r="B9" s="4" t="s">
        <v>1</v>
      </c>
      <c r="C9" s="6">
        <v>0.42</v>
      </c>
      <c r="D9" s="6">
        <v>0.34100000000000003</v>
      </c>
      <c r="E9" s="6">
        <v>0.35799999999999998</v>
      </c>
      <c r="F9" s="6">
        <v>0.40300000000000002</v>
      </c>
    </row>
    <row r="10" spans="1:6" x14ac:dyDescent="0.2">
      <c r="A10" s="2" t="s">
        <v>5</v>
      </c>
      <c r="B10" s="4" t="s">
        <v>23</v>
      </c>
      <c r="C10" s="7"/>
      <c r="D10" s="8">
        <v>0.06</v>
      </c>
    </row>
    <row r="11" spans="1:6" x14ac:dyDescent="0.2">
      <c r="A11" s="2" t="s">
        <v>6</v>
      </c>
      <c r="B11" s="4" t="s">
        <v>2</v>
      </c>
      <c r="C11" s="6">
        <v>0.105</v>
      </c>
      <c r="D11" s="6">
        <v>0.11700000000000001</v>
      </c>
      <c r="E11" s="6">
        <v>0.25800000000000001</v>
      </c>
      <c r="F11" s="6">
        <v>0.23300000000000001</v>
      </c>
    </row>
    <row r="12" spans="1:6" x14ac:dyDescent="0.2">
      <c r="A12" s="2" t="s">
        <v>6</v>
      </c>
      <c r="B12" s="4" t="s">
        <v>4</v>
      </c>
      <c r="C12" s="6">
        <v>8.8999999999999996E-2</v>
      </c>
      <c r="D12" s="6">
        <v>6.6000000000000003E-2</v>
      </c>
      <c r="E12" s="6">
        <v>0.16300000000000001</v>
      </c>
      <c r="F12" s="6">
        <v>0.14599999999999999</v>
      </c>
    </row>
    <row r="13" spans="1:6" x14ac:dyDescent="0.2">
      <c r="A13" s="2" t="s">
        <v>6</v>
      </c>
      <c r="B13" s="4" t="s">
        <v>3</v>
      </c>
      <c r="C13" s="6">
        <v>7.6999999999999999E-2</v>
      </c>
      <c r="D13" s="6">
        <v>0.10299999999999999</v>
      </c>
      <c r="E13" s="6">
        <v>0.154</v>
      </c>
      <c r="F13" s="6">
        <v>0.13800000000000001</v>
      </c>
    </row>
    <row r="14" spans="1:6" x14ac:dyDescent="0.2">
      <c r="A14" s="2" t="s">
        <v>6</v>
      </c>
      <c r="B14" s="4" t="s">
        <v>1</v>
      </c>
      <c r="C14" s="6">
        <v>0.43099999999999999</v>
      </c>
      <c r="D14" s="6">
        <v>0.32400000000000001</v>
      </c>
      <c r="E14" s="6">
        <v>0.42499999999999999</v>
      </c>
      <c r="F14" s="6">
        <v>0.48299999999999998</v>
      </c>
    </row>
    <row r="15" spans="1:6" x14ac:dyDescent="0.2">
      <c r="A15" s="2" t="s">
        <v>6</v>
      </c>
      <c r="B15" s="2" t="s">
        <v>19</v>
      </c>
      <c r="C15" s="6">
        <v>0.29799999999999999</v>
      </c>
      <c r="D15" s="6">
        <v>0.39</v>
      </c>
    </row>
    <row r="16" spans="1:6" x14ac:dyDescent="0.2">
      <c r="A16" s="2" t="s">
        <v>7</v>
      </c>
      <c r="B16" s="4" t="s">
        <v>2</v>
      </c>
      <c r="C16" s="6">
        <v>0.314</v>
      </c>
      <c r="D16" s="6">
        <v>0.34499999999999997</v>
      </c>
      <c r="E16" s="6">
        <v>0.33</v>
      </c>
      <c r="F16" s="6">
        <v>0.34599999999999997</v>
      </c>
    </row>
    <row r="17" spans="1:6" x14ac:dyDescent="0.2">
      <c r="A17" s="2" t="s">
        <v>7</v>
      </c>
      <c r="B17" s="4" t="s">
        <v>4</v>
      </c>
      <c r="C17" s="6">
        <v>0.13200000000000001</v>
      </c>
      <c r="D17" s="6">
        <v>6.5000000000000002E-2</v>
      </c>
      <c r="E17" s="6">
        <v>5.2999999999999999E-2</v>
      </c>
      <c r="F17" s="6">
        <v>7.6999999999999999E-2</v>
      </c>
    </row>
    <row r="18" spans="1:6" x14ac:dyDescent="0.2">
      <c r="A18" s="2" t="s">
        <v>7</v>
      </c>
      <c r="B18" s="4" t="s">
        <v>3</v>
      </c>
      <c r="C18" s="6">
        <v>0.42199999999999999</v>
      </c>
      <c r="D18" s="6">
        <v>0.52</v>
      </c>
      <c r="E18" s="6">
        <v>0.46100000000000002</v>
      </c>
      <c r="F18" s="6">
        <v>0.42899999999999999</v>
      </c>
    </row>
    <row r="19" spans="1:6" x14ac:dyDescent="0.2">
      <c r="A19" s="2" t="s">
        <v>7</v>
      </c>
      <c r="B19" s="4" t="s">
        <v>1</v>
      </c>
      <c r="C19" s="6">
        <v>0.13200000000000001</v>
      </c>
      <c r="D19" s="6">
        <v>7.0000000000000007E-2</v>
      </c>
      <c r="E19" s="6">
        <v>0.105</v>
      </c>
      <c r="F19" s="6">
        <v>0.14699999999999999</v>
      </c>
    </row>
    <row r="20" spans="1:6" x14ac:dyDescent="0.2">
      <c r="A20" s="2" t="s">
        <v>7</v>
      </c>
      <c r="B20" s="2" t="s">
        <v>9</v>
      </c>
      <c r="E20" s="10">
        <v>0.05</v>
      </c>
    </row>
    <row r="21" spans="1:6" x14ac:dyDescent="0.2">
      <c r="A21" s="2" t="s">
        <v>8</v>
      </c>
      <c r="B21" s="4" t="s">
        <v>2</v>
      </c>
      <c r="C21" s="6">
        <v>0.32500000000000001</v>
      </c>
      <c r="D21" s="6">
        <v>0.40200000000000002</v>
      </c>
      <c r="E21" s="6">
        <v>0.33400000000000002</v>
      </c>
      <c r="F21" s="6">
        <v>0.21299999999999999</v>
      </c>
    </row>
    <row r="22" spans="1:6" x14ac:dyDescent="0.2">
      <c r="A22" s="2" t="s">
        <v>8</v>
      </c>
      <c r="B22" s="4" t="s">
        <v>4</v>
      </c>
      <c r="C22" s="6">
        <v>0.123</v>
      </c>
      <c r="D22" s="6">
        <v>8.1000000000000003E-2</v>
      </c>
      <c r="E22" s="6">
        <v>0.11700000000000001</v>
      </c>
      <c r="F22" s="6">
        <v>8.5999999999999993E-2</v>
      </c>
    </row>
    <row r="23" spans="1:6" x14ac:dyDescent="0.2">
      <c r="A23" s="2" t="s">
        <v>8</v>
      </c>
      <c r="B23" s="4" t="s">
        <v>3</v>
      </c>
      <c r="C23" s="6">
        <v>0.36299999999999999</v>
      </c>
      <c r="D23" s="6">
        <v>0.39700000000000002</v>
      </c>
      <c r="E23" s="6">
        <v>0.39900000000000002</v>
      </c>
      <c r="F23" s="6">
        <v>0.41799999999999998</v>
      </c>
    </row>
    <row r="24" spans="1:6" x14ac:dyDescent="0.2">
      <c r="A24" s="2" t="s">
        <v>8</v>
      </c>
      <c r="B24" s="4" t="s">
        <v>1</v>
      </c>
      <c r="C24" s="6">
        <v>0.127</v>
      </c>
      <c r="D24" s="6">
        <v>9.1999999999999998E-2</v>
      </c>
      <c r="E24" s="6">
        <v>0.14499999999999999</v>
      </c>
      <c r="F24" s="6">
        <v>0.22</v>
      </c>
    </row>
    <row r="25" spans="1:6" x14ac:dyDescent="0.2">
      <c r="A25" s="2" t="s">
        <v>8</v>
      </c>
      <c r="B25" s="12" t="s">
        <v>9</v>
      </c>
      <c r="C25" s="10">
        <v>6.2E-2</v>
      </c>
      <c r="D25" s="10">
        <v>2.7E-2</v>
      </c>
      <c r="E25" s="10">
        <v>5.3999999999999999E-2</v>
      </c>
      <c r="F25" s="10">
        <v>6.4000000000000001E-2</v>
      </c>
    </row>
    <row r="26" spans="1:6" x14ac:dyDescent="0.2">
      <c r="A26" s="2" t="s">
        <v>20</v>
      </c>
      <c r="B26" s="4" t="s">
        <v>2</v>
      </c>
      <c r="C26" s="6">
        <v>0.248</v>
      </c>
      <c r="D26" s="6">
        <v>0.28499999999999998</v>
      </c>
      <c r="E26" s="6">
        <v>0.27600000000000002</v>
      </c>
      <c r="F26" s="6">
        <v>0.221</v>
      </c>
    </row>
    <row r="27" spans="1:6" x14ac:dyDescent="0.2">
      <c r="A27" s="2" t="s">
        <v>20</v>
      </c>
      <c r="B27" s="4" t="s">
        <v>4</v>
      </c>
      <c r="C27" s="6">
        <v>0.14699999999999999</v>
      </c>
      <c r="D27" s="6">
        <v>0.1</v>
      </c>
      <c r="E27" s="6">
        <v>0.107</v>
      </c>
      <c r="F27" s="6">
        <v>0.105</v>
      </c>
    </row>
    <row r="28" spans="1:6" x14ac:dyDescent="0.2">
      <c r="A28" s="2" t="s">
        <v>20</v>
      </c>
      <c r="B28" s="4" t="s">
        <v>3</v>
      </c>
      <c r="C28" s="6">
        <v>0.15</v>
      </c>
      <c r="D28" s="6">
        <v>0.182</v>
      </c>
      <c r="E28" s="6">
        <v>0.216</v>
      </c>
      <c r="F28" s="6">
        <v>0.26800000000000002</v>
      </c>
    </row>
    <row r="29" spans="1:6" x14ac:dyDescent="0.2">
      <c r="A29" s="2" t="s">
        <v>20</v>
      </c>
      <c r="B29" s="4" t="s">
        <v>1</v>
      </c>
      <c r="C29" s="6">
        <v>0.35799999999999998</v>
      </c>
      <c r="D29" s="6">
        <v>0.38400000000000001</v>
      </c>
      <c r="E29" s="6">
        <v>0.34599999999999997</v>
      </c>
      <c r="F29" s="6">
        <v>0.40600000000000003</v>
      </c>
    </row>
    <row r="30" spans="1:6" x14ac:dyDescent="0.2">
      <c r="A30" s="2" t="s">
        <v>20</v>
      </c>
      <c r="B30" s="4" t="s">
        <v>9</v>
      </c>
      <c r="C30" s="10">
        <v>9.8000000000000004E-2</v>
      </c>
      <c r="D30" s="10">
        <v>4.9000000000000002E-2</v>
      </c>
      <c r="E30" s="10">
        <v>5.3999999999999999E-2</v>
      </c>
    </row>
    <row r="31" spans="1:6" x14ac:dyDescent="0.2">
      <c r="A31" s="2" t="s">
        <v>11</v>
      </c>
      <c r="B31" s="4" t="s">
        <v>2</v>
      </c>
      <c r="C31" s="6">
        <v>0.22900000000000001</v>
      </c>
      <c r="D31" s="6">
        <v>0.224</v>
      </c>
      <c r="E31" s="6">
        <v>0.19500000000000001</v>
      </c>
      <c r="F31" s="6">
        <v>0.19500000000000001</v>
      </c>
    </row>
    <row r="32" spans="1:6" x14ac:dyDescent="0.2">
      <c r="A32" s="2" t="s">
        <v>11</v>
      </c>
      <c r="B32" s="4" t="s">
        <v>4</v>
      </c>
      <c r="C32" s="6">
        <v>0.11899999999999999</v>
      </c>
      <c r="D32" s="6">
        <v>6.9000000000000006E-2</v>
      </c>
      <c r="E32" s="6">
        <v>9.6000000000000002E-2</v>
      </c>
      <c r="F32" s="6">
        <v>0.108</v>
      </c>
    </row>
    <row r="33" spans="1:6" x14ac:dyDescent="0.2">
      <c r="A33" s="2" t="s">
        <v>11</v>
      </c>
      <c r="B33" s="4" t="s">
        <v>3</v>
      </c>
      <c r="C33" s="6">
        <v>0.26100000000000001</v>
      </c>
      <c r="D33" s="6">
        <v>0.30099999999999999</v>
      </c>
      <c r="E33" s="6">
        <v>0.35</v>
      </c>
      <c r="F33" s="6">
        <v>0.29699999999999999</v>
      </c>
    </row>
    <row r="34" spans="1:6" x14ac:dyDescent="0.2">
      <c r="A34" s="2" t="s">
        <v>11</v>
      </c>
      <c r="B34" s="4" t="s">
        <v>1</v>
      </c>
      <c r="C34" s="6">
        <v>0.39200000000000002</v>
      </c>
      <c r="D34" s="6">
        <v>0.40600000000000003</v>
      </c>
      <c r="E34" s="6">
        <v>0.35899999999999999</v>
      </c>
      <c r="F34" s="6">
        <v>0.4</v>
      </c>
    </row>
    <row r="35" spans="1:6" x14ac:dyDescent="0.2">
      <c r="A35" s="2" t="s">
        <v>12</v>
      </c>
      <c r="B35" s="4" t="s">
        <v>2</v>
      </c>
      <c r="C35" s="6">
        <v>0.214</v>
      </c>
      <c r="D35" s="6">
        <v>0.23400000000000001</v>
      </c>
      <c r="E35" s="6">
        <v>0.21299999999999999</v>
      </c>
      <c r="F35" s="6">
        <v>0.217</v>
      </c>
    </row>
    <row r="36" spans="1:6" x14ac:dyDescent="0.2">
      <c r="A36" s="2" t="s">
        <v>12</v>
      </c>
      <c r="B36" s="4" t="s">
        <v>4</v>
      </c>
      <c r="C36" s="6">
        <v>0.21199999999999999</v>
      </c>
      <c r="D36" s="6">
        <v>0.152</v>
      </c>
      <c r="E36" s="6">
        <v>0.215</v>
      </c>
      <c r="F36" s="6">
        <v>0.19900000000000001</v>
      </c>
    </row>
    <row r="37" spans="1:6" x14ac:dyDescent="0.2">
      <c r="A37" s="2" t="s">
        <v>12</v>
      </c>
      <c r="B37" s="4" t="s">
        <v>3</v>
      </c>
      <c r="C37" s="6">
        <v>0.126</v>
      </c>
      <c r="D37" s="6">
        <v>0.17399999999999999</v>
      </c>
      <c r="E37" s="6">
        <v>0.14799999999999999</v>
      </c>
      <c r="F37" s="6">
        <v>0.158</v>
      </c>
    </row>
    <row r="38" spans="1:6" x14ac:dyDescent="0.2">
      <c r="A38" s="2" t="s">
        <v>12</v>
      </c>
      <c r="B38" s="4" t="s">
        <v>1</v>
      </c>
      <c r="C38" s="6">
        <v>0.44700000000000001</v>
      </c>
      <c r="D38" s="6">
        <v>0.441</v>
      </c>
      <c r="E38" s="6">
        <v>0.42399999999999999</v>
      </c>
      <c r="F38" s="6">
        <v>0.42699999999999999</v>
      </c>
    </row>
    <row r="39" spans="1:6" x14ac:dyDescent="0.2">
      <c r="A39" s="2" t="s">
        <v>13</v>
      </c>
      <c r="B39" s="4" t="s">
        <v>2</v>
      </c>
      <c r="C39" s="6">
        <v>0.222</v>
      </c>
      <c r="D39" s="6">
        <v>0.246</v>
      </c>
      <c r="E39" s="6">
        <v>0.26100000000000001</v>
      </c>
      <c r="F39" s="6">
        <v>0.22600000000000001</v>
      </c>
    </row>
    <row r="40" spans="1:6" x14ac:dyDescent="0.2">
      <c r="A40" s="2" t="s">
        <v>13</v>
      </c>
      <c r="B40" s="4" t="s">
        <v>4</v>
      </c>
      <c r="C40" s="6">
        <v>0.17299999999999999</v>
      </c>
      <c r="D40" s="6">
        <v>0.13700000000000001</v>
      </c>
      <c r="E40" s="6">
        <v>0.16</v>
      </c>
      <c r="F40" s="6">
        <v>0.152</v>
      </c>
    </row>
    <row r="41" spans="1:6" x14ac:dyDescent="0.2">
      <c r="A41" s="2" t="s">
        <v>13</v>
      </c>
      <c r="B41" s="4" t="s">
        <v>3</v>
      </c>
      <c r="C41" s="6">
        <v>0.14199999999999999</v>
      </c>
      <c r="D41" s="6">
        <v>0.115</v>
      </c>
      <c r="E41" s="6">
        <v>0.13100000000000001</v>
      </c>
      <c r="F41" s="6">
        <v>0.16</v>
      </c>
    </row>
    <row r="42" spans="1:6" x14ac:dyDescent="0.2">
      <c r="A42" s="2" t="s">
        <v>13</v>
      </c>
      <c r="B42" s="4" t="s">
        <v>1</v>
      </c>
      <c r="C42" s="6">
        <v>0.46300000000000002</v>
      </c>
      <c r="D42" s="6">
        <v>0.501</v>
      </c>
      <c r="E42" s="6">
        <v>0.44900000000000001</v>
      </c>
      <c r="F42" s="6">
        <v>0.46200000000000002</v>
      </c>
    </row>
    <row r="43" spans="1:6" x14ac:dyDescent="0.2">
      <c r="A43" s="2" t="s">
        <v>21</v>
      </c>
      <c r="B43" s="4" t="s">
        <v>2</v>
      </c>
      <c r="C43" s="6">
        <v>0.13900000000000001</v>
      </c>
      <c r="D43" s="6">
        <v>0.156</v>
      </c>
      <c r="E43" s="6">
        <v>0.10199999999999999</v>
      </c>
      <c r="F43" s="6">
        <v>0.108</v>
      </c>
    </row>
    <row r="44" spans="1:6" x14ac:dyDescent="0.2">
      <c r="A44" s="2" t="s">
        <v>21</v>
      </c>
      <c r="B44" s="4" t="s">
        <v>4</v>
      </c>
      <c r="C44" s="6">
        <v>0.14599999999999999</v>
      </c>
      <c r="D44" s="6">
        <v>0.122</v>
      </c>
      <c r="E44" s="6">
        <v>9.6000000000000002E-2</v>
      </c>
      <c r="F44" s="6">
        <v>0.125</v>
      </c>
    </row>
    <row r="45" spans="1:6" x14ac:dyDescent="0.2">
      <c r="A45" s="2" t="s">
        <v>21</v>
      </c>
      <c r="B45" s="4" t="s">
        <v>3</v>
      </c>
      <c r="C45" s="6">
        <v>0.29699999999999999</v>
      </c>
      <c r="D45" s="6">
        <v>0.443</v>
      </c>
      <c r="E45" s="6">
        <v>0.45300000000000001</v>
      </c>
      <c r="F45" s="6">
        <v>0.39</v>
      </c>
    </row>
    <row r="46" spans="1:6" x14ac:dyDescent="0.2">
      <c r="A46" s="2" t="s">
        <v>21</v>
      </c>
      <c r="B46" s="4" t="s">
        <v>1</v>
      </c>
      <c r="C46" s="6">
        <v>0.41799999999999998</v>
      </c>
      <c r="D46" s="6">
        <v>0.28000000000000003</v>
      </c>
      <c r="E46" s="6">
        <v>0.34899999999999998</v>
      </c>
      <c r="F46" s="6">
        <v>0.377</v>
      </c>
    </row>
    <row r="47" spans="1:6" x14ac:dyDescent="0.2">
      <c r="A47" s="2" t="s">
        <v>14</v>
      </c>
      <c r="B47" s="4" t="s">
        <v>2</v>
      </c>
      <c r="C47" s="6">
        <v>0.24099999999999999</v>
      </c>
      <c r="D47" s="6">
        <v>0.33500000000000002</v>
      </c>
      <c r="E47" s="6">
        <v>0.29699999999999999</v>
      </c>
      <c r="F47" s="6">
        <v>0.28000000000000003</v>
      </c>
    </row>
    <row r="48" spans="1:6" x14ac:dyDescent="0.2">
      <c r="A48" s="2" t="s">
        <v>14</v>
      </c>
      <c r="B48" s="4" t="s">
        <v>4</v>
      </c>
      <c r="C48" s="6">
        <v>0.122</v>
      </c>
      <c r="D48" s="6">
        <v>7.2999999999999995E-2</v>
      </c>
      <c r="E48" s="6">
        <v>8.2000000000000003E-2</v>
      </c>
      <c r="F48" s="6">
        <v>6.9000000000000006E-2</v>
      </c>
    </row>
    <row r="49" spans="1:6" x14ac:dyDescent="0.2">
      <c r="A49" s="2" t="s">
        <v>14</v>
      </c>
      <c r="B49" s="4" t="s">
        <v>3</v>
      </c>
      <c r="C49" s="6">
        <v>7.3999999999999996E-2</v>
      </c>
      <c r="D49" s="6">
        <v>9.2999999999999999E-2</v>
      </c>
      <c r="E49" s="6">
        <v>8.5999999999999993E-2</v>
      </c>
      <c r="F49" s="6">
        <v>8.3000000000000004E-2</v>
      </c>
    </row>
    <row r="50" spans="1:6" x14ac:dyDescent="0.2">
      <c r="A50" s="2" t="s">
        <v>14</v>
      </c>
      <c r="B50" s="4" t="s">
        <v>1</v>
      </c>
      <c r="C50" s="6">
        <v>0.56299999999999994</v>
      </c>
      <c r="D50" s="6">
        <v>0.499</v>
      </c>
      <c r="E50" s="6">
        <v>0.53400000000000003</v>
      </c>
      <c r="F50" s="6">
        <v>0.56699999999999995</v>
      </c>
    </row>
    <row r="51" spans="1:6" x14ac:dyDescent="0.2">
      <c r="A51" s="2" t="s">
        <v>15</v>
      </c>
      <c r="B51" s="4" t="s">
        <v>2</v>
      </c>
      <c r="C51" s="6">
        <v>0.112</v>
      </c>
      <c r="D51" s="6">
        <v>0.13400000000000001</v>
      </c>
      <c r="E51" s="6">
        <v>0.111</v>
      </c>
      <c r="F51" s="6">
        <v>9.9000000000000005E-2</v>
      </c>
    </row>
    <row r="52" spans="1:6" x14ac:dyDescent="0.2">
      <c r="A52" s="2" t="s">
        <v>15</v>
      </c>
      <c r="B52" s="4" t="s">
        <v>4</v>
      </c>
      <c r="C52" s="6">
        <v>0.123</v>
      </c>
      <c r="D52" s="6">
        <v>8.8999999999999996E-2</v>
      </c>
      <c r="E52" s="6">
        <v>0.127</v>
      </c>
      <c r="F52" s="6">
        <v>0.15</v>
      </c>
    </row>
    <row r="53" spans="1:6" x14ac:dyDescent="0.2">
      <c r="A53" s="2" t="s">
        <v>15</v>
      </c>
      <c r="B53" s="4" t="s">
        <v>3</v>
      </c>
      <c r="C53" s="6">
        <v>0.20499999999999999</v>
      </c>
      <c r="D53" s="6">
        <v>0.251</v>
      </c>
      <c r="E53" s="6">
        <v>0.23200000000000001</v>
      </c>
      <c r="F53" s="6">
        <v>0.26200000000000001</v>
      </c>
    </row>
    <row r="54" spans="1:6" x14ac:dyDescent="0.2">
      <c r="A54" s="2" t="s">
        <v>15</v>
      </c>
      <c r="B54" s="4" t="s">
        <v>1</v>
      </c>
      <c r="C54" s="6">
        <v>0.34399999999999997</v>
      </c>
      <c r="D54" s="6">
        <v>0.372</v>
      </c>
      <c r="E54" s="6">
        <v>0.36199999999999999</v>
      </c>
      <c r="F54" s="6">
        <v>0.44800000000000001</v>
      </c>
    </row>
    <row r="55" spans="1:6" x14ac:dyDescent="0.2">
      <c r="A55" s="2" t="s">
        <v>15</v>
      </c>
      <c r="B55" s="15" t="s">
        <v>10</v>
      </c>
      <c r="C55" s="6">
        <v>0.17599999999999999</v>
      </c>
      <c r="D55" s="8">
        <v>0.154</v>
      </c>
      <c r="E55" s="8">
        <v>0.16800000000000001</v>
      </c>
      <c r="F55" s="8">
        <v>0.124</v>
      </c>
    </row>
    <row r="56" spans="1:6" x14ac:dyDescent="0.2">
      <c r="A56" s="2" t="s">
        <v>15</v>
      </c>
      <c r="B56" s="2" t="s">
        <v>9</v>
      </c>
      <c r="C56" s="10">
        <v>0.04</v>
      </c>
    </row>
    <row r="57" spans="1:6" x14ac:dyDescent="0.2">
      <c r="A57" s="2" t="s">
        <v>16</v>
      </c>
      <c r="B57" s="4" t="s">
        <v>2</v>
      </c>
      <c r="C57" s="6">
        <v>0.36</v>
      </c>
      <c r="D57" s="6">
        <v>0.38600000000000001</v>
      </c>
      <c r="E57" s="6">
        <v>0.38300000000000001</v>
      </c>
      <c r="F57" s="6">
        <v>0.35699999999999998</v>
      </c>
    </row>
    <row r="58" spans="1:6" x14ac:dyDescent="0.2">
      <c r="A58" s="2" t="s">
        <v>16</v>
      </c>
      <c r="B58" s="4" t="s">
        <v>4</v>
      </c>
      <c r="C58" s="6">
        <v>0.129</v>
      </c>
      <c r="D58" s="6">
        <v>8.3000000000000004E-2</v>
      </c>
      <c r="E58" s="6">
        <v>8.5000000000000006E-2</v>
      </c>
      <c r="F58" s="6">
        <v>9.7000000000000003E-2</v>
      </c>
    </row>
    <row r="59" spans="1:6" x14ac:dyDescent="0.2">
      <c r="A59" s="2" t="s">
        <v>16</v>
      </c>
      <c r="B59" s="4" t="s">
        <v>3</v>
      </c>
      <c r="C59" s="6">
        <v>7.4999999999999997E-2</v>
      </c>
      <c r="D59" s="6">
        <v>7.1999999999999995E-2</v>
      </c>
      <c r="E59" s="6">
        <v>7.9000000000000001E-2</v>
      </c>
      <c r="F59" s="6">
        <v>9.0999999999999998E-2</v>
      </c>
    </row>
    <row r="60" spans="1:6" x14ac:dyDescent="0.2">
      <c r="A60" s="2" t="s">
        <v>16</v>
      </c>
      <c r="B60" s="4" t="s">
        <v>1</v>
      </c>
      <c r="C60" s="6">
        <v>0.436</v>
      </c>
      <c r="D60" s="6">
        <v>0.45900000000000002</v>
      </c>
      <c r="E60" s="6">
        <v>0.45200000000000001</v>
      </c>
      <c r="F60" s="6">
        <v>0.45500000000000002</v>
      </c>
    </row>
    <row r="61" spans="1:6" x14ac:dyDescent="0.2">
      <c r="A61" s="2" t="s">
        <v>22</v>
      </c>
      <c r="B61" s="4" t="s">
        <v>2</v>
      </c>
      <c r="C61" s="6">
        <v>0.20599999999999999</v>
      </c>
      <c r="D61" s="6">
        <v>0.22900000000000001</v>
      </c>
      <c r="E61" s="6">
        <v>0.22900000000000001</v>
      </c>
      <c r="F61" s="6">
        <v>0.20799999999999999</v>
      </c>
    </row>
    <row r="62" spans="1:6" x14ac:dyDescent="0.2">
      <c r="A62" s="2" t="s">
        <v>22</v>
      </c>
      <c r="B62" s="4" t="s">
        <v>4</v>
      </c>
      <c r="C62" s="6">
        <v>0.18099999999999999</v>
      </c>
      <c r="D62" s="6">
        <v>0.13500000000000001</v>
      </c>
      <c r="E62" s="6">
        <v>0.16700000000000001</v>
      </c>
      <c r="F62" s="6">
        <v>0.17899999999999999</v>
      </c>
    </row>
    <row r="63" spans="1:6" x14ac:dyDescent="0.2">
      <c r="A63" s="2" t="s">
        <v>22</v>
      </c>
      <c r="B63" s="4" t="s">
        <v>3</v>
      </c>
      <c r="C63" s="6">
        <v>0.156</v>
      </c>
      <c r="D63" s="6">
        <v>0.20499999999999999</v>
      </c>
      <c r="E63" s="6">
        <v>0.20399999999999999</v>
      </c>
      <c r="F63" s="6">
        <v>0.188</v>
      </c>
    </row>
    <row r="64" spans="1:6" x14ac:dyDescent="0.2">
      <c r="A64" s="2" t="s">
        <v>22</v>
      </c>
      <c r="B64" s="4" t="s">
        <v>1</v>
      </c>
      <c r="C64" s="6">
        <v>0.45700000000000002</v>
      </c>
      <c r="D64" s="6">
        <v>0.432</v>
      </c>
      <c r="E64" s="6">
        <v>0.4</v>
      </c>
      <c r="F64" s="6">
        <v>0.42499999999999999</v>
      </c>
    </row>
    <row r="65" spans="1:6" x14ac:dyDescent="0.2">
      <c r="A65" s="1"/>
      <c r="B65" s="5"/>
    </row>
    <row r="66" spans="1:6" x14ac:dyDescent="0.2">
      <c r="A66" s="4"/>
      <c r="B66" s="4"/>
    </row>
    <row r="67" spans="1:6" x14ac:dyDescent="0.2">
      <c r="A67" s="16"/>
      <c r="B67" s="2"/>
    </row>
    <row r="68" spans="1:6" x14ac:dyDescent="0.2">
      <c r="A68" s="2"/>
      <c r="B68" s="15"/>
      <c r="C68" s="8"/>
    </row>
    <row r="69" spans="1:6" x14ac:dyDescent="0.2">
      <c r="A69" s="2"/>
      <c r="B69" s="12"/>
      <c r="C69" s="10"/>
    </row>
    <row r="70" spans="1:6" x14ac:dyDescent="0.2">
      <c r="A70" s="2"/>
      <c r="B70" s="4"/>
      <c r="C70" s="6"/>
    </row>
    <row r="71" spans="1:6" x14ac:dyDescent="0.2">
      <c r="A71" s="2"/>
      <c r="B71" s="4"/>
      <c r="C71" s="6"/>
    </row>
    <row r="72" spans="1:6" x14ac:dyDescent="0.2">
      <c r="A72" s="2"/>
      <c r="B72" s="4"/>
      <c r="C72" s="6"/>
    </row>
    <row r="73" spans="1:6" x14ac:dyDescent="0.2">
      <c r="A73" s="4"/>
      <c r="B73" s="4"/>
      <c r="C73" s="17"/>
    </row>
    <row r="74" spans="1:6" x14ac:dyDescent="0.2">
      <c r="A74" s="2"/>
      <c r="B74" s="4"/>
      <c r="C74" s="6"/>
    </row>
    <row r="75" spans="1:6" x14ac:dyDescent="0.2">
      <c r="A75" s="2"/>
      <c r="B75" s="2"/>
      <c r="C75" s="1"/>
    </row>
    <row r="76" spans="1:6" x14ac:dyDescent="0.2">
      <c r="A76" s="1"/>
    </row>
    <row r="77" spans="1:6" x14ac:dyDescent="0.2">
      <c r="A77" s="1"/>
      <c r="B77" s="2"/>
      <c r="C77" s="3"/>
      <c r="D77" s="3"/>
      <c r="E77" s="3"/>
    </row>
    <row r="78" spans="1:6" x14ac:dyDescent="0.2">
      <c r="A78" s="16"/>
      <c r="B78" s="5"/>
      <c r="C78" s="6"/>
      <c r="D78" s="6"/>
      <c r="E78" s="6"/>
    </row>
    <row r="79" spans="1:6" x14ac:dyDescent="0.2">
      <c r="A79" s="1"/>
      <c r="B79" s="4"/>
      <c r="C79" s="6"/>
      <c r="D79" s="6"/>
      <c r="E79" s="6"/>
      <c r="F79" s="6"/>
    </row>
    <row r="80" spans="1:6" x14ac:dyDescent="0.2">
      <c r="A80" s="1"/>
      <c r="B80" s="4"/>
      <c r="C80" s="6"/>
      <c r="D80" s="6"/>
      <c r="E80" s="6"/>
      <c r="F80" s="6"/>
    </row>
    <row r="81" spans="1:6" x14ac:dyDescent="0.2">
      <c r="A81" s="1"/>
      <c r="B81" s="15"/>
      <c r="C81" s="18"/>
      <c r="D81" s="8"/>
      <c r="E81" s="8"/>
      <c r="F81" s="8"/>
    </row>
    <row r="82" spans="1:6" x14ac:dyDescent="0.2">
      <c r="A82" s="1"/>
      <c r="B82" s="11"/>
      <c r="C82" s="9"/>
      <c r="D82" s="9"/>
      <c r="E82" s="9"/>
    </row>
    <row r="83" spans="1:6" x14ac:dyDescent="0.2">
      <c r="A83" s="1"/>
      <c r="B83" s="2"/>
      <c r="C83" s="3"/>
      <c r="D83" s="3"/>
      <c r="E83" s="3"/>
    </row>
    <row r="84" spans="1:6" x14ac:dyDescent="0.2">
      <c r="A84" s="1"/>
    </row>
    <row r="85" spans="1:6" x14ac:dyDescent="0.2">
      <c r="A85" s="1"/>
      <c r="B85" s="5"/>
      <c r="C85" s="6"/>
      <c r="D85" s="6"/>
      <c r="E85" s="6"/>
    </row>
    <row r="86" spans="1:6" x14ac:dyDescent="0.2">
      <c r="A86" s="1"/>
      <c r="B86" s="2"/>
      <c r="C86" s="3"/>
      <c r="D86" s="3"/>
      <c r="E86" s="3"/>
    </row>
    <row r="87" spans="1:6" x14ac:dyDescent="0.2">
      <c r="A87" s="1"/>
      <c r="B87" s="2"/>
      <c r="C87" s="3"/>
      <c r="D87" s="3"/>
      <c r="E87" s="3"/>
    </row>
    <row r="88" spans="1:6" x14ac:dyDescent="0.2">
      <c r="A88" s="1"/>
      <c r="B88" s="2"/>
      <c r="C88" s="3"/>
      <c r="D88" s="3"/>
      <c r="E88" s="3"/>
    </row>
    <row r="89" spans="1:6" x14ac:dyDescent="0.2">
      <c r="A89" s="1"/>
      <c r="B89" s="14"/>
      <c r="C89" s="7"/>
      <c r="D89" s="7"/>
      <c r="E89" s="7"/>
    </row>
    <row r="90" spans="1:6" x14ac:dyDescent="0.2">
      <c r="A90" s="1"/>
      <c r="B90" s="13"/>
      <c r="C90" s="10"/>
      <c r="D90" s="10"/>
      <c r="E90" s="10"/>
    </row>
    <row r="91" spans="1:6" x14ac:dyDescent="0.2">
      <c r="A91" s="1"/>
      <c r="B91" s="4"/>
      <c r="C91" s="6"/>
      <c r="D91" s="17"/>
      <c r="E91" s="17"/>
    </row>
    <row r="92" spans="1:6" x14ac:dyDescent="0.2">
      <c r="A92" s="1"/>
    </row>
  </sheetData>
  <sortState xmlns:xlrd2="http://schemas.microsoft.com/office/spreadsheetml/2017/richdata2" ref="A2:F64">
    <sortCondition ref="A2:A64"/>
    <sortCondition ref="B2:B64"/>
  </sortState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77"/>
  <sheetViews>
    <sheetView workbookViewId="0">
      <pane xSplit="2" ySplit="1" topLeftCell="G47" activePane="bottomRight" state="frozen"/>
      <selection pane="topRight" activeCell="C1" sqref="C1"/>
      <selection pane="bottomLeft" activeCell="A2" sqref="A2"/>
      <selection pane="bottomRight" activeCell="AL139" sqref="AL139"/>
    </sheetView>
  </sheetViews>
  <sheetFormatPr baseColWidth="10" defaultRowHeight="16" x14ac:dyDescent="0.2"/>
  <cols>
    <col min="1" max="1" width="20" style="2" bestFit="1" customWidth="1"/>
    <col min="2" max="2" width="10.83203125" style="2"/>
    <col min="3" max="11" width="10.83203125" style="22"/>
    <col min="12" max="12" width="10.83203125" style="2"/>
    <col min="14" max="16384" width="10.83203125" style="2"/>
  </cols>
  <sheetData>
    <row r="1" spans="1:15" x14ac:dyDescent="0.2">
      <c r="C1" s="23">
        <v>2006</v>
      </c>
      <c r="D1" s="23">
        <v>2007</v>
      </c>
      <c r="E1" s="23">
        <v>2008</v>
      </c>
      <c r="F1" s="23">
        <v>2009</v>
      </c>
      <c r="G1" s="23">
        <v>2010</v>
      </c>
      <c r="H1" s="23">
        <v>2011</v>
      </c>
      <c r="I1" s="23">
        <v>2012</v>
      </c>
      <c r="J1" s="23">
        <v>2013</v>
      </c>
      <c r="K1" s="23">
        <v>2014</v>
      </c>
      <c r="L1" s="24" t="s">
        <v>94</v>
      </c>
      <c r="M1" s="25" t="s">
        <v>95</v>
      </c>
      <c r="N1" s="2" t="s">
        <v>28</v>
      </c>
    </row>
    <row r="2" spans="1:15" x14ac:dyDescent="0.2">
      <c r="A2" s="2" t="s">
        <v>0</v>
      </c>
      <c r="B2" s="2" t="s">
        <v>2</v>
      </c>
      <c r="C2" s="22">
        <v>0.20300000000000001</v>
      </c>
      <c r="D2" s="22">
        <v>0.20100000000000001</v>
      </c>
      <c r="E2" s="22">
        <v>0.192</v>
      </c>
      <c r="F2" s="22">
        <v>0.17199999999999999</v>
      </c>
      <c r="G2" s="22">
        <v>0.20399999999999999</v>
      </c>
      <c r="H2" s="22">
        <v>0.16400000000000001</v>
      </c>
      <c r="I2" s="22">
        <v>0.124</v>
      </c>
      <c r="J2" s="22">
        <v>0.17100000000000001</v>
      </c>
      <c r="K2" s="22">
        <v>0.14099999999999999</v>
      </c>
      <c r="L2" s="22">
        <f>N2/SUM(N$2:N$5)</f>
        <v>0.17970565453137102</v>
      </c>
      <c r="N2" s="2">
        <v>696</v>
      </c>
      <c r="O2" s="2" t="s">
        <v>29</v>
      </c>
    </row>
    <row r="3" spans="1:15" x14ac:dyDescent="0.2">
      <c r="A3" s="2" t="s">
        <v>0</v>
      </c>
      <c r="B3" s="2" t="s">
        <v>4</v>
      </c>
      <c r="C3" s="22">
        <v>0.26</v>
      </c>
      <c r="D3" s="22">
        <v>0.3</v>
      </c>
      <c r="E3" s="22">
        <v>0.41399999999999998</v>
      </c>
      <c r="F3" s="22">
        <v>0.40600000000000003</v>
      </c>
      <c r="G3" s="22">
        <v>0.29699999999999999</v>
      </c>
      <c r="H3" s="22">
        <v>0.315</v>
      </c>
      <c r="I3" s="22">
        <v>0.23899999999999999</v>
      </c>
      <c r="J3" s="22">
        <v>0.185</v>
      </c>
      <c r="K3" s="22">
        <v>0.20699999999999999</v>
      </c>
      <c r="L3" s="22">
        <f>N3/SUM(N$2:N$5)</f>
        <v>0.18099664342886651</v>
      </c>
      <c r="N3" s="2">
        <v>701</v>
      </c>
      <c r="O3" s="2" t="s">
        <v>32</v>
      </c>
    </row>
    <row r="4" spans="1:15" x14ac:dyDescent="0.2">
      <c r="A4" s="2" t="s">
        <v>0</v>
      </c>
      <c r="B4" s="2" t="s">
        <v>3</v>
      </c>
      <c r="C4" s="22">
        <v>0.374</v>
      </c>
      <c r="D4" s="22">
        <v>0.35499999999999998</v>
      </c>
      <c r="E4" s="22">
        <v>0.32900000000000001</v>
      </c>
      <c r="F4" s="22">
        <v>0.29299999999999998</v>
      </c>
      <c r="G4" s="22">
        <v>0.22800000000000001</v>
      </c>
      <c r="H4" s="22">
        <v>0.41799999999999998</v>
      </c>
      <c r="I4" s="22">
        <v>0.54400000000000004</v>
      </c>
      <c r="J4" s="22">
        <v>0.53400000000000003</v>
      </c>
      <c r="K4" s="22">
        <v>0.48699999999999999</v>
      </c>
      <c r="L4" s="22">
        <f>N4/SUM(N$2:N$5)</f>
        <v>0.42473534727601342</v>
      </c>
      <c r="N4" s="2">
        <v>1645</v>
      </c>
      <c r="O4" s="2" t="s">
        <v>30</v>
      </c>
    </row>
    <row r="5" spans="1:15" x14ac:dyDescent="0.2">
      <c r="A5" s="2" t="s">
        <v>0</v>
      </c>
      <c r="B5" s="2" t="s">
        <v>26</v>
      </c>
      <c r="C5" s="22">
        <v>0.16300000000000001</v>
      </c>
      <c r="D5" s="22">
        <v>0.14399999999999999</v>
      </c>
      <c r="E5" s="22">
        <v>6.6000000000000003E-2</v>
      </c>
      <c r="F5" s="22">
        <v>0.13</v>
      </c>
      <c r="G5" s="22">
        <v>0.27200000000000002</v>
      </c>
      <c r="H5" s="22">
        <v>0.10299999999999999</v>
      </c>
      <c r="I5" s="22">
        <v>9.2999999999999999E-2</v>
      </c>
      <c r="J5" s="22">
        <v>0.111</v>
      </c>
      <c r="K5" s="22">
        <v>0.16500000000000001</v>
      </c>
      <c r="L5" s="22">
        <f>N5/SUM(N$2:N$5)</f>
        <v>0.21456235476374902</v>
      </c>
      <c r="N5" s="2">
        <v>831</v>
      </c>
      <c r="O5" s="2" t="s">
        <v>31</v>
      </c>
    </row>
    <row r="6" spans="1:15" x14ac:dyDescent="0.2">
      <c r="A6" s="2" t="s">
        <v>5</v>
      </c>
      <c r="B6" s="2" t="s">
        <v>2</v>
      </c>
      <c r="C6" s="22">
        <v>0.19</v>
      </c>
      <c r="D6" s="22">
        <v>0.20300000000000001</v>
      </c>
      <c r="E6" s="22">
        <v>0.17599999999999999</v>
      </c>
      <c r="F6" s="22">
        <v>0.158</v>
      </c>
      <c r="G6" s="22">
        <v>0.193</v>
      </c>
      <c r="H6" s="22">
        <v>0.13800000000000001</v>
      </c>
      <c r="I6" s="22">
        <v>0.107</v>
      </c>
      <c r="J6" s="22">
        <v>0.115</v>
      </c>
      <c r="K6" s="22">
        <v>0.13500000000000001</v>
      </c>
      <c r="L6" s="22">
        <f>N6/SUM(N$6:N$10)</f>
        <v>0.13935574229691877</v>
      </c>
      <c r="N6" s="2">
        <v>597</v>
      </c>
      <c r="O6" s="2" t="s">
        <v>33</v>
      </c>
    </row>
    <row r="7" spans="1:15" x14ac:dyDescent="0.2">
      <c r="A7" s="2" t="s">
        <v>5</v>
      </c>
      <c r="B7" s="2" t="s">
        <v>4</v>
      </c>
      <c r="C7" s="22">
        <v>8.5999999999999993E-2</v>
      </c>
      <c r="D7" s="22">
        <v>8.5000000000000006E-2</v>
      </c>
      <c r="E7" s="22">
        <v>7.0000000000000007E-2</v>
      </c>
      <c r="F7" s="22">
        <v>0.13200000000000001</v>
      </c>
      <c r="G7" s="22">
        <v>0.14799999999999999</v>
      </c>
      <c r="H7" s="22">
        <v>0.11600000000000001</v>
      </c>
      <c r="I7" s="22">
        <v>0.105</v>
      </c>
      <c r="J7" s="22">
        <v>9.9000000000000005E-2</v>
      </c>
      <c r="K7" s="22">
        <v>0.156</v>
      </c>
      <c r="L7" s="22">
        <f>N7/SUM(N$6:N$10)</f>
        <v>0.13258636788048553</v>
      </c>
      <c r="N7" s="2">
        <v>568</v>
      </c>
      <c r="O7" s="2" t="s">
        <v>35</v>
      </c>
    </row>
    <row r="8" spans="1:15" x14ac:dyDescent="0.2">
      <c r="A8" s="2" t="s">
        <v>5</v>
      </c>
      <c r="B8" s="2" t="s">
        <v>3</v>
      </c>
      <c r="C8" s="22">
        <v>0.32100000000000001</v>
      </c>
      <c r="D8" s="22">
        <v>0.35299999999999998</v>
      </c>
      <c r="E8" s="22">
        <v>0.35299999999999998</v>
      </c>
      <c r="F8" s="22">
        <v>0.28999999999999998</v>
      </c>
      <c r="G8" s="22">
        <v>0.27</v>
      </c>
      <c r="H8" s="22">
        <v>0.40500000000000003</v>
      </c>
      <c r="I8" s="22">
        <v>0.59899999999999998</v>
      </c>
      <c r="J8" s="22">
        <v>0.49399999999999999</v>
      </c>
      <c r="K8" s="22">
        <v>0.45600000000000002</v>
      </c>
      <c r="L8" s="22">
        <f>N8/SUM(N$6:N$10)</f>
        <v>0.39052287581699346</v>
      </c>
      <c r="N8" s="2">
        <v>1673</v>
      </c>
      <c r="O8" s="2" t="s">
        <v>36</v>
      </c>
    </row>
    <row r="9" spans="1:15" x14ac:dyDescent="0.2">
      <c r="A9" s="2" t="s">
        <v>5</v>
      </c>
      <c r="B9" s="2" t="s">
        <v>26</v>
      </c>
      <c r="C9" s="22">
        <v>0.40300000000000002</v>
      </c>
      <c r="D9" s="22">
        <v>0.35799999999999998</v>
      </c>
      <c r="E9" s="22">
        <v>0.34100000000000003</v>
      </c>
      <c r="F9" s="22">
        <v>0.42</v>
      </c>
      <c r="G9" s="22">
        <v>0.38900000000000001</v>
      </c>
      <c r="H9" s="22">
        <v>0.314</v>
      </c>
      <c r="I9" s="22">
        <v>0.189</v>
      </c>
      <c r="J9" s="22">
        <v>0.16800000000000001</v>
      </c>
      <c r="K9" s="22">
        <v>0.253</v>
      </c>
      <c r="L9" s="22">
        <f>N9/SUM(N$6:N$10)</f>
        <v>0.27194211017740427</v>
      </c>
      <c r="N9" s="2">
        <v>1165</v>
      </c>
      <c r="O9" s="2" t="s">
        <v>37</v>
      </c>
    </row>
    <row r="10" spans="1:15" x14ac:dyDescent="0.2">
      <c r="A10" s="2" t="s">
        <v>5</v>
      </c>
      <c r="B10" s="2" t="s">
        <v>9</v>
      </c>
      <c r="H10" s="22">
        <v>2.7E-2</v>
      </c>
      <c r="J10" s="22">
        <v>0.125</v>
      </c>
      <c r="L10" s="22">
        <f>N10/SUM(N$6:N$10)</f>
        <v>6.5592903828197949E-2</v>
      </c>
      <c r="N10" s="2">
        <v>281</v>
      </c>
      <c r="O10" s="2" t="s">
        <v>34</v>
      </c>
    </row>
    <row r="11" spans="1:15" x14ac:dyDescent="0.2">
      <c r="A11" s="2" t="s">
        <v>5</v>
      </c>
      <c r="B11" s="2" t="s">
        <v>18</v>
      </c>
      <c r="E11" s="22">
        <v>0.06</v>
      </c>
      <c r="L11" s="22"/>
    </row>
    <row r="12" spans="1:15" x14ac:dyDescent="0.2">
      <c r="A12" s="2" t="s">
        <v>6</v>
      </c>
      <c r="B12" s="2" t="s">
        <v>2</v>
      </c>
      <c r="C12" s="22">
        <v>0.23300000000000001</v>
      </c>
      <c r="D12" s="22">
        <v>0.25800000000000001</v>
      </c>
      <c r="E12" s="22">
        <v>0.11700000000000001</v>
      </c>
      <c r="F12" s="22">
        <v>0.105</v>
      </c>
      <c r="G12" s="22">
        <v>0.218</v>
      </c>
      <c r="H12" s="22">
        <v>0.214</v>
      </c>
      <c r="I12" s="22">
        <v>9.2999999999999999E-2</v>
      </c>
      <c r="J12" s="22">
        <v>5.7000000000000002E-2</v>
      </c>
      <c r="K12" s="22">
        <v>0.104</v>
      </c>
      <c r="L12" s="22">
        <f>N12/SUM(N$12:N$15)</f>
        <v>0.22413386754654727</v>
      </c>
      <c r="N12" s="2">
        <v>951</v>
      </c>
      <c r="O12" s="2" t="s">
        <v>38</v>
      </c>
    </row>
    <row r="13" spans="1:15" x14ac:dyDescent="0.2">
      <c r="A13" s="2" t="s">
        <v>6</v>
      </c>
      <c r="B13" s="2" t="s">
        <v>4</v>
      </c>
      <c r="C13" s="22">
        <v>0.14599999999999999</v>
      </c>
      <c r="D13" s="22">
        <v>0.16300000000000001</v>
      </c>
      <c r="E13" s="22">
        <v>6.6000000000000003E-2</v>
      </c>
      <c r="F13" s="22">
        <v>8.8999999999999996E-2</v>
      </c>
      <c r="G13" s="22">
        <v>0.18</v>
      </c>
      <c r="H13" s="22">
        <v>0.19800000000000001</v>
      </c>
      <c r="I13" s="22">
        <v>8.7999999999999995E-2</v>
      </c>
      <c r="K13" s="22">
        <v>0.151</v>
      </c>
      <c r="L13" s="22">
        <f>N13/SUM(N$12:N$15)</f>
        <v>0.21682771623851049</v>
      </c>
      <c r="N13" s="2">
        <v>920</v>
      </c>
      <c r="O13" s="2" t="s">
        <v>39</v>
      </c>
    </row>
    <row r="14" spans="1:15" x14ac:dyDescent="0.2">
      <c r="A14" s="2" t="s">
        <v>6</v>
      </c>
      <c r="B14" s="2" t="s">
        <v>3</v>
      </c>
      <c r="C14" s="22">
        <v>0.13800000000000001</v>
      </c>
      <c r="D14" s="22">
        <v>0.154</v>
      </c>
      <c r="E14" s="22">
        <v>0.10299999999999999</v>
      </c>
      <c r="F14" s="22">
        <v>7.6999999999999999E-2</v>
      </c>
      <c r="G14" s="22">
        <v>0.154</v>
      </c>
      <c r="H14" s="22">
        <v>0.252</v>
      </c>
      <c r="I14" s="22">
        <v>0.17699999999999999</v>
      </c>
      <c r="J14" s="22">
        <v>0.16700000000000001</v>
      </c>
      <c r="K14" s="22">
        <v>0.20899999999999999</v>
      </c>
      <c r="L14" s="22">
        <f>N14/SUM(N$12:N$15)</f>
        <v>0.2554796134810276</v>
      </c>
      <c r="N14" s="2">
        <v>1084</v>
      </c>
      <c r="O14" s="2" t="s">
        <v>40</v>
      </c>
    </row>
    <row r="15" spans="1:15" x14ac:dyDescent="0.2">
      <c r="A15" s="2" t="s">
        <v>6</v>
      </c>
      <c r="B15" s="2" t="s">
        <v>26</v>
      </c>
      <c r="C15" s="22">
        <v>0.48299999999999998</v>
      </c>
      <c r="D15" s="22">
        <v>0.42499999999999999</v>
      </c>
      <c r="E15" s="22">
        <v>0.32400000000000001</v>
      </c>
      <c r="F15" s="22">
        <v>0.43099999999999999</v>
      </c>
      <c r="G15" s="22">
        <v>0.44700000000000001</v>
      </c>
      <c r="H15" s="22">
        <v>0.33600000000000002</v>
      </c>
      <c r="I15" s="22">
        <v>0.14699999999999999</v>
      </c>
      <c r="J15" s="22">
        <v>0.32600000000000001</v>
      </c>
      <c r="K15" s="22">
        <v>0.26500000000000001</v>
      </c>
      <c r="L15" s="22">
        <f>N15/SUM(N$12:N$15)</f>
        <v>0.30355880273391467</v>
      </c>
      <c r="N15" s="2">
        <v>1288</v>
      </c>
      <c r="O15" s="2" t="s">
        <v>41</v>
      </c>
    </row>
    <row r="16" spans="1:15" x14ac:dyDescent="0.2">
      <c r="A16" s="2" t="s">
        <v>6</v>
      </c>
      <c r="B16" s="2" t="s">
        <v>9</v>
      </c>
      <c r="J16" s="22">
        <v>0.04</v>
      </c>
      <c r="L16" s="22"/>
    </row>
    <row r="17" spans="1:15" x14ac:dyDescent="0.2">
      <c r="A17" s="2" t="s">
        <v>6</v>
      </c>
      <c r="B17" s="2" t="s">
        <v>17</v>
      </c>
      <c r="E17" s="22">
        <v>0.39</v>
      </c>
      <c r="F17" s="22">
        <v>0.29799999999999999</v>
      </c>
      <c r="I17" s="22">
        <v>0.495</v>
      </c>
      <c r="J17" s="22">
        <v>0.41</v>
      </c>
      <c r="K17" s="22">
        <v>0.27200000000000002</v>
      </c>
      <c r="L17" s="22"/>
    </row>
    <row r="18" spans="1:15" x14ac:dyDescent="0.2">
      <c r="A18" s="2" t="s">
        <v>7</v>
      </c>
      <c r="B18" s="2" t="s">
        <v>2</v>
      </c>
      <c r="C18" s="22">
        <v>0.34599999999999997</v>
      </c>
      <c r="D18" s="22">
        <v>0.33</v>
      </c>
      <c r="E18" s="22">
        <v>0.34499999999999997</v>
      </c>
      <c r="F18" s="22">
        <v>0.314</v>
      </c>
      <c r="G18" s="22">
        <v>0.29399999999999998</v>
      </c>
      <c r="H18" s="22">
        <v>0.29699999999999999</v>
      </c>
      <c r="I18" s="22">
        <v>0.18099999999999999</v>
      </c>
      <c r="J18" s="22">
        <v>0.22900000000000001</v>
      </c>
      <c r="K18" s="22">
        <v>0.24199999999999999</v>
      </c>
      <c r="L18" s="22">
        <f>N18/SUM(N$18:N$22)</f>
        <v>0.19981038160701589</v>
      </c>
      <c r="N18" s="2">
        <v>843</v>
      </c>
      <c r="O18" s="2" t="s">
        <v>45</v>
      </c>
    </row>
    <row r="19" spans="1:15" x14ac:dyDescent="0.2">
      <c r="A19" s="2" t="s">
        <v>7</v>
      </c>
      <c r="B19" s="2" t="s">
        <v>4</v>
      </c>
      <c r="C19" s="22">
        <v>7.6999999999999999E-2</v>
      </c>
      <c r="D19" s="22">
        <v>5.2999999999999999E-2</v>
      </c>
      <c r="E19" s="22">
        <v>6.5000000000000002E-2</v>
      </c>
      <c r="F19" s="22">
        <v>0.13200000000000001</v>
      </c>
      <c r="G19" s="22">
        <v>7.8E-2</v>
      </c>
      <c r="H19" s="22">
        <v>0.10299999999999999</v>
      </c>
      <c r="J19" s="22">
        <v>0.108</v>
      </c>
      <c r="L19" s="22">
        <f>N19/SUM(N$18:N$22)</f>
        <v>8.3906138895472868E-2</v>
      </c>
      <c r="N19" s="2">
        <v>354</v>
      </c>
      <c r="O19" s="2" t="s">
        <v>43</v>
      </c>
    </row>
    <row r="20" spans="1:15" x14ac:dyDescent="0.2">
      <c r="A20" s="2" t="s">
        <v>7</v>
      </c>
      <c r="B20" s="2" t="s">
        <v>3</v>
      </c>
      <c r="C20" s="22">
        <v>0.42899999999999999</v>
      </c>
      <c r="D20" s="22">
        <v>0.46100000000000002</v>
      </c>
      <c r="E20" s="22">
        <v>0.52</v>
      </c>
      <c r="F20" s="22">
        <v>0.42199999999999999</v>
      </c>
      <c r="G20" s="22">
        <v>0.38400000000000001</v>
      </c>
      <c r="H20" s="22">
        <v>0.51500000000000001</v>
      </c>
      <c r="I20" s="22">
        <v>0.73199999999999998</v>
      </c>
      <c r="J20" s="22">
        <v>0.58499999999999996</v>
      </c>
      <c r="K20" s="22">
        <v>0.60599999999999998</v>
      </c>
      <c r="L20" s="22">
        <f>N20/SUM(N$18:N$22)</f>
        <v>0.4358852808722446</v>
      </c>
      <c r="N20" s="2">
        <v>1839</v>
      </c>
      <c r="O20" s="2" t="s">
        <v>42</v>
      </c>
    </row>
    <row r="21" spans="1:15" x14ac:dyDescent="0.2">
      <c r="A21" s="2" t="s">
        <v>7</v>
      </c>
      <c r="B21" s="2" t="s">
        <v>26</v>
      </c>
      <c r="C21" s="22">
        <v>0.14699999999999999</v>
      </c>
      <c r="D21" s="22">
        <v>0.105</v>
      </c>
      <c r="E21" s="22">
        <v>7.0000000000000007E-2</v>
      </c>
      <c r="F21" s="22">
        <v>0.13200000000000001</v>
      </c>
      <c r="G21" s="22">
        <v>0.24399999999999999</v>
      </c>
      <c r="H21" s="22">
        <v>8.3000000000000004E-2</v>
      </c>
      <c r="I21" s="22">
        <v>8.6999999999999994E-2</v>
      </c>
      <c r="J21" s="22">
        <v>7.8E-2</v>
      </c>
      <c r="K21" s="22">
        <v>0.151</v>
      </c>
      <c r="L21" s="22">
        <f>N21/SUM(N$18:N$22)</f>
        <v>0.18724816307181796</v>
      </c>
      <c r="N21" s="2">
        <v>790</v>
      </c>
      <c r="O21" s="2" t="s">
        <v>46</v>
      </c>
    </row>
    <row r="22" spans="1:15" x14ac:dyDescent="0.2">
      <c r="A22" s="2" t="s">
        <v>7</v>
      </c>
      <c r="B22" s="2" t="s">
        <v>9</v>
      </c>
      <c r="D22" s="22">
        <v>0.05</v>
      </c>
      <c r="L22" s="22">
        <f>N22/SUM(N$18:N$22)</f>
        <v>9.3150035553448682E-2</v>
      </c>
      <c r="N22" s="2">
        <v>393</v>
      </c>
      <c r="O22" s="2" t="s">
        <v>44</v>
      </c>
    </row>
    <row r="23" spans="1:15" x14ac:dyDescent="0.2">
      <c r="A23" s="2" t="s">
        <v>8</v>
      </c>
      <c r="B23" s="2" t="s">
        <v>2</v>
      </c>
      <c r="C23" s="22">
        <v>0.21299999999999999</v>
      </c>
      <c r="D23" s="22">
        <v>0.31860362350861687</v>
      </c>
      <c r="E23" s="22">
        <v>0.40200000000000002</v>
      </c>
      <c r="F23" s="22">
        <v>0.32500000000000001</v>
      </c>
      <c r="G23" s="22">
        <v>0.28399999999999997</v>
      </c>
      <c r="H23" s="22">
        <v>0.30299999999999999</v>
      </c>
      <c r="I23" s="22">
        <v>0.20499999999999999</v>
      </c>
      <c r="J23" s="22">
        <v>0.17499999999999999</v>
      </c>
      <c r="K23" s="22">
        <v>0.16700000000000001</v>
      </c>
      <c r="L23" s="22">
        <f>N23/SUM(N$23:N$27)</f>
        <v>0.17746144721233689</v>
      </c>
      <c r="N23" s="2">
        <v>748</v>
      </c>
      <c r="O23" s="2" t="s">
        <v>47</v>
      </c>
    </row>
    <row r="24" spans="1:15" x14ac:dyDescent="0.2">
      <c r="A24" s="2" t="s">
        <v>8</v>
      </c>
      <c r="B24" s="2" t="s">
        <v>4</v>
      </c>
      <c r="C24" s="22">
        <v>8.5999999999999993E-2</v>
      </c>
      <c r="D24" s="22">
        <v>0.11179849756959788</v>
      </c>
      <c r="E24" s="22">
        <v>8.1000000000000003E-2</v>
      </c>
      <c r="F24" s="22">
        <v>0.123</v>
      </c>
      <c r="G24" s="22">
        <v>0.109</v>
      </c>
      <c r="H24" s="22">
        <v>0.128</v>
      </c>
      <c r="I24" s="22">
        <v>0.111</v>
      </c>
      <c r="J24" s="22">
        <v>7.4999999999999997E-2</v>
      </c>
      <c r="K24" s="22">
        <v>0.13900000000000001</v>
      </c>
      <c r="L24" s="22">
        <f>N24/SUM(N$23:N$27)</f>
        <v>0.13238434163701068</v>
      </c>
      <c r="N24" s="2">
        <v>558</v>
      </c>
      <c r="O24" s="2" t="s">
        <v>51</v>
      </c>
    </row>
    <row r="25" spans="1:15" x14ac:dyDescent="0.2">
      <c r="A25" s="2" t="s">
        <v>8</v>
      </c>
      <c r="B25" s="2" t="s">
        <v>3</v>
      </c>
      <c r="C25" s="22">
        <v>0.41799999999999998</v>
      </c>
      <c r="D25" s="22">
        <v>0.38046840477242599</v>
      </c>
      <c r="E25" s="22">
        <v>0.39700000000000002</v>
      </c>
      <c r="F25" s="22">
        <v>0.36299999999999999</v>
      </c>
      <c r="G25" s="22">
        <v>0.32300000000000001</v>
      </c>
      <c r="H25" s="22">
        <v>0.46899999999999997</v>
      </c>
      <c r="I25" s="22">
        <v>0.59599999999999997</v>
      </c>
      <c r="J25" s="22">
        <v>0.53900000000000003</v>
      </c>
      <c r="K25" s="22">
        <v>0.51600000000000001</v>
      </c>
      <c r="L25" s="22">
        <f>N25/SUM(N$23:N$27)</f>
        <v>0.38102016607354683</v>
      </c>
      <c r="N25" s="2">
        <v>1606</v>
      </c>
      <c r="O25" s="2" t="s">
        <v>48</v>
      </c>
    </row>
    <row r="26" spans="1:15" x14ac:dyDescent="0.2">
      <c r="A26" s="2" t="s">
        <v>8</v>
      </c>
      <c r="B26" s="2" t="s">
        <v>26</v>
      </c>
      <c r="C26" s="22">
        <v>0.22</v>
      </c>
      <c r="D26" s="22">
        <v>0.137870083959346</v>
      </c>
      <c r="E26" s="22">
        <v>9.1999999999999998E-2</v>
      </c>
      <c r="F26" s="22">
        <v>0.127</v>
      </c>
      <c r="G26" s="22">
        <v>0.255</v>
      </c>
      <c r="H26" s="22">
        <v>9.9000000000000005E-2</v>
      </c>
      <c r="I26" s="22">
        <v>8.8999999999999996E-2</v>
      </c>
      <c r="J26" s="22">
        <v>7.3999999999999996E-2</v>
      </c>
      <c r="K26" s="22">
        <v>0.14299999999999999</v>
      </c>
      <c r="L26" s="22">
        <f>N26/SUM(N$23:N$27)</f>
        <v>0.24768683274021353</v>
      </c>
      <c r="N26" s="2">
        <v>1044</v>
      </c>
      <c r="O26" s="2" t="s">
        <v>49</v>
      </c>
    </row>
    <row r="27" spans="1:15" x14ac:dyDescent="0.2">
      <c r="A27" s="2" t="s">
        <v>8</v>
      </c>
      <c r="B27" s="2" t="s">
        <v>9</v>
      </c>
      <c r="C27" s="22">
        <v>6.4000000000000001E-2</v>
      </c>
      <c r="D27" s="22">
        <v>5.1259390190013257E-2</v>
      </c>
      <c r="E27" s="22">
        <v>2.7E-2</v>
      </c>
      <c r="F27" s="22">
        <v>6.2E-2</v>
      </c>
      <c r="G27" s="22">
        <v>2.9000000000000001E-2</v>
      </c>
      <c r="J27" s="22">
        <v>0.13700000000000001</v>
      </c>
      <c r="L27" s="22">
        <f>N27/SUM(N$23:N$27)</f>
        <v>6.144721233689205E-2</v>
      </c>
      <c r="N27" s="2">
        <v>259</v>
      </c>
      <c r="O27" s="2" t="s">
        <v>50</v>
      </c>
    </row>
    <row r="28" spans="1:15" x14ac:dyDescent="0.2">
      <c r="A28" s="2" t="s">
        <v>8</v>
      </c>
      <c r="B28" s="2" t="s">
        <v>27</v>
      </c>
      <c r="K28" s="22">
        <v>3.5000000000000003E-2</v>
      </c>
      <c r="L28" s="22"/>
    </row>
    <row r="29" spans="1:15" x14ac:dyDescent="0.2">
      <c r="A29" s="2" t="s">
        <v>20</v>
      </c>
      <c r="B29" s="2" t="s">
        <v>2</v>
      </c>
      <c r="C29" s="22">
        <v>0.221</v>
      </c>
      <c r="D29" s="22">
        <v>0.27600000000000002</v>
      </c>
      <c r="E29" s="22">
        <v>0.28499999999999998</v>
      </c>
      <c r="F29" s="22">
        <v>0.248</v>
      </c>
      <c r="G29" s="22">
        <v>0.24399999999999999</v>
      </c>
      <c r="H29" s="22">
        <v>0.16500000000000001</v>
      </c>
      <c r="I29" s="22">
        <v>0.14799999999999999</v>
      </c>
      <c r="J29" s="22">
        <v>6.4000000000000001E-2</v>
      </c>
      <c r="K29" s="22">
        <v>8.5999999999999993E-2</v>
      </c>
      <c r="L29" s="22">
        <f>N29/SUM(N$29:N$33)</f>
        <v>0.14489990467111535</v>
      </c>
      <c r="N29" s="2">
        <v>608</v>
      </c>
      <c r="O29" s="2" t="s">
        <v>53</v>
      </c>
    </row>
    <row r="30" spans="1:15" x14ac:dyDescent="0.2">
      <c r="A30" s="2" t="s">
        <v>20</v>
      </c>
      <c r="B30" s="2" t="s">
        <v>4</v>
      </c>
      <c r="C30" s="22">
        <v>0.105</v>
      </c>
      <c r="D30" s="22">
        <v>0.107</v>
      </c>
      <c r="E30" s="22">
        <v>0.1</v>
      </c>
      <c r="F30" s="22">
        <v>0.14699999999999999</v>
      </c>
      <c r="G30" s="22">
        <v>0.157</v>
      </c>
      <c r="H30" s="22">
        <v>0.106</v>
      </c>
      <c r="I30" s="22">
        <v>0.113</v>
      </c>
      <c r="J30" s="22">
        <v>5.6000000000000001E-2</v>
      </c>
      <c r="K30" s="22">
        <v>9.9000000000000005E-2</v>
      </c>
      <c r="L30" s="22">
        <f>N30/SUM(N$29:N$33)</f>
        <v>0.11105815061963775</v>
      </c>
      <c r="N30" s="2">
        <v>466</v>
      </c>
      <c r="O30" s="2" t="s">
        <v>55</v>
      </c>
    </row>
    <row r="31" spans="1:15" x14ac:dyDescent="0.2">
      <c r="A31" s="2" t="s">
        <v>20</v>
      </c>
      <c r="B31" s="2" t="s">
        <v>3</v>
      </c>
      <c r="C31" s="22">
        <v>0.26800000000000002</v>
      </c>
      <c r="D31" s="22">
        <v>0.216</v>
      </c>
      <c r="E31" s="22">
        <v>0.182</v>
      </c>
      <c r="F31" s="22">
        <v>0.15</v>
      </c>
      <c r="G31" s="22">
        <v>0.21299999999999999</v>
      </c>
      <c r="H31" s="22">
        <v>0.38400000000000001</v>
      </c>
      <c r="I31" s="22">
        <v>0.47399999999999998</v>
      </c>
      <c r="J31" s="22">
        <v>0.33300000000000002</v>
      </c>
      <c r="K31" s="22">
        <v>0.35499999999999998</v>
      </c>
      <c r="L31" s="22">
        <f>N31/SUM(N$29:N$33)</f>
        <v>0.38846520495710202</v>
      </c>
      <c r="N31" s="2">
        <v>1630</v>
      </c>
      <c r="O31" s="2" t="s">
        <v>52</v>
      </c>
    </row>
    <row r="32" spans="1:15" x14ac:dyDescent="0.2">
      <c r="A32" s="2" t="s">
        <v>20</v>
      </c>
      <c r="B32" s="2" t="s">
        <v>26</v>
      </c>
      <c r="C32" s="22">
        <v>0.40600000000000003</v>
      </c>
      <c r="D32" s="22">
        <v>0.34599999999999997</v>
      </c>
      <c r="E32" s="22">
        <v>0.38400000000000001</v>
      </c>
      <c r="F32" s="22">
        <v>0.35799999999999998</v>
      </c>
      <c r="G32" s="22">
        <v>0.36599999999999999</v>
      </c>
      <c r="H32" s="22">
        <v>0.309</v>
      </c>
      <c r="I32" s="22">
        <v>0.20499999999999999</v>
      </c>
      <c r="J32" s="22">
        <v>0.45900000000000002</v>
      </c>
      <c r="K32" s="22">
        <v>0.35199999999999998</v>
      </c>
      <c r="L32" s="22">
        <f>N32/SUM(N$29:N$33)</f>
        <v>0.27764537654909438</v>
      </c>
      <c r="N32" s="2">
        <v>1165</v>
      </c>
      <c r="O32" s="2" t="s">
        <v>56</v>
      </c>
    </row>
    <row r="33" spans="1:15" x14ac:dyDescent="0.2">
      <c r="A33" s="2" t="s">
        <v>20</v>
      </c>
      <c r="B33" s="2" t="s">
        <v>9</v>
      </c>
      <c r="D33" s="22">
        <v>5.3999999999999999E-2</v>
      </c>
      <c r="E33" s="22">
        <v>4.9000000000000002E-2</v>
      </c>
      <c r="F33" s="22">
        <v>9.8000000000000004E-2</v>
      </c>
      <c r="H33" s="22">
        <v>3.5999999999999997E-2</v>
      </c>
      <c r="I33" s="22">
        <v>0.06</v>
      </c>
      <c r="J33" s="22">
        <v>8.7999999999999995E-2</v>
      </c>
      <c r="K33" s="22">
        <v>0.108</v>
      </c>
      <c r="L33" s="22">
        <f>N33/SUM(N$29:N$33)</f>
        <v>7.7931363203050524E-2</v>
      </c>
      <c r="N33" s="2">
        <v>327</v>
      </c>
      <c r="O33" s="2" t="s">
        <v>54</v>
      </c>
    </row>
    <row r="34" spans="1:15" x14ac:dyDescent="0.2">
      <c r="A34" s="2" t="s">
        <v>20</v>
      </c>
      <c r="B34" s="2" t="s">
        <v>10</v>
      </c>
      <c r="G34" s="22">
        <v>3.4000000000000002E-2</v>
      </c>
      <c r="L34" s="22"/>
    </row>
    <row r="35" spans="1:15" x14ac:dyDescent="0.2">
      <c r="A35" s="2" t="s">
        <v>11</v>
      </c>
      <c r="B35" s="2" t="s">
        <v>2</v>
      </c>
      <c r="C35" s="22">
        <v>0.19500000000000001</v>
      </c>
      <c r="D35" s="22">
        <v>0.19500000000000001</v>
      </c>
      <c r="E35" s="22">
        <v>0.224</v>
      </c>
      <c r="F35" s="22">
        <v>0.22900000000000001</v>
      </c>
      <c r="G35" s="22">
        <v>0.23899999999999999</v>
      </c>
      <c r="H35" s="22">
        <v>0.17299999999999999</v>
      </c>
      <c r="I35" s="22">
        <v>0.11700000000000001</v>
      </c>
      <c r="J35" s="22">
        <v>0.153</v>
      </c>
      <c r="K35" s="22">
        <v>0.13200000000000001</v>
      </c>
      <c r="L35" s="22">
        <f t="shared" ref="L35:L40" si="0">N35/SUM(N$35:N$40)</f>
        <v>0.15744438106103822</v>
      </c>
      <c r="N35" s="2">
        <v>552</v>
      </c>
      <c r="O35" s="2" t="s">
        <v>59</v>
      </c>
    </row>
    <row r="36" spans="1:15" x14ac:dyDescent="0.2">
      <c r="A36" s="2" t="s">
        <v>11</v>
      </c>
      <c r="B36" s="2" t="s">
        <v>4</v>
      </c>
      <c r="C36" s="22">
        <v>0.108</v>
      </c>
      <c r="D36" s="22">
        <v>9.6000000000000002E-2</v>
      </c>
      <c r="E36" s="22">
        <v>6.9000000000000006E-2</v>
      </c>
      <c r="F36" s="22">
        <v>0.11899999999999999</v>
      </c>
      <c r="G36" s="22">
        <v>8.1000000000000003E-2</v>
      </c>
      <c r="K36" s="22">
        <v>0.12</v>
      </c>
      <c r="L36" s="22">
        <f t="shared" si="0"/>
        <v>0.10125499144324016</v>
      </c>
      <c r="N36" s="2">
        <v>355</v>
      </c>
      <c r="O36" s="2" t="s">
        <v>58</v>
      </c>
    </row>
    <row r="37" spans="1:15" x14ac:dyDescent="0.2">
      <c r="A37" s="2" t="s">
        <v>11</v>
      </c>
      <c r="B37" s="2" t="s">
        <v>3</v>
      </c>
      <c r="C37" s="22">
        <v>0.29699999999999999</v>
      </c>
      <c r="D37" s="22">
        <v>0.35</v>
      </c>
      <c r="E37" s="22">
        <v>0.30099999999999999</v>
      </c>
      <c r="F37" s="22">
        <v>0.26100000000000001</v>
      </c>
      <c r="G37" s="22">
        <v>0.28999999999999998</v>
      </c>
      <c r="H37" s="22">
        <v>0.4</v>
      </c>
      <c r="I37" s="22">
        <v>0.48399999999999999</v>
      </c>
      <c r="J37" s="22">
        <v>0.48899999999999999</v>
      </c>
      <c r="K37" s="22">
        <v>0.41199999999999998</v>
      </c>
      <c r="L37" s="22">
        <f t="shared" si="0"/>
        <v>0.38990302338847688</v>
      </c>
      <c r="N37" s="2">
        <v>1367</v>
      </c>
      <c r="O37" s="2" t="s">
        <v>62</v>
      </c>
    </row>
    <row r="38" spans="1:15" x14ac:dyDescent="0.2">
      <c r="A38" s="2" t="s">
        <v>11</v>
      </c>
      <c r="B38" s="2" t="s">
        <v>26</v>
      </c>
      <c r="C38" s="22">
        <v>0.4</v>
      </c>
      <c r="D38" s="22">
        <v>0.35899999999999999</v>
      </c>
      <c r="E38" s="22">
        <v>0.40600000000000003</v>
      </c>
      <c r="F38" s="22">
        <v>0.39200000000000002</v>
      </c>
      <c r="G38" s="22">
        <v>0.36299999999999999</v>
      </c>
      <c r="H38" s="22">
        <v>0.32300000000000001</v>
      </c>
      <c r="I38" s="22">
        <v>0.33700000000000002</v>
      </c>
      <c r="J38" s="22">
        <v>0.192</v>
      </c>
      <c r="K38" s="22">
        <v>0.19500000000000001</v>
      </c>
      <c r="L38" s="22">
        <f t="shared" si="0"/>
        <v>0.20707358813462637</v>
      </c>
      <c r="N38" s="2">
        <v>726</v>
      </c>
      <c r="O38" s="2" t="s">
        <v>60</v>
      </c>
    </row>
    <row r="39" spans="1:15" x14ac:dyDescent="0.2">
      <c r="A39" s="2" t="s">
        <v>11</v>
      </c>
      <c r="B39" s="2" t="s">
        <v>17</v>
      </c>
      <c r="H39" s="22">
        <v>6.0999999999999999E-2</v>
      </c>
      <c r="I39" s="22">
        <v>6.2E-2</v>
      </c>
      <c r="J39" s="22">
        <v>0.16600000000000001</v>
      </c>
      <c r="K39" s="22">
        <v>0.14199999999999999</v>
      </c>
      <c r="L39" s="22">
        <f t="shared" si="0"/>
        <v>2.4814603536794069E-2</v>
      </c>
      <c r="N39" s="2">
        <v>87</v>
      </c>
      <c r="O39" s="2" t="s">
        <v>61</v>
      </c>
    </row>
    <row r="40" spans="1:15" x14ac:dyDescent="0.2">
      <c r="A40" s="2" t="s">
        <v>11</v>
      </c>
      <c r="B40" s="2" t="s">
        <v>9</v>
      </c>
      <c r="L40" s="22">
        <f t="shared" si="0"/>
        <v>0.1195094124358243</v>
      </c>
      <c r="N40" s="2">
        <v>419</v>
      </c>
      <c r="O40" s="2" t="s">
        <v>57</v>
      </c>
    </row>
    <row r="41" spans="1:15" x14ac:dyDescent="0.2">
      <c r="A41" s="2" t="s">
        <v>11</v>
      </c>
      <c r="B41" s="2" t="s">
        <v>10</v>
      </c>
      <c r="G41" s="22">
        <v>2.7E-2</v>
      </c>
      <c r="H41" s="22">
        <v>4.3999999999999997E-2</v>
      </c>
      <c r="L41" s="22"/>
    </row>
    <row r="42" spans="1:15" x14ac:dyDescent="0.2">
      <c r="A42" s="2" t="s">
        <v>12</v>
      </c>
      <c r="B42" s="2" t="s">
        <v>2</v>
      </c>
      <c r="C42" s="22">
        <v>0.217</v>
      </c>
      <c r="D42" s="22">
        <v>0.21299999999999999</v>
      </c>
      <c r="E42" s="22">
        <v>0.23400000000000001</v>
      </c>
      <c r="F42" s="22">
        <v>0.214</v>
      </c>
      <c r="G42" s="22">
        <v>0.22700000000000001</v>
      </c>
      <c r="H42" s="22">
        <v>0.23</v>
      </c>
      <c r="I42" s="22">
        <v>0.14899999999999999</v>
      </c>
      <c r="J42" s="22">
        <v>0.18</v>
      </c>
      <c r="K42" s="22">
        <v>0.17799999999999999</v>
      </c>
      <c r="L42" s="22">
        <f>N42/SUM(N$42:N$45)</f>
        <v>0.17506631299734748</v>
      </c>
      <c r="N42" s="2">
        <v>726</v>
      </c>
      <c r="O42" s="2" t="s">
        <v>63</v>
      </c>
    </row>
    <row r="43" spans="1:15" x14ac:dyDescent="0.2">
      <c r="A43" s="2" t="s">
        <v>12</v>
      </c>
      <c r="B43" s="2" t="s">
        <v>4</v>
      </c>
      <c r="C43" s="22">
        <v>0.19900000000000001</v>
      </c>
      <c r="D43" s="22">
        <v>0.215</v>
      </c>
      <c r="E43" s="22">
        <v>0.152</v>
      </c>
      <c r="F43" s="22">
        <v>0.21199999999999999</v>
      </c>
      <c r="G43" s="22">
        <v>0.19800000000000001</v>
      </c>
      <c r="H43" s="22">
        <v>0.24199999999999999</v>
      </c>
      <c r="I43" s="22">
        <v>0.20200000000000001</v>
      </c>
      <c r="J43" s="22">
        <v>0.187</v>
      </c>
      <c r="K43" s="22">
        <v>0.25700000000000001</v>
      </c>
      <c r="L43" s="22">
        <f>N43/SUM(N$42:N$45)</f>
        <v>0.27658548348203521</v>
      </c>
      <c r="N43" s="2">
        <v>1147</v>
      </c>
      <c r="O43" s="2" t="s">
        <v>64</v>
      </c>
    </row>
    <row r="44" spans="1:15" x14ac:dyDescent="0.2">
      <c r="A44" s="2" t="s">
        <v>12</v>
      </c>
      <c r="B44" s="2" t="s">
        <v>3</v>
      </c>
      <c r="C44" s="22">
        <v>0.158</v>
      </c>
      <c r="D44" s="22">
        <v>0.14799999999999999</v>
      </c>
      <c r="E44" s="22">
        <v>0.17399999999999999</v>
      </c>
      <c r="F44" s="22">
        <v>0.126</v>
      </c>
      <c r="G44" s="22">
        <v>0.14499999999999999</v>
      </c>
      <c r="H44" s="22">
        <v>0.247</v>
      </c>
      <c r="I44" s="22">
        <v>0.29299999999999998</v>
      </c>
      <c r="J44" s="22">
        <v>0.30199999999999999</v>
      </c>
      <c r="K44" s="22">
        <v>0.32200000000000001</v>
      </c>
      <c r="L44" s="22">
        <f>N44/SUM(N$42:N$45)</f>
        <v>0.27489751627682663</v>
      </c>
      <c r="N44" s="2">
        <v>1140</v>
      </c>
      <c r="O44" s="2" t="s">
        <v>65</v>
      </c>
    </row>
    <row r="45" spans="1:15" x14ac:dyDescent="0.2">
      <c r="A45" s="2" t="s">
        <v>12</v>
      </c>
      <c r="B45" s="2" t="s">
        <v>26</v>
      </c>
      <c r="C45" s="22">
        <v>0.42699999999999999</v>
      </c>
      <c r="D45" s="22">
        <v>0.42399999999999999</v>
      </c>
      <c r="E45" s="22">
        <v>0.441</v>
      </c>
      <c r="F45" s="22">
        <v>0.44700000000000001</v>
      </c>
      <c r="G45" s="22">
        <v>0.43</v>
      </c>
      <c r="H45" s="22">
        <v>0.28000000000000003</v>
      </c>
      <c r="I45" s="22">
        <v>0.35599999999999998</v>
      </c>
      <c r="J45" s="22">
        <v>0.33100000000000002</v>
      </c>
      <c r="K45" s="22">
        <v>0.24199999999999999</v>
      </c>
      <c r="L45" s="22">
        <f>N45/SUM(N$42:N$45)</f>
        <v>0.27345068724379068</v>
      </c>
      <c r="N45" s="2">
        <v>1134</v>
      </c>
      <c r="O45" s="2" t="s">
        <v>66</v>
      </c>
    </row>
    <row r="46" spans="1:15" x14ac:dyDescent="0.2">
      <c r="A46" s="2" t="s">
        <v>13</v>
      </c>
      <c r="B46" s="2" t="s">
        <v>2</v>
      </c>
      <c r="C46" s="22">
        <v>0.22600000000000001</v>
      </c>
      <c r="D46" s="22">
        <v>0.26100000000000001</v>
      </c>
      <c r="E46" s="22">
        <v>0.246</v>
      </c>
      <c r="F46" s="22">
        <v>0.222</v>
      </c>
      <c r="G46" s="22">
        <v>0.24</v>
      </c>
      <c r="H46" s="22">
        <v>0.221</v>
      </c>
      <c r="I46" s="22">
        <v>0.128</v>
      </c>
      <c r="J46" s="22">
        <v>0.125</v>
      </c>
      <c r="K46" s="22">
        <v>0.13300000000000001</v>
      </c>
      <c r="L46" s="22">
        <f>N46/SUM(N$46:N$49)</f>
        <v>0.16521123436393675</v>
      </c>
      <c r="N46" s="2">
        <v>700</v>
      </c>
      <c r="O46" s="2" t="s">
        <v>67</v>
      </c>
    </row>
    <row r="47" spans="1:15" x14ac:dyDescent="0.2">
      <c r="A47" s="2" t="s">
        <v>13</v>
      </c>
      <c r="B47" s="2" t="s">
        <v>4</v>
      </c>
      <c r="C47" s="22">
        <v>0.152</v>
      </c>
      <c r="D47" s="22">
        <v>0.16</v>
      </c>
      <c r="E47" s="22">
        <v>0.13700000000000001</v>
      </c>
      <c r="F47" s="22">
        <v>0.17299999999999999</v>
      </c>
      <c r="G47" s="22">
        <v>0.155</v>
      </c>
      <c r="H47" s="22">
        <v>0.158</v>
      </c>
      <c r="I47" s="22">
        <v>0.11700000000000001</v>
      </c>
      <c r="J47" s="22">
        <v>8.5999999999999993E-2</v>
      </c>
      <c r="K47" s="22">
        <v>0.17699999999999999</v>
      </c>
      <c r="L47" s="22">
        <f>N47/SUM(N$46:N$49)</f>
        <v>0.22350719848949729</v>
      </c>
      <c r="N47" s="2">
        <v>947</v>
      </c>
      <c r="O47" s="2" t="s">
        <v>68</v>
      </c>
    </row>
    <row r="48" spans="1:15" x14ac:dyDescent="0.2">
      <c r="A48" s="2" t="s">
        <v>13</v>
      </c>
      <c r="B48" s="2" t="s">
        <v>3</v>
      </c>
      <c r="C48" s="22">
        <v>0.16</v>
      </c>
      <c r="D48" s="22">
        <v>0.13100000000000001</v>
      </c>
      <c r="E48" s="22">
        <v>0.115</v>
      </c>
      <c r="F48" s="22">
        <v>0.14199999999999999</v>
      </c>
      <c r="G48" s="22">
        <v>0.156</v>
      </c>
      <c r="H48" s="22">
        <v>0.26900000000000002</v>
      </c>
      <c r="I48" s="22">
        <v>0.311</v>
      </c>
      <c r="J48" s="22">
        <v>0.35799999999999998</v>
      </c>
      <c r="K48" s="22">
        <v>0.33300000000000002</v>
      </c>
      <c r="L48" s="22">
        <f>N48/SUM(N$46:N$49)</f>
        <v>0.28392730705687985</v>
      </c>
      <c r="N48" s="2">
        <v>1203</v>
      </c>
      <c r="O48" s="2" t="s">
        <v>69</v>
      </c>
    </row>
    <row r="49" spans="1:17" x14ac:dyDescent="0.2">
      <c r="A49" s="2" t="s">
        <v>13</v>
      </c>
      <c r="B49" s="2" t="s">
        <v>26</v>
      </c>
      <c r="C49" s="22">
        <v>0.46200000000000002</v>
      </c>
      <c r="D49" s="22">
        <v>0.44900000000000001</v>
      </c>
      <c r="E49" s="22">
        <v>0.501</v>
      </c>
      <c r="F49" s="22">
        <v>0.46300000000000002</v>
      </c>
      <c r="G49" s="22">
        <v>0.44900000000000001</v>
      </c>
      <c r="H49" s="22">
        <v>0.35199999999999998</v>
      </c>
      <c r="I49" s="22">
        <v>0.44500000000000001</v>
      </c>
      <c r="J49" s="22">
        <v>0.432</v>
      </c>
      <c r="K49" s="22">
        <v>0.35599999999999998</v>
      </c>
      <c r="L49" s="22">
        <f>N49/SUM(N$46:N$49)</f>
        <v>0.3273542600896861</v>
      </c>
      <c r="N49" s="2">
        <v>1387</v>
      </c>
      <c r="O49" s="2" t="s">
        <v>70</v>
      </c>
    </row>
    <row r="50" spans="1:17" x14ac:dyDescent="0.2">
      <c r="A50" s="2" t="s">
        <v>21</v>
      </c>
      <c r="B50" s="2" t="s">
        <v>2</v>
      </c>
      <c r="C50" s="22">
        <v>0.108</v>
      </c>
      <c r="D50" s="22">
        <v>0.10199999999999999</v>
      </c>
      <c r="E50" s="22">
        <v>0.156</v>
      </c>
      <c r="F50" s="22">
        <v>0.13900000000000001</v>
      </c>
      <c r="G50" s="22">
        <v>0.13010025647003964</v>
      </c>
      <c r="H50" s="22">
        <v>0.123</v>
      </c>
      <c r="I50" s="22">
        <v>0.114</v>
      </c>
      <c r="J50" s="22">
        <v>0.122</v>
      </c>
      <c r="K50" s="22">
        <v>8.88135593220339E-2</v>
      </c>
      <c r="L50" s="22">
        <f>N50/SUM(N$50:N$53)</f>
        <v>0.11365472663614327</v>
      </c>
      <c r="N50" s="2">
        <v>422</v>
      </c>
      <c r="O50" s="2" t="s">
        <v>72</v>
      </c>
    </row>
    <row r="51" spans="1:17" x14ac:dyDescent="0.2">
      <c r="A51" s="2" t="s">
        <v>21</v>
      </c>
      <c r="B51" s="2" t="s">
        <v>4</v>
      </c>
      <c r="C51" s="22">
        <v>0.125</v>
      </c>
      <c r="D51" s="22">
        <v>9.6000000000000002E-2</v>
      </c>
      <c r="E51" s="22">
        <v>0.122</v>
      </c>
      <c r="F51" s="22">
        <v>0.14599999999999999</v>
      </c>
      <c r="G51" s="22">
        <v>0.2152016787129867</v>
      </c>
      <c r="H51" s="22">
        <v>0.17399999999999999</v>
      </c>
      <c r="I51" s="22">
        <v>0.14399999999999999</v>
      </c>
      <c r="J51" s="22">
        <v>0.158</v>
      </c>
      <c r="K51" s="22">
        <v>0.23322033898305083</v>
      </c>
      <c r="L51" s="22">
        <f>N51/SUM(N$50:N$53)</f>
        <v>0.23269593320764881</v>
      </c>
      <c r="N51" s="2">
        <v>864</v>
      </c>
      <c r="O51" s="2" t="s">
        <v>73</v>
      </c>
    </row>
    <row r="52" spans="1:17" x14ac:dyDescent="0.2">
      <c r="A52" s="2" t="s">
        <v>21</v>
      </c>
      <c r="B52" s="2" t="s">
        <v>3</v>
      </c>
      <c r="C52" s="22">
        <v>0.39</v>
      </c>
      <c r="D52" s="22">
        <v>0.45300000000000001</v>
      </c>
      <c r="E52" s="22">
        <v>0.443</v>
      </c>
      <c r="F52" s="22">
        <v>0.29699999999999999</v>
      </c>
      <c r="G52" s="22">
        <v>0.28841221730006994</v>
      </c>
      <c r="H52" s="22">
        <v>0.48899999999999999</v>
      </c>
      <c r="I52" s="22">
        <v>0.56599999999999995</v>
      </c>
      <c r="J52" s="22">
        <v>0.55900000000000005</v>
      </c>
      <c r="K52" s="22">
        <v>0.43389830508474575</v>
      </c>
      <c r="L52" s="22">
        <f>N52/SUM(N$50:N$53)</f>
        <v>0.43953676272555886</v>
      </c>
      <c r="N52" s="2">
        <v>1632</v>
      </c>
      <c r="O52" s="2" t="s">
        <v>71</v>
      </c>
    </row>
    <row r="53" spans="1:17" x14ac:dyDescent="0.2">
      <c r="A53" s="2" t="s">
        <v>21</v>
      </c>
      <c r="B53" s="2" t="s">
        <v>26</v>
      </c>
      <c r="C53" s="22">
        <v>0.377</v>
      </c>
      <c r="D53" s="22">
        <v>0.34899999999999998</v>
      </c>
      <c r="E53" s="22">
        <v>0.28000000000000003</v>
      </c>
      <c r="F53" s="22">
        <v>0.41799999999999998</v>
      </c>
      <c r="G53" s="22">
        <v>0.36628584751690368</v>
      </c>
      <c r="H53" s="22">
        <v>0.215</v>
      </c>
      <c r="I53" s="22">
        <v>0.17599999999999999</v>
      </c>
      <c r="J53" s="22">
        <v>0.16</v>
      </c>
      <c r="K53" s="22">
        <v>0.2440677966101695</v>
      </c>
      <c r="L53" s="22">
        <f>N53/SUM(N$50:N$53)</f>
        <v>0.21411257743064907</v>
      </c>
      <c r="N53" s="2">
        <v>795</v>
      </c>
      <c r="O53" s="2" t="s">
        <v>74</v>
      </c>
    </row>
    <row r="54" spans="1:17" x14ac:dyDescent="0.2">
      <c r="A54" s="2" t="s">
        <v>14</v>
      </c>
      <c r="B54" s="2" t="s">
        <v>2</v>
      </c>
      <c r="C54" s="22">
        <v>0.28000000000000003</v>
      </c>
      <c r="D54" s="22">
        <v>0.29699999999999999</v>
      </c>
      <c r="E54" s="22">
        <v>0.33500000000000002</v>
      </c>
      <c r="F54" s="22">
        <v>0.24099999999999999</v>
      </c>
      <c r="G54" s="22">
        <v>0.28100000000000003</v>
      </c>
      <c r="H54" s="22">
        <v>0.25900000000000001</v>
      </c>
      <c r="I54" s="22">
        <v>0.188</v>
      </c>
      <c r="J54" s="22">
        <v>0.13600000000000001</v>
      </c>
      <c r="K54" s="22">
        <v>0.16300000000000001</v>
      </c>
      <c r="L54" s="22">
        <f>N54/SUM(N$54:N$58)</f>
        <v>0.24528725314183125</v>
      </c>
      <c r="N54" s="2">
        <v>1093</v>
      </c>
      <c r="O54" s="2" t="s">
        <v>75</v>
      </c>
    </row>
    <row r="55" spans="1:17" x14ac:dyDescent="0.2">
      <c r="A55" s="2" t="s">
        <v>14</v>
      </c>
      <c r="B55" s="2" t="s">
        <v>4</v>
      </c>
      <c r="C55" s="22">
        <v>6.9000000000000006E-2</v>
      </c>
      <c r="D55" s="22">
        <v>8.2000000000000003E-2</v>
      </c>
      <c r="E55" s="22">
        <v>7.2999999999999995E-2</v>
      </c>
      <c r="F55" s="22">
        <v>0.122</v>
      </c>
      <c r="G55" s="22">
        <v>7.6999999999999999E-2</v>
      </c>
      <c r="H55" s="22">
        <v>0.13</v>
      </c>
      <c r="I55" s="22">
        <v>6.3E-2</v>
      </c>
      <c r="J55" s="22">
        <v>6.5000000000000002E-2</v>
      </c>
      <c r="K55" s="22">
        <v>0.114</v>
      </c>
      <c r="L55" s="22">
        <f>N55/SUM(N$54:N$58)</f>
        <v>0.12253141831238779</v>
      </c>
      <c r="N55" s="2">
        <v>546</v>
      </c>
      <c r="O55" s="2" t="s">
        <v>76</v>
      </c>
    </row>
    <row r="56" spans="1:17" x14ac:dyDescent="0.2">
      <c r="A56" s="2" t="s">
        <v>14</v>
      </c>
      <c r="B56" s="2" t="s">
        <v>3</v>
      </c>
      <c r="C56" s="22">
        <v>8.3000000000000004E-2</v>
      </c>
      <c r="D56" s="22">
        <v>8.5999999999999993E-2</v>
      </c>
      <c r="E56" s="22">
        <v>9.2999999999999999E-2</v>
      </c>
      <c r="F56" s="22">
        <v>7.3999999999999996E-2</v>
      </c>
      <c r="G56" s="22">
        <v>0.124</v>
      </c>
      <c r="H56" s="22">
        <v>0.2</v>
      </c>
      <c r="I56" s="22">
        <v>0.39700000000000002</v>
      </c>
      <c r="J56" s="22">
        <v>0.35099999999999998</v>
      </c>
      <c r="K56" s="22">
        <v>0.29699999999999999</v>
      </c>
      <c r="L56" s="22">
        <f>N56/SUM(N$54:N$58)</f>
        <v>0.24730700179533213</v>
      </c>
      <c r="N56" s="2">
        <v>1102</v>
      </c>
      <c r="O56" s="2" t="s">
        <v>77</v>
      </c>
    </row>
    <row r="57" spans="1:17" x14ac:dyDescent="0.2">
      <c r="A57" s="2" t="s">
        <v>14</v>
      </c>
      <c r="B57" s="2" t="s">
        <v>26</v>
      </c>
      <c r="C57" s="22">
        <v>0.56699999999999995</v>
      </c>
      <c r="D57" s="22">
        <v>0.53400000000000003</v>
      </c>
      <c r="E57" s="22">
        <v>0.499</v>
      </c>
      <c r="F57" s="22">
        <v>0.56299999999999994</v>
      </c>
      <c r="G57" s="22">
        <v>0.49</v>
      </c>
      <c r="H57" s="22">
        <v>0.41099999999999998</v>
      </c>
      <c r="I57" s="22">
        <v>0.35199999999999998</v>
      </c>
      <c r="J57" s="22">
        <v>0.44800000000000001</v>
      </c>
      <c r="K57" s="22">
        <v>0.42599999999999999</v>
      </c>
      <c r="L57" s="22">
        <f>N57/SUM(N$54:N$58)</f>
        <v>0.33707360861759428</v>
      </c>
      <c r="N57" s="2">
        <v>1502</v>
      </c>
      <c r="O57" s="2" t="s">
        <v>78</v>
      </c>
    </row>
    <row r="58" spans="1:17" x14ac:dyDescent="0.2">
      <c r="A58" s="2" t="s">
        <v>14</v>
      </c>
      <c r="B58" s="2" t="s">
        <v>9</v>
      </c>
      <c r="G58" s="22">
        <v>2.8000000000000001E-2</v>
      </c>
      <c r="L58" s="22">
        <f>N58/SUM(N$54:N$58)</f>
        <v>4.780071813285458E-2</v>
      </c>
      <c r="N58" s="2">
        <v>213</v>
      </c>
      <c r="O58" s="2" t="s">
        <v>79</v>
      </c>
    </row>
    <row r="59" spans="1:17" x14ac:dyDescent="0.2">
      <c r="A59" s="2" t="s">
        <v>15</v>
      </c>
      <c r="B59" s="2" t="s">
        <v>2</v>
      </c>
      <c r="C59" s="22">
        <v>9.9000000000000005E-2</v>
      </c>
      <c r="D59" s="22">
        <v>0.111</v>
      </c>
      <c r="E59" s="22">
        <v>0.13400000000000001</v>
      </c>
      <c r="F59" s="22">
        <v>0.112</v>
      </c>
      <c r="G59" s="22">
        <v>0.14099999999999999</v>
      </c>
      <c r="H59" s="22">
        <v>0.12</v>
      </c>
      <c r="I59" s="22">
        <v>7.0999999999999994E-2</v>
      </c>
      <c r="J59" s="22">
        <v>4.3999999999999997E-2</v>
      </c>
      <c r="K59" s="22">
        <v>7.0999999999999994E-2</v>
      </c>
      <c r="L59" s="22">
        <f>N59/SUM(N$59:N$62)</f>
        <v>0.10066959131840221</v>
      </c>
      <c r="M59" s="27">
        <v>4.4999999999999998E-2</v>
      </c>
      <c r="N59" s="2">
        <v>436</v>
      </c>
      <c r="O59" s="2" t="s">
        <v>82</v>
      </c>
      <c r="Q59" s="28">
        <f>M59-L59</f>
        <v>-5.5669591318402212E-2</v>
      </c>
    </row>
    <row r="60" spans="1:17" x14ac:dyDescent="0.2">
      <c r="A60" s="2" t="s">
        <v>15</v>
      </c>
      <c r="B60" s="2" t="s">
        <v>4</v>
      </c>
      <c r="C60" s="22">
        <v>0.15</v>
      </c>
      <c r="D60" s="22">
        <v>0.127</v>
      </c>
      <c r="E60" s="22">
        <v>8.8999999999999996E-2</v>
      </c>
      <c r="F60" s="22">
        <v>0.123</v>
      </c>
      <c r="G60" s="22">
        <v>0.16400000000000001</v>
      </c>
      <c r="H60" s="22">
        <v>0.13700000000000001</v>
      </c>
      <c r="J60" s="22">
        <v>5.8999999999999997E-2</v>
      </c>
      <c r="K60" s="22">
        <v>0.13600000000000001</v>
      </c>
      <c r="L60" s="22">
        <f>N60/SUM(N$59:N$62)</f>
        <v>0.21957977372431309</v>
      </c>
      <c r="M60" s="26">
        <v>0.21</v>
      </c>
      <c r="N60" s="2">
        <v>951</v>
      </c>
      <c r="O60" s="2" t="s">
        <v>81</v>
      </c>
      <c r="Q60" s="28">
        <f>M60-L60</f>
        <v>-9.5797737243130954E-3</v>
      </c>
    </row>
    <row r="61" spans="1:17" x14ac:dyDescent="0.2">
      <c r="A61" s="2" t="s">
        <v>15</v>
      </c>
      <c r="B61" s="2" t="s">
        <v>3</v>
      </c>
      <c r="C61" s="22">
        <v>0.26200000000000001</v>
      </c>
      <c r="D61" s="22">
        <v>0.23200000000000001</v>
      </c>
      <c r="E61" s="22">
        <v>0.251</v>
      </c>
      <c r="F61" s="22">
        <v>0.20499999999999999</v>
      </c>
      <c r="G61" s="22">
        <v>0.219</v>
      </c>
      <c r="H61" s="22">
        <v>0.33300000000000002</v>
      </c>
      <c r="I61" s="22">
        <v>0.33</v>
      </c>
      <c r="J61" s="22">
        <v>0.317</v>
      </c>
      <c r="K61" s="22">
        <v>0.41599999999999998</v>
      </c>
      <c r="L61" s="22">
        <f>N61/SUM(N$59:N$62)</f>
        <v>0.37635649965365964</v>
      </c>
      <c r="M61" s="27">
        <v>0.373</v>
      </c>
      <c r="N61" s="2">
        <v>1630</v>
      </c>
      <c r="O61" s="2" t="s">
        <v>83</v>
      </c>
      <c r="Q61" s="28">
        <f>M61-L61</f>
        <v>-3.3564996536596392E-3</v>
      </c>
    </row>
    <row r="62" spans="1:17" x14ac:dyDescent="0.2">
      <c r="A62" s="2" t="s">
        <v>15</v>
      </c>
      <c r="B62" s="2" t="s">
        <v>26</v>
      </c>
      <c r="C62" s="22">
        <v>0.44800000000000001</v>
      </c>
      <c r="D62" s="22">
        <v>0.36199999999999999</v>
      </c>
      <c r="E62" s="22">
        <v>0.372</v>
      </c>
      <c r="F62" s="22">
        <v>0.34399999999999997</v>
      </c>
      <c r="G62" s="22">
        <v>0.38100000000000001</v>
      </c>
      <c r="H62" s="22">
        <v>0.29099999999999998</v>
      </c>
      <c r="I62" s="22">
        <v>0.41399999999999998</v>
      </c>
      <c r="J62" s="22">
        <v>0.47899999999999998</v>
      </c>
      <c r="K62" s="22">
        <v>0.377</v>
      </c>
      <c r="L62" s="22">
        <f>N62/SUM(N$59:N$62)</f>
        <v>0.30339413530362502</v>
      </c>
      <c r="M62" s="27">
        <v>0.35199999999999998</v>
      </c>
      <c r="N62" s="2">
        <v>1314</v>
      </c>
      <c r="O62" s="2" t="s">
        <v>80</v>
      </c>
      <c r="Q62" s="28">
        <f>M62-L62</f>
        <v>4.8605864696374956E-2</v>
      </c>
    </row>
    <row r="63" spans="1:17" x14ac:dyDescent="0.2">
      <c r="A63" s="2" t="s">
        <v>15</v>
      </c>
      <c r="B63" s="2" t="s">
        <v>9</v>
      </c>
      <c r="F63" s="22">
        <v>0.04</v>
      </c>
      <c r="J63" s="22">
        <v>5.0999999999999997E-2</v>
      </c>
      <c r="L63" s="22"/>
      <c r="M63" s="27">
        <v>2.1000000000000001E-2</v>
      </c>
      <c r="Q63" s="28">
        <f>M63-L63</f>
        <v>2.1000000000000001E-2</v>
      </c>
    </row>
    <row r="64" spans="1:17" x14ac:dyDescent="0.2">
      <c r="A64" s="2" t="s">
        <v>15</v>
      </c>
      <c r="B64" s="2" t="s">
        <v>10</v>
      </c>
      <c r="C64" s="22">
        <v>0.124</v>
      </c>
      <c r="D64" s="22">
        <v>0.16800000000000001</v>
      </c>
      <c r="E64" s="22">
        <v>0.154</v>
      </c>
      <c r="F64" s="22">
        <v>0.17599999999999999</v>
      </c>
      <c r="G64" s="22">
        <v>9.5000000000000001E-2</v>
      </c>
      <c r="H64" s="22">
        <v>0.11899999999999999</v>
      </c>
      <c r="I64" s="22">
        <v>0.185</v>
      </c>
      <c r="J64" s="22">
        <v>5.0999999999999997E-2</v>
      </c>
      <c r="L64" s="22"/>
    </row>
    <row r="65" spans="1:15" x14ac:dyDescent="0.2">
      <c r="A65" s="2" t="s">
        <v>16</v>
      </c>
      <c r="B65" s="2" t="s">
        <v>2</v>
      </c>
      <c r="C65" s="22">
        <v>0.35699999999999998</v>
      </c>
      <c r="D65" s="22">
        <v>0.38300000000000001</v>
      </c>
      <c r="E65" s="22">
        <v>0.38600000000000001</v>
      </c>
      <c r="F65" s="22">
        <v>0.36</v>
      </c>
      <c r="G65" s="22">
        <v>0.313</v>
      </c>
      <c r="H65" s="22">
        <v>0.317</v>
      </c>
      <c r="I65" s="22">
        <v>0.36599999999999999</v>
      </c>
      <c r="J65" s="22">
        <v>0.35599999999999998</v>
      </c>
      <c r="K65" s="22">
        <v>0.29299999999999998</v>
      </c>
      <c r="L65" s="22">
        <f>N65/SUM(N$65:N$69)</f>
        <v>0.27265469061876246</v>
      </c>
      <c r="N65" s="2">
        <v>1366</v>
      </c>
      <c r="O65" s="2" t="s">
        <v>87</v>
      </c>
    </row>
    <row r="66" spans="1:15" x14ac:dyDescent="0.2">
      <c r="A66" s="2" t="s">
        <v>16</v>
      </c>
      <c r="B66" s="2" t="s">
        <v>4</v>
      </c>
      <c r="C66" s="22">
        <v>9.7000000000000003E-2</v>
      </c>
      <c r="D66" s="22">
        <v>8.5000000000000006E-2</v>
      </c>
      <c r="E66" s="22">
        <v>8.3000000000000004E-2</v>
      </c>
      <c r="F66" s="22">
        <v>0.129</v>
      </c>
      <c r="G66" s="22">
        <v>0.113</v>
      </c>
      <c r="H66" s="22">
        <v>0.14599999999999999</v>
      </c>
      <c r="I66" s="22">
        <v>0.14499999999999999</v>
      </c>
      <c r="J66" s="22">
        <v>0.114</v>
      </c>
      <c r="K66" s="22">
        <v>0.157</v>
      </c>
      <c r="L66" s="22">
        <f>N66/SUM(N$65:N$69)</f>
        <v>0.1499001996007984</v>
      </c>
      <c r="N66" s="2">
        <v>751</v>
      </c>
      <c r="O66" s="2" t="s">
        <v>84</v>
      </c>
    </row>
    <row r="67" spans="1:15" x14ac:dyDescent="0.2">
      <c r="A67" s="2" t="s">
        <v>16</v>
      </c>
      <c r="B67" s="2" t="s">
        <v>3</v>
      </c>
      <c r="C67" s="22">
        <v>9.0999999999999998E-2</v>
      </c>
      <c r="D67" s="22">
        <v>7.9000000000000001E-2</v>
      </c>
      <c r="E67" s="22">
        <v>7.1999999999999995E-2</v>
      </c>
      <c r="F67" s="22">
        <v>7.4999999999999997E-2</v>
      </c>
      <c r="G67" s="22">
        <v>0.14199999999999999</v>
      </c>
      <c r="H67" s="22">
        <v>0.17499999999999999</v>
      </c>
      <c r="I67" s="22">
        <v>0.16300000000000001</v>
      </c>
      <c r="J67" s="22">
        <v>0.159</v>
      </c>
      <c r="K67" s="22">
        <v>0.161</v>
      </c>
      <c r="L67" s="22">
        <f>N67/SUM(N$65:N$69)</f>
        <v>0.23592814371257484</v>
      </c>
      <c r="N67" s="2">
        <v>1182</v>
      </c>
      <c r="O67" s="2" t="s">
        <v>85</v>
      </c>
    </row>
    <row r="68" spans="1:15" x14ac:dyDescent="0.2">
      <c r="A68" s="2" t="s">
        <v>16</v>
      </c>
      <c r="B68" s="2" t="s">
        <v>26</v>
      </c>
      <c r="C68" s="22">
        <v>0.45500000000000002</v>
      </c>
      <c r="D68" s="22">
        <v>0.45200000000000001</v>
      </c>
      <c r="E68" s="22">
        <v>0.45900000000000002</v>
      </c>
      <c r="F68" s="22">
        <v>0.436</v>
      </c>
      <c r="G68" s="22">
        <v>0.432</v>
      </c>
      <c r="H68" s="22">
        <v>0.36099999999999999</v>
      </c>
      <c r="I68" s="22">
        <v>0.32600000000000001</v>
      </c>
      <c r="J68" s="22">
        <v>0.37</v>
      </c>
      <c r="K68" s="22">
        <v>0.38900000000000001</v>
      </c>
      <c r="L68" s="22">
        <f>N68/SUM(N$65:N$69)</f>
        <v>0.29900199600798405</v>
      </c>
      <c r="N68" s="2">
        <v>1498</v>
      </c>
      <c r="O68" s="2" t="s">
        <v>88</v>
      </c>
    </row>
    <row r="69" spans="1:15" x14ac:dyDescent="0.2">
      <c r="A69" s="2" t="s">
        <v>16</v>
      </c>
      <c r="B69" s="2" t="s">
        <v>9</v>
      </c>
      <c r="L69" s="22">
        <f>N69/SUM(N$65:N$69)</f>
        <v>4.2514970059880239E-2</v>
      </c>
      <c r="N69" s="2">
        <v>213</v>
      </c>
      <c r="O69" s="2" t="s">
        <v>86</v>
      </c>
    </row>
    <row r="70" spans="1:15" x14ac:dyDescent="0.2">
      <c r="A70" s="2" t="s">
        <v>22</v>
      </c>
      <c r="B70" s="2" t="s">
        <v>2</v>
      </c>
      <c r="C70" s="22">
        <v>0.20799999999999999</v>
      </c>
      <c r="D70" s="22">
        <v>0.22900000000000001</v>
      </c>
      <c r="E70" s="22">
        <v>0.22900000000000001</v>
      </c>
      <c r="F70" s="22">
        <v>0.20599999999999999</v>
      </c>
      <c r="G70" s="22">
        <v>0.16044378066993811</v>
      </c>
      <c r="H70" s="22">
        <v>0.18099999999999999</v>
      </c>
      <c r="I70" s="22">
        <v>0.16300000000000001</v>
      </c>
      <c r="J70" s="22">
        <v>0.13200000000000001</v>
      </c>
      <c r="K70" s="22">
        <v>0.108</v>
      </c>
      <c r="L70" s="22">
        <f>N70/SUM(N$70:N$74)</f>
        <v>0.12057547385247773</v>
      </c>
      <c r="N70" s="2">
        <v>528</v>
      </c>
      <c r="O70" s="2" t="s">
        <v>93</v>
      </c>
    </row>
    <row r="71" spans="1:15" x14ac:dyDescent="0.2">
      <c r="A71" s="2" t="s">
        <v>22</v>
      </c>
      <c r="B71" s="2" t="s">
        <v>4</v>
      </c>
      <c r="C71" s="22">
        <v>0.17899999999999999</v>
      </c>
      <c r="D71" s="22">
        <v>0.16700000000000001</v>
      </c>
      <c r="E71" s="22">
        <v>0.13500000000000001</v>
      </c>
      <c r="F71" s="22">
        <v>0.18099999999999999</v>
      </c>
      <c r="G71" s="22">
        <v>0.2562406656710049</v>
      </c>
      <c r="H71" s="22">
        <v>0.161</v>
      </c>
      <c r="I71" s="22">
        <v>0.14199999999999999</v>
      </c>
      <c r="J71" s="22">
        <v>8.3000000000000004E-2</v>
      </c>
      <c r="K71" s="22">
        <v>0.106</v>
      </c>
      <c r="L71" s="22">
        <f>N71/SUM(N$70:N$74)</f>
        <v>0.12263073761132678</v>
      </c>
      <c r="N71" s="2">
        <v>537</v>
      </c>
      <c r="O71" s="2" t="s">
        <v>89</v>
      </c>
    </row>
    <row r="72" spans="1:15" x14ac:dyDescent="0.2">
      <c r="A72" s="2" t="s">
        <v>22</v>
      </c>
      <c r="B72" s="2" t="s">
        <v>3</v>
      </c>
      <c r="C72" s="22">
        <v>0.188</v>
      </c>
      <c r="D72" s="22">
        <v>0.20399999999999999</v>
      </c>
      <c r="E72" s="22">
        <v>0.20499999999999999</v>
      </c>
      <c r="F72" s="22">
        <v>0.156</v>
      </c>
      <c r="G72" s="22">
        <v>0.18199274589289524</v>
      </c>
      <c r="H72" s="22">
        <v>0.27200000000000002</v>
      </c>
      <c r="I72" s="22">
        <v>0.32800000000000001</v>
      </c>
      <c r="J72" s="22">
        <v>0.40899999999999997</v>
      </c>
      <c r="K72" s="22">
        <v>0.39</v>
      </c>
      <c r="L72" s="22">
        <f>N72/SUM(N$70:N$74)</f>
        <v>0.35167846540306008</v>
      </c>
      <c r="N72" s="2">
        <v>1540</v>
      </c>
      <c r="O72" s="2" t="s">
        <v>91</v>
      </c>
    </row>
    <row r="73" spans="1:15" x14ac:dyDescent="0.2">
      <c r="A73" s="2" t="s">
        <v>22</v>
      </c>
      <c r="B73" s="2" t="s">
        <v>26</v>
      </c>
      <c r="C73" s="22">
        <v>0.42499999999999999</v>
      </c>
      <c r="D73" s="22">
        <v>0.4</v>
      </c>
      <c r="E73" s="22">
        <v>0.432</v>
      </c>
      <c r="F73" s="22">
        <v>0.45700000000000002</v>
      </c>
      <c r="G73" s="22">
        <v>0.40132280776616175</v>
      </c>
      <c r="H73" s="22">
        <v>0.38500000000000001</v>
      </c>
      <c r="I73" s="22">
        <v>0.36699999999999999</v>
      </c>
      <c r="J73" s="22">
        <v>0.376</v>
      </c>
      <c r="K73" s="22">
        <v>0.39600000000000002</v>
      </c>
      <c r="L73" s="22">
        <f>N73/SUM(N$70:N$74)</f>
        <v>0.36949075131308518</v>
      </c>
      <c r="N73" s="2">
        <v>1618</v>
      </c>
      <c r="O73" s="2" t="s">
        <v>92</v>
      </c>
    </row>
    <row r="74" spans="1:15" x14ac:dyDescent="0.2">
      <c r="A74" s="2" t="s">
        <v>22</v>
      </c>
      <c r="B74" s="2" t="s">
        <v>9</v>
      </c>
      <c r="L74" s="22">
        <f>N74/SUM(N$70:N$74)</f>
        <v>3.5624571820050237E-2</v>
      </c>
      <c r="N74" s="2">
        <v>156</v>
      </c>
      <c r="O74" s="2" t="s">
        <v>90</v>
      </c>
    </row>
    <row r="75" spans="1:15" x14ac:dyDescent="0.2">
      <c r="L75" s="22"/>
    </row>
    <row r="76" spans="1:15" x14ac:dyDescent="0.2">
      <c r="L76" s="22"/>
    </row>
    <row r="77" spans="1:15" x14ac:dyDescent="0.2">
      <c r="L77" s="2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8"/>
  <sheetViews>
    <sheetView workbookViewId="0">
      <pane ySplit="1" topLeftCell="A43" activePane="bottomLeft" state="frozen"/>
      <selection pane="bottomLeft" sqref="A1:K71"/>
    </sheetView>
  </sheetViews>
  <sheetFormatPr baseColWidth="10" defaultRowHeight="16" x14ac:dyDescent="0.2"/>
  <cols>
    <col min="1" max="1" width="20" bestFit="1" customWidth="1"/>
    <col min="8" max="11" width="6.33203125" bestFit="1" customWidth="1"/>
  </cols>
  <sheetData>
    <row r="1" spans="1:11" x14ac:dyDescent="0.2">
      <c r="A1" s="2"/>
      <c r="B1" s="2"/>
      <c r="C1">
        <v>2014</v>
      </c>
      <c r="D1" s="3">
        <v>2013</v>
      </c>
      <c r="E1" s="3">
        <v>2012</v>
      </c>
      <c r="F1" s="3">
        <v>2011</v>
      </c>
      <c r="G1" s="3">
        <v>2010</v>
      </c>
      <c r="H1" s="3">
        <v>2009</v>
      </c>
      <c r="I1" s="3">
        <v>2008</v>
      </c>
      <c r="J1" s="3">
        <v>2007</v>
      </c>
      <c r="K1" s="3">
        <v>2006</v>
      </c>
    </row>
    <row r="2" spans="1:11" x14ac:dyDescent="0.2">
      <c r="A2" s="2" t="s">
        <v>0</v>
      </c>
      <c r="B2" s="4" t="s">
        <v>2</v>
      </c>
      <c r="C2" s="5">
        <v>0.14099999999999999</v>
      </c>
      <c r="D2" s="6">
        <v>0.17100000000000001</v>
      </c>
      <c r="E2" s="6">
        <v>0.124</v>
      </c>
      <c r="F2" s="6">
        <v>0.16400000000000001</v>
      </c>
      <c r="G2" s="6">
        <v>0.20399999999999999</v>
      </c>
      <c r="H2" s="6">
        <v>0.17199999999999999</v>
      </c>
      <c r="I2" s="6">
        <v>0.192</v>
      </c>
      <c r="J2" s="6">
        <v>0.20100000000000001</v>
      </c>
      <c r="K2" s="6">
        <v>0.20300000000000001</v>
      </c>
    </row>
    <row r="3" spans="1:11" x14ac:dyDescent="0.2">
      <c r="A3" s="2" t="s">
        <v>0</v>
      </c>
      <c r="B3" s="4" t="s">
        <v>4</v>
      </c>
      <c r="C3" s="5">
        <v>0.20699999999999999</v>
      </c>
      <c r="D3" s="6">
        <v>0.185</v>
      </c>
      <c r="E3" s="6">
        <v>0.23899999999999999</v>
      </c>
      <c r="F3" s="6">
        <v>0.315</v>
      </c>
      <c r="G3" s="6">
        <v>0.29699999999999999</v>
      </c>
      <c r="H3" s="6">
        <v>0.40600000000000003</v>
      </c>
      <c r="I3" s="6">
        <v>0.41399999999999998</v>
      </c>
      <c r="J3" s="6">
        <v>0.3</v>
      </c>
      <c r="K3" s="6">
        <v>0.26</v>
      </c>
    </row>
    <row r="4" spans="1:11" x14ac:dyDescent="0.2">
      <c r="A4" s="2" t="s">
        <v>0</v>
      </c>
      <c r="B4" s="4" t="s">
        <v>3</v>
      </c>
      <c r="C4" s="5">
        <v>0.48699999999999999</v>
      </c>
      <c r="D4" s="6">
        <v>0.53400000000000003</v>
      </c>
      <c r="E4" s="6">
        <v>0.54400000000000004</v>
      </c>
      <c r="F4" s="6">
        <v>0.41799999999999998</v>
      </c>
      <c r="G4" s="6">
        <v>0.22800000000000001</v>
      </c>
      <c r="H4" s="6">
        <v>0.29299999999999998</v>
      </c>
      <c r="I4" s="6">
        <v>0.32900000000000001</v>
      </c>
      <c r="J4" s="6">
        <v>0.35499999999999998</v>
      </c>
      <c r="K4" s="6">
        <v>0.374</v>
      </c>
    </row>
    <row r="5" spans="1:11" x14ac:dyDescent="0.2">
      <c r="A5" s="2" t="s">
        <v>0</v>
      </c>
      <c r="B5" s="4" t="s">
        <v>1</v>
      </c>
      <c r="C5" s="5">
        <v>0.16500000000000001</v>
      </c>
      <c r="D5" s="6">
        <v>0.111</v>
      </c>
      <c r="E5" s="6">
        <v>9.2999999999999999E-2</v>
      </c>
      <c r="F5" s="6">
        <v>0.10299999999999999</v>
      </c>
      <c r="G5" s="6">
        <v>0.27200000000000002</v>
      </c>
      <c r="H5" s="6">
        <v>0.13</v>
      </c>
      <c r="I5" s="6">
        <v>6.6000000000000003E-2</v>
      </c>
      <c r="J5" s="6">
        <v>0.14399999999999999</v>
      </c>
      <c r="K5" s="6">
        <v>0.16300000000000001</v>
      </c>
    </row>
    <row r="6" spans="1:11" x14ac:dyDescent="0.2">
      <c r="A6" s="2" t="s">
        <v>5</v>
      </c>
      <c r="B6" s="4" t="s">
        <v>2</v>
      </c>
      <c r="C6" s="5">
        <v>0.13500000000000001</v>
      </c>
      <c r="D6" s="6">
        <v>0.115</v>
      </c>
      <c r="E6" s="6">
        <v>0.107</v>
      </c>
      <c r="F6" s="6">
        <v>0.13800000000000001</v>
      </c>
      <c r="G6" s="6">
        <v>0.193</v>
      </c>
      <c r="H6" s="6">
        <v>0.158</v>
      </c>
      <c r="I6" s="6">
        <v>0.17599999999999999</v>
      </c>
      <c r="J6" s="6">
        <v>0.20300000000000001</v>
      </c>
      <c r="K6" s="6">
        <v>0.19</v>
      </c>
    </row>
    <row r="7" spans="1:11" x14ac:dyDescent="0.2">
      <c r="A7" s="2" t="s">
        <v>5</v>
      </c>
      <c r="B7" s="4" t="s">
        <v>4</v>
      </c>
      <c r="C7" s="5">
        <v>0.156</v>
      </c>
      <c r="D7" s="6">
        <v>9.9000000000000005E-2</v>
      </c>
      <c r="E7" s="6">
        <v>0.105</v>
      </c>
      <c r="F7" s="6">
        <v>0.11600000000000001</v>
      </c>
      <c r="G7" s="6">
        <v>0.14799999999999999</v>
      </c>
      <c r="H7" s="6">
        <v>0.13200000000000001</v>
      </c>
      <c r="I7" s="6">
        <v>7.0000000000000007E-2</v>
      </c>
      <c r="J7" s="6">
        <v>8.5000000000000006E-2</v>
      </c>
      <c r="K7" s="6">
        <v>8.5999999999999993E-2</v>
      </c>
    </row>
    <row r="8" spans="1:11" x14ac:dyDescent="0.2">
      <c r="A8" s="2" t="s">
        <v>5</v>
      </c>
      <c r="B8" s="4" t="s">
        <v>3</v>
      </c>
      <c r="C8" s="5">
        <v>0.45600000000000002</v>
      </c>
      <c r="D8" s="6">
        <v>0.49399999999999999</v>
      </c>
      <c r="E8" s="6">
        <v>0.59899999999999998</v>
      </c>
      <c r="F8" s="6">
        <v>0.40500000000000003</v>
      </c>
      <c r="G8" s="6">
        <v>0.27</v>
      </c>
      <c r="H8" s="6">
        <v>0.28999999999999998</v>
      </c>
      <c r="I8" s="6">
        <v>0.35299999999999998</v>
      </c>
      <c r="J8" s="6">
        <v>0.35299999999999998</v>
      </c>
      <c r="K8" s="6">
        <v>0.32100000000000001</v>
      </c>
    </row>
    <row r="9" spans="1:11" x14ac:dyDescent="0.2">
      <c r="A9" s="2" t="s">
        <v>5</v>
      </c>
      <c r="B9" s="4" t="s">
        <v>1</v>
      </c>
      <c r="C9" s="5">
        <v>0.253</v>
      </c>
      <c r="D9" s="6">
        <v>0.16800000000000001</v>
      </c>
      <c r="E9" s="6">
        <v>0.189</v>
      </c>
      <c r="F9" s="6">
        <v>0.314</v>
      </c>
      <c r="G9" s="6">
        <v>0.38900000000000001</v>
      </c>
      <c r="H9" s="6">
        <v>0.42</v>
      </c>
      <c r="I9" s="6">
        <v>0.34100000000000003</v>
      </c>
      <c r="J9" s="6">
        <v>0.35799999999999998</v>
      </c>
      <c r="K9" s="6">
        <v>0.40300000000000002</v>
      </c>
    </row>
    <row r="10" spans="1:11" x14ac:dyDescent="0.2">
      <c r="A10" s="2" t="s">
        <v>5</v>
      </c>
      <c r="B10" s="2" t="s">
        <v>9</v>
      </c>
      <c r="D10" s="21">
        <v>0.125</v>
      </c>
      <c r="E10" s="19"/>
      <c r="F10" s="10">
        <v>2.7E-2</v>
      </c>
    </row>
    <row r="11" spans="1:11" x14ac:dyDescent="0.2">
      <c r="A11" s="2" t="s">
        <v>5</v>
      </c>
      <c r="B11" s="4" t="s">
        <v>23</v>
      </c>
      <c r="D11" s="9"/>
      <c r="E11" s="19"/>
      <c r="F11" s="10"/>
      <c r="H11" s="7"/>
      <c r="I11" s="8">
        <v>0.06</v>
      </c>
    </row>
    <row r="12" spans="1:11" x14ac:dyDescent="0.2">
      <c r="A12" s="2" t="s">
        <v>6</v>
      </c>
      <c r="B12" s="4" t="s">
        <v>2</v>
      </c>
      <c r="C12" s="5">
        <v>0.104</v>
      </c>
      <c r="D12" s="6">
        <v>5.7000000000000002E-2</v>
      </c>
      <c r="E12" s="6">
        <v>9.2999999999999999E-2</v>
      </c>
      <c r="F12" s="6">
        <v>0.214</v>
      </c>
      <c r="G12" s="6">
        <v>0.218</v>
      </c>
      <c r="H12" s="6">
        <v>0.105</v>
      </c>
      <c r="I12" s="6">
        <v>0.11700000000000001</v>
      </c>
      <c r="J12" s="6">
        <v>0.25800000000000001</v>
      </c>
      <c r="K12" s="6">
        <v>0.23300000000000001</v>
      </c>
    </row>
    <row r="13" spans="1:11" x14ac:dyDescent="0.2">
      <c r="A13" s="2" t="s">
        <v>6</v>
      </c>
      <c r="B13" s="4" t="s">
        <v>4</v>
      </c>
      <c r="C13" s="5">
        <v>0.151</v>
      </c>
      <c r="D13" s="19"/>
      <c r="E13" s="6">
        <v>8.7999999999999995E-2</v>
      </c>
      <c r="F13" s="6">
        <v>0.19800000000000001</v>
      </c>
      <c r="G13" s="6">
        <v>0.18</v>
      </c>
      <c r="H13" s="6">
        <v>8.8999999999999996E-2</v>
      </c>
      <c r="I13" s="6">
        <v>6.6000000000000003E-2</v>
      </c>
      <c r="J13" s="6">
        <v>0.16300000000000001</v>
      </c>
      <c r="K13" s="6">
        <v>0.14599999999999999</v>
      </c>
    </row>
    <row r="14" spans="1:11" x14ac:dyDescent="0.2">
      <c r="A14" s="2" t="s">
        <v>6</v>
      </c>
      <c r="B14" s="4" t="s">
        <v>3</v>
      </c>
      <c r="C14" s="5">
        <v>0.20899999999999999</v>
      </c>
      <c r="D14" s="6">
        <v>0.16700000000000001</v>
      </c>
      <c r="E14" s="6">
        <v>0.17699999999999999</v>
      </c>
      <c r="F14" s="6">
        <v>0.252</v>
      </c>
      <c r="G14" s="6">
        <v>0.154</v>
      </c>
      <c r="H14" s="6">
        <v>7.6999999999999999E-2</v>
      </c>
      <c r="I14" s="6">
        <v>0.10299999999999999</v>
      </c>
      <c r="J14" s="6">
        <v>0.154</v>
      </c>
      <c r="K14" s="6">
        <v>0.13800000000000001</v>
      </c>
    </row>
    <row r="15" spans="1:11" x14ac:dyDescent="0.2">
      <c r="A15" s="2" t="s">
        <v>6</v>
      </c>
      <c r="B15" s="4" t="s">
        <v>1</v>
      </c>
      <c r="C15" s="5">
        <v>0.26500000000000001</v>
      </c>
      <c r="D15" s="6">
        <v>0.32600000000000001</v>
      </c>
      <c r="E15" s="6">
        <v>0.14699999999999999</v>
      </c>
      <c r="F15" s="6">
        <v>0.33600000000000002</v>
      </c>
      <c r="G15" s="6">
        <v>0.44700000000000001</v>
      </c>
      <c r="H15" s="6">
        <v>0.43099999999999999</v>
      </c>
      <c r="I15" s="6">
        <v>0.32400000000000001</v>
      </c>
      <c r="J15" s="6">
        <v>0.42499999999999999</v>
      </c>
      <c r="K15" s="6">
        <v>0.48299999999999998</v>
      </c>
    </row>
    <row r="16" spans="1:11" x14ac:dyDescent="0.2">
      <c r="A16" s="2" t="s">
        <v>6</v>
      </c>
      <c r="B16" s="2" t="s">
        <v>9</v>
      </c>
      <c r="D16" s="13">
        <v>0.04</v>
      </c>
    </row>
    <row r="17" spans="1:11" x14ac:dyDescent="0.2">
      <c r="A17" s="2" t="s">
        <v>6</v>
      </c>
      <c r="B17" s="4" t="s">
        <v>19</v>
      </c>
      <c r="C17" s="5">
        <v>0.27200000000000002</v>
      </c>
      <c r="D17" s="6">
        <v>0.41</v>
      </c>
      <c r="E17" s="6">
        <v>0.495</v>
      </c>
      <c r="F17" s="19"/>
      <c r="G17" s="17"/>
      <c r="H17" s="6">
        <v>0.29799999999999999</v>
      </c>
      <c r="I17" s="6">
        <v>0.39</v>
      </c>
    </row>
    <row r="18" spans="1:11" x14ac:dyDescent="0.2">
      <c r="A18" s="2" t="s">
        <v>7</v>
      </c>
      <c r="B18" s="4" t="s">
        <v>2</v>
      </c>
      <c r="C18" s="5">
        <v>0.24199999999999999</v>
      </c>
      <c r="D18" s="6">
        <v>0.22900000000000001</v>
      </c>
      <c r="E18" s="6">
        <v>0.18099999999999999</v>
      </c>
      <c r="F18" s="6">
        <v>0.29699999999999999</v>
      </c>
      <c r="G18" s="6">
        <v>0.29399999999999998</v>
      </c>
      <c r="H18" s="6">
        <v>0.314</v>
      </c>
      <c r="I18" s="6">
        <v>0.34499999999999997</v>
      </c>
      <c r="J18" s="6">
        <v>0.33</v>
      </c>
      <c r="K18" s="6">
        <v>0.34599999999999997</v>
      </c>
    </row>
    <row r="19" spans="1:11" x14ac:dyDescent="0.2">
      <c r="A19" s="2" t="s">
        <v>7</v>
      </c>
      <c r="B19" s="2" t="s">
        <v>4</v>
      </c>
      <c r="D19" s="5">
        <v>0.108</v>
      </c>
      <c r="E19" s="19"/>
      <c r="F19" s="6">
        <v>0.10299999999999999</v>
      </c>
      <c r="G19" s="6">
        <v>7.8E-2</v>
      </c>
      <c r="H19" s="6">
        <v>0.13200000000000001</v>
      </c>
      <c r="I19" s="6">
        <v>6.5000000000000002E-2</v>
      </c>
      <c r="J19" s="6">
        <v>5.2999999999999999E-2</v>
      </c>
      <c r="K19" s="6">
        <v>7.6999999999999999E-2</v>
      </c>
    </row>
    <row r="20" spans="1:11" x14ac:dyDescent="0.2">
      <c r="A20" s="2" t="s">
        <v>7</v>
      </c>
      <c r="B20" s="4" t="s">
        <v>3</v>
      </c>
      <c r="C20" s="5">
        <v>0.60599999999999998</v>
      </c>
      <c r="D20" s="6">
        <v>0.58499999999999996</v>
      </c>
      <c r="E20" s="6">
        <v>0.73199999999999998</v>
      </c>
      <c r="F20" s="6">
        <v>0.51500000000000001</v>
      </c>
      <c r="G20" s="6">
        <v>0.38400000000000001</v>
      </c>
      <c r="H20" s="6">
        <v>0.42199999999999999</v>
      </c>
      <c r="I20" s="6">
        <v>0.52</v>
      </c>
      <c r="J20" s="6">
        <v>0.46100000000000002</v>
      </c>
      <c r="K20" s="6">
        <v>0.42899999999999999</v>
      </c>
    </row>
    <row r="21" spans="1:11" x14ac:dyDescent="0.2">
      <c r="A21" s="2" t="s">
        <v>7</v>
      </c>
      <c r="B21" s="4" t="s">
        <v>1</v>
      </c>
      <c r="C21" s="5">
        <v>0.151</v>
      </c>
      <c r="D21" s="6">
        <v>7.8E-2</v>
      </c>
      <c r="E21" s="6">
        <v>8.6999999999999994E-2</v>
      </c>
      <c r="F21" s="6">
        <v>8.3000000000000004E-2</v>
      </c>
      <c r="G21" s="6">
        <v>0.24399999999999999</v>
      </c>
      <c r="H21" s="6">
        <v>0.13200000000000001</v>
      </c>
      <c r="I21" s="6">
        <v>7.0000000000000007E-2</v>
      </c>
      <c r="J21" s="6">
        <v>0.105</v>
      </c>
      <c r="K21" s="6">
        <v>0.14699999999999999</v>
      </c>
    </row>
    <row r="22" spans="1:11" x14ac:dyDescent="0.2">
      <c r="A22" s="2" t="s">
        <v>7</v>
      </c>
      <c r="B22" s="4" t="s">
        <v>9</v>
      </c>
      <c r="C22" s="5"/>
      <c r="D22" s="6"/>
      <c r="E22" s="6"/>
      <c r="F22" s="6"/>
      <c r="G22" s="6"/>
      <c r="J22" s="10">
        <v>0.05</v>
      </c>
    </row>
    <row r="23" spans="1:11" x14ac:dyDescent="0.2">
      <c r="A23" s="2" t="s">
        <v>8</v>
      </c>
      <c r="B23" s="4" t="s">
        <v>2</v>
      </c>
      <c r="C23" s="5">
        <v>0.16700000000000001</v>
      </c>
      <c r="D23" s="6">
        <v>0.17499999999999999</v>
      </c>
      <c r="E23" s="6">
        <v>0.20499999999999999</v>
      </c>
      <c r="F23" s="6">
        <v>0.30299999999999999</v>
      </c>
      <c r="G23" s="6">
        <v>0.28399999999999997</v>
      </c>
      <c r="H23" s="6">
        <v>0.32500000000000001</v>
      </c>
      <c r="I23" s="6">
        <v>0.40200000000000002</v>
      </c>
      <c r="J23" s="6">
        <v>0.31860362350861687</v>
      </c>
      <c r="K23" s="6">
        <v>0.21299999999999999</v>
      </c>
    </row>
    <row r="24" spans="1:11" x14ac:dyDescent="0.2">
      <c r="A24" s="2" t="s">
        <v>8</v>
      </c>
      <c r="B24" s="4" t="s">
        <v>4</v>
      </c>
      <c r="C24" s="5">
        <v>0.13900000000000001</v>
      </c>
      <c r="D24" s="6">
        <v>7.4999999999999997E-2</v>
      </c>
      <c r="E24" s="6">
        <v>0.111</v>
      </c>
      <c r="F24" s="6">
        <v>0.128</v>
      </c>
      <c r="G24" s="6">
        <v>0.109</v>
      </c>
      <c r="H24" s="6">
        <v>0.123</v>
      </c>
      <c r="I24" s="6">
        <v>8.1000000000000003E-2</v>
      </c>
      <c r="J24" s="6">
        <v>0.11179849756959788</v>
      </c>
      <c r="K24" s="6">
        <v>8.5999999999999993E-2</v>
      </c>
    </row>
    <row r="25" spans="1:11" x14ac:dyDescent="0.2">
      <c r="A25" s="2" t="s">
        <v>8</v>
      </c>
      <c r="B25" s="4" t="s">
        <v>3</v>
      </c>
      <c r="C25" s="5">
        <v>0.51600000000000001</v>
      </c>
      <c r="D25" s="6">
        <v>0.53900000000000003</v>
      </c>
      <c r="E25" s="6">
        <v>0.59599999999999997</v>
      </c>
      <c r="F25" s="6">
        <v>0.46899999999999997</v>
      </c>
      <c r="G25" s="6">
        <v>0.32300000000000001</v>
      </c>
      <c r="H25" s="6">
        <v>0.36299999999999999</v>
      </c>
      <c r="I25" s="6">
        <v>0.39700000000000002</v>
      </c>
      <c r="J25" s="6">
        <v>0.38046840477242599</v>
      </c>
      <c r="K25" s="6">
        <v>0.41799999999999998</v>
      </c>
    </row>
    <row r="26" spans="1:11" x14ac:dyDescent="0.2">
      <c r="A26" s="2" t="s">
        <v>8</v>
      </c>
      <c r="B26" s="4" t="s">
        <v>1</v>
      </c>
      <c r="C26" s="5">
        <v>0.14299999999999999</v>
      </c>
      <c r="D26" s="6">
        <v>7.3999999999999996E-2</v>
      </c>
      <c r="E26" s="6">
        <v>8.8999999999999996E-2</v>
      </c>
      <c r="F26" s="6">
        <v>9.9000000000000005E-2</v>
      </c>
      <c r="G26" s="6">
        <v>0.255</v>
      </c>
      <c r="H26" s="6">
        <v>0.127</v>
      </c>
      <c r="I26" s="6">
        <v>9.1999999999999998E-2</v>
      </c>
      <c r="J26" s="6">
        <v>0.137870083959346</v>
      </c>
      <c r="K26" s="6">
        <v>0.22</v>
      </c>
    </row>
    <row r="27" spans="1:11" x14ac:dyDescent="0.2">
      <c r="A27" s="2" t="s">
        <v>8</v>
      </c>
      <c r="B27" s="4" t="s">
        <v>9</v>
      </c>
      <c r="C27" s="5"/>
      <c r="D27" s="13">
        <v>0.13700000000000001</v>
      </c>
      <c r="E27" s="3"/>
      <c r="G27" s="10">
        <v>2.9000000000000001E-2</v>
      </c>
      <c r="H27" s="10">
        <v>6.2E-2</v>
      </c>
      <c r="I27" s="10">
        <v>2.7E-2</v>
      </c>
      <c r="J27" s="10">
        <v>5.1259390190013257E-2</v>
      </c>
      <c r="K27" s="10">
        <v>6.4000000000000001E-2</v>
      </c>
    </row>
    <row r="28" spans="1:11" x14ac:dyDescent="0.2">
      <c r="A28" s="2" t="s">
        <v>8</v>
      </c>
      <c r="B28" s="4" t="s">
        <v>24</v>
      </c>
      <c r="C28" s="5">
        <v>3.5000000000000003E-2</v>
      </c>
    </row>
    <row r="29" spans="1:11" x14ac:dyDescent="0.2">
      <c r="A29" s="2" t="s">
        <v>20</v>
      </c>
      <c r="B29" s="4" t="s">
        <v>2</v>
      </c>
      <c r="C29" s="5">
        <v>8.5999999999999993E-2</v>
      </c>
      <c r="D29" s="6">
        <v>6.4000000000000001E-2</v>
      </c>
      <c r="E29" s="6">
        <v>0.14799999999999999</v>
      </c>
      <c r="F29" s="6">
        <v>0.16500000000000001</v>
      </c>
      <c r="G29" s="6">
        <v>0.24399999999999999</v>
      </c>
      <c r="H29" s="6">
        <v>0.248</v>
      </c>
      <c r="I29" s="6">
        <v>0.28499999999999998</v>
      </c>
      <c r="J29" s="6">
        <v>0.27600000000000002</v>
      </c>
      <c r="K29" s="6">
        <v>0.221</v>
      </c>
    </row>
    <row r="30" spans="1:11" x14ac:dyDescent="0.2">
      <c r="A30" s="2" t="s">
        <v>20</v>
      </c>
      <c r="B30" s="4" t="s">
        <v>4</v>
      </c>
      <c r="C30" s="5">
        <v>9.9000000000000005E-2</v>
      </c>
      <c r="D30" s="6">
        <v>5.6000000000000001E-2</v>
      </c>
      <c r="E30" s="6">
        <v>0.113</v>
      </c>
      <c r="F30" s="6">
        <v>0.106</v>
      </c>
      <c r="G30" s="6">
        <v>0.157</v>
      </c>
      <c r="H30" s="6">
        <v>0.14699999999999999</v>
      </c>
      <c r="I30" s="6">
        <v>0.1</v>
      </c>
      <c r="J30" s="6">
        <v>0.107</v>
      </c>
      <c r="K30" s="6">
        <v>0.105</v>
      </c>
    </row>
    <row r="31" spans="1:11" x14ac:dyDescent="0.2">
      <c r="A31" s="2" t="s">
        <v>20</v>
      </c>
      <c r="B31" s="4" t="s">
        <v>3</v>
      </c>
      <c r="C31" s="5">
        <v>0.35499999999999998</v>
      </c>
      <c r="D31" s="6">
        <v>0.33300000000000002</v>
      </c>
      <c r="E31" s="6">
        <v>0.47399999999999998</v>
      </c>
      <c r="F31" s="6">
        <v>0.38400000000000001</v>
      </c>
      <c r="G31" s="6">
        <v>0.21299999999999999</v>
      </c>
      <c r="H31" s="6">
        <v>0.15</v>
      </c>
      <c r="I31" s="6">
        <v>0.182</v>
      </c>
      <c r="J31" s="6">
        <v>0.216</v>
      </c>
      <c r="K31" s="6">
        <v>0.26800000000000002</v>
      </c>
    </row>
    <row r="32" spans="1:11" x14ac:dyDescent="0.2">
      <c r="A32" s="2" t="s">
        <v>20</v>
      </c>
      <c r="B32" s="4" t="s">
        <v>1</v>
      </c>
      <c r="C32" s="5">
        <v>0.35199999999999998</v>
      </c>
      <c r="D32" s="6">
        <v>0.45900000000000002</v>
      </c>
      <c r="E32" s="6">
        <v>0.20499999999999999</v>
      </c>
      <c r="F32" s="6">
        <v>0.309</v>
      </c>
      <c r="G32" s="6">
        <v>0.36599999999999999</v>
      </c>
      <c r="H32" s="6">
        <v>0.35799999999999998</v>
      </c>
      <c r="I32" s="6">
        <v>0.38400000000000001</v>
      </c>
      <c r="J32" s="6">
        <v>0.34599999999999997</v>
      </c>
      <c r="K32" s="6">
        <v>0.40600000000000003</v>
      </c>
    </row>
    <row r="33" spans="1:11" x14ac:dyDescent="0.2">
      <c r="A33" s="2" t="s">
        <v>20</v>
      </c>
      <c r="B33" s="12" t="s">
        <v>9</v>
      </c>
      <c r="C33" s="13">
        <v>0.108</v>
      </c>
      <c r="D33" s="10">
        <v>8.7999999999999995E-2</v>
      </c>
      <c r="E33" s="10">
        <v>0.06</v>
      </c>
      <c r="F33" s="10">
        <v>3.5999999999999997E-2</v>
      </c>
      <c r="H33" s="10">
        <v>9.8000000000000004E-2</v>
      </c>
      <c r="I33" s="10">
        <v>4.9000000000000002E-2</v>
      </c>
      <c r="J33" s="10">
        <v>5.3999999999999999E-2</v>
      </c>
    </row>
    <row r="34" spans="1:11" x14ac:dyDescent="0.2">
      <c r="A34" s="2" t="s">
        <v>20</v>
      </c>
      <c r="B34" s="2" t="s">
        <v>25</v>
      </c>
      <c r="C34" s="19"/>
      <c r="G34" s="8">
        <v>3.4000000000000002E-2</v>
      </c>
    </row>
    <row r="35" spans="1:11" x14ac:dyDescent="0.2">
      <c r="A35" s="2" t="s">
        <v>11</v>
      </c>
      <c r="B35" s="4" t="s">
        <v>2</v>
      </c>
      <c r="C35" s="5">
        <v>0.13200000000000001</v>
      </c>
      <c r="D35" s="6">
        <v>0.153</v>
      </c>
      <c r="E35" s="6">
        <v>0.11700000000000001</v>
      </c>
      <c r="F35" s="6">
        <v>0.17299999999999999</v>
      </c>
      <c r="G35" s="6">
        <v>0.23899999999999999</v>
      </c>
      <c r="H35" s="6">
        <v>0.22900000000000001</v>
      </c>
      <c r="I35" s="6">
        <v>0.224</v>
      </c>
      <c r="J35" s="6">
        <v>0.19500000000000001</v>
      </c>
      <c r="K35" s="6">
        <v>0.19500000000000001</v>
      </c>
    </row>
    <row r="36" spans="1:11" x14ac:dyDescent="0.2">
      <c r="A36" s="2" t="s">
        <v>11</v>
      </c>
      <c r="B36" s="4" t="s">
        <v>4</v>
      </c>
      <c r="C36" s="5">
        <v>0.12</v>
      </c>
      <c r="G36" s="6">
        <v>8.1000000000000003E-2</v>
      </c>
      <c r="H36" s="6">
        <v>0.11899999999999999</v>
      </c>
      <c r="I36" s="6">
        <v>6.9000000000000006E-2</v>
      </c>
      <c r="J36" s="6">
        <v>9.6000000000000002E-2</v>
      </c>
      <c r="K36" s="6">
        <v>0.108</v>
      </c>
    </row>
    <row r="37" spans="1:11" x14ac:dyDescent="0.2">
      <c r="A37" s="2" t="s">
        <v>11</v>
      </c>
      <c r="B37" s="4" t="s">
        <v>3</v>
      </c>
      <c r="C37" s="5">
        <v>0.41199999999999998</v>
      </c>
      <c r="D37" s="6">
        <v>0.48899999999999999</v>
      </c>
      <c r="E37" s="6">
        <v>0.48399999999999999</v>
      </c>
      <c r="F37" s="6">
        <v>0.4</v>
      </c>
      <c r="G37" s="6">
        <v>0.28999999999999998</v>
      </c>
      <c r="H37" s="6">
        <v>0.26100000000000001</v>
      </c>
      <c r="I37" s="6">
        <v>0.30099999999999999</v>
      </c>
      <c r="J37" s="6">
        <v>0.35</v>
      </c>
      <c r="K37" s="6">
        <v>0.29699999999999999</v>
      </c>
    </row>
    <row r="38" spans="1:11" x14ac:dyDescent="0.2">
      <c r="A38" s="2" t="s">
        <v>11</v>
      </c>
      <c r="B38" s="4" t="s">
        <v>1</v>
      </c>
      <c r="C38" s="5">
        <v>0.19500000000000001</v>
      </c>
      <c r="D38" s="6">
        <v>0.192</v>
      </c>
      <c r="E38" s="6">
        <v>0.33700000000000002</v>
      </c>
      <c r="F38" s="6">
        <v>0.32300000000000001</v>
      </c>
      <c r="G38" s="6">
        <v>0.36299999999999999</v>
      </c>
      <c r="H38" s="6">
        <v>0.39200000000000002</v>
      </c>
      <c r="I38" s="6">
        <v>0.40600000000000003</v>
      </c>
      <c r="J38" s="6">
        <v>0.35899999999999999</v>
      </c>
      <c r="K38" s="6">
        <v>0.4</v>
      </c>
    </row>
    <row r="39" spans="1:11" x14ac:dyDescent="0.2">
      <c r="A39" s="2" t="s">
        <v>11</v>
      </c>
      <c r="B39" s="4" t="s">
        <v>19</v>
      </c>
      <c r="C39" s="5">
        <v>0.14199999999999999</v>
      </c>
      <c r="D39" s="6">
        <v>0.16600000000000001</v>
      </c>
      <c r="E39" s="6">
        <v>6.2E-2</v>
      </c>
      <c r="F39" s="6">
        <v>6.0999999999999999E-2</v>
      </c>
      <c r="G39" s="19"/>
      <c r="H39" s="6"/>
      <c r="I39" s="6"/>
      <c r="J39" s="6"/>
      <c r="K39" s="6"/>
    </row>
    <row r="40" spans="1:11" x14ac:dyDescent="0.2">
      <c r="A40" s="2" t="s">
        <v>11</v>
      </c>
      <c r="B40" s="4" t="s">
        <v>25</v>
      </c>
      <c r="C40" s="5"/>
      <c r="F40" s="8">
        <v>4.3999999999999997E-2</v>
      </c>
      <c r="G40" s="8">
        <v>2.7E-2</v>
      </c>
    </row>
    <row r="41" spans="1:11" x14ac:dyDescent="0.2">
      <c r="A41" s="2" t="s">
        <v>12</v>
      </c>
      <c r="B41" s="4" t="s">
        <v>2</v>
      </c>
      <c r="C41" s="5">
        <v>0.17799999999999999</v>
      </c>
      <c r="D41" s="6">
        <v>0.18</v>
      </c>
      <c r="E41" s="6">
        <v>0.14899999999999999</v>
      </c>
      <c r="F41" s="6">
        <v>0.23</v>
      </c>
      <c r="G41" s="6">
        <v>0.22700000000000001</v>
      </c>
      <c r="H41" s="6">
        <v>0.214</v>
      </c>
      <c r="I41" s="6">
        <v>0.23400000000000001</v>
      </c>
      <c r="J41" s="6">
        <v>0.21299999999999999</v>
      </c>
      <c r="K41" s="6">
        <v>0.217</v>
      </c>
    </row>
    <row r="42" spans="1:11" x14ac:dyDescent="0.2">
      <c r="A42" s="2" t="s">
        <v>12</v>
      </c>
      <c r="B42" s="4" t="s">
        <v>4</v>
      </c>
      <c r="C42" s="5">
        <v>0.25700000000000001</v>
      </c>
      <c r="D42" s="6">
        <v>0.187</v>
      </c>
      <c r="E42" s="6">
        <v>0.20200000000000001</v>
      </c>
      <c r="F42" s="6">
        <v>0.24199999999999999</v>
      </c>
      <c r="G42" s="6">
        <v>0.19800000000000001</v>
      </c>
      <c r="H42" s="6">
        <v>0.21199999999999999</v>
      </c>
      <c r="I42" s="6">
        <v>0.152</v>
      </c>
      <c r="J42" s="6">
        <v>0.215</v>
      </c>
      <c r="K42" s="6">
        <v>0.19900000000000001</v>
      </c>
    </row>
    <row r="43" spans="1:11" x14ac:dyDescent="0.2">
      <c r="A43" s="2" t="s">
        <v>12</v>
      </c>
      <c r="B43" s="4" t="s">
        <v>3</v>
      </c>
      <c r="C43" s="5">
        <v>0.32200000000000001</v>
      </c>
      <c r="D43" s="6">
        <v>0.30199999999999999</v>
      </c>
      <c r="E43" s="6">
        <v>0.29299999999999998</v>
      </c>
      <c r="F43" s="6">
        <v>0.247</v>
      </c>
      <c r="G43" s="6">
        <v>0.14499999999999999</v>
      </c>
      <c r="H43" s="6">
        <v>0.126</v>
      </c>
      <c r="I43" s="6">
        <v>0.17399999999999999</v>
      </c>
      <c r="J43" s="6">
        <v>0.14799999999999999</v>
      </c>
      <c r="K43" s="6">
        <v>0.158</v>
      </c>
    </row>
    <row r="44" spans="1:11" x14ac:dyDescent="0.2">
      <c r="A44" s="2" t="s">
        <v>12</v>
      </c>
      <c r="B44" s="4" t="s">
        <v>1</v>
      </c>
      <c r="C44" s="5">
        <v>0.24199999999999999</v>
      </c>
      <c r="D44" s="6">
        <v>0.33100000000000002</v>
      </c>
      <c r="E44" s="6">
        <v>0.35599999999999998</v>
      </c>
      <c r="F44" s="6">
        <v>0.28000000000000003</v>
      </c>
      <c r="G44" s="6">
        <v>0.43</v>
      </c>
      <c r="H44" s="6">
        <v>0.44700000000000001</v>
      </c>
      <c r="I44" s="6">
        <v>0.441</v>
      </c>
      <c r="J44" s="6">
        <v>0.42399999999999999</v>
      </c>
      <c r="K44" s="6">
        <v>0.42699999999999999</v>
      </c>
    </row>
    <row r="45" spans="1:11" x14ac:dyDescent="0.2">
      <c r="A45" s="2" t="s">
        <v>13</v>
      </c>
      <c r="B45" s="4" t="s">
        <v>2</v>
      </c>
      <c r="C45" s="5">
        <v>0.13300000000000001</v>
      </c>
      <c r="D45" s="6">
        <v>0.125</v>
      </c>
      <c r="E45" s="6">
        <v>0.128</v>
      </c>
      <c r="F45" s="6">
        <v>0.221</v>
      </c>
      <c r="G45" s="6">
        <v>0.24</v>
      </c>
      <c r="H45" s="6">
        <v>0.222</v>
      </c>
      <c r="I45" s="6">
        <v>0.246</v>
      </c>
      <c r="J45" s="6">
        <v>0.26100000000000001</v>
      </c>
      <c r="K45" s="6">
        <v>0.22600000000000001</v>
      </c>
    </row>
    <row r="46" spans="1:11" x14ac:dyDescent="0.2">
      <c r="A46" s="2" t="s">
        <v>13</v>
      </c>
      <c r="B46" s="4" t="s">
        <v>4</v>
      </c>
      <c r="C46" s="5">
        <v>0.17699999999999999</v>
      </c>
      <c r="D46" s="6">
        <v>8.5999999999999993E-2</v>
      </c>
      <c r="E46" s="6">
        <v>0.11700000000000001</v>
      </c>
      <c r="F46" s="6">
        <v>0.158</v>
      </c>
      <c r="G46" s="6">
        <v>0.155</v>
      </c>
      <c r="H46" s="6">
        <v>0.17299999999999999</v>
      </c>
      <c r="I46" s="6">
        <v>0.13700000000000001</v>
      </c>
      <c r="J46" s="6">
        <v>0.16</v>
      </c>
      <c r="K46" s="6">
        <v>0.152</v>
      </c>
    </row>
    <row r="47" spans="1:11" x14ac:dyDescent="0.2">
      <c r="A47" s="2" t="s">
        <v>13</v>
      </c>
      <c r="B47" s="4" t="s">
        <v>3</v>
      </c>
      <c r="C47" s="5">
        <v>0.33300000000000002</v>
      </c>
      <c r="D47" s="6">
        <v>0.35799999999999998</v>
      </c>
      <c r="E47" s="6">
        <v>0.311</v>
      </c>
      <c r="F47" s="6">
        <v>0.26900000000000002</v>
      </c>
      <c r="G47" s="6">
        <v>0.156</v>
      </c>
      <c r="H47" s="6">
        <v>0.14199999999999999</v>
      </c>
      <c r="I47" s="6">
        <v>0.115</v>
      </c>
      <c r="J47" s="6">
        <v>0.13100000000000001</v>
      </c>
      <c r="K47" s="6">
        <v>0.16</v>
      </c>
    </row>
    <row r="48" spans="1:11" x14ac:dyDescent="0.2">
      <c r="A48" s="2" t="s">
        <v>13</v>
      </c>
      <c r="B48" s="4" t="s">
        <v>1</v>
      </c>
      <c r="C48" s="5">
        <v>0.35599999999999998</v>
      </c>
      <c r="D48" s="6">
        <v>0.432</v>
      </c>
      <c r="E48" s="6">
        <v>0.44500000000000001</v>
      </c>
      <c r="F48" s="6">
        <v>0.35199999999999998</v>
      </c>
      <c r="G48" s="6">
        <v>0.44900000000000001</v>
      </c>
      <c r="H48" s="6">
        <v>0.46300000000000002</v>
      </c>
      <c r="I48" s="6">
        <v>0.501</v>
      </c>
      <c r="J48" s="6">
        <v>0.44900000000000001</v>
      </c>
      <c r="K48" s="6">
        <v>0.46200000000000002</v>
      </c>
    </row>
    <row r="49" spans="1:11" x14ac:dyDescent="0.2">
      <c r="A49" s="2" t="s">
        <v>21</v>
      </c>
      <c r="B49" s="4" t="s">
        <v>2</v>
      </c>
      <c r="C49" s="5">
        <v>8.88135593220339E-2</v>
      </c>
      <c r="D49" s="6">
        <v>0.122</v>
      </c>
      <c r="E49" s="6">
        <v>0.114</v>
      </c>
      <c r="F49" s="6">
        <v>0.123</v>
      </c>
      <c r="G49" s="6">
        <v>0.13010025647003964</v>
      </c>
      <c r="H49" s="6">
        <v>0.13900000000000001</v>
      </c>
      <c r="I49" s="6">
        <v>0.156</v>
      </c>
      <c r="J49" s="6">
        <v>0.10199999999999999</v>
      </c>
      <c r="K49" s="6">
        <v>0.108</v>
      </c>
    </row>
    <row r="50" spans="1:11" x14ac:dyDescent="0.2">
      <c r="A50" s="2" t="s">
        <v>21</v>
      </c>
      <c r="B50" s="4" t="s">
        <v>4</v>
      </c>
      <c r="C50" s="5">
        <v>0.23322033898305083</v>
      </c>
      <c r="D50" s="6">
        <v>0.158</v>
      </c>
      <c r="E50" s="6">
        <v>0.14399999999999999</v>
      </c>
      <c r="F50" s="6">
        <v>0.17399999999999999</v>
      </c>
      <c r="G50" s="6">
        <v>0.2152016787129867</v>
      </c>
      <c r="H50" s="6">
        <v>0.14599999999999999</v>
      </c>
      <c r="I50" s="6">
        <v>0.122</v>
      </c>
      <c r="J50" s="6">
        <v>9.6000000000000002E-2</v>
      </c>
      <c r="K50" s="6">
        <v>0.125</v>
      </c>
    </row>
    <row r="51" spans="1:11" x14ac:dyDescent="0.2">
      <c r="A51" s="2" t="s">
        <v>21</v>
      </c>
      <c r="B51" s="4" t="s">
        <v>3</v>
      </c>
      <c r="C51" s="5">
        <v>0.43389830508474575</v>
      </c>
      <c r="D51" s="6">
        <v>0.55900000000000005</v>
      </c>
      <c r="E51" s="6">
        <v>0.56599999999999995</v>
      </c>
      <c r="F51" s="6">
        <v>0.48899999999999999</v>
      </c>
      <c r="G51" s="6">
        <v>0.28841221730006994</v>
      </c>
      <c r="H51" s="6">
        <v>0.29699999999999999</v>
      </c>
      <c r="I51" s="6">
        <v>0.443</v>
      </c>
      <c r="J51" s="6">
        <v>0.45300000000000001</v>
      </c>
      <c r="K51" s="6">
        <v>0.39</v>
      </c>
    </row>
    <row r="52" spans="1:11" x14ac:dyDescent="0.2">
      <c r="A52" s="2" t="s">
        <v>21</v>
      </c>
      <c r="B52" s="4" t="s">
        <v>1</v>
      </c>
      <c r="C52" s="5">
        <v>0.2440677966101695</v>
      </c>
      <c r="D52" s="6">
        <v>0.16</v>
      </c>
      <c r="E52" s="6">
        <v>0.17599999999999999</v>
      </c>
      <c r="F52" s="6">
        <v>0.215</v>
      </c>
      <c r="G52" s="6">
        <v>0.36628584751690368</v>
      </c>
      <c r="H52" s="6">
        <v>0.41799999999999998</v>
      </c>
      <c r="I52" s="6">
        <v>0.28000000000000003</v>
      </c>
      <c r="J52" s="6">
        <v>0.34899999999999998</v>
      </c>
      <c r="K52" s="6">
        <v>0.377</v>
      </c>
    </row>
    <row r="53" spans="1:11" x14ac:dyDescent="0.2">
      <c r="A53" s="2" t="s">
        <v>14</v>
      </c>
      <c r="B53" s="4" t="s">
        <v>2</v>
      </c>
      <c r="C53" s="5">
        <v>0.16300000000000001</v>
      </c>
      <c r="D53" s="6">
        <v>0.13600000000000001</v>
      </c>
      <c r="E53" s="6">
        <v>0.188</v>
      </c>
      <c r="F53" s="6">
        <v>0.25900000000000001</v>
      </c>
      <c r="G53" s="6">
        <v>0.28100000000000003</v>
      </c>
      <c r="H53" s="6">
        <v>0.24099999999999999</v>
      </c>
      <c r="I53" s="6">
        <v>0.33500000000000002</v>
      </c>
      <c r="J53" s="6">
        <v>0.29699999999999999</v>
      </c>
      <c r="K53" s="6">
        <v>0.28000000000000003</v>
      </c>
    </row>
    <row r="54" spans="1:11" x14ac:dyDescent="0.2">
      <c r="A54" s="2" t="s">
        <v>14</v>
      </c>
      <c r="B54" s="4" t="s">
        <v>4</v>
      </c>
      <c r="C54" s="5">
        <v>0.114</v>
      </c>
      <c r="D54" s="6">
        <v>6.5000000000000002E-2</v>
      </c>
      <c r="E54" s="6">
        <v>6.3E-2</v>
      </c>
      <c r="F54" s="6">
        <v>0.13</v>
      </c>
      <c r="G54" s="6">
        <v>7.6999999999999999E-2</v>
      </c>
      <c r="H54" s="6">
        <v>0.122</v>
      </c>
      <c r="I54" s="6">
        <v>7.2999999999999995E-2</v>
      </c>
      <c r="J54" s="6">
        <v>8.2000000000000003E-2</v>
      </c>
      <c r="K54" s="6">
        <v>6.9000000000000006E-2</v>
      </c>
    </row>
    <row r="55" spans="1:11" x14ac:dyDescent="0.2">
      <c r="A55" s="2" t="s">
        <v>14</v>
      </c>
      <c r="B55" s="4" t="s">
        <v>3</v>
      </c>
      <c r="C55" s="5">
        <v>0.29699999999999999</v>
      </c>
      <c r="D55" s="6">
        <v>0.35099999999999998</v>
      </c>
      <c r="E55" s="6">
        <v>0.39700000000000002</v>
      </c>
      <c r="F55" s="6">
        <v>0.2</v>
      </c>
      <c r="G55" s="6">
        <v>0.124</v>
      </c>
      <c r="H55" s="6">
        <v>7.3999999999999996E-2</v>
      </c>
      <c r="I55" s="6">
        <v>9.2999999999999999E-2</v>
      </c>
      <c r="J55" s="6">
        <v>8.5999999999999993E-2</v>
      </c>
      <c r="K55" s="6">
        <v>8.3000000000000004E-2</v>
      </c>
    </row>
    <row r="56" spans="1:11" x14ac:dyDescent="0.2">
      <c r="A56" s="2" t="s">
        <v>14</v>
      </c>
      <c r="B56" s="4" t="s">
        <v>1</v>
      </c>
      <c r="C56" s="5">
        <v>0.42599999999999999</v>
      </c>
      <c r="D56" s="6">
        <v>0.44800000000000001</v>
      </c>
      <c r="E56" s="6">
        <v>0.35199999999999998</v>
      </c>
      <c r="F56" s="6">
        <v>0.41099999999999998</v>
      </c>
      <c r="G56" s="6">
        <v>0.49</v>
      </c>
      <c r="H56" s="6">
        <v>0.56299999999999994</v>
      </c>
      <c r="I56" s="6">
        <v>0.499</v>
      </c>
      <c r="J56" s="6">
        <v>0.53400000000000003</v>
      </c>
      <c r="K56" s="6">
        <v>0.56699999999999995</v>
      </c>
    </row>
    <row r="57" spans="1:11" x14ac:dyDescent="0.2">
      <c r="A57" s="2" t="s">
        <v>14</v>
      </c>
      <c r="B57" s="2" t="s">
        <v>9</v>
      </c>
      <c r="C57" s="19"/>
      <c r="G57" s="10">
        <v>2.8000000000000001E-2</v>
      </c>
    </row>
    <row r="58" spans="1:11" x14ac:dyDescent="0.2">
      <c r="A58" s="2" t="s">
        <v>15</v>
      </c>
      <c r="B58" s="4" t="s">
        <v>2</v>
      </c>
      <c r="C58" s="5">
        <v>7.0999999999999994E-2</v>
      </c>
      <c r="D58" s="6">
        <v>4.3999999999999997E-2</v>
      </c>
      <c r="E58" s="6">
        <v>7.0999999999999994E-2</v>
      </c>
      <c r="F58" s="6">
        <v>0.12</v>
      </c>
      <c r="G58" s="6">
        <v>0.14099999999999999</v>
      </c>
      <c r="H58" s="6">
        <v>0.112</v>
      </c>
      <c r="I58" s="6">
        <v>0.13400000000000001</v>
      </c>
      <c r="J58" s="6">
        <v>0.111</v>
      </c>
      <c r="K58" s="6">
        <v>9.9000000000000005E-2</v>
      </c>
    </row>
    <row r="59" spans="1:11" x14ac:dyDescent="0.2">
      <c r="A59" s="2" t="s">
        <v>15</v>
      </c>
      <c r="B59" s="4" t="s">
        <v>4</v>
      </c>
      <c r="C59" s="5">
        <v>0.13600000000000001</v>
      </c>
      <c r="D59" s="6">
        <v>5.8999999999999997E-2</v>
      </c>
      <c r="F59" s="6">
        <v>0.13700000000000001</v>
      </c>
      <c r="G59" s="6">
        <v>0.16400000000000001</v>
      </c>
      <c r="H59" s="6">
        <v>0.123</v>
      </c>
      <c r="I59" s="6">
        <v>8.8999999999999996E-2</v>
      </c>
      <c r="J59" s="6">
        <v>0.127</v>
      </c>
      <c r="K59" s="6">
        <v>0.15</v>
      </c>
    </row>
    <row r="60" spans="1:11" x14ac:dyDescent="0.2">
      <c r="A60" s="2" t="s">
        <v>15</v>
      </c>
      <c r="B60" s="4" t="s">
        <v>3</v>
      </c>
      <c r="C60" s="5">
        <v>0.41599999999999998</v>
      </c>
      <c r="D60" s="6">
        <v>0.317</v>
      </c>
      <c r="E60" s="6">
        <v>0.33</v>
      </c>
      <c r="F60" s="6">
        <v>0.33300000000000002</v>
      </c>
      <c r="G60" s="6">
        <v>0.219</v>
      </c>
      <c r="H60" s="6">
        <v>0.20499999999999999</v>
      </c>
      <c r="I60" s="6">
        <v>0.251</v>
      </c>
      <c r="J60" s="6">
        <v>0.23200000000000001</v>
      </c>
      <c r="K60" s="6">
        <v>0.26200000000000001</v>
      </c>
    </row>
    <row r="61" spans="1:11" x14ac:dyDescent="0.2">
      <c r="A61" s="2" t="s">
        <v>15</v>
      </c>
      <c r="B61" s="4" t="s">
        <v>1</v>
      </c>
      <c r="C61" s="5">
        <v>0.377</v>
      </c>
      <c r="D61" s="6">
        <v>0.47899999999999998</v>
      </c>
      <c r="E61" s="6">
        <v>0.41399999999999998</v>
      </c>
      <c r="F61" s="6">
        <v>0.29099999999999998</v>
      </c>
      <c r="G61" s="6">
        <v>0.38100000000000001</v>
      </c>
      <c r="H61" s="6">
        <v>0.34399999999999997</v>
      </c>
      <c r="I61" s="6">
        <v>0.372</v>
      </c>
      <c r="J61" s="6">
        <v>0.36199999999999999</v>
      </c>
      <c r="K61" s="6">
        <v>0.44800000000000001</v>
      </c>
    </row>
    <row r="62" spans="1:11" x14ac:dyDescent="0.2">
      <c r="A62" s="2" t="s">
        <v>15</v>
      </c>
      <c r="B62" s="4" t="s">
        <v>9</v>
      </c>
      <c r="C62" s="19"/>
      <c r="D62" s="10">
        <v>5.0999999999999997E-2</v>
      </c>
      <c r="H62" s="10">
        <v>0.04</v>
      </c>
    </row>
    <row r="63" spans="1:11" x14ac:dyDescent="0.2">
      <c r="A63" s="2" t="s">
        <v>15</v>
      </c>
      <c r="B63" s="2" t="s">
        <v>25</v>
      </c>
      <c r="D63" s="8">
        <v>5.0999999999999997E-2</v>
      </c>
      <c r="E63" s="8">
        <v>0.185</v>
      </c>
      <c r="F63" s="8">
        <v>0.11899999999999999</v>
      </c>
      <c r="G63" s="6">
        <v>9.5000000000000001E-2</v>
      </c>
      <c r="H63" s="6">
        <v>0.17599999999999999</v>
      </c>
      <c r="I63" s="8">
        <v>0.154</v>
      </c>
      <c r="J63" s="8">
        <v>0.16800000000000001</v>
      </c>
      <c r="K63" s="8">
        <v>0.124</v>
      </c>
    </row>
    <row r="64" spans="1:11" x14ac:dyDescent="0.2">
      <c r="A64" s="2" t="s">
        <v>16</v>
      </c>
      <c r="B64" s="4" t="s">
        <v>2</v>
      </c>
      <c r="C64" s="5">
        <v>0.29299999999999998</v>
      </c>
      <c r="D64" s="6">
        <v>0.35599999999999998</v>
      </c>
      <c r="E64" s="6">
        <v>0.36599999999999999</v>
      </c>
      <c r="F64" s="6">
        <v>0.317</v>
      </c>
      <c r="G64" s="6">
        <v>0.313</v>
      </c>
      <c r="H64" s="6">
        <v>0.36</v>
      </c>
      <c r="I64" s="6">
        <v>0.38600000000000001</v>
      </c>
      <c r="J64" s="6">
        <v>0.38300000000000001</v>
      </c>
      <c r="K64" s="6">
        <v>0.35699999999999998</v>
      </c>
    </row>
    <row r="65" spans="1:11" x14ac:dyDescent="0.2">
      <c r="A65" s="2" t="s">
        <v>16</v>
      </c>
      <c r="B65" s="4" t="s">
        <v>4</v>
      </c>
      <c r="C65" s="5">
        <v>0.157</v>
      </c>
      <c r="D65" s="6">
        <v>0.114</v>
      </c>
      <c r="E65" s="6">
        <v>0.14499999999999999</v>
      </c>
      <c r="F65" s="6">
        <v>0.14599999999999999</v>
      </c>
      <c r="G65" s="6">
        <v>0.113</v>
      </c>
      <c r="H65" s="6">
        <v>0.129</v>
      </c>
      <c r="I65" s="6">
        <v>8.3000000000000004E-2</v>
      </c>
      <c r="J65" s="6">
        <v>8.5000000000000006E-2</v>
      </c>
      <c r="K65" s="6">
        <v>9.7000000000000003E-2</v>
      </c>
    </row>
    <row r="66" spans="1:11" x14ac:dyDescent="0.2">
      <c r="A66" s="2" t="s">
        <v>16</v>
      </c>
      <c r="B66" s="4" t="s">
        <v>3</v>
      </c>
      <c r="C66" s="5">
        <v>0.161</v>
      </c>
      <c r="D66" s="6">
        <v>0.159</v>
      </c>
      <c r="E66" s="6">
        <v>0.16300000000000001</v>
      </c>
      <c r="F66" s="6">
        <v>0.17499999999999999</v>
      </c>
      <c r="G66" s="6">
        <v>0.14199999999999999</v>
      </c>
      <c r="H66" s="6">
        <v>7.4999999999999997E-2</v>
      </c>
      <c r="I66" s="6">
        <v>7.1999999999999995E-2</v>
      </c>
      <c r="J66" s="6">
        <v>7.9000000000000001E-2</v>
      </c>
      <c r="K66" s="6">
        <v>9.0999999999999998E-2</v>
      </c>
    </row>
    <row r="67" spans="1:11" x14ac:dyDescent="0.2">
      <c r="A67" s="2" t="s">
        <v>16</v>
      </c>
      <c r="B67" s="4" t="s">
        <v>1</v>
      </c>
      <c r="C67" s="5">
        <v>0.38900000000000001</v>
      </c>
      <c r="D67" s="6">
        <v>0.37</v>
      </c>
      <c r="E67" s="6">
        <v>0.32600000000000001</v>
      </c>
      <c r="F67" s="6">
        <v>0.36099999999999999</v>
      </c>
      <c r="G67" s="6">
        <v>0.432</v>
      </c>
      <c r="H67" s="6">
        <v>0.436</v>
      </c>
      <c r="I67" s="6">
        <v>0.45900000000000002</v>
      </c>
      <c r="J67" s="6">
        <v>0.45200000000000001</v>
      </c>
      <c r="K67" s="6">
        <v>0.45500000000000002</v>
      </c>
    </row>
    <row r="68" spans="1:11" x14ac:dyDescent="0.2">
      <c r="A68" s="2" t="s">
        <v>22</v>
      </c>
      <c r="B68" s="4" t="s">
        <v>2</v>
      </c>
      <c r="C68" s="5">
        <v>0.108</v>
      </c>
      <c r="D68" s="6">
        <v>0.13200000000000001</v>
      </c>
      <c r="E68" s="6">
        <v>0.16300000000000001</v>
      </c>
      <c r="F68" s="6">
        <v>0.18099999999999999</v>
      </c>
      <c r="G68" s="6">
        <v>0.16044378066993811</v>
      </c>
      <c r="H68" s="6">
        <v>0.20599999999999999</v>
      </c>
      <c r="I68" s="6">
        <v>0.22900000000000001</v>
      </c>
      <c r="J68" s="6">
        <v>0.22900000000000001</v>
      </c>
      <c r="K68" s="6">
        <v>0.20799999999999999</v>
      </c>
    </row>
    <row r="69" spans="1:11" x14ac:dyDescent="0.2">
      <c r="A69" s="2" t="s">
        <v>22</v>
      </c>
      <c r="B69" s="4" t="s">
        <v>4</v>
      </c>
      <c r="C69" s="5">
        <v>0.106</v>
      </c>
      <c r="D69" s="6">
        <v>8.3000000000000004E-2</v>
      </c>
      <c r="E69" s="6">
        <v>0.14199999999999999</v>
      </c>
      <c r="F69" s="6">
        <v>0.161</v>
      </c>
      <c r="G69" s="6">
        <v>0.2562406656710049</v>
      </c>
      <c r="H69" s="6">
        <v>0.18099999999999999</v>
      </c>
      <c r="I69" s="6">
        <v>0.13500000000000001</v>
      </c>
      <c r="J69" s="6">
        <v>0.16700000000000001</v>
      </c>
      <c r="K69" s="6">
        <v>0.17899999999999999</v>
      </c>
    </row>
    <row r="70" spans="1:11" x14ac:dyDescent="0.2">
      <c r="A70" s="2" t="s">
        <v>22</v>
      </c>
      <c r="B70" s="4" t="s">
        <v>3</v>
      </c>
      <c r="C70" s="5">
        <v>0.39</v>
      </c>
      <c r="D70" s="6">
        <v>0.40899999999999997</v>
      </c>
      <c r="E70" s="6">
        <v>0.32800000000000001</v>
      </c>
      <c r="F70" s="6">
        <v>0.27200000000000002</v>
      </c>
      <c r="G70" s="6">
        <v>0.18199274589289524</v>
      </c>
      <c r="H70" s="6">
        <v>0.156</v>
      </c>
      <c r="I70" s="6">
        <v>0.20499999999999999</v>
      </c>
      <c r="J70" s="6">
        <v>0.20399999999999999</v>
      </c>
      <c r="K70" s="6">
        <v>0.188</v>
      </c>
    </row>
    <row r="71" spans="1:11" x14ac:dyDescent="0.2">
      <c r="A71" s="2" t="s">
        <v>22</v>
      </c>
      <c r="B71" s="4" t="s">
        <v>1</v>
      </c>
      <c r="C71" s="5">
        <v>0.39600000000000002</v>
      </c>
      <c r="D71" s="6">
        <v>0.376</v>
      </c>
      <c r="E71" s="6">
        <v>0.36699999999999999</v>
      </c>
      <c r="F71" s="6">
        <v>0.38500000000000001</v>
      </c>
      <c r="G71" s="6">
        <v>0.40132280776616175</v>
      </c>
      <c r="H71" s="6">
        <v>0.45700000000000002</v>
      </c>
      <c r="I71" s="6">
        <v>0.432</v>
      </c>
      <c r="J71" s="6">
        <v>0.4</v>
      </c>
      <c r="K71" s="6">
        <v>0.42499999999999999</v>
      </c>
    </row>
    <row r="72" spans="1:11" x14ac:dyDescent="0.2">
      <c r="A72" s="1"/>
      <c r="B72" s="2"/>
      <c r="C72" s="19"/>
      <c r="H72" s="6"/>
    </row>
    <row r="73" spans="1:11" x14ac:dyDescent="0.2">
      <c r="A73" s="19"/>
      <c r="H73" s="6"/>
    </row>
    <row r="74" spans="1:11" x14ac:dyDescent="0.2">
      <c r="A74" s="4"/>
      <c r="C74" s="20"/>
      <c r="D74" s="20"/>
      <c r="E74" s="20"/>
      <c r="F74" s="20"/>
      <c r="G74" s="20"/>
      <c r="H74" s="20"/>
      <c r="I74" s="20"/>
      <c r="J74" s="20"/>
      <c r="K74" s="20"/>
    </row>
    <row r="75" spans="1:11" x14ac:dyDescent="0.2">
      <c r="A75" s="19"/>
      <c r="C75" s="20"/>
      <c r="D75" s="20"/>
      <c r="E75" s="20"/>
      <c r="F75" s="20"/>
      <c r="G75" s="20"/>
      <c r="H75" s="20"/>
      <c r="I75" s="20"/>
      <c r="J75" s="20"/>
      <c r="K75" s="20"/>
    </row>
    <row r="76" spans="1:11" x14ac:dyDescent="0.2">
      <c r="A76" s="19"/>
      <c r="C76" s="20"/>
      <c r="D76" s="20"/>
      <c r="E76" s="20"/>
      <c r="F76" s="20"/>
      <c r="G76" s="20"/>
      <c r="H76" s="20"/>
      <c r="I76" s="20"/>
      <c r="J76" s="20"/>
      <c r="K76" s="20"/>
    </row>
    <row r="77" spans="1:11" x14ac:dyDescent="0.2">
      <c r="A77" s="1"/>
      <c r="B77" s="2"/>
      <c r="C77" s="20"/>
      <c r="D77" s="20"/>
      <c r="E77" s="20"/>
      <c r="F77" s="20"/>
      <c r="G77" s="20"/>
      <c r="H77" s="20"/>
      <c r="I77" s="20"/>
      <c r="J77" s="20"/>
      <c r="K77" s="20"/>
    </row>
    <row r="78" spans="1:11" x14ac:dyDescent="0.2">
      <c r="A78" s="16"/>
      <c r="B78" s="5"/>
      <c r="C78" s="20"/>
      <c r="D78" s="20"/>
      <c r="E78" s="20"/>
      <c r="F78" s="20"/>
      <c r="G78" s="20"/>
      <c r="H78" s="20"/>
      <c r="I78" s="20"/>
      <c r="J78" s="20"/>
      <c r="K78" s="20"/>
    </row>
    <row r="79" spans="1:11" x14ac:dyDescent="0.2">
      <c r="A79" s="1"/>
      <c r="B79" s="4"/>
      <c r="C79" s="20"/>
      <c r="D79" s="20"/>
      <c r="E79" s="20"/>
      <c r="F79" s="20"/>
      <c r="G79" s="20"/>
      <c r="H79" s="20"/>
      <c r="I79" s="20"/>
      <c r="J79" s="20"/>
      <c r="K79" s="20"/>
    </row>
    <row r="80" spans="1:11" x14ac:dyDescent="0.2">
      <c r="A80" s="1"/>
      <c r="B80" s="4"/>
      <c r="C80" s="20"/>
      <c r="D80" s="20"/>
      <c r="E80" s="20"/>
      <c r="F80" s="20"/>
      <c r="G80" s="20"/>
      <c r="H80" s="20"/>
      <c r="I80" s="20"/>
      <c r="J80" s="20"/>
      <c r="K80" s="20"/>
    </row>
    <row r="81" spans="1:11" x14ac:dyDescent="0.2">
      <c r="A81" s="1"/>
      <c r="B81" s="15"/>
      <c r="C81" s="20"/>
      <c r="D81" s="20"/>
      <c r="E81" s="20"/>
      <c r="F81" s="20"/>
      <c r="G81" s="20"/>
      <c r="H81" s="20"/>
      <c r="I81" s="20"/>
      <c r="J81" s="20"/>
      <c r="K81" s="20"/>
    </row>
    <row r="82" spans="1:11" x14ac:dyDescent="0.2">
      <c r="A82" s="1"/>
      <c r="B82" s="11"/>
      <c r="C82" s="20"/>
      <c r="D82" s="20"/>
      <c r="E82" s="20"/>
      <c r="F82" s="20"/>
      <c r="G82" s="20"/>
      <c r="H82" s="20"/>
      <c r="I82" s="20"/>
      <c r="J82" s="20"/>
      <c r="K82" s="20"/>
    </row>
    <row r="83" spans="1:11" x14ac:dyDescent="0.2">
      <c r="A83" s="1"/>
      <c r="B83" s="2"/>
      <c r="C83" s="20"/>
      <c r="D83" s="20"/>
      <c r="E83" s="20"/>
      <c r="F83" s="20"/>
      <c r="G83" s="20"/>
      <c r="H83" s="20"/>
      <c r="I83" s="20"/>
      <c r="J83" s="20"/>
      <c r="K83" s="20"/>
    </row>
    <row r="84" spans="1:11" x14ac:dyDescent="0.2">
      <c r="A84" s="19"/>
      <c r="C84" s="20"/>
      <c r="D84" s="20"/>
      <c r="E84" s="20"/>
      <c r="F84" s="20"/>
      <c r="G84" s="20"/>
      <c r="H84" s="20"/>
      <c r="I84" s="20"/>
      <c r="J84" s="20"/>
      <c r="K84" s="20"/>
    </row>
    <row r="85" spans="1:11" x14ac:dyDescent="0.2">
      <c r="A85" s="19"/>
      <c r="B85" s="5"/>
      <c r="C85" s="20"/>
      <c r="D85" s="20"/>
      <c r="E85" s="20"/>
      <c r="F85" s="20"/>
      <c r="G85" s="20"/>
      <c r="H85" s="20"/>
      <c r="I85" s="20"/>
      <c r="J85" s="20"/>
      <c r="K85" s="20"/>
    </row>
    <row r="86" spans="1:11" x14ac:dyDescent="0.2">
      <c r="A86" s="19"/>
      <c r="B86" s="2"/>
      <c r="C86" s="20"/>
      <c r="D86" s="20"/>
      <c r="E86" s="20"/>
      <c r="F86" s="20"/>
      <c r="G86" s="20"/>
      <c r="H86" s="20"/>
      <c r="I86" s="20"/>
      <c r="J86" s="20"/>
      <c r="K86" s="20"/>
    </row>
    <row r="87" spans="1:11" x14ac:dyDescent="0.2">
      <c r="A87" s="19"/>
      <c r="B87" s="2"/>
      <c r="C87" s="20"/>
      <c r="D87" s="20"/>
      <c r="E87" s="20"/>
      <c r="F87" s="20"/>
      <c r="G87" s="20"/>
      <c r="H87" s="20"/>
      <c r="I87" s="20"/>
      <c r="J87" s="20"/>
      <c r="K87" s="20"/>
    </row>
    <row r="88" spans="1:11" x14ac:dyDescent="0.2">
      <c r="A88" s="19"/>
      <c r="B88" s="2"/>
      <c r="C88" s="3"/>
      <c r="D88" s="3"/>
      <c r="E88" s="3"/>
      <c r="F88" s="3"/>
      <c r="H88" s="3"/>
      <c r="I88" s="3"/>
      <c r="J88" s="3"/>
    </row>
    <row r="89" spans="1:11" x14ac:dyDescent="0.2">
      <c r="A89" s="19"/>
      <c r="B89" s="14"/>
      <c r="C89" s="7"/>
      <c r="D89" s="7"/>
      <c r="E89" s="7"/>
      <c r="F89" s="7"/>
      <c r="H89" s="3"/>
      <c r="I89" s="3"/>
      <c r="J89" s="3"/>
    </row>
    <row r="90" spans="1:11" x14ac:dyDescent="0.2">
      <c r="A90" s="19"/>
      <c r="B90" s="13"/>
      <c r="C90" s="10"/>
      <c r="D90" s="10"/>
      <c r="E90" s="10"/>
      <c r="F90" s="10"/>
      <c r="H90" s="3"/>
      <c r="I90" s="3"/>
      <c r="J90" s="3"/>
    </row>
    <row r="91" spans="1:11" x14ac:dyDescent="0.2">
      <c r="A91" s="19"/>
      <c r="B91" s="5"/>
      <c r="C91" s="6"/>
      <c r="D91" s="6"/>
      <c r="E91" s="6"/>
      <c r="F91" s="17"/>
      <c r="H91" s="7"/>
      <c r="I91" s="7"/>
      <c r="J91" s="7"/>
    </row>
    <row r="92" spans="1:11" x14ac:dyDescent="0.2">
      <c r="A92" s="19"/>
      <c r="H92" s="10"/>
      <c r="I92" s="10"/>
      <c r="J92" s="10"/>
    </row>
    <row r="93" spans="1:11" x14ac:dyDescent="0.2">
      <c r="A93" s="19"/>
      <c r="B93" s="5"/>
      <c r="C93" s="2"/>
      <c r="D93" s="19"/>
      <c r="H93" s="6"/>
      <c r="I93" s="17"/>
      <c r="J93" s="17"/>
    </row>
    <row r="94" spans="1:11" x14ac:dyDescent="0.2">
      <c r="A94" s="16"/>
      <c r="B94" s="5"/>
      <c r="C94" s="2"/>
      <c r="D94" s="19"/>
    </row>
    <row r="95" spans="1:11" x14ac:dyDescent="0.2">
      <c r="A95" s="19"/>
      <c r="B95" s="4"/>
      <c r="C95" s="5"/>
      <c r="D95" s="2"/>
      <c r="E95" s="19"/>
    </row>
    <row r="96" spans="1:11" x14ac:dyDescent="0.2">
      <c r="A96" s="19"/>
      <c r="B96" s="4"/>
      <c r="C96" s="5"/>
      <c r="D96" s="14"/>
      <c r="E96" s="19"/>
    </row>
    <row r="97" spans="1:4" x14ac:dyDescent="0.2">
      <c r="A97" s="19"/>
      <c r="B97" s="13"/>
      <c r="C97" s="2"/>
      <c r="D97" s="19"/>
    </row>
    <row r="98" spans="1:4" x14ac:dyDescent="0.2">
      <c r="A98" s="19"/>
    </row>
  </sheetData>
  <sortState xmlns:xlrd2="http://schemas.microsoft.com/office/spreadsheetml/2017/richdata2" ref="A2:N119">
    <sortCondition ref="A2:A119"/>
    <sortCondition ref="B2:B119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1"/>
  <sheetViews>
    <sheetView workbookViewId="0">
      <selection sqref="A1:BS11"/>
    </sheetView>
  </sheetViews>
  <sheetFormatPr baseColWidth="10" defaultRowHeight="16" x14ac:dyDescent="0.2"/>
  <sheetData>
    <row r="1" spans="1:71" x14ac:dyDescent="0.2">
      <c r="A1" s="2"/>
      <c r="B1" s="2" t="s">
        <v>0</v>
      </c>
      <c r="C1" s="2" t="s">
        <v>0</v>
      </c>
      <c r="D1" s="2" t="s">
        <v>0</v>
      </c>
      <c r="E1" s="2" t="s">
        <v>0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5</v>
      </c>
      <c r="L1" s="2" t="s">
        <v>6</v>
      </c>
      <c r="M1" s="2" t="s">
        <v>6</v>
      </c>
      <c r="N1" s="2" t="s">
        <v>6</v>
      </c>
      <c r="O1" s="2" t="s">
        <v>6</v>
      </c>
      <c r="P1" s="2" t="s">
        <v>6</v>
      </c>
      <c r="Q1" s="2" t="s">
        <v>6</v>
      </c>
      <c r="R1" s="2" t="s">
        <v>7</v>
      </c>
      <c r="S1" s="2" t="s">
        <v>7</v>
      </c>
      <c r="T1" s="2" t="s">
        <v>7</v>
      </c>
      <c r="U1" s="2" t="s">
        <v>7</v>
      </c>
      <c r="V1" s="2" t="s">
        <v>7</v>
      </c>
      <c r="W1" s="2" t="s">
        <v>8</v>
      </c>
      <c r="X1" s="2" t="s">
        <v>8</v>
      </c>
      <c r="Y1" s="2" t="s">
        <v>8</v>
      </c>
      <c r="Z1" s="2" t="s">
        <v>8</v>
      </c>
      <c r="AA1" s="2" t="s">
        <v>8</v>
      </c>
      <c r="AB1" s="2" t="s">
        <v>8</v>
      </c>
      <c r="AC1" s="2" t="s">
        <v>20</v>
      </c>
      <c r="AD1" s="2" t="s">
        <v>20</v>
      </c>
      <c r="AE1" s="2" t="s">
        <v>20</v>
      </c>
      <c r="AF1" s="2" t="s">
        <v>20</v>
      </c>
      <c r="AG1" s="2" t="s">
        <v>20</v>
      </c>
      <c r="AH1" s="2" t="s">
        <v>20</v>
      </c>
      <c r="AI1" s="2" t="s">
        <v>11</v>
      </c>
      <c r="AJ1" s="2" t="s">
        <v>11</v>
      </c>
      <c r="AK1" s="2" t="s">
        <v>11</v>
      </c>
      <c r="AL1" s="2" t="s">
        <v>11</v>
      </c>
      <c r="AM1" s="2" t="s">
        <v>11</v>
      </c>
      <c r="AN1" s="2" t="s">
        <v>11</v>
      </c>
      <c r="AO1" s="2" t="s">
        <v>12</v>
      </c>
      <c r="AP1" s="2" t="s">
        <v>12</v>
      </c>
      <c r="AQ1" s="2" t="s">
        <v>12</v>
      </c>
      <c r="AR1" s="2" t="s">
        <v>12</v>
      </c>
      <c r="AS1" s="2" t="s">
        <v>13</v>
      </c>
      <c r="AT1" s="2" t="s">
        <v>13</v>
      </c>
      <c r="AU1" s="2" t="s">
        <v>13</v>
      </c>
      <c r="AV1" s="2" t="s">
        <v>13</v>
      </c>
      <c r="AW1" s="2" t="s">
        <v>21</v>
      </c>
      <c r="AX1" s="2" t="s">
        <v>21</v>
      </c>
      <c r="AY1" s="2" t="s">
        <v>21</v>
      </c>
      <c r="AZ1" s="2" t="s">
        <v>21</v>
      </c>
      <c r="BA1" s="2" t="s">
        <v>14</v>
      </c>
      <c r="BB1" s="2" t="s">
        <v>14</v>
      </c>
      <c r="BC1" s="2" t="s">
        <v>14</v>
      </c>
      <c r="BD1" s="2" t="s">
        <v>14</v>
      </c>
      <c r="BE1" s="2" t="s">
        <v>14</v>
      </c>
      <c r="BF1" s="2" t="s">
        <v>15</v>
      </c>
      <c r="BG1" s="2" t="s">
        <v>15</v>
      </c>
      <c r="BH1" s="2" t="s">
        <v>15</v>
      </c>
      <c r="BI1" s="2" t="s">
        <v>15</v>
      </c>
      <c r="BJ1" s="2" t="s">
        <v>15</v>
      </c>
      <c r="BK1" s="2" t="s">
        <v>15</v>
      </c>
      <c r="BL1" s="2" t="s">
        <v>16</v>
      </c>
      <c r="BM1" s="2" t="s">
        <v>16</v>
      </c>
      <c r="BN1" s="2" t="s">
        <v>16</v>
      </c>
      <c r="BO1" s="2" t="s">
        <v>16</v>
      </c>
      <c r="BP1" s="2" t="s">
        <v>22</v>
      </c>
      <c r="BQ1" s="2" t="s">
        <v>22</v>
      </c>
      <c r="BR1" s="2" t="s">
        <v>22</v>
      </c>
      <c r="BS1" s="2" t="s">
        <v>22</v>
      </c>
    </row>
    <row r="2" spans="1:71" x14ac:dyDescent="0.2">
      <c r="A2" s="2"/>
      <c r="B2" s="4" t="s">
        <v>2</v>
      </c>
      <c r="C2" s="4" t="s">
        <v>4</v>
      </c>
      <c r="D2" s="4" t="s">
        <v>3</v>
      </c>
      <c r="E2" s="4" t="s">
        <v>1</v>
      </c>
      <c r="F2" s="4" t="s">
        <v>2</v>
      </c>
      <c r="G2" s="4" t="s">
        <v>4</v>
      </c>
      <c r="H2" s="4" t="s">
        <v>3</v>
      </c>
      <c r="I2" s="4" t="s">
        <v>1</v>
      </c>
      <c r="J2" s="2" t="s">
        <v>9</v>
      </c>
      <c r="K2" s="4" t="s">
        <v>23</v>
      </c>
      <c r="L2" s="4" t="s">
        <v>2</v>
      </c>
      <c r="M2" s="4" t="s">
        <v>4</v>
      </c>
      <c r="N2" s="4" t="s">
        <v>3</v>
      </c>
      <c r="O2" s="4" t="s">
        <v>1</v>
      </c>
      <c r="P2" s="2" t="s">
        <v>9</v>
      </c>
      <c r="Q2" s="4" t="s">
        <v>19</v>
      </c>
      <c r="R2" s="4" t="s">
        <v>2</v>
      </c>
      <c r="S2" s="2" t="s">
        <v>4</v>
      </c>
      <c r="T2" s="4" t="s">
        <v>3</v>
      </c>
      <c r="U2" s="4" t="s">
        <v>1</v>
      </c>
      <c r="V2" s="4" t="s">
        <v>9</v>
      </c>
      <c r="W2" s="4" t="s">
        <v>2</v>
      </c>
      <c r="X2" s="4" t="s">
        <v>4</v>
      </c>
      <c r="Y2" s="4" t="s">
        <v>3</v>
      </c>
      <c r="Z2" s="4" t="s">
        <v>1</v>
      </c>
      <c r="AA2" s="4" t="s">
        <v>9</v>
      </c>
      <c r="AB2" s="4" t="s">
        <v>24</v>
      </c>
      <c r="AC2" s="4" t="s">
        <v>2</v>
      </c>
      <c r="AD2" s="4" t="s">
        <v>4</v>
      </c>
      <c r="AE2" s="4" t="s">
        <v>3</v>
      </c>
      <c r="AF2" s="4" t="s">
        <v>1</v>
      </c>
      <c r="AG2" s="12" t="s">
        <v>9</v>
      </c>
      <c r="AH2" s="2" t="s">
        <v>25</v>
      </c>
      <c r="AI2" s="4" t="s">
        <v>2</v>
      </c>
      <c r="AJ2" s="4" t="s">
        <v>4</v>
      </c>
      <c r="AK2" s="4" t="s">
        <v>3</v>
      </c>
      <c r="AL2" s="4" t="s">
        <v>1</v>
      </c>
      <c r="AM2" s="4" t="s">
        <v>19</v>
      </c>
      <c r="AN2" s="4" t="s">
        <v>25</v>
      </c>
      <c r="AO2" s="4" t="s">
        <v>2</v>
      </c>
      <c r="AP2" s="4" t="s">
        <v>4</v>
      </c>
      <c r="AQ2" s="4" t="s">
        <v>3</v>
      </c>
      <c r="AR2" s="4" t="s">
        <v>1</v>
      </c>
      <c r="AS2" s="4" t="s">
        <v>2</v>
      </c>
      <c r="AT2" s="4" t="s">
        <v>4</v>
      </c>
      <c r="AU2" s="4" t="s">
        <v>3</v>
      </c>
      <c r="AV2" s="4" t="s">
        <v>1</v>
      </c>
      <c r="AW2" s="4" t="s">
        <v>2</v>
      </c>
      <c r="AX2" s="4" t="s">
        <v>4</v>
      </c>
      <c r="AY2" s="4" t="s">
        <v>3</v>
      </c>
      <c r="AZ2" s="4" t="s">
        <v>1</v>
      </c>
      <c r="BA2" s="4" t="s">
        <v>2</v>
      </c>
      <c r="BB2" s="4" t="s">
        <v>4</v>
      </c>
      <c r="BC2" s="4" t="s">
        <v>3</v>
      </c>
      <c r="BD2" s="4" t="s">
        <v>1</v>
      </c>
      <c r="BE2" s="2" t="s">
        <v>9</v>
      </c>
      <c r="BF2" s="4" t="s">
        <v>2</v>
      </c>
      <c r="BG2" s="4" t="s">
        <v>4</v>
      </c>
      <c r="BH2" s="4" t="s">
        <v>3</v>
      </c>
      <c r="BI2" s="4" t="s">
        <v>1</v>
      </c>
      <c r="BJ2" s="4" t="s">
        <v>9</v>
      </c>
      <c r="BK2" s="2" t="s">
        <v>25</v>
      </c>
      <c r="BL2" s="4" t="s">
        <v>2</v>
      </c>
      <c r="BM2" s="4" t="s">
        <v>4</v>
      </c>
      <c r="BN2" s="4" t="s">
        <v>3</v>
      </c>
      <c r="BO2" s="4" t="s">
        <v>1</v>
      </c>
      <c r="BP2" s="4" t="s">
        <v>2</v>
      </c>
      <c r="BQ2" s="4" t="s">
        <v>4</v>
      </c>
      <c r="BR2" s="4" t="s">
        <v>3</v>
      </c>
      <c r="BS2" s="4" t="s">
        <v>1</v>
      </c>
    </row>
    <row r="3" spans="1:71" x14ac:dyDescent="0.2">
      <c r="A3" s="3">
        <v>2006</v>
      </c>
      <c r="B3" s="6">
        <v>0.20300000000000001</v>
      </c>
      <c r="C3" s="6">
        <v>0.26</v>
      </c>
      <c r="D3" s="6">
        <v>0.374</v>
      </c>
      <c r="E3" s="6">
        <v>0.16300000000000001</v>
      </c>
      <c r="F3" s="6">
        <v>0.19</v>
      </c>
      <c r="G3" s="6">
        <v>8.5999999999999993E-2</v>
      </c>
      <c r="H3" s="6">
        <v>0.32100000000000001</v>
      </c>
      <c r="I3" s="6">
        <v>0.40300000000000002</v>
      </c>
      <c r="L3" s="6">
        <v>0.23300000000000001</v>
      </c>
      <c r="M3" s="6">
        <v>0.14599999999999999</v>
      </c>
      <c r="N3" s="6">
        <v>0.13800000000000001</v>
      </c>
      <c r="O3" s="6">
        <v>0.48299999999999998</v>
      </c>
      <c r="R3" s="6">
        <v>0.34599999999999997</v>
      </c>
      <c r="S3" s="6">
        <v>7.6999999999999999E-2</v>
      </c>
      <c r="T3" s="6">
        <v>0.42899999999999999</v>
      </c>
      <c r="U3" s="6">
        <v>0.14699999999999999</v>
      </c>
      <c r="W3" s="6">
        <v>0.21299999999999999</v>
      </c>
      <c r="X3" s="6">
        <v>8.5999999999999993E-2</v>
      </c>
      <c r="Y3" s="6">
        <v>0.41799999999999998</v>
      </c>
      <c r="Z3" s="6">
        <v>0.22</v>
      </c>
      <c r="AA3" s="10">
        <v>6.4000000000000001E-2</v>
      </c>
      <c r="AC3" s="6">
        <v>0.221</v>
      </c>
      <c r="AD3" s="6">
        <v>0.105</v>
      </c>
      <c r="AE3" s="6">
        <v>0.26800000000000002</v>
      </c>
      <c r="AF3" s="6">
        <v>0.40600000000000003</v>
      </c>
      <c r="AI3" s="6">
        <v>0.19500000000000001</v>
      </c>
      <c r="AJ3" s="6">
        <v>0.108</v>
      </c>
      <c r="AK3" s="6">
        <v>0.29699999999999999</v>
      </c>
      <c r="AL3" s="6">
        <v>0.4</v>
      </c>
      <c r="AM3" s="6"/>
      <c r="AO3" s="6">
        <v>0.217</v>
      </c>
      <c r="AP3" s="6">
        <v>0.19900000000000001</v>
      </c>
      <c r="AQ3" s="6">
        <v>0.158</v>
      </c>
      <c r="AR3" s="6">
        <v>0.42699999999999999</v>
      </c>
      <c r="AS3" s="6">
        <v>0.22600000000000001</v>
      </c>
      <c r="AT3" s="6">
        <v>0.152</v>
      </c>
      <c r="AU3" s="6">
        <v>0.16</v>
      </c>
      <c r="AV3" s="6">
        <v>0.46200000000000002</v>
      </c>
      <c r="AW3" s="6">
        <v>0.108</v>
      </c>
      <c r="AX3" s="6">
        <v>0.125</v>
      </c>
      <c r="AY3" s="6">
        <v>0.39</v>
      </c>
      <c r="AZ3" s="6">
        <v>0.377</v>
      </c>
      <c r="BA3" s="6">
        <v>0.28000000000000003</v>
      </c>
      <c r="BB3" s="6">
        <v>6.9000000000000006E-2</v>
      </c>
      <c r="BC3" s="6">
        <v>8.3000000000000004E-2</v>
      </c>
      <c r="BD3" s="6">
        <v>0.56699999999999995</v>
      </c>
      <c r="BF3" s="6">
        <v>9.9000000000000005E-2</v>
      </c>
      <c r="BG3" s="6">
        <v>0.15</v>
      </c>
      <c r="BH3" s="6">
        <v>0.26200000000000001</v>
      </c>
      <c r="BI3" s="6">
        <v>0.44800000000000001</v>
      </c>
      <c r="BK3" s="8">
        <v>0.124</v>
      </c>
      <c r="BL3" s="6">
        <v>0.35699999999999998</v>
      </c>
      <c r="BM3" s="6">
        <v>9.7000000000000003E-2</v>
      </c>
      <c r="BN3" s="6">
        <v>9.0999999999999998E-2</v>
      </c>
      <c r="BO3" s="6">
        <v>0.45500000000000002</v>
      </c>
      <c r="BP3" s="6">
        <v>0.20799999999999999</v>
      </c>
      <c r="BQ3" s="6">
        <v>0.17899999999999999</v>
      </c>
      <c r="BR3" s="6">
        <v>0.188</v>
      </c>
      <c r="BS3" s="6">
        <v>0.42499999999999999</v>
      </c>
    </row>
    <row r="4" spans="1:71" x14ac:dyDescent="0.2">
      <c r="A4" s="3">
        <v>2007</v>
      </c>
      <c r="B4" s="6">
        <v>0.20100000000000001</v>
      </c>
      <c r="C4" s="6">
        <v>0.3</v>
      </c>
      <c r="D4" s="6">
        <v>0.35499999999999998</v>
      </c>
      <c r="E4" s="6">
        <v>0.14399999999999999</v>
      </c>
      <c r="F4" s="6">
        <v>0.20300000000000001</v>
      </c>
      <c r="G4" s="6">
        <v>8.5000000000000006E-2</v>
      </c>
      <c r="H4" s="6">
        <v>0.35299999999999998</v>
      </c>
      <c r="I4" s="6">
        <v>0.35799999999999998</v>
      </c>
      <c r="L4" s="6">
        <v>0.25800000000000001</v>
      </c>
      <c r="M4" s="6">
        <v>0.16300000000000001</v>
      </c>
      <c r="N4" s="6">
        <v>0.154</v>
      </c>
      <c r="O4" s="6">
        <v>0.42499999999999999</v>
      </c>
      <c r="R4" s="6">
        <v>0.33</v>
      </c>
      <c r="S4" s="6">
        <v>5.2999999999999999E-2</v>
      </c>
      <c r="T4" s="6">
        <v>0.46100000000000002</v>
      </c>
      <c r="U4" s="6">
        <v>0.105</v>
      </c>
      <c r="V4" s="10">
        <v>0.05</v>
      </c>
      <c r="W4" s="6">
        <v>0.31860362350861687</v>
      </c>
      <c r="X4" s="6">
        <v>0.11179849756959788</v>
      </c>
      <c r="Y4" s="6">
        <v>0.38046840477242599</v>
      </c>
      <c r="Z4" s="6">
        <v>0.137870083959346</v>
      </c>
      <c r="AA4" s="10">
        <v>5.1259390190013257E-2</v>
      </c>
      <c r="AC4" s="6">
        <v>0.27600000000000002</v>
      </c>
      <c r="AD4" s="6">
        <v>0.107</v>
      </c>
      <c r="AE4" s="6">
        <v>0.216</v>
      </c>
      <c r="AF4" s="6">
        <v>0.34599999999999997</v>
      </c>
      <c r="AG4" s="10">
        <v>5.3999999999999999E-2</v>
      </c>
      <c r="AI4" s="6">
        <v>0.19500000000000001</v>
      </c>
      <c r="AJ4" s="6">
        <v>9.6000000000000002E-2</v>
      </c>
      <c r="AK4" s="6">
        <v>0.35</v>
      </c>
      <c r="AL4" s="6">
        <v>0.35899999999999999</v>
      </c>
      <c r="AM4" s="6"/>
      <c r="AO4" s="6">
        <v>0.21299999999999999</v>
      </c>
      <c r="AP4" s="6">
        <v>0.215</v>
      </c>
      <c r="AQ4" s="6">
        <v>0.14799999999999999</v>
      </c>
      <c r="AR4" s="6">
        <v>0.42399999999999999</v>
      </c>
      <c r="AS4" s="6">
        <v>0.26100000000000001</v>
      </c>
      <c r="AT4" s="6">
        <v>0.16</v>
      </c>
      <c r="AU4" s="6">
        <v>0.13100000000000001</v>
      </c>
      <c r="AV4" s="6">
        <v>0.44900000000000001</v>
      </c>
      <c r="AW4" s="6">
        <v>0.10199999999999999</v>
      </c>
      <c r="AX4" s="6">
        <v>9.6000000000000002E-2</v>
      </c>
      <c r="AY4" s="6">
        <v>0.45300000000000001</v>
      </c>
      <c r="AZ4" s="6">
        <v>0.34899999999999998</v>
      </c>
      <c r="BA4" s="6">
        <v>0.29699999999999999</v>
      </c>
      <c r="BB4" s="6">
        <v>8.2000000000000003E-2</v>
      </c>
      <c r="BC4" s="6">
        <v>8.5999999999999993E-2</v>
      </c>
      <c r="BD4" s="6">
        <v>0.53400000000000003</v>
      </c>
      <c r="BF4" s="6">
        <v>0.111</v>
      </c>
      <c r="BG4" s="6">
        <v>0.127</v>
      </c>
      <c r="BH4" s="6">
        <v>0.23200000000000001</v>
      </c>
      <c r="BI4" s="6">
        <v>0.36199999999999999</v>
      </c>
      <c r="BK4" s="8">
        <v>0.16800000000000001</v>
      </c>
      <c r="BL4" s="6">
        <v>0.38300000000000001</v>
      </c>
      <c r="BM4" s="6">
        <v>8.5000000000000006E-2</v>
      </c>
      <c r="BN4" s="6">
        <v>7.9000000000000001E-2</v>
      </c>
      <c r="BO4" s="6">
        <v>0.45200000000000001</v>
      </c>
      <c r="BP4" s="6">
        <v>0.22900000000000001</v>
      </c>
      <c r="BQ4" s="6">
        <v>0.16700000000000001</v>
      </c>
      <c r="BR4" s="6">
        <v>0.20399999999999999</v>
      </c>
      <c r="BS4" s="6">
        <v>0.4</v>
      </c>
    </row>
    <row r="5" spans="1:71" x14ac:dyDescent="0.2">
      <c r="A5" s="3">
        <v>2008</v>
      </c>
      <c r="B5" s="6">
        <v>0.192</v>
      </c>
      <c r="C5" s="6">
        <v>0.41399999999999998</v>
      </c>
      <c r="D5" s="6">
        <v>0.32900000000000001</v>
      </c>
      <c r="E5" s="6">
        <v>6.6000000000000003E-2</v>
      </c>
      <c r="F5" s="6">
        <v>0.17599999999999999</v>
      </c>
      <c r="G5" s="6">
        <v>7.0000000000000007E-2</v>
      </c>
      <c r="H5" s="6">
        <v>0.35299999999999998</v>
      </c>
      <c r="I5" s="6">
        <v>0.34100000000000003</v>
      </c>
      <c r="K5" s="8">
        <v>0.06</v>
      </c>
      <c r="L5" s="6">
        <v>0.11700000000000001</v>
      </c>
      <c r="M5" s="6">
        <v>6.6000000000000003E-2</v>
      </c>
      <c r="N5" s="6">
        <v>0.10299999999999999</v>
      </c>
      <c r="O5" s="6">
        <v>0.32400000000000001</v>
      </c>
      <c r="Q5" s="6">
        <v>0.39</v>
      </c>
      <c r="R5" s="6">
        <v>0.34499999999999997</v>
      </c>
      <c r="S5" s="6">
        <v>6.5000000000000002E-2</v>
      </c>
      <c r="T5" s="6">
        <v>0.52</v>
      </c>
      <c r="U5" s="6">
        <v>7.0000000000000007E-2</v>
      </c>
      <c r="W5" s="6">
        <v>0.40200000000000002</v>
      </c>
      <c r="X5" s="6">
        <v>8.1000000000000003E-2</v>
      </c>
      <c r="Y5" s="6">
        <v>0.39700000000000002</v>
      </c>
      <c r="Z5" s="6">
        <v>9.1999999999999998E-2</v>
      </c>
      <c r="AA5" s="10">
        <v>2.7E-2</v>
      </c>
      <c r="AC5" s="6">
        <v>0.28499999999999998</v>
      </c>
      <c r="AD5" s="6">
        <v>0.1</v>
      </c>
      <c r="AE5" s="6">
        <v>0.182</v>
      </c>
      <c r="AF5" s="6">
        <v>0.38400000000000001</v>
      </c>
      <c r="AG5" s="10">
        <v>4.9000000000000002E-2</v>
      </c>
      <c r="AI5" s="6">
        <v>0.224</v>
      </c>
      <c r="AJ5" s="6">
        <v>6.9000000000000006E-2</v>
      </c>
      <c r="AK5" s="6">
        <v>0.30099999999999999</v>
      </c>
      <c r="AL5" s="6">
        <v>0.40600000000000003</v>
      </c>
      <c r="AM5" s="6"/>
      <c r="AO5" s="6">
        <v>0.23400000000000001</v>
      </c>
      <c r="AP5" s="6">
        <v>0.152</v>
      </c>
      <c r="AQ5" s="6">
        <v>0.17399999999999999</v>
      </c>
      <c r="AR5" s="6">
        <v>0.441</v>
      </c>
      <c r="AS5" s="6">
        <v>0.246</v>
      </c>
      <c r="AT5" s="6">
        <v>0.13700000000000001</v>
      </c>
      <c r="AU5" s="6">
        <v>0.115</v>
      </c>
      <c r="AV5" s="6">
        <v>0.501</v>
      </c>
      <c r="AW5" s="6">
        <v>0.156</v>
      </c>
      <c r="AX5" s="6">
        <v>0.122</v>
      </c>
      <c r="AY5" s="6">
        <v>0.443</v>
      </c>
      <c r="AZ5" s="6">
        <v>0.28000000000000003</v>
      </c>
      <c r="BA5" s="6">
        <v>0.33500000000000002</v>
      </c>
      <c r="BB5" s="6">
        <v>7.2999999999999995E-2</v>
      </c>
      <c r="BC5" s="6">
        <v>9.2999999999999999E-2</v>
      </c>
      <c r="BD5" s="6">
        <v>0.499</v>
      </c>
      <c r="BF5" s="6">
        <v>0.13400000000000001</v>
      </c>
      <c r="BG5" s="6">
        <v>8.8999999999999996E-2</v>
      </c>
      <c r="BH5" s="6">
        <v>0.251</v>
      </c>
      <c r="BI5" s="6">
        <v>0.372</v>
      </c>
      <c r="BK5" s="8">
        <v>0.154</v>
      </c>
      <c r="BL5" s="6">
        <v>0.38600000000000001</v>
      </c>
      <c r="BM5" s="6">
        <v>8.3000000000000004E-2</v>
      </c>
      <c r="BN5" s="6">
        <v>7.1999999999999995E-2</v>
      </c>
      <c r="BO5" s="6">
        <v>0.45900000000000002</v>
      </c>
      <c r="BP5" s="6">
        <v>0.22900000000000001</v>
      </c>
      <c r="BQ5" s="6">
        <v>0.13500000000000001</v>
      </c>
      <c r="BR5" s="6">
        <v>0.20499999999999999</v>
      </c>
      <c r="BS5" s="6">
        <v>0.432</v>
      </c>
    </row>
    <row r="6" spans="1:71" x14ac:dyDescent="0.2">
      <c r="A6" s="3">
        <v>2009</v>
      </c>
      <c r="B6" s="6">
        <v>0.17199999999999999</v>
      </c>
      <c r="C6" s="6">
        <v>0.40600000000000003</v>
      </c>
      <c r="D6" s="6">
        <v>0.29299999999999998</v>
      </c>
      <c r="E6" s="6">
        <v>0.13</v>
      </c>
      <c r="F6" s="6">
        <v>0.158</v>
      </c>
      <c r="G6" s="6">
        <v>0.13200000000000001</v>
      </c>
      <c r="H6" s="6">
        <v>0.28999999999999998</v>
      </c>
      <c r="I6" s="6">
        <v>0.42</v>
      </c>
      <c r="K6" s="7"/>
      <c r="L6" s="6">
        <v>0.105</v>
      </c>
      <c r="M6" s="6">
        <v>8.8999999999999996E-2</v>
      </c>
      <c r="N6" s="6">
        <v>7.6999999999999999E-2</v>
      </c>
      <c r="O6" s="6">
        <v>0.43099999999999999</v>
      </c>
      <c r="Q6" s="6">
        <v>0.29799999999999999</v>
      </c>
      <c r="R6" s="6">
        <v>0.314</v>
      </c>
      <c r="S6" s="6">
        <v>0.13200000000000001</v>
      </c>
      <c r="T6" s="6">
        <v>0.42199999999999999</v>
      </c>
      <c r="U6" s="6">
        <v>0.13200000000000001</v>
      </c>
      <c r="W6" s="6">
        <v>0.32500000000000001</v>
      </c>
      <c r="X6" s="6">
        <v>0.123</v>
      </c>
      <c r="Y6" s="6">
        <v>0.36299999999999999</v>
      </c>
      <c r="Z6" s="6">
        <v>0.127</v>
      </c>
      <c r="AA6" s="10">
        <v>6.2E-2</v>
      </c>
      <c r="AC6" s="6">
        <v>0.248</v>
      </c>
      <c r="AD6" s="6">
        <v>0.14699999999999999</v>
      </c>
      <c r="AE6" s="6">
        <v>0.15</v>
      </c>
      <c r="AF6" s="6">
        <v>0.35799999999999998</v>
      </c>
      <c r="AG6" s="10">
        <v>9.8000000000000004E-2</v>
      </c>
      <c r="AI6" s="6">
        <v>0.22900000000000001</v>
      </c>
      <c r="AJ6" s="6">
        <v>0.11899999999999999</v>
      </c>
      <c r="AK6" s="6">
        <v>0.26100000000000001</v>
      </c>
      <c r="AL6" s="6">
        <v>0.39200000000000002</v>
      </c>
      <c r="AM6" s="6"/>
      <c r="AO6" s="6">
        <v>0.214</v>
      </c>
      <c r="AP6" s="6">
        <v>0.21199999999999999</v>
      </c>
      <c r="AQ6" s="6">
        <v>0.126</v>
      </c>
      <c r="AR6" s="6">
        <v>0.44700000000000001</v>
      </c>
      <c r="AS6" s="6">
        <v>0.222</v>
      </c>
      <c r="AT6" s="6">
        <v>0.17299999999999999</v>
      </c>
      <c r="AU6" s="6">
        <v>0.14199999999999999</v>
      </c>
      <c r="AV6" s="6">
        <v>0.46300000000000002</v>
      </c>
      <c r="AW6" s="6">
        <v>0.13900000000000001</v>
      </c>
      <c r="AX6" s="6">
        <v>0.14599999999999999</v>
      </c>
      <c r="AY6" s="6">
        <v>0.29699999999999999</v>
      </c>
      <c r="AZ6" s="6">
        <v>0.41799999999999998</v>
      </c>
      <c r="BA6" s="6">
        <v>0.24099999999999999</v>
      </c>
      <c r="BB6" s="6">
        <v>0.122</v>
      </c>
      <c r="BC6" s="6">
        <v>7.3999999999999996E-2</v>
      </c>
      <c r="BD6" s="6">
        <v>0.56299999999999994</v>
      </c>
      <c r="BF6" s="6">
        <v>0.112</v>
      </c>
      <c r="BG6" s="6">
        <v>0.123</v>
      </c>
      <c r="BH6" s="6">
        <v>0.20499999999999999</v>
      </c>
      <c r="BI6" s="6">
        <v>0.34399999999999997</v>
      </c>
      <c r="BJ6" s="10">
        <v>0.04</v>
      </c>
      <c r="BK6" s="6">
        <v>0.17599999999999999</v>
      </c>
      <c r="BL6" s="6">
        <v>0.36</v>
      </c>
      <c r="BM6" s="6">
        <v>0.129</v>
      </c>
      <c r="BN6" s="6">
        <v>7.4999999999999997E-2</v>
      </c>
      <c r="BO6" s="6">
        <v>0.436</v>
      </c>
      <c r="BP6" s="6">
        <v>0.20599999999999999</v>
      </c>
      <c r="BQ6" s="6">
        <v>0.18099999999999999</v>
      </c>
      <c r="BR6" s="6">
        <v>0.156</v>
      </c>
      <c r="BS6" s="6">
        <v>0.45700000000000002</v>
      </c>
    </row>
    <row r="7" spans="1:71" x14ac:dyDescent="0.2">
      <c r="A7" s="3">
        <v>2010</v>
      </c>
      <c r="B7" s="6">
        <v>0.20399999999999999</v>
      </c>
      <c r="C7" s="6">
        <v>0.29699999999999999</v>
      </c>
      <c r="D7" s="6">
        <v>0.22800000000000001</v>
      </c>
      <c r="E7" s="6">
        <v>0.27200000000000002</v>
      </c>
      <c r="F7" s="6">
        <v>0.193</v>
      </c>
      <c r="G7" s="6">
        <v>0.14799999999999999</v>
      </c>
      <c r="H7" s="6">
        <v>0.27</v>
      </c>
      <c r="I7" s="6">
        <v>0.38900000000000001</v>
      </c>
      <c r="L7" s="6">
        <v>0.218</v>
      </c>
      <c r="M7" s="6">
        <v>0.18</v>
      </c>
      <c r="N7" s="6">
        <v>0.154</v>
      </c>
      <c r="O7" s="6">
        <v>0.44700000000000001</v>
      </c>
      <c r="Q7" s="17"/>
      <c r="R7" s="6">
        <v>0.29399999999999998</v>
      </c>
      <c r="S7" s="6">
        <v>7.8E-2</v>
      </c>
      <c r="T7" s="6">
        <v>0.38400000000000001</v>
      </c>
      <c r="U7" s="6">
        <v>0.24399999999999999</v>
      </c>
      <c r="V7" s="6"/>
      <c r="W7" s="6">
        <v>0.28399999999999997</v>
      </c>
      <c r="X7" s="6">
        <v>0.109</v>
      </c>
      <c r="Y7" s="6">
        <v>0.32300000000000001</v>
      </c>
      <c r="Z7" s="6">
        <v>0.255</v>
      </c>
      <c r="AA7" s="10">
        <v>2.9000000000000001E-2</v>
      </c>
      <c r="AC7" s="6">
        <v>0.24399999999999999</v>
      </c>
      <c r="AD7" s="6">
        <v>0.157</v>
      </c>
      <c r="AE7" s="6">
        <v>0.21299999999999999</v>
      </c>
      <c r="AF7" s="6">
        <v>0.36599999999999999</v>
      </c>
      <c r="AH7" s="8">
        <v>3.4000000000000002E-2</v>
      </c>
      <c r="AI7" s="6">
        <v>0.23899999999999999</v>
      </c>
      <c r="AJ7" s="6">
        <v>8.1000000000000003E-2</v>
      </c>
      <c r="AK7" s="6">
        <v>0.28999999999999998</v>
      </c>
      <c r="AL7" s="6">
        <v>0.36299999999999999</v>
      </c>
      <c r="AM7" s="19"/>
      <c r="AN7" s="8">
        <v>2.7E-2</v>
      </c>
      <c r="AO7" s="6">
        <v>0.22700000000000001</v>
      </c>
      <c r="AP7" s="6">
        <v>0.19800000000000001</v>
      </c>
      <c r="AQ7" s="6">
        <v>0.14499999999999999</v>
      </c>
      <c r="AR7" s="6">
        <v>0.43</v>
      </c>
      <c r="AS7" s="6">
        <v>0.24</v>
      </c>
      <c r="AT7" s="6">
        <v>0.155</v>
      </c>
      <c r="AU7" s="6">
        <v>0.156</v>
      </c>
      <c r="AV7" s="6">
        <v>0.44900000000000001</v>
      </c>
      <c r="AW7" s="6">
        <v>0.13010025647003964</v>
      </c>
      <c r="AX7" s="6">
        <v>0.2152016787129867</v>
      </c>
      <c r="AY7" s="6">
        <v>0.28841221730006994</v>
      </c>
      <c r="AZ7" s="6">
        <v>0.36628584751690368</v>
      </c>
      <c r="BA7" s="6">
        <v>0.28100000000000003</v>
      </c>
      <c r="BB7" s="6">
        <v>7.6999999999999999E-2</v>
      </c>
      <c r="BC7" s="6">
        <v>0.124</v>
      </c>
      <c r="BD7" s="6">
        <v>0.49</v>
      </c>
      <c r="BE7" s="10">
        <v>2.8000000000000001E-2</v>
      </c>
      <c r="BF7" s="6">
        <v>0.14099999999999999</v>
      </c>
      <c r="BG7" s="6">
        <v>0.16400000000000001</v>
      </c>
      <c r="BH7" s="6">
        <v>0.219</v>
      </c>
      <c r="BI7" s="6">
        <v>0.38100000000000001</v>
      </c>
      <c r="BK7" s="6">
        <v>9.5000000000000001E-2</v>
      </c>
      <c r="BL7" s="6">
        <v>0.313</v>
      </c>
      <c r="BM7" s="6">
        <v>0.113</v>
      </c>
      <c r="BN7" s="6">
        <v>0.14199999999999999</v>
      </c>
      <c r="BO7" s="6">
        <v>0.432</v>
      </c>
      <c r="BP7" s="6">
        <v>0.16044378066993811</v>
      </c>
      <c r="BQ7" s="6">
        <v>0.2562406656710049</v>
      </c>
      <c r="BR7" s="6">
        <v>0.18199274589289524</v>
      </c>
      <c r="BS7" s="6">
        <v>0.40132280776616175</v>
      </c>
    </row>
    <row r="8" spans="1:71" x14ac:dyDescent="0.2">
      <c r="A8" s="3">
        <v>2011</v>
      </c>
      <c r="B8" s="6">
        <v>0.16400000000000001</v>
      </c>
      <c r="C8" s="6">
        <v>0.315</v>
      </c>
      <c r="D8" s="6">
        <v>0.41799999999999998</v>
      </c>
      <c r="E8" s="6">
        <v>0.10299999999999999</v>
      </c>
      <c r="F8" s="6">
        <v>0.13800000000000001</v>
      </c>
      <c r="G8" s="6">
        <v>0.11600000000000001</v>
      </c>
      <c r="H8" s="6">
        <v>0.40500000000000003</v>
      </c>
      <c r="I8" s="6">
        <v>0.314</v>
      </c>
      <c r="J8" s="10">
        <v>2.7E-2</v>
      </c>
      <c r="K8" s="10"/>
      <c r="L8" s="6">
        <v>0.214</v>
      </c>
      <c r="M8" s="6">
        <v>0.19800000000000001</v>
      </c>
      <c r="N8" s="6">
        <v>0.252</v>
      </c>
      <c r="O8" s="6">
        <v>0.33600000000000002</v>
      </c>
      <c r="Q8" s="19"/>
      <c r="R8" s="6">
        <v>0.29699999999999999</v>
      </c>
      <c r="S8" s="6">
        <v>0.10299999999999999</v>
      </c>
      <c r="T8" s="6">
        <v>0.51500000000000001</v>
      </c>
      <c r="U8" s="6">
        <v>8.3000000000000004E-2</v>
      </c>
      <c r="V8" s="6"/>
      <c r="W8" s="6">
        <v>0.30299999999999999</v>
      </c>
      <c r="X8" s="6">
        <v>0.128</v>
      </c>
      <c r="Y8" s="6">
        <v>0.46899999999999997</v>
      </c>
      <c r="Z8" s="6">
        <v>9.9000000000000005E-2</v>
      </c>
      <c r="AC8" s="6">
        <v>0.16500000000000001</v>
      </c>
      <c r="AD8" s="6">
        <v>0.106</v>
      </c>
      <c r="AE8" s="6">
        <v>0.38400000000000001</v>
      </c>
      <c r="AF8" s="6">
        <v>0.309</v>
      </c>
      <c r="AG8" s="10">
        <v>3.5999999999999997E-2</v>
      </c>
      <c r="AI8" s="6">
        <v>0.17299999999999999</v>
      </c>
      <c r="AK8" s="6">
        <v>0.4</v>
      </c>
      <c r="AL8" s="6">
        <v>0.32300000000000001</v>
      </c>
      <c r="AM8" s="6">
        <v>6.0999999999999999E-2</v>
      </c>
      <c r="AN8" s="8">
        <v>4.3999999999999997E-2</v>
      </c>
      <c r="AO8" s="6">
        <v>0.23</v>
      </c>
      <c r="AP8" s="6">
        <v>0.24199999999999999</v>
      </c>
      <c r="AQ8" s="6">
        <v>0.247</v>
      </c>
      <c r="AR8" s="6">
        <v>0.28000000000000003</v>
      </c>
      <c r="AS8" s="6">
        <v>0.221</v>
      </c>
      <c r="AT8" s="6">
        <v>0.158</v>
      </c>
      <c r="AU8" s="6">
        <v>0.26900000000000002</v>
      </c>
      <c r="AV8" s="6">
        <v>0.35199999999999998</v>
      </c>
      <c r="AW8" s="6">
        <v>0.123</v>
      </c>
      <c r="AX8" s="6">
        <v>0.17399999999999999</v>
      </c>
      <c r="AY8" s="6">
        <v>0.48899999999999999</v>
      </c>
      <c r="AZ8" s="6">
        <v>0.215</v>
      </c>
      <c r="BA8" s="6">
        <v>0.25900000000000001</v>
      </c>
      <c r="BB8" s="6">
        <v>0.13</v>
      </c>
      <c r="BC8" s="6">
        <v>0.2</v>
      </c>
      <c r="BD8" s="6">
        <v>0.41099999999999998</v>
      </c>
      <c r="BF8" s="6">
        <v>0.12</v>
      </c>
      <c r="BG8" s="6">
        <v>0.13700000000000001</v>
      </c>
      <c r="BH8" s="6">
        <v>0.33300000000000002</v>
      </c>
      <c r="BI8" s="6">
        <v>0.29099999999999998</v>
      </c>
      <c r="BK8" s="8">
        <v>0.11899999999999999</v>
      </c>
      <c r="BL8" s="6">
        <v>0.317</v>
      </c>
      <c r="BM8" s="6">
        <v>0.14599999999999999</v>
      </c>
      <c r="BN8" s="6">
        <v>0.17499999999999999</v>
      </c>
      <c r="BO8" s="6">
        <v>0.36099999999999999</v>
      </c>
      <c r="BP8" s="6">
        <v>0.18099999999999999</v>
      </c>
      <c r="BQ8" s="6">
        <v>0.161</v>
      </c>
      <c r="BR8" s="6">
        <v>0.27200000000000002</v>
      </c>
      <c r="BS8" s="6">
        <v>0.38500000000000001</v>
      </c>
    </row>
    <row r="9" spans="1:71" x14ac:dyDescent="0.2">
      <c r="A9" s="3">
        <v>2012</v>
      </c>
      <c r="B9" s="6">
        <v>0.124</v>
      </c>
      <c r="C9" s="6">
        <v>0.23899999999999999</v>
      </c>
      <c r="D9" s="6">
        <v>0.54400000000000004</v>
      </c>
      <c r="E9" s="6">
        <v>9.2999999999999999E-2</v>
      </c>
      <c r="F9" s="6">
        <v>0.107</v>
      </c>
      <c r="G9" s="6">
        <v>0.105</v>
      </c>
      <c r="H9" s="6">
        <v>0.59899999999999998</v>
      </c>
      <c r="I9" s="6">
        <v>0.189</v>
      </c>
      <c r="J9" s="19"/>
      <c r="K9" s="19"/>
      <c r="L9" s="6">
        <v>9.2999999999999999E-2</v>
      </c>
      <c r="M9" s="6">
        <v>8.7999999999999995E-2</v>
      </c>
      <c r="N9" s="6">
        <v>0.17699999999999999</v>
      </c>
      <c r="O9" s="6">
        <v>0.14699999999999999</v>
      </c>
      <c r="Q9" s="6">
        <v>0.495</v>
      </c>
      <c r="R9" s="6">
        <v>0.18099999999999999</v>
      </c>
      <c r="S9" s="19"/>
      <c r="T9" s="6">
        <v>0.73199999999999998</v>
      </c>
      <c r="U9" s="6">
        <v>8.6999999999999994E-2</v>
      </c>
      <c r="V9" s="6"/>
      <c r="W9" s="6">
        <v>0.20499999999999999</v>
      </c>
      <c r="X9" s="6">
        <v>0.111</v>
      </c>
      <c r="Y9" s="6">
        <v>0.59599999999999997</v>
      </c>
      <c r="Z9" s="6">
        <v>8.8999999999999996E-2</v>
      </c>
      <c r="AA9" s="3"/>
      <c r="AC9" s="6">
        <v>0.14799999999999999</v>
      </c>
      <c r="AD9" s="6">
        <v>0.113</v>
      </c>
      <c r="AE9" s="6">
        <v>0.47399999999999998</v>
      </c>
      <c r="AF9" s="6">
        <v>0.20499999999999999</v>
      </c>
      <c r="AG9" s="10">
        <v>0.06</v>
      </c>
      <c r="AI9" s="6">
        <v>0.11700000000000001</v>
      </c>
      <c r="AK9" s="6">
        <v>0.48399999999999999</v>
      </c>
      <c r="AL9" s="6">
        <v>0.33700000000000002</v>
      </c>
      <c r="AM9" s="6">
        <v>6.2E-2</v>
      </c>
      <c r="AO9" s="6">
        <v>0.14899999999999999</v>
      </c>
      <c r="AP9" s="6">
        <v>0.20200000000000001</v>
      </c>
      <c r="AQ9" s="6">
        <v>0.29299999999999998</v>
      </c>
      <c r="AR9" s="6">
        <v>0.35599999999999998</v>
      </c>
      <c r="AS9" s="6">
        <v>0.128</v>
      </c>
      <c r="AT9" s="6">
        <v>0.11700000000000001</v>
      </c>
      <c r="AU9" s="6">
        <v>0.311</v>
      </c>
      <c r="AV9" s="6">
        <v>0.44500000000000001</v>
      </c>
      <c r="AW9" s="6">
        <v>0.114</v>
      </c>
      <c r="AX9" s="6">
        <v>0.14399999999999999</v>
      </c>
      <c r="AY9" s="6">
        <v>0.56599999999999995</v>
      </c>
      <c r="AZ9" s="6">
        <v>0.17599999999999999</v>
      </c>
      <c r="BA9" s="6">
        <v>0.188</v>
      </c>
      <c r="BB9" s="6">
        <v>6.3E-2</v>
      </c>
      <c r="BC9" s="6">
        <v>0.39700000000000002</v>
      </c>
      <c r="BD9" s="6">
        <v>0.35199999999999998</v>
      </c>
      <c r="BF9" s="6">
        <v>7.0999999999999994E-2</v>
      </c>
      <c r="BH9" s="6">
        <v>0.33</v>
      </c>
      <c r="BI9" s="6">
        <v>0.41399999999999998</v>
      </c>
      <c r="BK9" s="8">
        <v>0.185</v>
      </c>
      <c r="BL9" s="6">
        <v>0.36599999999999999</v>
      </c>
      <c r="BM9" s="6">
        <v>0.14499999999999999</v>
      </c>
      <c r="BN9" s="6">
        <v>0.16300000000000001</v>
      </c>
      <c r="BO9" s="6">
        <v>0.32600000000000001</v>
      </c>
      <c r="BP9" s="6">
        <v>0.16300000000000001</v>
      </c>
      <c r="BQ9" s="6">
        <v>0.14199999999999999</v>
      </c>
      <c r="BR9" s="6">
        <v>0.32800000000000001</v>
      </c>
      <c r="BS9" s="6">
        <v>0.36699999999999999</v>
      </c>
    </row>
    <row r="10" spans="1:71" x14ac:dyDescent="0.2">
      <c r="A10" s="3">
        <v>2013</v>
      </c>
      <c r="B10" s="6">
        <v>0.17100000000000001</v>
      </c>
      <c r="C10" s="6">
        <v>0.185</v>
      </c>
      <c r="D10" s="6">
        <v>0.53400000000000003</v>
      </c>
      <c r="E10" s="6">
        <v>0.111</v>
      </c>
      <c r="F10" s="6">
        <v>0.115</v>
      </c>
      <c r="G10" s="6">
        <v>9.9000000000000005E-2</v>
      </c>
      <c r="H10" s="6">
        <v>0.49399999999999999</v>
      </c>
      <c r="I10" s="6">
        <v>0.16800000000000001</v>
      </c>
      <c r="J10" s="21">
        <v>0.125</v>
      </c>
      <c r="K10" s="9"/>
      <c r="L10" s="6">
        <v>5.7000000000000002E-2</v>
      </c>
      <c r="M10" s="19"/>
      <c r="N10" s="6">
        <v>0.16700000000000001</v>
      </c>
      <c r="O10" s="6">
        <v>0.32600000000000001</v>
      </c>
      <c r="P10" s="13">
        <v>0.04</v>
      </c>
      <c r="Q10" s="6">
        <v>0.41</v>
      </c>
      <c r="R10" s="6">
        <v>0.22900000000000001</v>
      </c>
      <c r="S10" s="5">
        <v>0.108</v>
      </c>
      <c r="T10" s="6">
        <v>0.58499999999999996</v>
      </c>
      <c r="U10" s="6">
        <v>7.8E-2</v>
      </c>
      <c r="V10" s="6"/>
      <c r="W10" s="6">
        <v>0.17499999999999999</v>
      </c>
      <c r="X10" s="6">
        <v>7.4999999999999997E-2</v>
      </c>
      <c r="Y10" s="6">
        <v>0.53900000000000003</v>
      </c>
      <c r="Z10" s="6">
        <v>7.3999999999999996E-2</v>
      </c>
      <c r="AA10" s="13">
        <v>0.13700000000000001</v>
      </c>
      <c r="AC10" s="6">
        <v>6.4000000000000001E-2</v>
      </c>
      <c r="AD10" s="6">
        <v>5.6000000000000001E-2</v>
      </c>
      <c r="AE10" s="6">
        <v>0.33300000000000002</v>
      </c>
      <c r="AF10" s="6">
        <v>0.45900000000000002</v>
      </c>
      <c r="AG10" s="10">
        <v>8.7999999999999995E-2</v>
      </c>
      <c r="AI10" s="6">
        <v>0.153</v>
      </c>
      <c r="AK10" s="6">
        <v>0.48899999999999999</v>
      </c>
      <c r="AL10" s="6">
        <v>0.192</v>
      </c>
      <c r="AM10" s="6">
        <v>0.16600000000000001</v>
      </c>
      <c r="AO10" s="6">
        <v>0.18</v>
      </c>
      <c r="AP10" s="6">
        <v>0.187</v>
      </c>
      <c r="AQ10" s="6">
        <v>0.30199999999999999</v>
      </c>
      <c r="AR10" s="6">
        <v>0.33100000000000002</v>
      </c>
      <c r="AS10" s="6">
        <v>0.125</v>
      </c>
      <c r="AT10" s="6">
        <v>8.5999999999999993E-2</v>
      </c>
      <c r="AU10" s="6">
        <v>0.35799999999999998</v>
      </c>
      <c r="AV10" s="6">
        <v>0.432</v>
      </c>
      <c r="AW10" s="6">
        <v>0.122</v>
      </c>
      <c r="AX10" s="6">
        <v>0.158</v>
      </c>
      <c r="AY10" s="6">
        <v>0.55900000000000005</v>
      </c>
      <c r="AZ10" s="6">
        <v>0.16</v>
      </c>
      <c r="BA10" s="6">
        <v>0.13600000000000001</v>
      </c>
      <c r="BB10" s="6">
        <v>6.5000000000000002E-2</v>
      </c>
      <c r="BC10" s="6">
        <v>0.35099999999999998</v>
      </c>
      <c r="BD10" s="6">
        <v>0.44800000000000001</v>
      </c>
      <c r="BF10" s="6">
        <v>4.3999999999999997E-2</v>
      </c>
      <c r="BG10" s="6">
        <v>5.8999999999999997E-2</v>
      </c>
      <c r="BH10" s="6">
        <v>0.317</v>
      </c>
      <c r="BI10" s="6">
        <v>0.47899999999999998</v>
      </c>
      <c r="BJ10" s="10">
        <v>5.0999999999999997E-2</v>
      </c>
      <c r="BK10" s="8">
        <v>5.0999999999999997E-2</v>
      </c>
      <c r="BL10" s="6">
        <v>0.35599999999999998</v>
      </c>
      <c r="BM10" s="6">
        <v>0.114</v>
      </c>
      <c r="BN10" s="6">
        <v>0.159</v>
      </c>
      <c r="BO10" s="6">
        <v>0.37</v>
      </c>
      <c r="BP10" s="6">
        <v>0.13200000000000001</v>
      </c>
      <c r="BQ10" s="6">
        <v>8.3000000000000004E-2</v>
      </c>
      <c r="BR10" s="6">
        <v>0.40899999999999997</v>
      </c>
      <c r="BS10" s="6">
        <v>0.376</v>
      </c>
    </row>
    <row r="11" spans="1:71" x14ac:dyDescent="0.2">
      <c r="A11">
        <v>2014</v>
      </c>
      <c r="B11" s="5">
        <v>0.14099999999999999</v>
      </c>
      <c r="C11" s="5">
        <v>0.20699999999999999</v>
      </c>
      <c r="D11" s="5">
        <v>0.48699999999999999</v>
      </c>
      <c r="E11" s="5">
        <v>0.16500000000000001</v>
      </c>
      <c r="F11" s="5">
        <v>0.13500000000000001</v>
      </c>
      <c r="G11" s="5">
        <v>0.156</v>
      </c>
      <c r="H11" s="5">
        <v>0.45600000000000002</v>
      </c>
      <c r="I11" s="5">
        <v>0.253</v>
      </c>
      <c r="L11" s="5">
        <v>0.104</v>
      </c>
      <c r="M11" s="5">
        <v>0.151</v>
      </c>
      <c r="N11" s="5">
        <v>0.20899999999999999</v>
      </c>
      <c r="O11" s="5">
        <v>0.26500000000000001</v>
      </c>
      <c r="Q11" s="5">
        <v>0.27200000000000002</v>
      </c>
      <c r="R11" s="5">
        <v>0.24199999999999999</v>
      </c>
      <c r="T11" s="5">
        <v>0.60599999999999998</v>
      </c>
      <c r="U11" s="5">
        <v>0.151</v>
      </c>
      <c r="V11" s="5"/>
      <c r="W11" s="5">
        <v>0.16700000000000001</v>
      </c>
      <c r="X11" s="5">
        <v>0.13900000000000001</v>
      </c>
      <c r="Y11" s="5">
        <v>0.51600000000000001</v>
      </c>
      <c r="Z11" s="5">
        <v>0.14299999999999999</v>
      </c>
      <c r="AA11" s="5"/>
      <c r="AB11" s="5">
        <v>3.5000000000000003E-2</v>
      </c>
      <c r="AC11" s="5">
        <v>8.5999999999999993E-2</v>
      </c>
      <c r="AD11" s="5">
        <v>9.9000000000000005E-2</v>
      </c>
      <c r="AE11" s="5">
        <v>0.35499999999999998</v>
      </c>
      <c r="AF11" s="5">
        <v>0.35199999999999998</v>
      </c>
      <c r="AG11" s="13">
        <v>0.108</v>
      </c>
      <c r="AH11" s="19"/>
      <c r="AI11" s="5">
        <v>0.13200000000000001</v>
      </c>
      <c r="AJ11" s="5">
        <v>0.12</v>
      </c>
      <c r="AK11" s="5">
        <v>0.41199999999999998</v>
      </c>
      <c r="AL11" s="5">
        <v>0.19500000000000001</v>
      </c>
      <c r="AM11" s="5">
        <v>0.14199999999999999</v>
      </c>
      <c r="AN11" s="5"/>
      <c r="AO11" s="5">
        <v>0.17799999999999999</v>
      </c>
      <c r="AP11" s="5">
        <v>0.25700000000000001</v>
      </c>
      <c r="AQ11" s="5">
        <v>0.32200000000000001</v>
      </c>
      <c r="AR11" s="5">
        <v>0.24199999999999999</v>
      </c>
      <c r="AS11" s="5">
        <v>0.13300000000000001</v>
      </c>
      <c r="AT11" s="5">
        <v>0.17699999999999999</v>
      </c>
      <c r="AU11" s="5">
        <v>0.33300000000000002</v>
      </c>
      <c r="AV11" s="5">
        <v>0.35599999999999998</v>
      </c>
      <c r="AW11" s="5">
        <v>8.88135593220339E-2</v>
      </c>
      <c r="AX11" s="5">
        <v>0.23322033898305083</v>
      </c>
      <c r="AY11" s="5">
        <v>0.43389830508474575</v>
      </c>
      <c r="AZ11" s="5">
        <v>0.2440677966101695</v>
      </c>
      <c r="BA11" s="5">
        <v>0.16300000000000001</v>
      </c>
      <c r="BB11" s="5">
        <v>0.114</v>
      </c>
      <c r="BC11" s="5">
        <v>0.29699999999999999</v>
      </c>
      <c r="BD11" s="5">
        <v>0.42599999999999999</v>
      </c>
      <c r="BE11" s="19"/>
      <c r="BF11" s="5">
        <v>7.0999999999999994E-2</v>
      </c>
      <c r="BG11" s="5">
        <v>0.13600000000000001</v>
      </c>
      <c r="BH11" s="5">
        <v>0.41599999999999998</v>
      </c>
      <c r="BI11" s="5">
        <v>0.377</v>
      </c>
      <c r="BJ11" s="19"/>
      <c r="BL11" s="5">
        <v>0.29299999999999998</v>
      </c>
      <c r="BM11" s="5">
        <v>0.157</v>
      </c>
      <c r="BN11" s="5">
        <v>0.161</v>
      </c>
      <c r="BO11" s="5">
        <v>0.38900000000000001</v>
      </c>
      <c r="BP11" s="5">
        <v>0.108</v>
      </c>
      <c r="BQ11" s="5">
        <v>0.106</v>
      </c>
      <c r="BR11" s="5">
        <v>0.39</v>
      </c>
      <c r="BS11" s="5">
        <v>0.39600000000000002</v>
      </c>
    </row>
  </sheetData>
  <sortState xmlns:xlrd2="http://schemas.microsoft.com/office/spreadsheetml/2017/richdata2" ref="A3:BS11">
    <sortCondition ref="A3:A11"/>
  </sortState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1"/>
  <sheetViews>
    <sheetView workbookViewId="0">
      <selection activeCell="Y166" sqref="Y166"/>
    </sheetView>
  </sheetViews>
  <sheetFormatPr baseColWidth="10" defaultRowHeight="16" x14ac:dyDescent="0.2"/>
  <cols>
    <col min="1" max="2" width="10.83203125" style="2"/>
    <col min="3" max="11" width="10.83203125" style="22"/>
    <col min="12" max="16384" width="10.83203125" style="2"/>
  </cols>
  <sheetData>
    <row r="1" spans="1:11" x14ac:dyDescent="0.2">
      <c r="C1" s="23">
        <v>2006</v>
      </c>
      <c r="D1" s="23">
        <v>2007</v>
      </c>
      <c r="E1" s="23">
        <v>2008</v>
      </c>
      <c r="F1" s="23">
        <v>2009</v>
      </c>
      <c r="G1" s="23">
        <v>2010</v>
      </c>
      <c r="H1" s="23">
        <v>2011</v>
      </c>
      <c r="I1" s="23">
        <v>2012</v>
      </c>
      <c r="J1" s="23">
        <v>2013</v>
      </c>
      <c r="K1" s="23">
        <v>2014</v>
      </c>
    </row>
    <row r="2" spans="1:11" x14ac:dyDescent="0.2">
      <c r="A2" s="2" t="s">
        <v>0</v>
      </c>
      <c r="B2" s="2" t="s">
        <v>2</v>
      </c>
      <c r="C2" s="22">
        <v>0.20300000000000001</v>
      </c>
      <c r="D2" s="22">
        <v>0.20100000000000001</v>
      </c>
      <c r="E2" s="22">
        <v>0.192</v>
      </c>
      <c r="F2" s="22">
        <v>0.17199999999999999</v>
      </c>
      <c r="G2" s="22">
        <v>0.20399999999999999</v>
      </c>
      <c r="H2" s="22">
        <v>0.16400000000000001</v>
      </c>
      <c r="I2" s="22">
        <v>0.124</v>
      </c>
      <c r="J2" s="22">
        <v>0.17100000000000001</v>
      </c>
      <c r="K2" s="22">
        <v>0.14099999999999999</v>
      </c>
    </row>
    <row r="3" spans="1:11" x14ac:dyDescent="0.2">
      <c r="A3" s="2" t="s">
        <v>0</v>
      </c>
      <c r="B3" s="2" t="s">
        <v>4</v>
      </c>
      <c r="C3" s="22">
        <v>0.26</v>
      </c>
      <c r="D3" s="22">
        <v>0.3</v>
      </c>
      <c r="E3" s="22">
        <v>0.41399999999999998</v>
      </c>
      <c r="F3" s="22">
        <v>0.40600000000000003</v>
      </c>
      <c r="G3" s="22">
        <v>0.29699999999999999</v>
      </c>
      <c r="H3" s="22">
        <v>0.315</v>
      </c>
      <c r="I3" s="22">
        <v>0.23899999999999999</v>
      </c>
      <c r="J3" s="22">
        <v>0.185</v>
      </c>
      <c r="K3" s="22">
        <v>0.20699999999999999</v>
      </c>
    </row>
    <row r="4" spans="1:11" x14ac:dyDescent="0.2">
      <c r="A4" s="2" t="s">
        <v>0</v>
      </c>
      <c r="B4" s="2" t="s">
        <v>3</v>
      </c>
      <c r="C4" s="22">
        <v>0.374</v>
      </c>
      <c r="D4" s="22">
        <v>0.35499999999999998</v>
      </c>
      <c r="E4" s="22">
        <v>0.32900000000000001</v>
      </c>
      <c r="F4" s="22">
        <v>0.29299999999999998</v>
      </c>
      <c r="G4" s="22">
        <v>0.22800000000000001</v>
      </c>
      <c r="H4" s="22">
        <v>0.41799999999999998</v>
      </c>
      <c r="I4" s="22">
        <v>0.54400000000000004</v>
      </c>
      <c r="J4" s="22">
        <v>0.53400000000000003</v>
      </c>
      <c r="K4" s="22">
        <v>0.48699999999999999</v>
      </c>
    </row>
    <row r="5" spans="1:11" x14ac:dyDescent="0.2">
      <c r="A5" s="2" t="s">
        <v>0</v>
      </c>
      <c r="B5" s="2" t="s">
        <v>26</v>
      </c>
      <c r="C5" s="22">
        <v>0.16300000000000001</v>
      </c>
      <c r="D5" s="22">
        <v>0.14399999999999999</v>
      </c>
      <c r="E5" s="22">
        <v>6.6000000000000003E-2</v>
      </c>
      <c r="F5" s="22">
        <v>0.13</v>
      </c>
      <c r="G5" s="22">
        <v>0.27200000000000002</v>
      </c>
      <c r="H5" s="22">
        <v>0.10299999999999999</v>
      </c>
      <c r="I5" s="22">
        <v>9.2999999999999999E-2</v>
      </c>
      <c r="J5" s="22">
        <v>0.111</v>
      </c>
      <c r="K5" s="22">
        <v>0.16500000000000001</v>
      </c>
    </row>
    <row r="6" spans="1:11" x14ac:dyDescent="0.2">
      <c r="A6" s="2" t="s">
        <v>5</v>
      </c>
      <c r="B6" s="2" t="s">
        <v>2</v>
      </c>
      <c r="C6" s="22">
        <v>0.19</v>
      </c>
      <c r="D6" s="22">
        <v>0.20300000000000001</v>
      </c>
      <c r="E6" s="22">
        <v>0.17599999999999999</v>
      </c>
      <c r="F6" s="22">
        <v>0.158</v>
      </c>
      <c r="G6" s="22">
        <v>0.193</v>
      </c>
      <c r="H6" s="22">
        <v>0.13800000000000001</v>
      </c>
      <c r="I6" s="22">
        <v>0.107</v>
      </c>
      <c r="J6" s="22">
        <v>0.115</v>
      </c>
      <c r="K6" s="22">
        <v>0.13500000000000001</v>
      </c>
    </row>
    <row r="7" spans="1:11" x14ac:dyDescent="0.2">
      <c r="A7" s="2" t="s">
        <v>5</v>
      </c>
      <c r="B7" s="2" t="s">
        <v>4</v>
      </c>
      <c r="C7" s="22">
        <v>8.5999999999999993E-2</v>
      </c>
      <c r="D7" s="22">
        <v>8.5000000000000006E-2</v>
      </c>
      <c r="E7" s="22">
        <v>7.0000000000000007E-2</v>
      </c>
      <c r="F7" s="22">
        <v>0.13200000000000001</v>
      </c>
      <c r="G7" s="22">
        <v>0.14799999999999999</v>
      </c>
      <c r="H7" s="22">
        <v>0.11600000000000001</v>
      </c>
      <c r="I7" s="22">
        <v>0.105</v>
      </c>
      <c r="J7" s="22">
        <v>9.9000000000000005E-2</v>
      </c>
      <c r="K7" s="22">
        <v>0.156</v>
      </c>
    </row>
    <row r="8" spans="1:11" x14ac:dyDescent="0.2">
      <c r="A8" s="2" t="s">
        <v>5</v>
      </c>
      <c r="B8" s="2" t="s">
        <v>3</v>
      </c>
      <c r="C8" s="22">
        <v>0.32100000000000001</v>
      </c>
      <c r="D8" s="22">
        <v>0.35299999999999998</v>
      </c>
      <c r="E8" s="22">
        <v>0.35299999999999998</v>
      </c>
      <c r="F8" s="22">
        <v>0.28999999999999998</v>
      </c>
      <c r="G8" s="22">
        <v>0.27</v>
      </c>
      <c r="H8" s="22">
        <v>0.40500000000000003</v>
      </c>
      <c r="I8" s="22">
        <v>0.59899999999999998</v>
      </c>
      <c r="J8" s="22">
        <v>0.49399999999999999</v>
      </c>
      <c r="K8" s="22">
        <v>0.45600000000000002</v>
      </c>
    </row>
    <row r="9" spans="1:11" x14ac:dyDescent="0.2">
      <c r="A9" s="2" t="s">
        <v>5</v>
      </c>
      <c r="B9" s="2" t="s">
        <v>26</v>
      </c>
      <c r="C9" s="22">
        <v>0.40300000000000002</v>
      </c>
      <c r="D9" s="22">
        <v>0.35799999999999998</v>
      </c>
      <c r="E9" s="22">
        <v>0.34100000000000003</v>
      </c>
      <c r="F9" s="22">
        <v>0.42</v>
      </c>
      <c r="G9" s="22">
        <v>0.38900000000000001</v>
      </c>
      <c r="H9" s="22">
        <v>0.314</v>
      </c>
      <c r="I9" s="22">
        <v>0.189</v>
      </c>
      <c r="J9" s="22">
        <v>0.16800000000000001</v>
      </c>
      <c r="K9" s="22">
        <v>0.253</v>
      </c>
    </row>
    <row r="10" spans="1:11" x14ac:dyDescent="0.2">
      <c r="A10" s="2" t="s">
        <v>5</v>
      </c>
      <c r="B10" s="2" t="s">
        <v>9</v>
      </c>
      <c r="H10" s="22">
        <v>2.7E-2</v>
      </c>
      <c r="J10" s="22">
        <v>0.125</v>
      </c>
    </row>
    <row r="11" spans="1:11" x14ac:dyDescent="0.2">
      <c r="A11" s="2" t="s">
        <v>5</v>
      </c>
      <c r="B11" s="2" t="s">
        <v>18</v>
      </c>
      <c r="E11" s="22">
        <v>0.06</v>
      </c>
    </row>
    <row r="12" spans="1:11" x14ac:dyDescent="0.2">
      <c r="A12" s="2" t="s">
        <v>6</v>
      </c>
      <c r="B12" s="2" t="s">
        <v>2</v>
      </c>
      <c r="C12" s="22">
        <v>0.23300000000000001</v>
      </c>
      <c r="D12" s="22">
        <v>0.25800000000000001</v>
      </c>
      <c r="E12" s="22">
        <v>0.11700000000000001</v>
      </c>
      <c r="F12" s="22">
        <v>0.105</v>
      </c>
      <c r="G12" s="22">
        <v>0.218</v>
      </c>
      <c r="H12" s="22">
        <v>0.214</v>
      </c>
      <c r="I12" s="22">
        <v>9.2999999999999999E-2</v>
      </c>
      <c r="J12" s="22">
        <v>5.7000000000000002E-2</v>
      </c>
      <c r="K12" s="22">
        <v>0.104</v>
      </c>
    </row>
    <row r="13" spans="1:11" x14ac:dyDescent="0.2">
      <c r="A13" s="2" t="s">
        <v>6</v>
      </c>
      <c r="B13" s="2" t="s">
        <v>4</v>
      </c>
      <c r="C13" s="22">
        <v>0.14599999999999999</v>
      </c>
      <c r="D13" s="22">
        <v>0.16300000000000001</v>
      </c>
      <c r="E13" s="22">
        <v>6.6000000000000003E-2</v>
      </c>
      <c r="F13" s="22">
        <v>8.8999999999999996E-2</v>
      </c>
      <c r="G13" s="22">
        <v>0.18</v>
      </c>
      <c r="H13" s="22">
        <v>0.19800000000000001</v>
      </c>
      <c r="I13" s="22">
        <v>8.7999999999999995E-2</v>
      </c>
      <c r="K13" s="22">
        <v>0.151</v>
      </c>
    </row>
    <row r="14" spans="1:11" x14ac:dyDescent="0.2">
      <c r="A14" s="2" t="s">
        <v>6</v>
      </c>
      <c r="B14" s="2" t="s">
        <v>3</v>
      </c>
      <c r="C14" s="22">
        <v>0.13800000000000001</v>
      </c>
      <c r="D14" s="22">
        <v>0.154</v>
      </c>
      <c r="E14" s="22">
        <v>0.10299999999999999</v>
      </c>
      <c r="F14" s="22">
        <v>7.6999999999999999E-2</v>
      </c>
      <c r="G14" s="22">
        <v>0.154</v>
      </c>
      <c r="H14" s="22">
        <v>0.252</v>
      </c>
      <c r="I14" s="22">
        <v>0.17699999999999999</v>
      </c>
      <c r="J14" s="22">
        <v>0.16700000000000001</v>
      </c>
      <c r="K14" s="22">
        <v>0.20899999999999999</v>
      </c>
    </row>
    <row r="15" spans="1:11" x14ac:dyDescent="0.2">
      <c r="A15" s="2" t="s">
        <v>6</v>
      </c>
      <c r="B15" s="2" t="s">
        <v>26</v>
      </c>
      <c r="C15" s="22">
        <v>0.48299999999999998</v>
      </c>
      <c r="D15" s="22">
        <v>0.42499999999999999</v>
      </c>
      <c r="E15" s="22">
        <v>0.32400000000000001</v>
      </c>
      <c r="F15" s="22">
        <v>0.43099999999999999</v>
      </c>
      <c r="G15" s="22">
        <v>0.44700000000000001</v>
      </c>
      <c r="H15" s="22">
        <v>0.33600000000000002</v>
      </c>
      <c r="I15" s="22">
        <v>0.14699999999999999</v>
      </c>
      <c r="J15" s="22">
        <v>0.32600000000000001</v>
      </c>
      <c r="K15" s="22">
        <v>0.26500000000000001</v>
      </c>
    </row>
    <row r="16" spans="1:11" x14ac:dyDescent="0.2">
      <c r="A16" s="2" t="s">
        <v>6</v>
      </c>
      <c r="B16" s="2" t="s">
        <v>9</v>
      </c>
      <c r="J16" s="22">
        <v>0.04</v>
      </c>
    </row>
    <row r="17" spans="1:11" x14ac:dyDescent="0.2">
      <c r="A17" s="2" t="s">
        <v>6</v>
      </c>
      <c r="B17" s="2" t="s">
        <v>17</v>
      </c>
      <c r="E17" s="22">
        <v>0.39</v>
      </c>
      <c r="F17" s="22">
        <v>0.29799999999999999</v>
      </c>
      <c r="I17" s="22">
        <v>0.495</v>
      </c>
      <c r="J17" s="22">
        <v>0.41</v>
      </c>
      <c r="K17" s="22">
        <v>0.27200000000000002</v>
      </c>
    </row>
    <row r="18" spans="1:11" x14ac:dyDescent="0.2">
      <c r="A18" s="2" t="s">
        <v>7</v>
      </c>
      <c r="B18" s="2" t="s">
        <v>2</v>
      </c>
      <c r="C18" s="22">
        <v>0.34599999999999997</v>
      </c>
      <c r="D18" s="22">
        <v>0.33</v>
      </c>
      <c r="E18" s="22">
        <v>0.34499999999999997</v>
      </c>
      <c r="F18" s="22">
        <v>0.314</v>
      </c>
      <c r="G18" s="22">
        <v>0.29399999999999998</v>
      </c>
      <c r="H18" s="22">
        <v>0.29699999999999999</v>
      </c>
      <c r="I18" s="22">
        <v>0.18099999999999999</v>
      </c>
      <c r="J18" s="22">
        <v>0.22900000000000001</v>
      </c>
      <c r="K18" s="22">
        <v>0.24199999999999999</v>
      </c>
    </row>
    <row r="19" spans="1:11" x14ac:dyDescent="0.2">
      <c r="A19" s="2" t="s">
        <v>7</v>
      </c>
      <c r="B19" s="2" t="s">
        <v>4</v>
      </c>
      <c r="C19" s="22">
        <v>7.6999999999999999E-2</v>
      </c>
      <c r="D19" s="22">
        <v>5.2999999999999999E-2</v>
      </c>
      <c r="E19" s="22">
        <v>6.5000000000000002E-2</v>
      </c>
      <c r="F19" s="22">
        <v>0.13200000000000001</v>
      </c>
      <c r="G19" s="22">
        <v>7.8E-2</v>
      </c>
      <c r="H19" s="22">
        <v>0.10299999999999999</v>
      </c>
      <c r="J19" s="22">
        <v>0.108</v>
      </c>
    </row>
    <row r="20" spans="1:11" x14ac:dyDescent="0.2">
      <c r="A20" s="2" t="s">
        <v>7</v>
      </c>
      <c r="B20" s="2" t="s">
        <v>3</v>
      </c>
      <c r="C20" s="22">
        <v>0.42899999999999999</v>
      </c>
      <c r="D20" s="22">
        <v>0.46100000000000002</v>
      </c>
      <c r="E20" s="22">
        <v>0.52</v>
      </c>
      <c r="F20" s="22">
        <v>0.42199999999999999</v>
      </c>
      <c r="G20" s="22">
        <v>0.38400000000000001</v>
      </c>
      <c r="H20" s="22">
        <v>0.51500000000000001</v>
      </c>
      <c r="I20" s="22">
        <v>0.73199999999999998</v>
      </c>
      <c r="J20" s="22">
        <v>0.58499999999999996</v>
      </c>
      <c r="K20" s="22">
        <v>0.60599999999999998</v>
      </c>
    </row>
    <row r="21" spans="1:11" x14ac:dyDescent="0.2">
      <c r="A21" s="2" t="s">
        <v>7</v>
      </c>
      <c r="B21" s="2" t="s">
        <v>26</v>
      </c>
      <c r="C21" s="22">
        <v>0.14699999999999999</v>
      </c>
      <c r="D21" s="22">
        <v>0.105</v>
      </c>
      <c r="E21" s="22">
        <v>7.0000000000000007E-2</v>
      </c>
      <c r="F21" s="22">
        <v>0.13200000000000001</v>
      </c>
      <c r="G21" s="22">
        <v>0.24399999999999999</v>
      </c>
      <c r="H21" s="22">
        <v>8.3000000000000004E-2</v>
      </c>
      <c r="I21" s="22">
        <v>8.6999999999999994E-2</v>
      </c>
      <c r="J21" s="22">
        <v>7.8E-2</v>
      </c>
      <c r="K21" s="22">
        <v>0.151</v>
      </c>
    </row>
    <row r="22" spans="1:11" x14ac:dyDescent="0.2">
      <c r="A22" s="2" t="s">
        <v>7</v>
      </c>
      <c r="B22" s="2" t="s">
        <v>9</v>
      </c>
      <c r="D22" s="22">
        <v>0.05</v>
      </c>
    </row>
    <row r="23" spans="1:11" x14ac:dyDescent="0.2">
      <c r="A23" s="2" t="s">
        <v>8</v>
      </c>
      <c r="B23" s="2" t="s">
        <v>2</v>
      </c>
      <c r="C23" s="22">
        <v>0.21299999999999999</v>
      </c>
      <c r="D23" s="22">
        <v>0.31860362350861687</v>
      </c>
      <c r="E23" s="22">
        <v>0.40200000000000002</v>
      </c>
      <c r="F23" s="22">
        <v>0.32500000000000001</v>
      </c>
      <c r="G23" s="22">
        <v>0.28399999999999997</v>
      </c>
      <c r="H23" s="22">
        <v>0.30299999999999999</v>
      </c>
      <c r="I23" s="22">
        <v>0.20499999999999999</v>
      </c>
      <c r="J23" s="22">
        <v>0.17499999999999999</v>
      </c>
      <c r="K23" s="22">
        <v>0.16700000000000001</v>
      </c>
    </row>
    <row r="24" spans="1:11" x14ac:dyDescent="0.2">
      <c r="A24" s="2" t="s">
        <v>8</v>
      </c>
      <c r="B24" s="2" t="s">
        <v>4</v>
      </c>
      <c r="C24" s="22">
        <v>8.5999999999999993E-2</v>
      </c>
      <c r="D24" s="22">
        <v>0.11179849756959788</v>
      </c>
      <c r="E24" s="22">
        <v>8.1000000000000003E-2</v>
      </c>
      <c r="F24" s="22">
        <v>0.123</v>
      </c>
      <c r="G24" s="22">
        <v>0.109</v>
      </c>
      <c r="H24" s="22">
        <v>0.128</v>
      </c>
      <c r="I24" s="22">
        <v>0.111</v>
      </c>
      <c r="J24" s="22">
        <v>7.4999999999999997E-2</v>
      </c>
      <c r="K24" s="22">
        <v>0.13900000000000001</v>
      </c>
    </row>
    <row r="25" spans="1:11" x14ac:dyDescent="0.2">
      <c r="A25" s="2" t="s">
        <v>8</v>
      </c>
      <c r="B25" s="2" t="s">
        <v>3</v>
      </c>
      <c r="C25" s="22">
        <v>0.41799999999999998</v>
      </c>
      <c r="D25" s="22">
        <v>0.38046840477242599</v>
      </c>
      <c r="E25" s="22">
        <v>0.39700000000000002</v>
      </c>
      <c r="F25" s="22">
        <v>0.36299999999999999</v>
      </c>
      <c r="G25" s="22">
        <v>0.32300000000000001</v>
      </c>
      <c r="H25" s="22">
        <v>0.46899999999999997</v>
      </c>
      <c r="I25" s="22">
        <v>0.59599999999999997</v>
      </c>
      <c r="J25" s="22">
        <v>0.53900000000000003</v>
      </c>
      <c r="K25" s="22">
        <v>0.51600000000000001</v>
      </c>
    </row>
    <row r="26" spans="1:11" x14ac:dyDescent="0.2">
      <c r="A26" s="2" t="s">
        <v>8</v>
      </c>
      <c r="B26" s="2" t="s">
        <v>26</v>
      </c>
      <c r="C26" s="22">
        <v>0.22</v>
      </c>
      <c r="D26" s="22">
        <v>0.137870083959346</v>
      </c>
      <c r="E26" s="22">
        <v>9.1999999999999998E-2</v>
      </c>
      <c r="F26" s="22">
        <v>0.127</v>
      </c>
      <c r="G26" s="22">
        <v>0.255</v>
      </c>
      <c r="H26" s="22">
        <v>9.9000000000000005E-2</v>
      </c>
      <c r="I26" s="22">
        <v>8.8999999999999996E-2</v>
      </c>
      <c r="J26" s="22">
        <v>7.3999999999999996E-2</v>
      </c>
      <c r="K26" s="22">
        <v>0.14299999999999999</v>
      </c>
    </row>
    <row r="27" spans="1:11" x14ac:dyDescent="0.2">
      <c r="A27" s="2" t="s">
        <v>8</v>
      </c>
      <c r="B27" s="2" t="s">
        <v>9</v>
      </c>
      <c r="C27" s="22">
        <v>6.4000000000000001E-2</v>
      </c>
      <c r="D27" s="22">
        <v>5.1259390190013257E-2</v>
      </c>
      <c r="E27" s="22">
        <v>2.7E-2</v>
      </c>
      <c r="F27" s="22">
        <v>6.2E-2</v>
      </c>
      <c r="G27" s="22">
        <v>2.9000000000000001E-2</v>
      </c>
      <c r="J27" s="22">
        <v>0.13700000000000001</v>
      </c>
    </row>
    <row r="28" spans="1:11" x14ac:dyDescent="0.2">
      <c r="A28" s="2" t="s">
        <v>8</v>
      </c>
      <c r="B28" s="2" t="s">
        <v>27</v>
      </c>
      <c r="K28" s="22">
        <v>3.5000000000000003E-2</v>
      </c>
    </row>
    <row r="29" spans="1:11" x14ac:dyDescent="0.2">
      <c r="A29" s="2" t="s">
        <v>20</v>
      </c>
      <c r="B29" s="2" t="s">
        <v>2</v>
      </c>
      <c r="C29" s="22">
        <v>0.221</v>
      </c>
      <c r="D29" s="22">
        <v>0.27600000000000002</v>
      </c>
      <c r="E29" s="22">
        <v>0.28499999999999998</v>
      </c>
      <c r="F29" s="22">
        <v>0.248</v>
      </c>
      <c r="G29" s="22">
        <v>0.24399999999999999</v>
      </c>
      <c r="H29" s="22">
        <v>0.16500000000000001</v>
      </c>
      <c r="I29" s="22">
        <v>0.14799999999999999</v>
      </c>
      <c r="J29" s="22">
        <v>6.4000000000000001E-2</v>
      </c>
      <c r="K29" s="22">
        <v>8.5999999999999993E-2</v>
      </c>
    </row>
    <row r="30" spans="1:11" x14ac:dyDescent="0.2">
      <c r="A30" s="2" t="s">
        <v>20</v>
      </c>
      <c r="B30" s="2" t="s">
        <v>4</v>
      </c>
      <c r="C30" s="22">
        <v>0.105</v>
      </c>
      <c r="D30" s="22">
        <v>0.107</v>
      </c>
      <c r="E30" s="22">
        <v>0.1</v>
      </c>
      <c r="F30" s="22">
        <v>0.14699999999999999</v>
      </c>
      <c r="G30" s="22">
        <v>0.157</v>
      </c>
      <c r="H30" s="22">
        <v>0.106</v>
      </c>
      <c r="I30" s="22">
        <v>0.113</v>
      </c>
      <c r="J30" s="22">
        <v>5.6000000000000001E-2</v>
      </c>
      <c r="K30" s="22">
        <v>9.9000000000000005E-2</v>
      </c>
    </row>
    <row r="31" spans="1:11" x14ac:dyDescent="0.2">
      <c r="A31" s="2" t="s">
        <v>20</v>
      </c>
      <c r="B31" s="2" t="s">
        <v>3</v>
      </c>
      <c r="C31" s="22">
        <v>0.26800000000000002</v>
      </c>
      <c r="D31" s="22">
        <v>0.216</v>
      </c>
      <c r="E31" s="22">
        <v>0.182</v>
      </c>
      <c r="F31" s="22">
        <v>0.15</v>
      </c>
      <c r="G31" s="22">
        <v>0.21299999999999999</v>
      </c>
      <c r="H31" s="22">
        <v>0.38400000000000001</v>
      </c>
      <c r="I31" s="22">
        <v>0.47399999999999998</v>
      </c>
      <c r="J31" s="22">
        <v>0.33300000000000002</v>
      </c>
      <c r="K31" s="22">
        <v>0.35499999999999998</v>
      </c>
    </row>
    <row r="32" spans="1:11" x14ac:dyDescent="0.2">
      <c r="A32" s="2" t="s">
        <v>20</v>
      </c>
      <c r="B32" s="2" t="s">
        <v>26</v>
      </c>
      <c r="C32" s="22">
        <v>0.40600000000000003</v>
      </c>
      <c r="D32" s="22">
        <v>0.34599999999999997</v>
      </c>
      <c r="E32" s="22">
        <v>0.38400000000000001</v>
      </c>
      <c r="F32" s="22">
        <v>0.35799999999999998</v>
      </c>
      <c r="G32" s="22">
        <v>0.36599999999999999</v>
      </c>
      <c r="H32" s="22">
        <v>0.309</v>
      </c>
      <c r="I32" s="22">
        <v>0.20499999999999999</v>
      </c>
      <c r="J32" s="22">
        <v>0.45900000000000002</v>
      </c>
      <c r="K32" s="22">
        <v>0.35199999999999998</v>
      </c>
    </row>
    <row r="33" spans="1:11" x14ac:dyDescent="0.2">
      <c r="A33" s="2" t="s">
        <v>20</v>
      </c>
      <c r="B33" s="2" t="s">
        <v>9</v>
      </c>
      <c r="D33" s="22">
        <v>5.3999999999999999E-2</v>
      </c>
      <c r="E33" s="22">
        <v>4.9000000000000002E-2</v>
      </c>
      <c r="F33" s="22">
        <v>9.8000000000000004E-2</v>
      </c>
      <c r="H33" s="22">
        <v>3.5999999999999997E-2</v>
      </c>
      <c r="I33" s="22">
        <v>0.06</v>
      </c>
      <c r="J33" s="22">
        <v>8.7999999999999995E-2</v>
      </c>
      <c r="K33" s="22">
        <v>0.108</v>
      </c>
    </row>
    <row r="34" spans="1:11" x14ac:dyDescent="0.2">
      <c r="A34" s="2" t="s">
        <v>20</v>
      </c>
      <c r="B34" s="2" t="s">
        <v>10</v>
      </c>
      <c r="G34" s="22">
        <v>3.4000000000000002E-2</v>
      </c>
    </row>
    <row r="35" spans="1:11" x14ac:dyDescent="0.2">
      <c r="A35" s="2" t="s">
        <v>11</v>
      </c>
      <c r="B35" s="2" t="s">
        <v>2</v>
      </c>
      <c r="C35" s="22">
        <v>0.19500000000000001</v>
      </c>
      <c r="D35" s="22">
        <v>0.19500000000000001</v>
      </c>
      <c r="E35" s="22">
        <v>0.224</v>
      </c>
      <c r="F35" s="22">
        <v>0.22900000000000001</v>
      </c>
      <c r="G35" s="22">
        <v>0.23899999999999999</v>
      </c>
      <c r="H35" s="22">
        <v>0.17299999999999999</v>
      </c>
      <c r="I35" s="22">
        <v>0.11700000000000001</v>
      </c>
      <c r="J35" s="22">
        <v>0.153</v>
      </c>
      <c r="K35" s="22">
        <v>0.13200000000000001</v>
      </c>
    </row>
    <row r="36" spans="1:11" x14ac:dyDescent="0.2">
      <c r="A36" s="2" t="s">
        <v>11</v>
      </c>
      <c r="B36" s="2" t="s">
        <v>4</v>
      </c>
      <c r="C36" s="22">
        <v>0.108</v>
      </c>
      <c r="D36" s="22">
        <v>9.6000000000000002E-2</v>
      </c>
      <c r="E36" s="22">
        <v>6.9000000000000006E-2</v>
      </c>
      <c r="F36" s="22">
        <v>0.11899999999999999</v>
      </c>
      <c r="G36" s="22">
        <v>8.1000000000000003E-2</v>
      </c>
      <c r="K36" s="22">
        <v>0.12</v>
      </c>
    </row>
    <row r="37" spans="1:11" x14ac:dyDescent="0.2">
      <c r="A37" s="2" t="s">
        <v>11</v>
      </c>
      <c r="B37" s="2" t="s">
        <v>3</v>
      </c>
      <c r="C37" s="22">
        <v>0.29699999999999999</v>
      </c>
      <c r="D37" s="22">
        <v>0.35</v>
      </c>
      <c r="E37" s="22">
        <v>0.30099999999999999</v>
      </c>
      <c r="F37" s="22">
        <v>0.26100000000000001</v>
      </c>
      <c r="G37" s="22">
        <v>0.28999999999999998</v>
      </c>
      <c r="H37" s="22">
        <v>0.4</v>
      </c>
      <c r="I37" s="22">
        <v>0.48399999999999999</v>
      </c>
      <c r="J37" s="22">
        <v>0.48899999999999999</v>
      </c>
      <c r="K37" s="22">
        <v>0.41199999999999998</v>
      </c>
    </row>
    <row r="38" spans="1:11" x14ac:dyDescent="0.2">
      <c r="A38" s="2" t="s">
        <v>11</v>
      </c>
      <c r="B38" s="2" t="s">
        <v>26</v>
      </c>
      <c r="C38" s="22">
        <v>0.4</v>
      </c>
      <c r="D38" s="22">
        <v>0.35899999999999999</v>
      </c>
      <c r="E38" s="22">
        <v>0.40600000000000003</v>
      </c>
      <c r="F38" s="22">
        <v>0.39200000000000002</v>
      </c>
      <c r="G38" s="22">
        <v>0.36299999999999999</v>
      </c>
      <c r="H38" s="22">
        <v>0.32300000000000001</v>
      </c>
      <c r="I38" s="22">
        <v>0.33700000000000002</v>
      </c>
      <c r="J38" s="22">
        <v>0.192</v>
      </c>
      <c r="K38" s="22">
        <v>0.19500000000000001</v>
      </c>
    </row>
    <row r="39" spans="1:11" x14ac:dyDescent="0.2">
      <c r="A39" s="2" t="s">
        <v>11</v>
      </c>
      <c r="B39" s="2" t="s">
        <v>17</v>
      </c>
      <c r="H39" s="22">
        <v>6.0999999999999999E-2</v>
      </c>
      <c r="I39" s="22">
        <v>6.2E-2</v>
      </c>
      <c r="J39" s="22">
        <v>0.16600000000000001</v>
      </c>
      <c r="K39" s="22">
        <v>0.14199999999999999</v>
      </c>
    </row>
    <row r="40" spans="1:11" x14ac:dyDescent="0.2">
      <c r="A40" s="2" t="s">
        <v>11</v>
      </c>
      <c r="B40" s="2" t="s">
        <v>10</v>
      </c>
      <c r="G40" s="22">
        <v>2.7E-2</v>
      </c>
      <c r="H40" s="22">
        <v>4.3999999999999997E-2</v>
      </c>
    </row>
    <row r="41" spans="1:11" x14ac:dyDescent="0.2">
      <c r="A41" s="2" t="s">
        <v>12</v>
      </c>
      <c r="B41" s="2" t="s">
        <v>2</v>
      </c>
      <c r="C41" s="22">
        <v>0.217</v>
      </c>
      <c r="D41" s="22">
        <v>0.21299999999999999</v>
      </c>
      <c r="E41" s="22">
        <v>0.23400000000000001</v>
      </c>
      <c r="F41" s="22">
        <v>0.214</v>
      </c>
      <c r="G41" s="22">
        <v>0.22700000000000001</v>
      </c>
      <c r="H41" s="22">
        <v>0.23</v>
      </c>
      <c r="I41" s="22">
        <v>0.14899999999999999</v>
      </c>
      <c r="J41" s="22">
        <v>0.18</v>
      </c>
      <c r="K41" s="22">
        <v>0.17799999999999999</v>
      </c>
    </row>
    <row r="42" spans="1:11" x14ac:dyDescent="0.2">
      <c r="A42" s="2" t="s">
        <v>12</v>
      </c>
      <c r="B42" s="2" t="s">
        <v>4</v>
      </c>
      <c r="C42" s="22">
        <v>0.19900000000000001</v>
      </c>
      <c r="D42" s="22">
        <v>0.215</v>
      </c>
      <c r="E42" s="22">
        <v>0.152</v>
      </c>
      <c r="F42" s="22">
        <v>0.21199999999999999</v>
      </c>
      <c r="G42" s="22">
        <v>0.19800000000000001</v>
      </c>
      <c r="H42" s="22">
        <v>0.24199999999999999</v>
      </c>
      <c r="I42" s="22">
        <v>0.20200000000000001</v>
      </c>
      <c r="J42" s="22">
        <v>0.187</v>
      </c>
      <c r="K42" s="22">
        <v>0.25700000000000001</v>
      </c>
    </row>
    <row r="43" spans="1:11" x14ac:dyDescent="0.2">
      <c r="A43" s="2" t="s">
        <v>12</v>
      </c>
      <c r="B43" s="2" t="s">
        <v>3</v>
      </c>
      <c r="C43" s="22">
        <v>0.158</v>
      </c>
      <c r="D43" s="22">
        <v>0.14799999999999999</v>
      </c>
      <c r="E43" s="22">
        <v>0.17399999999999999</v>
      </c>
      <c r="F43" s="22">
        <v>0.126</v>
      </c>
      <c r="G43" s="22">
        <v>0.14499999999999999</v>
      </c>
      <c r="H43" s="22">
        <v>0.247</v>
      </c>
      <c r="I43" s="22">
        <v>0.29299999999999998</v>
      </c>
      <c r="J43" s="22">
        <v>0.30199999999999999</v>
      </c>
      <c r="K43" s="22">
        <v>0.32200000000000001</v>
      </c>
    </row>
    <row r="44" spans="1:11" x14ac:dyDescent="0.2">
      <c r="A44" s="2" t="s">
        <v>12</v>
      </c>
      <c r="B44" s="2" t="s">
        <v>26</v>
      </c>
      <c r="C44" s="22">
        <v>0.42699999999999999</v>
      </c>
      <c r="D44" s="22">
        <v>0.42399999999999999</v>
      </c>
      <c r="E44" s="22">
        <v>0.441</v>
      </c>
      <c r="F44" s="22">
        <v>0.44700000000000001</v>
      </c>
      <c r="G44" s="22">
        <v>0.43</v>
      </c>
      <c r="H44" s="22">
        <v>0.28000000000000003</v>
      </c>
      <c r="I44" s="22">
        <v>0.35599999999999998</v>
      </c>
      <c r="J44" s="22">
        <v>0.33100000000000002</v>
      </c>
      <c r="K44" s="22">
        <v>0.24199999999999999</v>
      </c>
    </row>
    <row r="45" spans="1:11" x14ac:dyDescent="0.2">
      <c r="A45" s="2" t="s">
        <v>13</v>
      </c>
      <c r="B45" s="2" t="s">
        <v>2</v>
      </c>
      <c r="C45" s="22">
        <v>0.22600000000000001</v>
      </c>
      <c r="D45" s="22">
        <v>0.26100000000000001</v>
      </c>
      <c r="E45" s="22">
        <v>0.246</v>
      </c>
      <c r="F45" s="22">
        <v>0.222</v>
      </c>
      <c r="G45" s="22">
        <v>0.24</v>
      </c>
      <c r="H45" s="22">
        <v>0.221</v>
      </c>
      <c r="I45" s="22">
        <v>0.128</v>
      </c>
      <c r="J45" s="22">
        <v>0.125</v>
      </c>
      <c r="K45" s="22">
        <v>0.13300000000000001</v>
      </c>
    </row>
    <row r="46" spans="1:11" x14ac:dyDescent="0.2">
      <c r="A46" s="2" t="s">
        <v>13</v>
      </c>
      <c r="B46" s="2" t="s">
        <v>4</v>
      </c>
      <c r="C46" s="22">
        <v>0.152</v>
      </c>
      <c r="D46" s="22">
        <v>0.16</v>
      </c>
      <c r="E46" s="22">
        <v>0.13700000000000001</v>
      </c>
      <c r="F46" s="22">
        <v>0.17299999999999999</v>
      </c>
      <c r="G46" s="22">
        <v>0.155</v>
      </c>
      <c r="H46" s="22">
        <v>0.158</v>
      </c>
      <c r="I46" s="22">
        <v>0.11700000000000001</v>
      </c>
      <c r="J46" s="22">
        <v>8.5999999999999993E-2</v>
      </c>
      <c r="K46" s="22">
        <v>0.17699999999999999</v>
      </c>
    </row>
    <row r="47" spans="1:11" x14ac:dyDescent="0.2">
      <c r="A47" s="2" t="s">
        <v>13</v>
      </c>
      <c r="B47" s="2" t="s">
        <v>3</v>
      </c>
      <c r="C47" s="22">
        <v>0.16</v>
      </c>
      <c r="D47" s="22">
        <v>0.13100000000000001</v>
      </c>
      <c r="E47" s="22">
        <v>0.115</v>
      </c>
      <c r="F47" s="22">
        <v>0.14199999999999999</v>
      </c>
      <c r="G47" s="22">
        <v>0.156</v>
      </c>
      <c r="H47" s="22">
        <v>0.26900000000000002</v>
      </c>
      <c r="I47" s="22">
        <v>0.311</v>
      </c>
      <c r="J47" s="22">
        <v>0.35799999999999998</v>
      </c>
      <c r="K47" s="22">
        <v>0.33300000000000002</v>
      </c>
    </row>
    <row r="48" spans="1:11" x14ac:dyDescent="0.2">
      <c r="A48" s="2" t="s">
        <v>13</v>
      </c>
      <c r="B48" s="2" t="s">
        <v>26</v>
      </c>
      <c r="C48" s="22">
        <v>0.46200000000000002</v>
      </c>
      <c r="D48" s="22">
        <v>0.44900000000000001</v>
      </c>
      <c r="E48" s="22">
        <v>0.501</v>
      </c>
      <c r="F48" s="22">
        <v>0.46300000000000002</v>
      </c>
      <c r="G48" s="22">
        <v>0.44900000000000001</v>
      </c>
      <c r="H48" s="22">
        <v>0.35199999999999998</v>
      </c>
      <c r="I48" s="22">
        <v>0.44500000000000001</v>
      </c>
      <c r="J48" s="22">
        <v>0.432</v>
      </c>
      <c r="K48" s="22">
        <v>0.35599999999999998</v>
      </c>
    </row>
    <row r="49" spans="1:11" x14ac:dyDescent="0.2">
      <c r="A49" s="2" t="s">
        <v>21</v>
      </c>
      <c r="B49" s="2" t="s">
        <v>2</v>
      </c>
      <c r="C49" s="22">
        <v>0.108</v>
      </c>
      <c r="D49" s="22">
        <v>0.10199999999999999</v>
      </c>
      <c r="E49" s="22">
        <v>0.156</v>
      </c>
      <c r="F49" s="22">
        <v>0.13900000000000001</v>
      </c>
      <c r="G49" s="22">
        <v>0.13010025647003964</v>
      </c>
      <c r="H49" s="22">
        <v>0.123</v>
      </c>
      <c r="I49" s="22">
        <v>0.114</v>
      </c>
      <c r="J49" s="22">
        <v>0.122</v>
      </c>
      <c r="K49" s="22">
        <v>8.88135593220339E-2</v>
      </c>
    </row>
    <row r="50" spans="1:11" x14ac:dyDescent="0.2">
      <c r="A50" s="2" t="s">
        <v>21</v>
      </c>
      <c r="B50" s="2" t="s">
        <v>4</v>
      </c>
      <c r="C50" s="22">
        <v>0.125</v>
      </c>
      <c r="D50" s="22">
        <v>9.6000000000000002E-2</v>
      </c>
      <c r="E50" s="22">
        <v>0.122</v>
      </c>
      <c r="F50" s="22">
        <v>0.14599999999999999</v>
      </c>
      <c r="G50" s="22">
        <v>0.2152016787129867</v>
      </c>
      <c r="H50" s="22">
        <v>0.17399999999999999</v>
      </c>
      <c r="I50" s="22">
        <v>0.14399999999999999</v>
      </c>
      <c r="J50" s="22">
        <v>0.158</v>
      </c>
      <c r="K50" s="22">
        <v>0.23322033898305083</v>
      </c>
    </row>
    <row r="51" spans="1:11" x14ac:dyDescent="0.2">
      <c r="A51" s="2" t="s">
        <v>21</v>
      </c>
      <c r="B51" s="2" t="s">
        <v>3</v>
      </c>
      <c r="C51" s="22">
        <v>0.39</v>
      </c>
      <c r="D51" s="22">
        <v>0.45300000000000001</v>
      </c>
      <c r="E51" s="22">
        <v>0.443</v>
      </c>
      <c r="F51" s="22">
        <v>0.29699999999999999</v>
      </c>
      <c r="G51" s="22">
        <v>0.28841221730006994</v>
      </c>
      <c r="H51" s="22">
        <v>0.48899999999999999</v>
      </c>
      <c r="I51" s="22">
        <v>0.56599999999999995</v>
      </c>
      <c r="J51" s="22">
        <v>0.55900000000000005</v>
      </c>
      <c r="K51" s="22">
        <v>0.43389830508474575</v>
      </c>
    </row>
    <row r="52" spans="1:11" x14ac:dyDescent="0.2">
      <c r="A52" s="2" t="s">
        <v>21</v>
      </c>
      <c r="B52" s="2" t="s">
        <v>26</v>
      </c>
      <c r="C52" s="22">
        <v>0.377</v>
      </c>
      <c r="D52" s="22">
        <v>0.34899999999999998</v>
      </c>
      <c r="E52" s="22">
        <v>0.28000000000000003</v>
      </c>
      <c r="F52" s="22">
        <v>0.41799999999999998</v>
      </c>
      <c r="G52" s="22">
        <v>0.36628584751690368</v>
      </c>
      <c r="H52" s="22">
        <v>0.215</v>
      </c>
      <c r="I52" s="22">
        <v>0.17599999999999999</v>
      </c>
      <c r="J52" s="22">
        <v>0.16</v>
      </c>
      <c r="K52" s="22">
        <v>0.2440677966101695</v>
      </c>
    </row>
    <row r="53" spans="1:11" x14ac:dyDescent="0.2">
      <c r="A53" s="2" t="s">
        <v>14</v>
      </c>
      <c r="B53" s="2" t="s">
        <v>2</v>
      </c>
      <c r="C53" s="22">
        <v>0.28000000000000003</v>
      </c>
      <c r="D53" s="22">
        <v>0.29699999999999999</v>
      </c>
      <c r="E53" s="22">
        <v>0.33500000000000002</v>
      </c>
      <c r="F53" s="22">
        <v>0.24099999999999999</v>
      </c>
      <c r="G53" s="22">
        <v>0.28100000000000003</v>
      </c>
      <c r="H53" s="22">
        <v>0.25900000000000001</v>
      </c>
      <c r="I53" s="22">
        <v>0.188</v>
      </c>
      <c r="J53" s="22">
        <v>0.13600000000000001</v>
      </c>
      <c r="K53" s="22">
        <v>0.16300000000000001</v>
      </c>
    </row>
    <row r="54" spans="1:11" x14ac:dyDescent="0.2">
      <c r="A54" s="2" t="s">
        <v>14</v>
      </c>
      <c r="B54" s="2" t="s">
        <v>4</v>
      </c>
      <c r="C54" s="22">
        <v>6.9000000000000006E-2</v>
      </c>
      <c r="D54" s="22">
        <v>8.2000000000000003E-2</v>
      </c>
      <c r="E54" s="22">
        <v>7.2999999999999995E-2</v>
      </c>
      <c r="F54" s="22">
        <v>0.122</v>
      </c>
      <c r="G54" s="22">
        <v>7.6999999999999999E-2</v>
      </c>
      <c r="H54" s="22">
        <v>0.13</v>
      </c>
      <c r="I54" s="22">
        <v>6.3E-2</v>
      </c>
      <c r="J54" s="22">
        <v>6.5000000000000002E-2</v>
      </c>
      <c r="K54" s="22">
        <v>0.114</v>
      </c>
    </row>
    <row r="55" spans="1:11" x14ac:dyDescent="0.2">
      <c r="A55" s="2" t="s">
        <v>14</v>
      </c>
      <c r="B55" s="2" t="s">
        <v>3</v>
      </c>
      <c r="C55" s="22">
        <v>8.3000000000000004E-2</v>
      </c>
      <c r="D55" s="22">
        <v>8.5999999999999993E-2</v>
      </c>
      <c r="E55" s="22">
        <v>9.2999999999999999E-2</v>
      </c>
      <c r="F55" s="22">
        <v>7.3999999999999996E-2</v>
      </c>
      <c r="G55" s="22">
        <v>0.124</v>
      </c>
      <c r="H55" s="22">
        <v>0.2</v>
      </c>
      <c r="I55" s="22">
        <v>0.39700000000000002</v>
      </c>
      <c r="J55" s="22">
        <v>0.35099999999999998</v>
      </c>
      <c r="K55" s="22">
        <v>0.29699999999999999</v>
      </c>
    </row>
    <row r="56" spans="1:11" x14ac:dyDescent="0.2">
      <c r="A56" s="2" t="s">
        <v>14</v>
      </c>
      <c r="B56" s="2" t="s">
        <v>26</v>
      </c>
      <c r="C56" s="22">
        <v>0.56699999999999995</v>
      </c>
      <c r="D56" s="22">
        <v>0.53400000000000003</v>
      </c>
      <c r="E56" s="22">
        <v>0.499</v>
      </c>
      <c r="F56" s="22">
        <v>0.56299999999999994</v>
      </c>
      <c r="G56" s="22">
        <v>0.49</v>
      </c>
      <c r="H56" s="22">
        <v>0.41099999999999998</v>
      </c>
      <c r="I56" s="22">
        <v>0.35199999999999998</v>
      </c>
      <c r="J56" s="22">
        <v>0.44800000000000001</v>
      </c>
      <c r="K56" s="22">
        <v>0.42599999999999999</v>
      </c>
    </row>
    <row r="57" spans="1:11" x14ac:dyDescent="0.2">
      <c r="A57" s="2" t="s">
        <v>14</v>
      </c>
      <c r="B57" s="2" t="s">
        <v>9</v>
      </c>
      <c r="G57" s="22">
        <v>2.8000000000000001E-2</v>
      </c>
    </row>
    <row r="58" spans="1:11" x14ac:dyDescent="0.2">
      <c r="A58" s="2" t="s">
        <v>15</v>
      </c>
      <c r="B58" s="2" t="s">
        <v>2</v>
      </c>
      <c r="C58" s="22">
        <v>9.9000000000000005E-2</v>
      </c>
      <c r="D58" s="22">
        <v>0.111</v>
      </c>
      <c r="E58" s="22">
        <v>0.13400000000000001</v>
      </c>
      <c r="F58" s="22">
        <v>0.112</v>
      </c>
      <c r="G58" s="22">
        <v>0.14099999999999999</v>
      </c>
      <c r="H58" s="22">
        <v>0.12</v>
      </c>
      <c r="I58" s="22">
        <v>7.0999999999999994E-2</v>
      </c>
      <c r="J58" s="22">
        <v>4.3999999999999997E-2</v>
      </c>
      <c r="K58" s="22">
        <v>7.0999999999999994E-2</v>
      </c>
    </row>
    <row r="59" spans="1:11" x14ac:dyDescent="0.2">
      <c r="A59" s="2" t="s">
        <v>15</v>
      </c>
      <c r="B59" s="2" t="s">
        <v>4</v>
      </c>
      <c r="C59" s="22">
        <v>0.15</v>
      </c>
      <c r="D59" s="22">
        <v>0.127</v>
      </c>
      <c r="E59" s="22">
        <v>8.8999999999999996E-2</v>
      </c>
      <c r="F59" s="22">
        <v>0.123</v>
      </c>
      <c r="G59" s="22">
        <v>0.16400000000000001</v>
      </c>
      <c r="H59" s="22">
        <v>0.13700000000000001</v>
      </c>
      <c r="J59" s="22">
        <v>5.8999999999999997E-2</v>
      </c>
      <c r="K59" s="22">
        <v>0.13600000000000001</v>
      </c>
    </row>
    <row r="60" spans="1:11" x14ac:dyDescent="0.2">
      <c r="A60" s="2" t="s">
        <v>15</v>
      </c>
      <c r="B60" s="2" t="s">
        <v>3</v>
      </c>
      <c r="C60" s="22">
        <v>0.26200000000000001</v>
      </c>
      <c r="D60" s="22">
        <v>0.23200000000000001</v>
      </c>
      <c r="E60" s="22">
        <v>0.251</v>
      </c>
      <c r="F60" s="22">
        <v>0.20499999999999999</v>
      </c>
      <c r="G60" s="22">
        <v>0.219</v>
      </c>
      <c r="H60" s="22">
        <v>0.33300000000000002</v>
      </c>
      <c r="I60" s="22">
        <v>0.33</v>
      </c>
      <c r="J60" s="22">
        <v>0.317</v>
      </c>
      <c r="K60" s="22">
        <v>0.41599999999999998</v>
      </c>
    </row>
    <row r="61" spans="1:11" x14ac:dyDescent="0.2">
      <c r="A61" s="2" t="s">
        <v>15</v>
      </c>
      <c r="B61" s="2" t="s">
        <v>26</v>
      </c>
      <c r="C61" s="22">
        <v>0.44800000000000001</v>
      </c>
      <c r="D61" s="22">
        <v>0.36199999999999999</v>
      </c>
      <c r="E61" s="22">
        <v>0.372</v>
      </c>
      <c r="F61" s="22">
        <v>0.34399999999999997</v>
      </c>
      <c r="G61" s="22">
        <v>0.38100000000000001</v>
      </c>
      <c r="H61" s="22">
        <v>0.29099999999999998</v>
      </c>
      <c r="I61" s="22">
        <v>0.41399999999999998</v>
      </c>
      <c r="J61" s="22">
        <v>0.47899999999999998</v>
      </c>
      <c r="K61" s="22">
        <v>0.377</v>
      </c>
    </row>
    <row r="62" spans="1:11" x14ac:dyDescent="0.2">
      <c r="A62" s="2" t="s">
        <v>15</v>
      </c>
      <c r="B62" s="2" t="s">
        <v>9</v>
      </c>
      <c r="F62" s="22">
        <v>0.04</v>
      </c>
      <c r="J62" s="22">
        <v>5.0999999999999997E-2</v>
      </c>
    </row>
    <row r="63" spans="1:11" x14ac:dyDescent="0.2">
      <c r="A63" s="2" t="s">
        <v>15</v>
      </c>
      <c r="B63" s="2" t="s">
        <v>10</v>
      </c>
      <c r="C63" s="22">
        <v>0.124</v>
      </c>
      <c r="D63" s="22">
        <v>0.16800000000000001</v>
      </c>
      <c r="E63" s="22">
        <v>0.154</v>
      </c>
      <c r="F63" s="22">
        <v>0.17599999999999999</v>
      </c>
      <c r="G63" s="22">
        <v>9.5000000000000001E-2</v>
      </c>
      <c r="H63" s="22">
        <v>0.11899999999999999</v>
      </c>
      <c r="I63" s="22">
        <v>0.185</v>
      </c>
      <c r="J63" s="22">
        <v>5.0999999999999997E-2</v>
      </c>
    </row>
    <row r="64" spans="1:11" x14ac:dyDescent="0.2">
      <c r="A64" s="2" t="s">
        <v>16</v>
      </c>
      <c r="B64" s="2" t="s">
        <v>2</v>
      </c>
      <c r="C64" s="22">
        <v>0.35699999999999998</v>
      </c>
      <c r="D64" s="22">
        <v>0.38300000000000001</v>
      </c>
      <c r="E64" s="22">
        <v>0.38600000000000001</v>
      </c>
      <c r="F64" s="22">
        <v>0.36</v>
      </c>
      <c r="G64" s="22">
        <v>0.313</v>
      </c>
      <c r="H64" s="22">
        <v>0.317</v>
      </c>
      <c r="I64" s="22">
        <v>0.36599999999999999</v>
      </c>
      <c r="J64" s="22">
        <v>0.35599999999999998</v>
      </c>
      <c r="K64" s="22">
        <v>0.29299999999999998</v>
      </c>
    </row>
    <row r="65" spans="1:11" x14ac:dyDescent="0.2">
      <c r="A65" s="2" t="s">
        <v>16</v>
      </c>
      <c r="B65" s="2" t="s">
        <v>4</v>
      </c>
      <c r="C65" s="22">
        <v>9.7000000000000003E-2</v>
      </c>
      <c r="D65" s="22">
        <v>8.5000000000000006E-2</v>
      </c>
      <c r="E65" s="22">
        <v>8.3000000000000004E-2</v>
      </c>
      <c r="F65" s="22">
        <v>0.129</v>
      </c>
      <c r="G65" s="22">
        <v>0.113</v>
      </c>
      <c r="H65" s="22">
        <v>0.14599999999999999</v>
      </c>
      <c r="I65" s="22">
        <v>0.14499999999999999</v>
      </c>
      <c r="J65" s="22">
        <v>0.114</v>
      </c>
      <c r="K65" s="22">
        <v>0.157</v>
      </c>
    </row>
    <row r="66" spans="1:11" x14ac:dyDescent="0.2">
      <c r="A66" s="2" t="s">
        <v>16</v>
      </c>
      <c r="B66" s="2" t="s">
        <v>3</v>
      </c>
      <c r="C66" s="22">
        <v>9.0999999999999998E-2</v>
      </c>
      <c r="D66" s="22">
        <v>7.9000000000000001E-2</v>
      </c>
      <c r="E66" s="22">
        <v>7.1999999999999995E-2</v>
      </c>
      <c r="F66" s="22">
        <v>7.4999999999999997E-2</v>
      </c>
      <c r="G66" s="22">
        <v>0.14199999999999999</v>
      </c>
      <c r="H66" s="22">
        <v>0.17499999999999999</v>
      </c>
      <c r="I66" s="22">
        <v>0.16300000000000001</v>
      </c>
      <c r="J66" s="22">
        <v>0.159</v>
      </c>
      <c r="K66" s="22">
        <v>0.161</v>
      </c>
    </row>
    <row r="67" spans="1:11" x14ac:dyDescent="0.2">
      <c r="A67" s="2" t="s">
        <v>16</v>
      </c>
      <c r="B67" s="2" t="s">
        <v>26</v>
      </c>
      <c r="C67" s="22">
        <v>0.45500000000000002</v>
      </c>
      <c r="D67" s="22">
        <v>0.45200000000000001</v>
      </c>
      <c r="E67" s="22">
        <v>0.45900000000000002</v>
      </c>
      <c r="F67" s="22">
        <v>0.436</v>
      </c>
      <c r="G67" s="22">
        <v>0.432</v>
      </c>
      <c r="H67" s="22">
        <v>0.36099999999999999</v>
      </c>
      <c r="I67" s="22">
        <v>0.32600000000000001</v>
      </c>
      <c r="J67" s="22">
        <v>0.37</v>
      </c>
      <c r="K67" s="22">
        <v>0.38900000000000001</v>
      </c>
    </row>
    <row r="68" spans="1:11" x14ac:dyDescent="0.2">
      <c r="A68" s="2" t="s">
        <v>22</v>
      </c>
      <c r="B68" s="2" t="s">
        <v>2</v>
      </c>
      <c r="C68" s="22">
        <v>0.20799999999999999</v>
      </c>
      <c r="D68" s="22">
        <v>0.22900000000000001</v>
      </c>
      <c r="E68" s="22">
        <v>0.22900000000000001</v>
      </c>
      <c r="F68" s="22">
        <v>0.20599999999999999</v>
      </c>
      <c r="G68" s="22">
        <v>0.16044378066993811</v>
      </c>
      <c r="H68" s="22">
        <v>0.18099999999999999</v>
      </c>
      <c r="I68" s="22">
        <v>0.16300000000000001</v>
      </c>
      <c r="J68" s="22">
        <v>0.13200000000000001</v>
      </c>
      <c r="K68" s="22">
        <v>0.108</v>
      </c>
    </row>
    <row r="69" spans="1:11" x14ac:dyDescent="0.2">
      <c r="A69" s="2" t="s">
        <v>22</v>
      </c>
      <c r="B69" s="2" t="s">
        <v>4</v>
      </c>
      <c r="C69" s="22">
        <v>0.17899999999999999</v>
      </c>
      <c r="D69" s="22">
        <v>0.16700000000000001</v>
      </c>
      <c r="E69" s="22">
        <v>0.13500000000000001</v>
      </c>
      <c r="F69" s="22">
        <v>0.18099999999999999</v>
      </c>
      <c r="G69" s="22">
        <v>0.2562406656710049</v>
      </c>
      <c r="H69" s="22">
        <v>0.161</v>
      </c>
      <c r="I69" s="22">
        <v>0.14199999999999999</v>
      </c>
      <c r="J69" s="22">
        <v>8.3000000000000004E-2</v>
      </c>
      <c r="K69" s="22">
        <v>0.106</v>
      </c>
    </row>
    <row r="70" spans="1:11" x14ac:dyDescent="0.2">
      <c r="A70" s="2" t="s">
        <v>22</v>
      </c>
      <c r="B70" s="2" t="s">
        <v>3</v>
      </c>
      <c r="C70" s="22">
        <v>0.188</v>
      </c>
      <c r="D70" s="22">
        <v>0.20399999999999999</v>
      </c>
      <c r="E70" s="22">
        <v>0.20499999999999999</v>
      </c>
      <c r="F70" s="22">
        <v>0.156</v>
      </c>
      <c r="G70" s="22">
        <v>0.18199274589289524</v>
      </c>
      <c r="H70" s="22">
        <v>0.27200000000000002</v>
      </c>
      <c r="I70" s="22">
        <v>0.32800000000000001</v>
      </c>
      <c r="J70" s="22">
        <v>0.40899999999999997</v>
      </c>
      <c r="K70" s="22">
        <v>0.39</v>
      </c>
    </row>
    <row r="71" spans="1:11" x14ac:dyDescent="0.2">
      <c r="A71" s="2" t="s">
        <v>22</v>
      </c>
      <c r="B71" s="2" t="s">
        <v>26</v>
      </c>
      <c r="C71" s="22">
        <v>0.42499999999999999</v>
      </c>
      <c r="D71" s="22">
        <v>0.4</v>
      </c>
      <c r="E71" s="22">
        <v>0.432</v>
      </c>
      <c r="F71" s="22">
        <v>0.45700000000000002</v>
      </c>
      <c r="G71" s="22">
        <v>0.40132280776616175</v>
      </c>
      <c r="H71" s="22">
        <v>0.38500000000000001</v>
      </c>
      <c r="I71" s="22">
        <v>0.36699999999999999</v>
      </c>
      <c r="J71" s="22">
        <v>0.376</v>
      </c>
      <c r="K71" s="22">
        <v>0.39600000000000002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baseColWidth="10" defaultRowHeight="16" x14ac:dyDescent="0.2"/>
  <cols>
    <col min="1" max="1" width="20" style="2" bestFit="1" customWidth="1"/>
    <col min="2" max="2" width="10.83203125" style="2"/>
    <col min="3" max="11" width="10.83203125" style="22"/>
    <col min="12" max="16384" width="10.83203125" style="2"/>
  </cols>
  <sheetData>
    <row r="1" spans="1:14" x14ac:dyDescent="0.2">
      <c r="C1" s="23">
        <v>2006</v>
      </c>
      <c r="D1" s="23">
        <v>2007</v>
      </c>
      <c r="E1" s="23">
        <v>2008</v>
      </c>
      <c r="F1" s="23">
        <v>2009</v>
      </c>
      <c r="G1" s="23">
        <v>2010</v>
      </c>
      <c r="H1" s="23">
        <v>2011</v>
      </c>
      <c r="I1" s="23">
        <v>2012</v>
      </c>
      <c r="J1" s="23">
        <v>2013</v>
      </c>
      <c r="K1" s="23">
        <v>2014</v>
      </c>
      <c r="L1" s="2">
        <v>2015</v>
      </c>
      <c r="M1" s="2" t="s">
        <v>28</v>
      </c>
    </row>
    <row r="2" spans="1:14" x14ac:dyDescent="0.2">
      <c r="A2" s="2" t="s">
        <v>0</v>
      </c>
      <c r="B2" s="2" t="s">
        <v>2</v>
      </c>
      <c r="C2" s="22">
        <v>0.20300000000000001</v>
      </c>
      <c r="D2" s="22">
        <v>0.20100000000000001</v>
      </c>
      <c r="E2" s="22">
        <v>0.192</v>
      </c>
      <c r="F2" s="22">
        <v>0.17199999999999999</v>
      </c>
      <c r="G2" s="22">
        <v>0.20399999999999999</v>
      </c>
      <c r="H2" s="22">
        <v>0.16400000000000001</v>
      </c>
      <c r="I2" s="22">
        <v>0.124</v>
      </c>
      <c r="J2" s="22">
        <v>0.17100000000000001</v>
      </c>
      <c r="K2" s="22">
        <v>0.14099999999999999</v>
      </c>
      <c r="L2" s="22">
        <f>M2/SUM(M$2:M$5)</f>
        <v>0.17970565453137102</v>
      </c>
      <c r="M2" s="2">
        <v>696</v>
      </c>
      <c r="N2" s="2" t="s">
        <v>29</v>
      </c>
    </row>
    <row r="3" spans="1:14" x14ac:dyDescent="0.2">
      <c r="A3" s="2" t="s">
        <v>0</v>
      </c>
      <c r="B3" s="2" t="s">
        <v>4</v>
      </c>
      <c r="C3" s="22">
        <v>0.26</v>
      </c>
      <c r="D3" s="22">
        <v>0.3</v>
      </c>
      <c r="E3" s="22">
        <v>0.41399999999999998</v>
      </c>
      <c r="F3" s="22">
        <v>0.40600000000000003</v>
      </c>
      <c r="G3" s="22">
        <v>0.29699999999999999</v>
      </c>
      <c r="H3" s="22">
        <v>0.315</v>
      </c>
      <c r="I3" s="22">
        <v>0.23899999999999999</v>
      </c>
      <c r="J3" s="22">
        <v>0.185</v>
      </c>
      <c r="K3" s="22">
        <v>0.20699999999999999</v>
      </c>
      <c r="L3" s="22">
        <f>M3/SUM(M$2:M$5)</f>
        <v>0.18099664342886651</v>
      </c>
      <c r="M3" s="2">
        <v>701</v>
      </c>
      <c r="N3" s="2" t="s">
        <v>32</v>
      </c>
    </row>
    <row r="4" spans="1:14" x14ac:dyDescent="0.2">
      <c r="A4" s="2" t="s">
        <v>0</v>
      </c>
      <c r="B4" s="2" t="s">
        <v>3</v>
      </c>
      <c r="C4" s="22">
        <v>0.374</v>
      </c>
      <c r="D4" s="22">
        <v>0.35499999999999998</v>
      </c>
      <c r="E4" s="22">
        <v>0.32900000000000001</v>
      </c>
      <c r="F4" s="22">
        <v>0.29299999999999998</v>
      </c>
      <c r="G4" s="22">
        <v>0.22800000000000001</v>
      </c>
      <c r="H4" s="22">
        <v>0.41799999999999998</v>
      </c>
      <c r="I4" s="22">
        <v>0.54400000000000004</v>
      </c>
      <c r="J4" s="22">
        <v>0.53400000000000003</v>
      </c>
      <c r="K4" s="22">
        <v>0.48699999999999999</v>
      </c>
      <c r="L4" s="22">
        <f>M4/SUM(M$2:M$5)</f>
        <v>0.42473534727601342</v>
      </c>
      <c r="M4" s="2">
        <v>1645</v>
      </c>
      <c r="N4" s="2" t="s">
        <v>30</v>
      </c>
    </row>
    <row r="5" spans="1:14" x14ac:dyDescent="0.2">
      <c r="A5" s="2" t="s">
        <v>0</v>
      </c>
      <c r="B5" s="2" t="s">
        <v>26</v>
      </c>
      <c r="C5" s="22">
        <v>0.16300000000000001</v>
      </c>
      <c r="D5" s="22">
        <v>0.14399999999999999</v>
      </c>
      <c r="E5" s="22">
        <v>6.6000000000000003E-2</v>
      </c>
      <c r="F5" s="22">
        <v>0.13</v>
      </c>
      <c r="G5" s="22">
        <v>0.27200000000000002</v>
      </c>
      <c r="H5" s="22">
        <v>0.10299999999999999</v>
      </c>
      <c r="I5" s="22">
        <v>9.2999999999999999E-2</v>
      </c>
      <c r="J5" s="22">
        <v>0.111</v>
      </c>
      <c r="K5" s="22">
        <v>0.16500000000000001</v>
      </c>
      <c r="L5" s="22">
        <f>M5/SUM(M$2:M$5)</f>
        <v>0.21456235476374902</v>
      </c>
      <c r="M5" s="2">
        <v>831</v>
      </c>
      <c r="N5" s="2" t="s">
        <v>31</v>
      </c>
    </row>
    <row r="6" spans="1:14" x14ac:dyDescent="0.2">
      <c r="A6" s="2" t="s">
        <v>5</v>
      </c>
      <c r="B6" s="2" t="s">
        <v>2</v>
      </c>
      <c r="C6" s="22">
        <v>0.19</v>
      </c>
      <c r="D6" s="22">
        <v>0.20300000000000001</v>
      </c>
      <c r="E6" s="22">
        <v>0.17599999999999999</v>
      </c>
      <c r="F6" s="22">
        <v>0.158</v>
      </c>
      <c r="G6" s="22">
        <v>0.193</v>
      </c>
      <c r="H6" s="22">
        <v>0.13800000000000001</v>
      </c>
      <c r="I6" s="22">
        <v>0.107</v>
      </c>
      <c r="J6" s="22">
        <v>0.115</v>
      </c>
      <c r="K6" s="22">
        <v>0.13500000000000001</v>
      </c>
      <c r="L6" s="22">
        <f>M6/SUM(M$6:M$10)</f>
        <v>0.13935574229691877</v>
      </c>
      <c r="M6" s="2">
        <v>597</v>
      </c>
      <c r="N6" s="2" t="s">
        <v>33</v>
      </c>
    </row>
    <row r="7" spans="1:14" x14ac:dyDescent="0.2">
      <c r="A7" s="2" t="s">
        <v>5</v>
      </c>
      <c r="B7" s="2" t="s">
        <v>4</v>
      </c>
      <c r="C7" s="22">
        <v>8.5999999999999993E-2</v>
      </c>
      <c r="D7" s="22">
        <v>8.5000000000000006E-2</v>
      </c>
      <c r="E7" s="22">
        <v>7.0000000000000007E-2</v>
      </c>
      <c r="F7" s="22">
        <v>0.13200000000000001</v>
      </c>
      <c r="G7" s="22">
        <v>0.14799999999999999</v>
      </c>
      <c r="H7" s="22">
        <v>0.11600000000000001</v>
      </c>
      <c r="I7" s="22">
        <v>0.105</v>
      </c>
      <c r="J7" s="22">
        <v>9.9000000000000005E-2</v>
      </c>
      <c r="K7" s="22">
        <v>0.156</v>
      </c>
      <c r="L7" s="22">
        <f>M7/SUM(M$6:M$10)</f>
        <v>0.13258636788048553</v>
      </c>
      <c r="M7" s="2">
        <v>568</v>
      </c>
      <c r="N7" s="2" t="s">
        <v>35</v>
      </c>
    </row>
    <row r="8" spans="1:14" x14ac:dyDescent="0.2">
      <c r="A8" s="2" t="s">
        <v>5</v>
      </c>
      <c r="B8" s="2" t="s">
        <v>3</v>
      </c>
      <c r="C8" s="22">
        <v>0.32100000000000001</v>
      </c>
      <c r="D8" s="22">
        <v>0.35299999999999998</v>
      </c>
      <c r="E8" s="22">
        <v>0.35299999999999998</v>
      </c>
      <c r="F8" s="22">
        <v>0.28999999999999998</v>
      </c>
      <c r="G8" s="22">
        <v>0.27</v>
      </c>
      <c r="H8" s="22">
        <v>0.40500000000000003</v>
      </c>
      <c r="I8" s="22">
        <v>0.59899999999999998</v>
      </c>
      <c r="J8" s="22">
        <v>0.49399999999999999</v>
      </c>
      <c r="K8" s="22">
        <v>0.45600000000000002</v>
      </c>
      <c r="L8" s="22">
        <f>M8/SUM(M$6:M$10)</f>
        <v>0.39052287581699346</v>
      </c>
      <c r="M8" s="2">
        <v>1673</v>
      </c>
      <c r="N8" s="2" t="s">
        <v>36</v>
      </c>
    </row>
    <row r="9" spans="1:14" x14ac:dyDescent="0.2">
      <c r="A9" s="2" t="s">
        <v>5</v>
      </c>
      <c r="B9" s="2" t="s">
        <v>26</v>
      </c>
      <c r="C9" s="22">
        <v>0.40300000000000002</v>
      </c>
      <c r="D9" s="22">
        <v>0.35799999999999998</v>
      </c>
      <c r="E9" s="22">
        <v>0.34100000000000003</v>
      </c>
      <c r="F9" s="22">
        <v>0.42</v>
      </c>
      <c r="G9" s="22">
        <v>0.38900000000000001</v>
      </c>
      <c r="H9" s="22">
        <v>0.314</v>
      </c>
      <c r="I9" s="22">
        <v>0.189</v>
      </c>
      <c r="J9" s="22">
        <v>0.16800000000000001</v>
      </c>
      <c r="K9" s="22">
        <v>0.253</v>
      </c>
      <c r="L9" s="22">
        <f>M9/SUM(M$6:M$10)</f>
        <v>0.27194211017740427</v>
      </c>
      <c r="M9" s="2">
        <v>1165</v>
      </c>
      <c r="N9" s="2" t="s">
        <v>37</v>
      </c>
    </row>
    <row r="10" spans="1:14" x14ac:dyDescent="0.2">
      <c r="A10" s="2" t="s">
        <v>5</v>
      </c>
      <c r="B10" s="2" t="s">
        <v>9</v>
      </c>
      <c r="H10" s="22">
        <v>2.7E-2</v>
      </c>
      <c r="J10" s="22">
        <v>0.125</v>
      </c>
      <c r="L10" s="22">
        <f>M10/SUM(M$6:M$10)</f>
        <v>6.5592903828197949E-2</v>
      </c>
      <c r="M10" s="2">
        <v>281</v>
      </c>
      <c r="N10" s="2" t="s">
        <v>34</v>
      </c>
    </row>
    <row r="11" spans="1:14" x14ac:dyDescent="0.2">
      <c r="A11" s="2" t="s">
        <v>5</v>
      </c>
      <c r="B11" s="2" t="s">
        <v>18</v>
      </c>
      <c r="E11" s="22">
        <v>0.06</v>
      </c>
      <c r="L11" s="22"/>
    </row>
    <row r="12" spans="1:14" x14ac:dyDescent="0.2">
      <c r="A12" s="2" t="s">
        <v>6</v>
      </c>
      <c r="B12" s="2" t="s">
        <v>2</v>
      </c>
      <c r="C12" s="22">
        <v>0.23300000000000001</v>
      </c>
      <c r="D12" s="22">
        <v>0.25800000000000001</v>
      </c>
      <c r="E12" s="22">
        <v>0.11700000000000001</v>
      </c>
      <c r="F12" s="22">
        <v>0.105</v>
      </c>
      <c r="G12" s="22">
        <v>0.218</v>
      </c>
      <c r="H12" s="22">
        <v>0.214</v>
      </c>
      <c r="I12" s="22">
        <v>9.2999999999999999E-2</v>
      </c>
      <c r="J12" s="22">
        <v>5.7000000000000002E-2</v>
      </c>
      <c r="K12" s="22">
        <v>0.104</v>
      </c>
      <c r="L12" s="22">
        <f>M12/SUM(M$12:M$15)</f>
        <v>0.22413386754654727</v>
      </c>
      <c r="M12" s="2">
        <v>951</v>
      </c>
      <c r="N12" s="2" t="s">
        <v>38</v>
      </c>
    </row>
    <row r="13" spans="1:14" x14ac:dyDescent="0.2">
      <c r="A13" s="2" t="s">
        <v>6</v>
      </c>
      <c r="B13" s="2" t="s">
        <v>4</v>
      </c>
      <c r="C13" s="22">
        <v>0.14599999999999999</v>
      </c>
      <c r="D13" s="22">
        <v>0.16300000000000001</v>
      </c>
      <c r="E13" s="22">
        <v>6.6000000000000003E-2</v>
      </c>
      <c r="F13" s="22">
        <v>8.8999999999999996E-2</v>
      </c>
      <c r="G13" s="22">
        <v>0.18</v>
      </c>
      <c r="H13" s="22">
        <v>0.19800000000000001</v>
      </c>
      <c r="I13" s="22">
        <v>8.7999999999999995E-2</v>
      </c>
      <c r="K13" s="22">
        <v>0.151</v>
      </c>
      <c r="L13" s="22">
        <f>M13/SUM(M$12:M$15)</f>
        <v>0.21682771623851049</v>
      </c>
      <c r="M13" s="2">
        <v>920</v>
      </c>
      <c r="N13" s="2" t="s">
        <v>39</v>
      </c>
    </row>
    <row r="14" spans="1:14" x14ac:dyDescent="0.2">
      <c r="A14" s="2" t="s">
        <v>6</v>
      </c>
      <c r="B14" s="2" t="s">
        <v>3</v>
      </c>
      <c r="C14" s="22">
        <v>0.13800000000000001</v>
      </c>
      <c r="D14" s="22">
        <v>0.154</v>
      </c>
      <c r="E14" s="22">
        <v>0.10299999999999999</v>
      </c>
      <c r="F14" s="22">
        <v>7.6999999999999999E-2</v>
      </c>
      <c r="G14" s="22">
        <v>0.154</v>
      </c>
      <c r="H14" s="22">
        <v>0.252</v>
      </c>
      <c r="I14" s="22">
        <v>0.17699999999999999</v>
      </c>
      <c r="J14" s="22">
        <v>0.16700000000000001</v>
      </c>
      <c r="K14" s="22">
        <v>0.20899999999999999</v>
      </c>
      <c r="L14" s="22">
        <f>M14/SUM(M$12:M$15)</f>
        <v>0.2554796134810276</v>
      </c>
      <c r="M14" s="2">
        <v>1084</v>
      </c>
      <c r="N14" s="2" t="s">
        <v>40</v>
      </c>
    </row>
    <row r="15" spans="1:14" x14ac:dyDescent="0.2">
      <c r="A15" s="2" t="s">
        <v>6</v>
      </c>
      <c r="B15" s="2" t="s">
        <v>26</v>
      </c>
      <c r="C15" s="22">
        <v>0.48299999999999998</v>
      </c>
      <c r="D15" s="22">
        <v>0.42499999999999999</v>
      </c>
      <c r="E15" s="22">
        <v>0.32400000000000001</v>
      </c>
      <c r="F15" s="22">
        <v>0.43099999999999999</v>
      </c>
      <c r="G15" s="22">
        <v>0.44700000000000001</v>
      </c>
      <c r="H15" s="22">
        <v>0.33600000000000002</v>
      </c>
      <c r="I15" s="22">
        <v>0.14699999999999999</v>
      </c>
      <c r="J15" s="22">
        <v>0.32600000000000001</v>
      </c>
      <c r="K15" s="22">
        <v>0.26500000000000001</v>
      </c>
      <c r="L15" s="22">
        <f>M15/SUM(M$12:M$15)</f>
        <v>0.30355880273391467</v>
      </c>
      <c r="M15" s="2">
        <v>1288</v>
      </c>
      <c r="N15" s="2" t="s">
        <v>41</v>
      </c>
    </row>
    <row r="16" spans="1:14" x14ac:dyDescent="0.2">
      <c r="A16" s="2" t="s">
        <v>6</v>
      </c>
      <c r="B16" s="2" t="s">
        <v>9</v>
      </c>
      <c r="J16" s="22">
        <v>0.04</v>
      </c>
      <c r="L16" s="22"/>
    </row>
    <row r="17" spans="1:14" x14ac:dyDescent="0.2">
      <c r="A17" s="2" t="s">
        <v>6</v>
      </c>
      <c r="B17" s="2" t="s">
        <v>17</v>
      </c>
      <c r="E17" s="22">
        <v>0.39</v>
      </c>
      <c r="F17" s="22">
        <v>0.29799999999999999</v>
      </c>
      <c r="I17" s="22">
        <v>0.495</v>
      </c>
      <c r="J17" s="22">
        <v>0.41</v>
      </c>
      <c r="K17" s="22">
        <v>0.27200000000000002</v>
      </c>
      <c r="L17" s="22"/>
    </row>
    <row r="18" spans="1:14" x14ac:dyDescent="0.2">
      <c r="A18" s="2" t="s">
        <v>7</v>
      </c>
      <c r="B18" s="2" t="s">
        <v>2</v>
      </c>
      <c r="C18" s="22">
        <v>0.34599999999999997</v>
      </c>
      <c r="D18" s="22">
        <v>0.33</v>
      </c>
      <c r="E18" s="22">
        <v>0.34499999999999997</v>
      </c>
      <c r="F18" s="22">
        <v>0.314</v>
      </c>
      <c r="G18" s="22">
        <v>0.29399999999999998</v>
      </c>
      <c r="H18" s="22">
        <v>0.29699999999999999</v>
      </c>
      <c r="I18" s="22">
        <v>0.18099999999999999</v>
      </c>
      <c r="J18" s="22">
        <v>0.22900000000000001</v>
      </c>
      <c r="K18" s="22">
        <v>0.24199999999999999</v>
      </c>
      <c r="L18" s="22">
        <f>M18/SUM(M$18:M$22)</f>
        <v>0.19981038160701589</v>
      </c>
      <c r="M18" s="2">
        <v>843</v>
      </c>
      <c r="N18" s="2" t="s">
        <v>45</v>
      </c>
    </row>
    <row r="19" spans="1:14" x14ac:dyDescent="0.2">
      <c r="A19" s="2" t="s">
        <v>7</v>
      </c>
      <c r="B19" s="2" t="s">
        <v>4</v>
      </c>
      <c r="C19" s="22">
        <v>7.6999999999999999E-2</v>
      </c>
      <c r="D19" s="22">
        <v>5.2999999999999999E-2</v>
      </c>
      <c r="E19" s="22">
        <v>6.5000000000000002E-2</v>
      </c>
      <c r="F19" s="22">
        <v>0.13200000000000001</v>
      </c>
      <c r="G19" s="22">
        <v>7.8E-2</v>
      </c>
      <c r="H19" s="22">
        <v>0.10299999999999999</v>
      </c>
      <c r="J19" s="22">
        <v>0.108</v>
      </c>
      <c r="L19" s="22">
        <f>M19/SUM(M$18:M$22)</f>
        <v>8.3906138895472868E-2</v>
      </c>
      <c r="M19" s="2">
        <v>354</v>
      </c>
      <c r="N19" s="2" t="s">
        <v>43</v>
      </c>
    </row>
    <row r="20" spans="1:14" x14ac:dyDescent="0.2">
      <c r="A20" s="2" t="s">
        <v>7</v>
      </c>
      <c r="B20" s="2" t="s">
        <v>3</v>
      </c>
      <c r="C20" s="22">
        <v>0.42899999999999999</v>
      </c>
      <c r="D20" s="22">
        <v>0.46100000000000002</v>
      </c>
      <c r="E20" s="22">
        <v>0.52</v>
      </c>
      <c r="F20" s="22">
        <v>0.42199999999999999</v>
      </c>
      <c r="G20" s="22">
        <v>0.38400000000000001</v>
      </c>
      <c r="H20" s="22">
        <v>0.51500000000000001</v>
      </c>
      <c r="I20" s="22">
        <v>0.73199999999999998</v>
      </c>
      <c r="J20" s="22">
        <v>0.58499999999999996</v>
      </c>
      <c r="K20" s="22">
        <v>0.60599999999999998</v>
      </c>
      <c r="L20" s="22">
        <f>M20/SUM(M$18:M$22)</f>
        <v>0.4358852808722446</v>
      </c>
      <c r="M20" s="2">
        <v>1839</v>
      </c>
      <c r="N20" s="2" t="s">
        <v>42</v>
      </c>
    </row>
    <row r="21" spans="1:14" x14ac:dyDescent="0.2">
      <c r="A21" s="2" t="s">
        <v>7</v>
      </c>
      <c r="B21" s="2" t="s">
        <v>26</v>
      </c>
      <c r="C21" s="22">
        <v>0.14699999999999999</v>
      </c>
      <c r="D21" s="22">
        <v>0.105</v>
      </c>
      <c r="E21" s="22">
        <v>7.0000000000000007E-2</v>
      </c>
      <c r="F21" s="22">
        <v>0.13200000000000001</v>
      </c>
      <c r="G21" s="22">
        <v>0.24399999999999999</v>
      </c>
      <c r="H21" s="22">
        <v>8.3000000000000004E-2</v>
      </c>
      <c r="I21" s="22">
        <v>8.6999999999999994E-2</v>
      </c>
      <c r="J21" s="22">
        <v>7.8E-2</v>
      </c>
      <c r="K21" s="22">
        <v>0.151</v>
      </c>
      <c r="L21" s="22">
        <f>M21/SUM(M$18:M$22)</f>
        <v>0.18724816307181796</v>
      </c>
      <c r="M21" s="2">
        <v>790</v>
      </c>
      <c r="N21" s="2" t="s">
        <v>46</v>
      </c>
    </row>
    <row r="22" spans="1:14" x14ac:dyDescent="0.2">
      <c r="A22" s="2" t="s">
        <v>7</v>
      </c>
      <c r="B22" s="2" t="s">
        <v>9</v>
      </c>
      <c r="D22" s="22">
        <v>0.05</v>
      </c>
      <c r="L22" s="22">
        <f>M22/SUM(M$18:M$22)</f>
        <v>9.3150035553448682E-2</v>
      </c>
      <c r="M22" s="2">
        <v>393</v>
      </c>
      <c r="N22" s="2" t="s">
        <v>44</v>
      </c>
    </row>
    <row r="23" spans="1:14" x14ac:dyDescent="0.2">
      <c r="A23" s="2" t="s">
        <v>8</v>
      </c>
      <c r="B23" s="2" t="s">
        <v>2</v>
      </c>
      <c r="C23" s="22">
        <v>0.21299999999999999</v>
      </c>
      <c r="D23" s="22">
        <v>0.31860362350861687</v>
      </c>
      <c r="E23" s="22">
        <v>0.40200000000000002</v>
      </c>
      <c r="F23" s="22">
        <v>0.32500000000000001</v>
      </c>
      <c r="G23" s="22">
        <v>0.28399999999999997</v>
      </c>
      <c r="H23" s="22">
        <v>0.30299999999999999</v>
      </c>
      <c r="I23" s="22">
        <v>0.20499999999999999</v>
      </c>
      <c r="J23" s="22">
        <v>0.17499999999999999</v>
      </c>
      <c r="K23" s="22">
        <v>0.16700000000000001</v>
      </c>
      <c r="L23" s="22">
        <f>M23/SUM(M$23:M$27)</f>
        <v>0.17746144721233689</v>
      </c>
      <c r="M23" s="2">
        <v>748</v>
      </c>
      <c r="N23" s="2" t="s">
        <v>47</v>
      </c>
    </row>
    <row r="24" spans="1:14" x14ac:dyDescent="0.2">
      <c r="A24" s="2" t="s">
        <v>8</v>
      </c>
      <c r="B24" s="2" t="s">
        <v>4</v>
      </c>
      <c r="C24" s="22">
        <v>8.5999999999999993E-2</v>
      </c>
      <c r="D24" s="22">
        <v>0.11179849756959788</v>
      </c>
      <c r="E24" s="22">
        <v>8.1000000000000003E-2</v>
      </c>
      <c r="F24" s="22">
        <v>0.123</v>
      </c>
      <c r="G24" s="22">
        <v>0.109</v>
      </c>
      <c r="H24" s="22">
        <v>0.128</v>
      </c>
      <c r="I24" s="22">
        <v>0.111</v>
      </c>
      <c r="J24" s="22">
        <v>7.4999999999999997E-2</v>
      </c>
      <c r="K24" s="22">
        <v>0.13900000000000001</v>
      </c>
      <c r="L24" s="22">
        <f>M24/SUM(M$23:M$27)</f>
        <v>0.13238434163701068</v>
      </c>
      <c r="M24" s="2">
        <v>558</v>
      </c>
      <c r="N24" s="2" t="s">
        <v>51</v>
      </c>
    </row>
    <row r="25" spans="1:14" x14ac:dyDescent="0.2">
      <c r="A25" s="2" t="s">
        <v>8</v>
      </c>
      <c r="B25" s="2" t="s">
        <v>3</v>
      </c>
      <c r="C25" s="22">
        <v>0.41799999999999998</v>
      </c>
      <c r="D25" s="22">
        <v>0.38046840477242599</v>
      </c>
      <c r="E25" s="22">
        <v>0.39700000000000002</v>
      </c>
      <c r="F25" s="22">
        <v>0.36299999999999999</v>
      </c>
      <c r="G25" s="22">
        <v>0.32300000000000001</v>
      </c>
      <c r="H25" s="22">
        <v>0.46899999999999997</v>
      </c>
      <c r="I25" s="22">
        <v>0.59599999999999997</v>
      </c>
      <c r="J25" s="22">
        <v>0.53900000000000003</v>
      </c>
      <c r="K25" s="22">
        <v>0.51600000000000001</v>
      </c>
      <c r="L25" s="22">
        <f>M25/SUM(M$23:M$27)</f>
        <v>0.38102016607354683</v>
      </c>
      <c r="M25" s="2">
        <v>1606</v>
      </c>
      <c r="N25" s="2" t="s">
        <v>48</v>
      </c>
    </row>
    <row r="26" spans="1:14" x14ac:dyDescent="0.2">
      <c r="A26" s="2" t="s">
        <v>8</v>
      </c>
      <c r="B26" s="2" t="s">
        <v>26</v>
      </c>
      <c r="C26" s="22">
        <v>0.22</v>
      </c>
      <c r="D26" s="22">
        <v>0.137870083959346</v>
      </c>
      <c r="E26" s="22">
        <v>9.1999999999999998E-2</v>
      </c>
      <c r="F26" s="22">
        <v>0.127</v>
      </c>
      <c r="G26" s="22">
        <v>0.255</v>
      </c>
      <c r="H26" s="22">
        <v>9.9000000000000005E-2</v>
      </c>
      <c r="I26" s="22">
        <v>8.8999999999999996E-2</v>
      </c>
      <c r="J26" s="22">
        <v>7.3999999999999996E-2</v>
      </c>
      <c r="K26" s="22">
        <v>0.14299999999999999</v>
      </c>
      <c r="L26" s="22">
        <f>M26/SUM(M$23:M$27)</f>
        <v>0.24768683274021353</v>
      </c>
      <c r="M26" s="2">
        <v>1044</v>
      </c>
      <c r="N26" s="2" t="s">
        <v>49</v>
      </c>
    </row>
    <row r="27" spans="1:14" x14ac:dyDescent="0.2">
      <c r="A27" s="2" t="s">
        <v>8</v>
      </c>
      <c r="B27" s="2" t="s">
        <v>9</v>
      </c>
      <c r="C27" s="22">
        <v>6.4000000000000001E-2</v>
      </c>
      <c r="D27" s="22">
        <v>5.1259390190013257E-2</v>
      </c>
      <c r="E27" s="22">
        <v>2.7E-2</v>
      </c>
      <c r="F27" s="22">
        <v>6.2E-2</v>
      </c>
      <c r="G27" s="22">
        <v>2.9000000000000001E-2</v>
      </c>
      <c r="J27" s="22">
        <v>0.13700000000000001</v>
      </c>
      <c r="L27" s="22">
        <f>M27/SUM(M$23:M$27)</f>
        <v>6.144721233689205E-2</v>
      </c>
      <c r="M27" s="2">
        <v>259</v>
      </c>
      <c r="N27" s="2" t="s">
        <v>50</v>
      </c>
    </row>
    <row r="28" spans="1:14" x14ac:dyDescent="0.2">
      <c r="A28" s="2" t="s">
        <v>8</v>
      </c>
      <c r="B28" s="2" t="s">
        <v>27</v>
      </c>
      <c r="K28" s="22">
        <v>3.5000000000000003E-2</v>
      </c>
      <c r="L28" s="22"/>
    </row>
    <row r="29" spans="1:14" x14ac:dyDescent="0.2">
      <c r="A29" s="2" t="s">
        <v>20</v>
      </c>
      <c r="B29" s="2" t="s">
        <v>2</v>
      </c>
      <c r="C29" s="22">
        <v>0.221</v>
      </c>
      <c r="D29" s="22">
        <v>0.27600000000000002</v>
      </c>
      <c r="E29" s="22">
        <v>0.28499999999999998</v>
      </c>
      <c r="F29" s="22">
        <v>0.248</v>
      </c>
      <c r="G29" s="22">
        <v>0.24399999999999999</v>
      </c>
      <c r="H29" s="22">
        <v>0.16500000000000001</v>
      </c>
      <c r="I29" s="22">
        <v>0.14799999999999999</v>
      </c>
      <c r="J29" s="22">
        <v>6.4000000000000001E-2</v>
      </c>
      <c r="K29" s="22">
        <v>8.5999999999999993E-2</v>
      </c>
      <c r="L29" s="22">
        <f>M29/SUM(M$29:M$33)</f>
        <v>0.14489990467111535</v>
      </c>
      <c r="M29" s="2">
        <v>608</v>
      </c>
      <c r="N29" s="2" t="s">
        <v>53</v>
      </c>
    </row>
    <row r="30" spans="1:14" x14ac:dyDescent="0.2">
      <c r="A30" s="2" t="s">
        <v>20</v>
      </c>
      <c r="B30" s="2" t="s">
        <v>4</v>
      </c>
      <c r="C30" s="22">
        <v>0.105</v>
      </c>
      <c r="D30" s="22">
        <v>0.107</v>
      </c>
      <c r="E30" s="22">
        <v>0.1</v>
      </c>
      <c r="F30" s="22">
        <v>0.14699999999999999</v>
      </c>
      <c r="G30" s="22">
        <v>0.157</v>
      </c>
      <c r="H30" s="22">
        <v>0.106</v>
      </c>
      <c r="I30" s="22">
        <v>0.113</v>
      </c>
      <c r="J30" s="22">
        <v>5.6000000000000001E-2</v>
      </c>
      <c r="K30" s="22">
        <v>9.9000000000000005E-2</v>
      </c>
      <c r="L30" s="22">
        <f>M30/SUM(M$29:M$33)</f>
        <v>0.11105815061963775</v>
      </c>
      <c r="M30" s="2">
        <v>466</v>
      </c>
      <c r="N30" s="2" t="s">
        <v>55</v>
      </c>
    </row>
    <row r="31" spans="1:14" x14ac:dyDescent="0.2">
      <c r="A31" s="2" t="s">
        <v>20</v>
      </c>
      <c r="B31" s="2" t="s">
        <v>3</v>
      </c>
      <c r="C31" s="22">
        <v>0.26800000000000002</v>
      </c>
      <c r="D31" s="22">
        <v>0.216</v>
      </c>
      <c r="E31" s="22">
        <v>0.182</v>
      </c>
      <c r="F31" s="22">
        <v>0.15</v>
      </c>
      <c r="G31" s="22">
        <v>0.21299999999999999</v>
      </c>
      <c r="H31" s="22">
        <v>0.38400000000000001</v>
      </c>
      <c r="I31" s="22">
        <v>0.47399999999999998</v>
      </c>
      <c r="J31" s="22">
        <v>0.33300000000000002</v>
      </c>
      <c r="K31" s="22">
        <v>0.35499999999999998</v>
      </c>
      <c r="L31" s="22">
        <f>M31/SUM(M$29:M$33)</f>
        <v>0.38846520495710202</v>
      </c>
      <c r="M31" s="2">
        <v>1630</v>
      </c>
      <c r="N31" s="2" t="s">
        <v>52</v>
      </c>
    </row>
    <row r="32" spans="1:14" x14ac:dyDescent="0.2">
      <c r="A32" s="2" t="s">
        <v>20</v>
      </c>
      <c r="B32" s="2" t="s">
        <v>26</v>
      </c>
      <c r="C32" s="22">
        <v>0.40600000000000003</v>
      </c>
      <c r="D32" s="22">
        <v>0.34599999999999997</v>
      </c>
      <c r="E32" s="22">
        <v>0.38400000000000001</v>
      </c>
      <c r="F32" s="22">
        <v>0.35799999999999998</v>
      </c>
      <c r="G32" s="22">
        <v>0.36599999999999999</v>
      </c>
      <c r="H32" s="22">
        <v>0.309</v>
      </c>
      <c r="I32" s="22">
        <v>0.20499999999999999</v>
      </c>
      <c r="J32" s="22">
        <v>0.45900000000000002</v>
      </c>
      <c r="K32" s="22">
        <v>0.35199999999999998</v>
      </c>
      <c r="L32" s="22">
        <f>M32/SUM(M$29:M$33)</f>
        <v>0.27764537654909438</v>
      </c>
      <c r="M32" s="2">
        <v>1165</v>
      </c>
      <c r="N32" s="2" t="s">
        <v>56</v>
      </c>
    </row>
    <row r="33" spans="1:14" x14ac:dyDescent="0.2">
      <c r="A33" s="2" t="s">
        <v>20</v>
      </c>
      <c r="B33" s="2" t="s">
        <v>9</v>
      </c>
      <c r="D33" s="22">
        <v>5.3999999999999999E-2</v>
      </c>
      <c r="E33" s="22">
        <v>4.9000000000000002E-2</v>
      </c>
      <c r="F33" s="22">
        <v>9.8000000000000004E-2</v>
      </c>
      <c r="H33" s="22">
        <v>3.5999999999999997E-2</v>
      </c>
      <c r="I33" s="22">
        <v>0.06</v>
      </c>
      <c r="J33" s="22">
        <v>8.7999999999999995E-2</v>
      </c>
      <c r="K33" s="22">
        <v>0.108</v>
      </c>
      <c r="L33" s="22">
        <f>M33/SUM(M$29:M$33)</f>
        <v>7.7931363203050524E-2</v>
      </c>
      <c r="M33" s="2">
        <v>327</v>
      </c>
      <c r="N33" s="2" t="s">
        <v>54</v>
      </c>
    </row>
    <row r="34" spans="1:14" x14ac:dyDescent="0.2">
      <c r="A34" s="2" t="s">
        <v>20</v>
      </c>
      <c r="B34" s="2" t="s">
        <v>10</v>
      </c>
      <c r="G34" s="22">
        <v>3.4000000000000002E-2</v>
      </c>
      <c r="L34" s="22"/>
    </row>
    <row r="35" spans="1:14" x14ac:dyDescent="0.2">
      <c r="A35" s="2" t="s">
        <v>11</v>
      </c>
      <c r="B35" s="2" t="s">
        <v>2</v>
      </c>
      <c r="C35" s="22">
        <v>0.19500000000000001</v>
      </c>
      <c r="D35" s="22">
        <v>0.19500000000000001</v>
      </c>
      <c r="E35" s="22">
        <v>0.224</v>
      </c>
      <c r="F35" s="22">
        <v>0.22900000000000001</v>
      </c>
      <c r="G35" s="22">
        <v>0.23899999999999999</v>
      </c>
      <c r="H35" s="22">
        <v>0.17299999999999999</v>
      </c>
      <c r="I35" s="22">
        <v>0.11700000000000001</v>
      </c>
      <c r="J35" s="22">
        <v>0.153</v>
      </c>
      <c r="K35" s="22">
        <v>0.13200000000000001</v>
      </c>
      <c r="L35" s="22">
        <f t="shared" ref="L35:L40" si="0">M35/SUM(M$35:M$40)</f>
        <v>0.15744438106103822</v>
      </c>
      <c r="M35" s="2">
        <v>552</v>
      </c>
      <c r="N35" s="2" t="s">
        <v>59</v>
      </c>
    </row>
    <row r="36" spans="1:14" x14ac:dyDescent="0.2">
      <c r="A36" s="2" t="s">
        <v>11</v>
      </c>
      <c r="B36" s="2" t="s">
        <v>4</v>
      </c>
      <c r="C36" s="22">
        <v>0.108</v>
      </c>
      <c r="D36" s="22">
        <v>9.6000000000000002E-2</v>
      </c>
      <c r="E36" s="22">
        <v>6.9000000000000006E-2</v>
      </c>
      <c r="F36" s="22">
        <v>0.11899999999999999</v>
      </c>
      <c r="G36" s="22">
        <v>8.1000000000000003E-2</v>
      </c>
      <c r="K36" s="22">
        <v>0.12</v>
      </c>
      <c r="L36" s="22">
        <f t="shared" si="0"/>
        <v>0.10125499144324016</v>
      </c>
      <c r="M36" s="2">
        <v>355</v>
      </c>
      <c r="N36" s="2" t="s">
        <v>58</v>
      </c>
    </row>
    <row r="37" spans="1:14" x14ac:dyDescent="0.2">
      <c r="A37" s="2" t="s">
        <v>11</v>
      </c>
      <c r="B37" s="2" t="s">
        <v>3</v>
      </c>
      <c r="C37" s="22">
        <v>0.29699999999999999</v>
      </c>
      <c r="D37" s="22">
        <v>0.35</v>
      </c>
      <c r="E37" s="22">
        <v>0.30099999999999999</v>
      </c>
      <c r="F37" s="22">
        <v>0.26100000000000001</v>
      </c>
      <c r="G37" s="22">
        <v>0.28999999999999998</v>
      </c>
      <c r="H37" s="22">
        <v>0.4</v>
      </c>
      <c r="I37" s="22">
        <v>0.48399999999999999</v>
      </c>
      <c r="J37" s="22">
        <v>0.48899999999999999</v>
      </c>
      <c r="K37" s="22">
        <v>0.41199999999999998</v>
      </c>
      <c r="L37" s="22">
        <f t="shared" si="0"/>
        <v>0.38990302338847688</v>
      </c>
      <c r="M37" s="2">
        <v>1367</v>
      </c>
      <c r="N37" s="2" t="s">
        <v>62</v>
      </c>
    </row>
    <row r="38" spans="1:14" x14ac:dyDescent="0.2">
      <c r="A38" s="2" t="s">
        <v>11</v>
      </c>
      <c r="B38" s="2" t="s">
        <v>26</v>
      </c>
      <c r="C38" s="22">
        <v>0.4</v>
      </c>
      <c r="D38" s="22">
        <v>0.35899999999999999</v>
      </c>
      <c r="E38" s="22">
        <v>0.40600000000000003</v>
      </c>
      <c r="F38" s="22">
        <v>0.39200000000000002</v>
      </c>
      <c r="G38" s="22">
        <v>0.36299999999999999</v>
      </c>
      <c r="H38" s="22">
        <v>0.32300000000000001</v>
      </c>
      <c r="I38" s="22">
        <v>0.33700000000000002</v>
      </c>
      <c r="J38" s="22">
        <v>0.192</v>
      </c>
      <c r="K38" s="22">
        <v>0.19500000000000001</v>
      </c>
      <c r="L38" s="22">
        <f t="shared" si="0"/>
        <v>0.20707358813462637</v>
      </c>
      <c r="M38" s="2">
        <v>726</v>
      </c>
      <c r="N38" s="2" t="s">
        <v>60</v>
      </c>
    </row>
    <row r="39" spans="1:14" x14ac:dyDescent="0.2">
      <c r="A39" s="2" t="s">
        <v>11</v>
      </c>
      <c r="B39" s="2" t="s">
        <v>17</v>
      </c>
      <c r="H39" s="22">
        <v>6.0999999999999999E-2</v>
      </c>
      <c r="I39" s="22">
        <v>6.2E-2</v>
      </c>
      <c r="J39" s="22">
        <v>0.16600000000000001</v>
      </c>
      <c r="K39" s="22">
        <v>0.14199999999999999</v>
      </c>
      <c r="L39" s="22">
        <f t="shared" si="0"/>
        <v>2.4814603536794069E-2</v>
      </c>
      <c r="M39" s="2">
        <v>87</v>
      </c>
      <c r="N39" s="2" t="s">
        <v>61</v>
      </c>
    </row>
    <row r="40" spans="1:14" x14ac:dyDescent="0.2">
      <c r="A40" s="2" t="s">
        <v>11</v>
      </c>
      <c r="B40" s="2" t="s">
        <v>9</v>
      </c>
      <c r="L40" s="22">
        <f t="shared" si="0"/>
        <v>0.1195094124358243</v>
      </c>
      <c r="M40" s="2">
        <v>419</v>
      </c>
      <c r="N40" s="2" t="s">
        <v>57</v>
      </c>
    </row>
    <row r="41" spans="1:14" x14ac:dyDescent="0.2">
      <c r="A41" s="2" t="s">
        <v>11</v>
      </c>
      <c r="B41" s="2" t="s">
        <v>10</v>
      </c>
      <c r="G41" s="22">
        <v>2.7E-2</v>
      </c>
      <c r="H41" s="22">
        <v>4.3999999999999997E-2</v>
      </c>
      <c r="L41" s="22"/>
    </row>
    <row r="42" spans="1:14" x14ac:dyDescent="0.2">
      <c r="A42" s="2" t="s">
        <v>12</v>
      </c>
      <c r="B42" s="2" t="s">
        <v>2</v>
      </c>
      <c r="C42" s="22">
        <v>0.217</v>
      </c>
      <c r="D42" s="22">
        <v>0.21299999999999999</v>
      </c>
      <c r="E42" s="22">
        <v>0.23400000000000001</v>
      </c>
      <c r="F42" s="22">
        <v>0.214</v>
      </c>
      <c r="G42" s="22">
        <v>0.22700000000000001</v>
      </c>
      <c r="H42" s="22">
        <v>0.23</v>
      </c>
      <c r="I42" s="22">
        <v>0.14899999999999999</v>
      </c>
      <c r="J42" s="22">
        <v>0.18</v>
      </c>
      <c r="K42" s="22">
        <v>0.17799999999999999</v>
      </c>
      <c r="L42" s="22">
        <f>M42/SUM(M$42:M$45)</f>
        <v>0.17506631299734748</v>
      </c>
      <c r="M42" s="2">
        <v>726</v>
      </c>
      <c r="N42" s="2" t="s">
        <v>63</v>
      </c>
    </row>
    <row r="43" spans="1:14" x14ac:dyDescent="0.2">
      <c r="A43" s="2" t="s">
        <v>12</v>
      </c>
      <c r="B43" s="2" t="s">
        <v>4</v>
      </c>
      <c r="C43" s="22">
        <v>0.19900000000000001</v>
      </c>
      <c r="D43" s="22">
        <v>0.215</v>
      </c>
      <c r="E43" s="22">
        <v>0.152</v>
      </c>
      <c r="F43" s="22">
        <v>0.21199999999999999</v>
      </c>
      <c r="G43" s="22">
        <v>0.19800000000000001</v>
      </c>
      <c r="H43" s="22">
        <v>0.24199999999999999</v>
      </c>
      <c r="I43" s="22">
        <v>0.20200000000000001</v>
      </c>
      <c r="J43" s="22">
        <v>0.187</v>
      </c>
      <c r="K43" s="22">
        <v>0.25700000000000001</v>
      </c>
      <c r="L43" s="22">
        <f>M43/SUM(M$42:M$45)</f>
        <v>0.27658548348203521</v>
      </c>
      <c r="M43" s="2">
        <v>1147</v>
      </c>
      <c r="N43" s="2" t="s">
        <v>64</v>
      </c>
    </row>
    <row r="44" spans="1:14" x14ac:dyDescent="0.2">
      <c r="A44" s="2" t="s">
        <v>12</v>
      </c>
      <c r="B44" s="2" t="s">
        <v>3</v>
      </c>
      <c r="C44" s="22">
        <v>0.158</v>
      </c>
      <c r="D44" s="22">
        <v>0.14799999999999999</v>
      </c>
      <c r="E44" s="22">
        <v>0.17399999999999999</v>
      </c>
      <c r="F44" s="22">
        <v>0.126</v>
      </c>
      <c r="G44" s="22">
        <v>0.14499999999999999</v>
      </c>
      <c r="H44" s="22">
        <v>0.247</v>
      </c>
      <c r="I44" s="22">
        <v>0.29299999999999998</v>
      </c>
      <c r="J44" s="22">
        <v>0.30199999999999999</v>
      </c>
      <c r="K44" s="22">
        <v>0.32200000000000001</v>
      </c>
      <c r="L44" s="22">
        <f>M44/SUM(M$42:M$45)</f>
        <v>0.27489751627682663</v>
      </c>
      <c r="M44" s="2">
        <v>1140</v>
      </c>
      <c r="N44" s="2" t="s">
        <v>65</v>
      </c>
    </row>
    <row r="45" spans="1:14" x14ac:dyDescent="0.2">
      <c r="A45" s="2" t="s">
        <v>12</v>
      </c>
      <c r="B45" s="2" t="s">
        <v>26</v>
      </c>
      <c r="C45" s="22">
        <v>0.42699999999999999</v>
      </c>
      <c r="D45" s="22">
        <v>0.42399999999999999</v>
      </c>
      <c r="E45" s="22">
        <v>0.441</v>
      </c>
      <c r="F45" s="22">
        <v>0.44700000000000001</v>
      </c>
      <c r="G45" s="22">
        <v>0.43</v>
      </c>
      <c r="H45" s="22">
        <v>0.28000000000000003</v>
      </c>
      <c r="I45" s="22">
        <v>0.35599999999999998</v>
      </c>
      <c r="J45" s="22">
        <v>0.33100000000000002</v>
      </c>
      <c r="K45" s="22">
        <v>0.24199999999999999</v>
      </c>
      <c r="L45" s="22">
        <f>M45/SUM(M$42:M$45)</f>
        <v>0.27345068724379068</v>
      </c>
      <c r="M45" s="2">
        <v>1134</v>
      </c>
      <c r="N45" s="2" t="s">
        <v>66</v>
      </c>
    </row>
    <row r="46" spans="1:14" x14ac:dyDescent="0.2">
      <c r="A46" s="2" t="s">
        <v>13</v>
      </c>
      <c r="B46" s="2" t="s">
        <v>2</v>
      </c>
      <c r="C46" s="22">
        <v>0.22600000000000001</v>
      </c>
      <c r="D46" s="22">
        <v>0.26100000000000001</v>
      </c>
      <c r="E46" s="22">
        <v>0.246</v>
      </c>
      <c r="F46" s="22">
        <v>0.222</v>
      </c>
      <c r="G46" s="22">
        <v>0.24</v>
      </c>
      <c r="H46" s="22">
        <v>0.221</v>
      </c>
      <c r="I46" s="22">
        <v>0.128</v>
      </c>
      <c r="J46" s="22">
        <v>0.125</v>
      </c>
      <c r="K46" s="22">
        <v>0.13300000000000001</v>
      </c>
      <c r="L46" s="22">
        <f>M46/SUM(M$46:M$49)</f>
        <v>0.16521123436393675</v>
      </c>
      <c r="M46" s="2">
        <v>700</v>
      </c>
      <c r="N46" s="2" t="s">
        <v>67</v>
      </c>
    </row>
    <row r="47" spans="1:14" x14ac:dyDescent="0.2">
      <c r="A47" s="2" t="s">
        <v>13</v>
      </c>
      <c r="B47" s="2" t="s">
        <v>4</v>
      </c>
      <c r="C47" s="22">
        <v>0.152</v>
      </c>
      <c r="D47" s="22">
        <v>0.16</v>
      </c>
      <c r="E47" s="22">
        <v>0.13700000000000001</v>
      </c>
      <c r="F47" s="22">
        <v>0.17299999999999999</v>
      </c>
      <c r="G47" s="22">
        <v>0.155</v>
      </c>
      <c r="H47" s="22">
        <v>0.158</v>
      </c>
      <c r="I47" s="22">
        <v>0.11700000000000001</v>
      </c>
      <c r="J47" s="22">
        <v>8.5999999999999993E-2</v>
      </c>
      <c r="K47" s="22">
        <v>0.17699999999999999</v>
      </c>
      <c r="L47" s="22">
        <f>M47/SUM(M$46:M$49)</f>
        <v>0.22350719848949729</v>
      </c>
      <c r="M47" s="2">
        <v>947</v>
      </c>
      <c r="N47" s="2" t="s">
        <v>68</v>
      </c>
    </row>
    <row r="48" spans="1:14" x14ac:dyDescent="0.2">
      <c r="A48" s="2" t="s">
        <v>13</v>
      </c>
      <c r="B48" s="2" t="s">
        <v>3</v>
      </c>
      <c r="C48" s="22">
        <v>0.16</v>
      </c>
      <c r="D48" s="22">
        <v>0.13100000000000001</v>
      </c>
      <c r="E48" s="22">
        <v>0.115</v>
      </c>
      <c r="F48" s="22">
        <v>0.14199999999999999</v>
      </c>
      <c r="G48" s="22">
        <v>0.156</v>
      </c>
      <c r="H48" s="22">
        <v>0.26900000000000002</v>
      </c>
      <c r="I48" s="22">
        <v>0.311</v>
      </c>
      <c r="J48" s="22">
        <v>0.35799999999999998</v>
      </c>
      <c r="K48" s="22">
        <v>0.33300000000000002</v>
      </c>
      <c r="L48" s="22">
        <f>M48/SUM(M$46:M$49)</f>
        <v>0.28392730705687985</v>
      </c>
      <c r="M48" s="2">
        <v>1203</v>
      </c>
      <c r="N48" s="2" t="s">
        <v>69</v>
      </c>
    </row>
    <row r="49" spans="1:14" x14ac:dyDescent="0.2">
      <c r="A49" s="2" t="s">
        <v>13</v>
      </c>
      <c r="B49" s="2" t="s">
        <v>26</v>
      </c>
      <c r="C49" s="22">
        <v>0.46200000000000002</v>
      </c>
      <c r="D49" s="22">
        <v>0.44900000000000001</v>
      </c>
      <c r="E49" s="22">
        <v>0.501</v>
      </c>
      <c r="F49" s="22">
        <v>0.46300000000000002</v>
      </c>
      <c r="G49" s="22">
        <v>0.44900000000000001</v>
      </c>
      <c r="H49" s="22">
        <v>0.35199999999999998</v>
      </c>
      <c r="I49" s="22">
        <v>0.44500000000000001</v>
      </c>
      <c r="J49" s="22">
        <v>0.432</v>
      </c>
      <c r="K49" s="22">
        <v>0.35599999999999998</v>
      </c>
      <c r="L49" s="22">
        <f>M49/SUM(M$46:M$49)</f>
        <v>0.3273542600896861</v>
      </c>
      <c r="M49" s="2">
        <v>1387</v>
      </c>
      <c r="N49" s="2" t="s">
        <v>70</v>
      </c>
    </row>
    <row r="50" spans="1:14" x14ac:dyDescent="0.2">
      <c r="A50" s="2" t="s">
        <v>21</v>
      </c>
      <c r="B50" s="2" t="s">
        <v>2</v>
      </c>
      <c r="C50" s="22">
        <v>0.108</v>
      </c>
      <c r="D50" s="22">
        <v>0.10199999999999999</v>
      </c>
      <c r="E50" s="22">
        <v>0.156</v>
      </c>
      <c r="F50" s="22">
        <v>0.13900000000000001</v>
      </c>
      <c r="G50" s="22">
        <v>0.13010025647003964</v>
      </c>
      <c r="H50" s="22">
        <v>0.123</v>
      </c>
      <c r="I50" s="22">
        <v>0.114</v>
      </c>
      <c r="J50" s="22">
        <v>0.122</v>
      </c>
      <c r="K50" s="22">
        <v>8.88135593220339E-2</v>
      </c>
      <c r="L50" s="22">
        <f>M50/SUM(M$50:M$53)</f>
        <v>0.11365472663614327</v>
      </c>
      <c r="M50" s="2">
        <v>422</v>
      </c>
      <c r="N50" s="2" t="s">
        <v>72</v>
      </c>
    </row>
    <row r="51" spans="1:14" x14ac:dyDescent="0.2">
      <c r="A51" s="2" t="s">
        <v>21</v>
      </c>
      <c r="B51" s="2" t="s">
        <v>4</v>
      </c>
      <c r="C51" s="22">
        <v>0.125</v>
      </c>
      <c r="D51" s="22">
        <v>9.6000000000000002E-2</v>
      </c>
      <c r="E51" s="22">
        <v>0.122</v>
      </c>
      <c r="F51" s="22">
        <v>0.14599999999999999</v>
      </c>
      <c r="G51" s="22">
        <v>0.2152016787129867</v>
      </c>
      <c r="H51" s="22">
        <v>0.17399999999999999</v>
      </c>
      <c r="I51" s="22">
        <v>0.14399999999999999</v>
      </c>
      <c r="J51" s="22">
        <v>0.158</v>
      </c>
      <c r="K51" s="22">
        <v>0.23322033898305083</v>
      </c>
      <c r="L51" s="22">
        <f>M51/SUM(M$50:M$53)</f>
        <v>0.23269593320764881</v>
      </c>
      <c r="M51" s="2">
        <v>864</v>
      </c>
      <c r="N51" s="2" t="s">
        <v>73</v>
      </c>
    </row>
    <row r="52" spans="1:14" x14ac:dyDescent="0.2">
      <c r="A52" s="2" t="s">
        <v>21</v>
      </c>
      <c r="B52" s="2" t="s">
        <v>3</v>
      </c>
      <c r="C52" s="22">
        <v>0.39</v>
      </c>
      <c r="D52" s="22">
        <v>0.45300000000000001</v>
      </c>
      <c r="E52" s="22">
        <v>0.443</v>
      </c>
      <c r="F52" s="22">
        <v>0.29699999999999999</v>
      </c>
      <c r="G52" s="22">
        <v>0.28841221730006994</v>
      </c>
      <c r="H52" s="22">
        <v>0.48899999999999999</v>
      </c>
      <c r="I52" s="22">
        <v>0.56599999999999995</v>
      </c>
      <c r="J52" s="22">
        <v>0.55900000000000005</v>
      </c>
      <c r="K52" s="22">
        <v>0.43389830508474575</v>
      </c>
      <c r="L52" s="22">
        <f>M52/SUM(M$50:M$53)</f>
        <v>0.43953676272555886</v>
      </c>
      <c r="M52" s="2">
        <v>1632</v>
      </c>
      <c r="N52" s="2" t="s">
        <v>71</v>
      </c>
    </row>
    <row r="53" spans="1:14" x14ac:dyDescent="0.2">
      <c r="A53" s="2" t="s">
        <v>21</v>
      </c>
      <c r="B53" s="2" t="s">
        <v>26</v>
      </c>
      <c r="C53" s="22">
        <v>0.377</v>
      </c>
      <c r="D53" s="22">
        <v>0.34899999999999998</v>
      </c>
      <c r="E53" s="22">
        <v>0.28000000000000003</v>
      </c>
      <c r="F53" s="22">
        <v>0.41799999999999998</v>
      </c>
      <c r="G53" s="22">
        <v>0.36628584751690368</v>
      </c>
      <c r="H53" s="22">
        <v>0.215</v>
      </c>
      <c r="I53" s="22">
        <v>0.17599999999999999</v>
      </c>
      <c r="J53" s="22">
        <v>0.16</v>
      </c>
      <c r="K53" s="22">
        <v>0.2440677966101695</v>
      </c>
      <c r="L53" s="22">
        <f>M53/SUM(M$50:M$53)</f>
        <v>0.21411257743064907</v>
      </c>
      <c r="M53" s="2">
        <v>795</v>
      </c>
      <c r="N53" s="2" t="s">
        <v>74</v>
      </c>
    </row>
    <row r="54" spans="1:14" x14ac:dyDescent="0.2">
      <c r="A54" s="2" t="s">
        <v>14</v>
      </c>
      <c r="B54" s="2" t="s">
        <v>2</v>
      </c>
      <c r="C54" s="22">
        <v>0.28000000000000003</v>
      </c>
      <c r="D54" s="22">
        <v>0.29699999999999999</v>
      </c>
      <c r="E54" s="22">
        <v>0.33500000000000002</v>
      </c>
      <c r="F54" s="22">
        <v>0.24099999999999999</v>
      </c>
      <c r="G54" s="22">
        <v>0.28100000000000003</v>
      </c>
      <c r="H54" s="22">
        <v>0.25900000000000001</v>
      </c>
      <c r="I54" s="22">
        <v>0.188</v>
      </c>
      <c r="J54" s="22">
        <v>0.13600000000000001</v>
      </c>
      <c r="K54" s="22">
        <v>0.16300000000000001</v>
      </c>
      <c r="L54" s="22">
        <f>M54/SUM(M$54:M$58)</f>
        <v>0.24528725314183125</v>
      </c>
      <c r="M54" s="2">
        <v>1093</v>
      </c>
      <c r="N54" s="2" t="s">
        <v>75</v>
      </c>
    </row>
    <row r="55" spans="1:14" x14ac:dyDescent="0.2">
      <c r="A55" s="2" t="s">
        <v>14</v>
      </c>
      <c r="B55" s="2" t="s">
        <v>4</v>
      </c>
      <c r="C55" s="22">
        <v>6.9000000000000006E-2</v>
      </c>
      <c r="D55" s="22">
        <v>8.2000000000000003E-2</v>
      </c>
      <c r="E55" s="22">
        <v>7.2999999999999995E-2</v>
      </c>
      <c r="F55" s="22">
        <v>0.122</v>
      </c>
      <c r="G55" s="22">
        <v>7.6999999999999999E-2</v>
      </c>
      <c r="H55" s="22">
        <v>0.13</v>
      </c>
      <c r="I55" s="22">
        <v>6.3E-2</v>
      </c>
      <c r="J55" s="22">
        <v>6.5000000000000002E-2</v>
      </c>
      <c r="K55" s="22">
        <v>0.114</v>
      </c>
      <c r="L55" s="22">
        <f>M55/SUM(M$54:M$58)</f>
        <v>0.12253141831238779</v>
      </c>
      <c r="M55" s="2">
        <v>546</v>
      </c>
      <c r="N55" s="2" t="s">
        <v>76</v>
      </c>
    </row>
    <row r="56" spans="1:14" x14ac:dyDescent="0.2">
      <c r="A56" s="2" t="s">
        <v>14</v>
      </c>
      <c r="B56" s="2" t="s">
        <v>3</v>
      </c>
      <c r="C56" s="22">
        <v>8.3000000000000004E-2</v>
      </c>
      <c r="D56" s="22">
        <v>8.5999999999999993E-2</v>
      </c>
      <c r="E56" s="22">
        <v>9.2999999999999999E-2</v>
      </c>
      <c r="F56" s="22">
        <v>7.3999999999999996E-2</v>
      </c>
      <c r="G56" s="22">
        <v>0.124</v>
      </c>
      <c r="H56" s="22">
        <v>0.2</v>
      </c>
      <c r="I56" s="22">
        <v>0.39700000000000002</v>
      </c>
      <c r="J56" s="22">
        <v>0.35099999999999998</v>
      </c>
      <c r="K56" s="22">
        <v>0.29699999999999999</v>
      </c>
      <c r="L56" s="22">
        <f>M56/SUM(M$54:M$58)</f>
        <v>0.24730700179533213</v>
      </c>
      <c r="M56" s="2">
        <v>1102</v>
      </c>
      <c r="N56" s="2" t="s">
        <v>77</v>
      </c>
    </row>
    <row r="57" spans="1:14" x14ac:dyDescent="0.2">
      <c r="A57" s="2" t="s">
        <v>14</v>
      </c>
      <c r="B57" s="2" t="s">
        <v>26</v>
      </c>
      <c r="C57" s="22">
        <v>0.56699999999999995</v>
      </c>
      <c r="D57" s="22">
        <v>0.53400000000000003</v>
      </c>
      <c r="E57" s="22">
        <v>0.499</v>
      </c>
      <c r="F57" s="22">
        <v>0.56299999999999994</v>
      </c>
      <c r="G57" s="22">
        <v>0.49</v>
      </c>
      <c r="H57" s="22">
        <v>0.41099999999999998</v>
      </c>
      <c r="I57" s="22">
        <v>0.35199999999999998</v>
      </c>
      <c r="J57" s="22">
        <v>0.44800000000000001</v>
      </c>
      <c r="K57" s="22">
        <v>0.42599999999999999</v>
      </c>
      <c r="L57" s="22">
        <f>M57/SUM(M$54:M$58)</f>
        <v>0.33707360861759428</v>
      </c>
      <c r="M57" s="2">
        <v>1502</v>
      </c>
      <c r="N57" s="2" t="s">
        <v>78</v>
      </c>
    </row>
    <row r="58" spans="1:14" x14ac:dyDescent="0.2">
      <c r="A58" s="2" t="s">
        <v>14</v>
      </c>
      <c r="B58" s="2" t="s">
        <v>9</v>
      </c>
      <c r="G58" s="22">
        <v>2.8000000000000001E-2</v>
      </c>
      <c r="L58" s="22">
        <f>M58/SUM(M$54:M$58)</f>
        <v>4.780071813285458E-2</v>
      </c>
      <c r="M58" s="2">
        <v>213</v>
      </c>
      <c r="N58" s="2" t="s">
        <v>79</v>
      </c>
    </row>
    <row r="59" spans="1:14" x14ac:dyDescent="0.2">
      <c r="A59" s="2" t="s">
        <v>15</v>
      </c>
      <c r="B59" s="2" t="s">
        <v>2</v>
      </c>
      <c r="C59" s="22">
        <v>9.9000000000000005E-2</v>
      </c>
      <c r="D59" s="22">
        <v>0.111</v>
      </c>
      <c r="E59" s="22">
        <v>0.13400000000000001</v>
      </c>
      <c r="F59" s="22">
        <v>0.112</v>
      </c>
      <c r="G59" s="22">
        <v>0.14099999999999999</v>
      </c>
      <c r="H59" s="22">
        <v>0.12</v>
      </c>
      <c r="I59" s="22">
        <v>7.0999999999999994E-2</v>
      </c>
      <c r="J59" s="22">
        <v>4.3999999999999997E-2</v>
      </c>
      <c r="K59" s="22">
        <v>7.0999999999999994E-2</v>
      </c>
      <c r="L59" s="22">
        <f>M59/SUM(M$59:M$62)</f>
        <v>0.10066959131840221</v>
      </c>
      <c r="M59" s="2">
        <v>436</v>
      </c>
      <c r="N59" s="2" t="s">
        <v>82</v>
      </c>
    </row>
    <row r="60" spans="1:14" x14ac:dyDescent="0.2">
      <c r="A60" s="2" t="s">
        <v>15</v>
      </c>
      <c r="B60" s="2" t="s">
        <v>4</v>
      </c>
      <c r="C60" s="22">
        <v>0.15</v>
      </c>
      <c r="D60" s="22">
        <v>0.127</v>
      </c>
      <c r="E60" s="22">
        <v>8.8999999999999996E-2</v>
      </c>
      <c r="F60" s="22">
        <v>0.123</v>
      </c>
      <c r="G60" s="22">
        <v>0.16400000000000001</v>
      </c>
      <c r="H60" s="22">
        <v>0.13700000000000001</v>
      </c>
      <c r="J60" s="22">
        <v>5.8999999999999997E-2</v>
      </c>
      <c r="K60" s="22">
        <v>0.13600000000000001</v>
      </c>
      <c r="L60" s="22">
        <f>M60/SUM(M$59:M$62)</f>
        <v>0.21957977372431309</v>
      </c>
      <c r="M60" s="2">
        <v>951</v>
      </c>
      <c r="N60" s="2" t="s">
        <v>81</v>
      </c>
    </row>
    <row r="61" spans="1:14" x14ac:dyDescent="0.2">
      <c r="A61" s="2" t="s">
        <v>15</v>
      </c>
      <c r="B61" s="2" t="s">
        <v>3</v>
      </c>
      <c r="C61" s="22">
        <v>0.26200000000000001</v>
      </c>
      <c r="D61" s="22">
        <v>0.23200000000000001</v>
      </c>
      <c r="E61" s="22">
        <v>0.251</v>
      </c>
      <c r="F61" s="22">
        <v>0.20499999999999999</v>
      </c>
      <c r="G61" s="22">
        <v>0.219</v>
      </c>
      <c r="H61" s="22">
        <v>0.33300000000000002</v>
      </c>
      <c r="I61" s="22">
        <v>0.33</v>
      </c>
      <c r="J61" s="22">
        <v>0.317</v>
      </c>
      <c r="K61" s="22">
        <v>0.41599999999999998</v>
      </c>
      <c r="L61" s="22">
        <f>M61/SUM(M$59:M$62)</f>
        <v>0.37635649965365964</v>
      </c>
      <c r="M61" s="2">
        <v>1630</v>
      </c>
      <c r="N61" s="2" t="s">
        <v>83</v>
      </c>
    </row>
    <row r="62" spans="1:14" x14ac:dyDescent="0.2">
      <c r="A62" s="2" t="s">
        <v>15</v>
      </c>
      <c r="B62" s="2" t="s">
        <v>26</v>
      </c>
      <c r="C62" s="22">
        <v>0.44800000000000001</v>
      </c>
      <c r="D62" s="22">
        <v>0.36199999999999999</v>
      </c>
      <c r="E62" s="22">
        <v>0.372</v>
      </c>
      <c r="F62" s="22">
        <v>0.34399999999999997</v>
      </c>
      <c r="G62" s="22">
        <v>0.38100000000000001</v>
      </c>
      <c r="H62" s="22">
        <v>0.29099999999999998</v>
      </c>
      <c r="I62" s="22">
        <v>0.41399999999999998</v>
      </c>
      <c r="J62" s="22">
        <v>0.47899999999999998</v>
      </c>
      <c r="K62" s="22">
        <v>0.377</v>
      </c>
      <c r="L62" s="22">
        <f>M62/SUM(M$59:M$62)</f>
        <v>0.30339413530362502</v>
      </c>
      <c r="M62" s="2">
        <v>1314</v>
      </c>
      <c r="N62" s="2" t="s">
        <v>80</v>
      </c>
    </row>
    <row r="63" spans="1:14" x14ac:dyDescent="0.2">
      <c r="A63" s="2" t="s">
        <v>15</v>
      </c>
      <c r="B63" s="2" t="s">
        <v>9</v>
      </c>
      <c r="F63" s="22">
        <v>0.04</v>
      </c>
      <c r="J63" s="22">
        <v>5.0999999999999997E-2</v>
      </c>
      <c r="L63" s="22"/>
    </row>
    <row r="64" spans="1:14" x14ac:dyDescent="0.2">
      <c r="A64" s="2" t="s">
        <v>15</v>
      </c>
      <c r="B64" s="2" t="s">
        <v>10</v>
      </c>
      <c r="C64" s="22">
        <v>0.124</v>
      </c>
      <c r="D64" s="22">
        <v>0.16800000000000001</v>
      </c>
      <c r="E64" s="22">
        <v>0.154</v>
      </c>
      <c r="F64" s="22">
        <v>0.17599999999999999</v>
      </c>
      <c r="G64" s="22">
        <v>9.5000000000000001E-2</v>
      </c>
      <c r="H64" s="22">
        <v>0.11899999999999999</v>
      </c>
      <c r="I64" s="22">
        <v>0.185</v>
      </c>
      <c r="J64" s="22">
        <v>5.0999999999999997E-2</v>
      </c>
      <c r="L64" s="22"/>
    </row>
    <row r="65" spans="1:14" x14ac:dyDescent="0.2">
      <c r="A65" s="2" t="s">
        <v>16</v>
      </c>
      <c r="B65" s="2" t="s">
        <v>2</v>
      </c>
      <c r="C65" s="22">
        <v>0.35699999999999998</v>
      </c>
      <c r="D65" s="22">
        <v>0.38300000000000001</v>
      </c>
      <c r="E65" s="22">
        <v>0.38600000000000001</v>
      </c>
      <c r="F65" s="22">
        <v>0.36</v>
      </c>
      <c r="G65" s="22">
        <v>0.313</v>
      </c>
      <c r="H65" s="22">
        <v>0.317</v>
      </c>
      <c r="I65" s="22">
        <v>0.36599999999999999</v>
      </c>
      <c r="J65" s="22">
        <v>0.35599999999999998</v>
      </c>
      <c r="K65" s="22">
        <v>0.29299999999999998</v>
      </c>
      <c r="L65" s="22">
        <f>M65/SUM(M$65:M$69)</f>
        <v>0.27265469061876246</v>
      </c>
      <c r="M65" s="2">
        <v>1366</v>
      </c>
      <c r="N65" s="2" t="s">
        <v>87</v>
      </c>
    </row>
    <row r="66" spans="1:14" x14ac:dyDescent="0.2">
      <c r="A66" s="2" t="s">
        <v>16</v>
      </c>
      <c r="B66" s="2" t="s">
        <v>4</v>
      </c>
      <c r="C66" s="22">
        <v>9.7000000000000003E-2</v>
      </c>
      <c r="D66" s="22">
        <v>8.5000000000000006E-2</v>
      </c>
      <c r="E66" s="22">
        <v>8.3000000000000004E-2</v>
      </c>
      <c r="F66" s="22">
        <v>0.129</v>
      </c>
      <c r="G66" s="22">
        <v>0.113</v>
      </c>
      <c r="H66" s="22">
        <v>0.14599999999999999</v>
      </c>
      <c r="I66" s="22">
        <v>0.14499999999999999</v>
      </c>
      <c r="J66" s="22">
        <v>0.114</v>
      </c>
      <c r="K66" s="22">
        <v>0.157</v>
      </c>
      <c r="L66" s="22">
        <f>M66/SUM(M$65:M$69)</f>
        <v>0.1499001996007984</v>
      </c>
      <c r="M66" s="2">
        <v>751</v>
      </c>
      <c r="N66" s="2" t="s">
        <v>84</v>
      </c>
    </row>
    <row r="67" spans="1:14" x14ac:dyDescent="0.2">
      <c r="A67" s="2" t="s">
        <v>16</v>
      </c>
      <c r="B67" s="2" t="s">
        <v>3</v>
      </c>
      <c r="C67" s="22">
        <v>9.0999999999999998E-2</v>
      </c>
      <c r="D67" s="22">
        <v>7.9000000000000001E-2</v>
      </c>
      <c r="E67" s="22">
        <v>7.1999999999999995E-2</v>
      </c>
      <c r="F67" s="22">
        <v>7.4999999999999997E-2</v>
      </c>
      <c r="G67" s="22">
        <v>0.14199999999999999</v>
      </c>
      <c r="H67" s="22">
        <v>0.17499999999999999</v>
      </c>
      <c r="I67" s="22">
        <v>0.16300000000000001</v>
      </c>
      <c r="J67" s="22">
        <v>0.159</v>
      </c>
      <c r="K67" s="22">
        <v>0.161</v>
      </c>
      <c r="L67" s="22">
        <f>M67/SUM(M$65:M$69)</f>
        <v>0.23592814371257484</v>
      </c>
      <c r="M67" s="2">
        <v>1182</v>
      </c>
      <c r="N67" s="2" t="s">
        <v>85</v>
      </c>
    </row>
    <row r="68" spans="1:14" x14ac:dyDescent="0.2">
      <c r="A68" s="2" t="s">
        <v>16</v>
      </c>
      <c r="B68" s="2" t="s">
        <v>26</v>
      </c>
      <c r="C68" s="22">
        <v>0.45500000000000002</v>
      </c>
      <c r="D68" s="22">
        <v>0.45200000000000001</v>
      </c>
      <c r="E68" s="22">
        <v>0.45900000000000002</v>
      </c>
      <c r="F68" s="22">
        <v>0.436</v>
      </c>
      <c r="G68" s="22">
        <v>0.432</v>
      </c>
      <c r="H68" s="22">
        <v>0.36099999999999999</v>
      </c>
      <c r="I68" s="22">
        <v>0.32600000000000001</v>
      </c>
      <c r="J68" s="22">
        <v>0.37</v>
      </c>
      <c r="K68" s="22">
        <v>0.38900000000000001</v>
      </c>
      <c r="L68" s="22">
        <f>M68/SUM(M$65:M$69)</f>
        <v>0.29900199600798405</v>
      </c>
      <c r="M68" s="2">
        <v>1498</v>
      </c>
      <c r="N68" s="2" t="s">
        <v>88</v>
      </c>
    </row>
    <row r="69" spans="1:14" x14ac:dyDescent="0.2">
      <c r="A69" s="2" t="s">
        <v>16</v>
      </c>
      <c r="B69" s="2" t="s">
        <v>9</v>
      </c>
      <c r="L69" s="22">
        <f>M69/SUM(M$65:M$69)</f>
        <v>4.2514970059880239E-2</v>
      </c>
      <c r="M69" s="2">
        <v>213</v>
      </c>
      <c r="N69" s="2" t="s">
        <v>86</v>
      </c>
    </row>
    <row r="70" spans="1:14" x14ac:dyDescent="0.2">
      <c r="A70" s="2" t="s">
        <v>22</v>
      </c>
      <c r="B70" s="2" t="s">
        <v>2</v>
      </c>
      <c r="C70" s="22">
        <v>0.20799999999999999</v>
      </c>
      <c r="D70" s="22">
        <v>0.22900000000000001</v>
      </c>
      <c r="E70" s="22">
        <v>0.22900000000000001</v>
      </c>
      <c r="F70" s="22">
        <v>0.20599999999999999</v>
      </c>
      <c r="G70" s="22">
        <v>0.16044378066993811</v>
      </c>
      <c r="H70" s="22">
        <v>0.18099999999999999</v>
      </c>
      <c r="I70" s="22">
        <v>0.16300000000000001</v>
      </c>
      <c r="J70" s="22">
        <v>0.13200000000000001</v>
      </c>
      <c r="K70" s="22">
        <v>0.108</v>
      </c>
      <c r="L70" s="22">
        <f>M70/SUM(M$70:M$74)</f>
        <v>0.12057547385247773</v>
      </c>
      <c r="M70" s="2">
        <v>528</v>
      </c>
      <c r="N70" s="2" t="s">
        <v>93</v>
      </c>
    </row>
    <row r="71" spans="1:14" x14ac:dyDescent="0.2">
      <c r="A71" s="2" t="s">
        <v>22</v>
      </c>
      <c r="B71" s="2" t="s">
        <v>4</v>
      </c>
      <c r="C71" s="22">
        <v>0.17899999999999999</v>
      </c>
      <c r="D71" s="22">
        <v>0.16700000000000001</v>
      </c>
      <c r="E71" s="22">
        <v>0.13500000000000001</v>
      </c>
      <c r="F71" s="22">
        <v>0.18099999999999999</v>
      </c>
      <c r="G71" s="22">
        <v>0.2562406656710049</v>
      </c>
      <c r="H71" s="22">
        <v>0.161</v>
      </c>
      <c r="I71" s="22">
        <v>0.14199999999999999</v>
      </c>
      <c r="J71" s="22">
        <v>8.3000000000000004E-2</v>
      </c>
      <c r="K71" s="22">
        <v>0.106</v>
      </c>
      <c r="L71" s="22">
        <f>M71/SUM(M$70:M$74)</f>
        <v>0.12263073761132678</v>
      </c>
      <c r="M71" s="2">
        <v>537</v>
      </c>
      <c r="N71" s="2" t="s">
        <v>89</v>
      </c>
    </row>
    <row r="72" spans="1:14" x14ac:dyDescent="0.2">
      <c r="A72" s="2" t="s">
        <v>22</v>
      </c>
      <c r="B72" s="2" t="s">
        <v>3</v>
      </c>
      <c r="C72" s="22">
        <v>0.188</v>
      </c>
      <c r="D72" s="22">
        <v>0.20399999999999999</v>
      </c>
      <c r="E72" s="22">
        <v>0.20499999999999999</v>
      </c>
      <c r="F72" s="22">
        <v>0.156</v>
      </c>
      <c r="G72" s="22">
        <v>0.18199274589289524</v>
      </c>
      <c r="H72" s="22">
        <v>0.27200000000000002</v>
      </c>
      <c r="I72" s="22">
        <v>0.32800000000000001</v>
      </c>
      <c r="J72" s="22">
        <v>0.40899999999999997</v>
      </c>
      <c r="K72" s="22">
        <v>0.39</v>
      </c>
      <c r="L72" s="22">
        <f>M72/SUM(M$70:M$74)</f>
        <v>0.35167846540306008</v>
      </c>
      <c r="M72" s="2">
        <v>1540</v>
      </c>
      <c r="N72" s="2" t="s">
        <v>91</v>
      </c>
    </row>
    <row r="73" spans="1:14" x14ac:dyDescent="0.2">
      <c r="A73" s="2" t="s">
        <v>22</v>
      </c>
      <c r="B73" s="2" t="s">
        <v>26</v>
      </c>
      <c r="C73" s="22">
        <v>0.42499999999999999</v>
      </c>
      <c r="D73" s="22">
        <v>0.4</v>
      </c>
      <c r="E73" s="22">
        <v>0.432</v>
      </c>
      <c r="F73" s="22">
        <v>0.45700000000000002</v>
      </c>
      <c r="G73" s="22">
        <v>0.40132280776616175</v>
      </c>
      <c r="H73" s="22">
        <v>0.38500000000000001</v>
      </c>
      <c r="I73" s="22">
        <v>0.36699999999999999</v>
      </c>
      <c r="J73" s="22">
        <v>0.376</v>
      </c>
      <c r="K73" s="22">
        <v>0.39600000000000002</v>
      </c>
      <c r="L73" s="22">
        <f>M73/SUM(M$70:M$74)</f>
        <v>0.36949075131308518</v>
      </c>
      <c r="M73" s="2">
        <v>1618</v>
      </c>
      <c r="N73" s="2" t="s">
        <v>92</v>
      </c>
    </row>
    <row r="74" spans="1:14" x14ac:dyDescent="0.2">
      <c r="A74" s="2" t="s">
        <v>22</v>
      </c>
      <c r="B74" s="2" t="s">
        <v>9</v>
      </c>
      <c r="L74" s="22">
        <f>M74/SUM(M$70:M$74)</f>
        <v>3.5624571820050237E-2</v>
      </c>
      <c r="M74" s="2">
        <v>156</v>
      </c>
      <c r="N74" s="2" t="s">
        <v>90</v>
      </c>
    </row>
    <row r="75" spans="1:14" x14ac:dyDescent="0.2">
      <c r="L75" s="22"/>
    </row>
    <row r="76" spans="1:14" x14ac:dyDescent="0.2">
      <c r="L76" s="22"/>
    </row>
    <row r="77" spans="1:14" x14ac:dyDescent="0.2">
      <c r="L77" s="2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8220-13B7-9C44-BA2C-410EE2483C7A}">
  <dimension ref="A1:T78"/>
  <sheetViews>
    <sheetView tabSelected="1" workbookViewId="0">
      <pane xSplit="1" topLeftCell="S1" activePane="topRight" state="frozen"/>
      <selection pane="topRight" activeCell="O7" sqref="O7"/>
    </sheetView>
  </sheetViews>
  <sheetFormatPr baseColWidth="10" defaultRowHeight="16" x14ac:dyDescent="0.2"/>
  <cols>
    <col min="1" max="1" width="20" style="2" bestFit="1" customWidth="1"/>
    <col min="2" max="2" width="10.83203125" style="2"/>
    <col min="3" max="10" width="10.83203125" style="22"/>
    <col min="11" max="11" width="10.83203125" style="2"/>
    <col min="12" max="12" width="10.83203125" style="22"/>
    <col min="13" max="16384" width="10.83203125" style="2"/>
  </cols>
  <sheetData>
    <row r="1" spans="1:20" x14ac:dyDescent="0.2">
      <c r="C1" s="23">
        <v>2006</v>
      </c>
      <c r="D1" s="23">
        <v>2007</v>
      </c>
      <c r="E1" s="23">
        <v>2008</v>
      </c>
      <c r="F1" s="23">
        <v>2009</v>
      </c>
      <c r="G1" s="23">
        <v>2010</v>
      </c>
      <c r="H1" s="23">
        <v>2011</v>
      </c>
      <c r="I1" s="23">
        <v>2012</v>
      </c>
      <c r="J1" s="23">
        <v>2013</v>
      </c>
      <c r="K1" s="2" t="s">
        <v>28</v>
      </c>
      <c r="L1" s="23">
        <v>2014</v>
      </c>
      <c r="M1" s="2">
        <v>2015</v>
      </c>
      <c r="N1" s="2">
        <v>2016</v>
      </c>
      <c r="O1" s="2">
        <v>2017</v>
      </c>
      <c r="P1" s="2">
        <v>2018</v>
      </c>
      <c r="Q1" s="2" t="s">
        <v>98</v>
      </c>
      <c r="R1" s="2" t="s">
        <v>102</v>
      </c>
      <c r="S1" s="2" t="s">
        <v>101</v>
      </c>
      <c r="T1" s="2" t="s">
        <v>100</v>
      </c>
    </row>
    <row r="2" spans="1:20" x14ac:dyDescent="0.2">
      <c r="A2" s="2" t="s">
        <v>0</v>
      </c>
      <c r="B2" s="2" t="s">
        <v>2</v>
      </c>
      <c r="C2" s="22">
        <v>0.20300000000000001</v>
      </c>
      <c r="D2" s="22">
        <v>0.20100000000000001</v>
      </c>
      <c r="E2" s="22">
        <v>0.192</v>
      </c>
      <c r="F2" s="22">
        <v>0.17199999999999999</v>
      </c>
      <c r="G2" s="22">
        <v>0.20399999999999999</v>
      </c>
      <c r="H2" s="22">
        <v>0.16400000000000001</v>
      </c>
      <c r="I2" s="22">
        <v>0.124</v>
      </c>
      <c r="J2" s="22">
        <v>0.17100000000000001</v>
      </c>
      <c r="K2" s="2">
        <v>222</v>
      </c>
      <c r="L2" s="22">
        <v>0.14099999999999999</v>
      </c>
      <c r="M2" s="22">
        <v>0.17970565453137102</v>
      </c>
      <c r="N2" s="22">
        <f t="shared" ref="N2:N9" si="0">K2/SUMIF(A:A,A2,K:K)</f>
        <v>0.11017369727047147</v>
      </c>
      <c r="O2" s="22">
        <f>R2/SUMIF(A:A,A2,R:R)</f>
        <v>0.13349225268176401</v>
      </c>
      <c r="P2" s="22">
        <f t="shared" ref="P2:P9" si="1">Q2/SUMIF(A:A,A2,Q:Q)</f>
        <v>0.11678507992895204</v>
      </c>
      <c r="Q2" s="2">
        <v>263</v>
      </c>
      <c r="R2" s="2">
        <v>336</v>
      </c>
    </row>
    <row r="3" spans="1:20" x14ac:dyDescent="0.2">
      <c r="A3" s="2" t="s">
        <v>0</v>
      </c>
      <c r="B3" s="2" t="s">
        <v>4</v>
      </c>
      <c r="C3" s="22">
        <v>0.26</v>
      </c>
      <c r="D3" s="22">
        <v>0.3</v>
      </c>
      <c r="E3" s="22">
        <v>0.41399999999999998</v>
      </c>
      <c r="F3" s="22">
        <v>0.40600000000000003</v>
      </c>
      <c r="G3" s="22">
        <v>0.29699999999999999</v>
      </c>
      <c r="H3" s="22">
        <v>0.315</v>
      </c>
      <c r="I3" s="22">
        <v>0.23899999999999999</v>
      </c>
      <c r="J3" s="22">
        <v>0.185</v>
      </c>
      <c r="K3" s="2">
        <v>292</v>
      </c>
      <c r="L3" s="22">
        <v>0.20699999999999999</v>
      </c>
      <c r="M3" s="22">
        <v>0.18099664342886651</v>
      </c>
      <c r="N3" s="22">
        <f t="shared" si="0"/>
        <v>0.14491315136476426</v>
      </c>
      <c r="O3" s="22">
        <f>R3/SUMIF(A:A,A3,R:R)</f>
        <v>8.4227254668255855E-2</v>
      </c>
      <c r="P3" s="22">
        <f t="shared" si="1"/>
        <v>0.10657193605683836</v>
      </c>
      <c r="Q3" s="2">
        <v>240</v>
      </c>
      <c r="R3" s="2">
        <v>212</v>
      </c>
    </row>
    <row r="4" spans="1:20" x14ac:dyDescent="0.2">
      <c r="A4" s="2" t="s">
        <v>0</v>
      </c>
      <c r="B4" s="2" t="s">
        <v>3</v>
      </c>
      <c r="C4" s="22">
        <v>0.374</v>
      </c>
      <c r="D4" s="22">
        <v>0.35499999999999998</v>
      </c>
      <c r="E4" s="22">
        <v>0.32900000000000001</v>
      </c>
      <c r="F4" s="22">
        <v>0.29299999999999998</v>
      </c>
      <c r="G4" s="22">
        <v>0.22800000000000001</v>
      </c>
      <c r="H4" s="22">
        <v>0.41799999999999998</v>
      </c>
      <c r="I4" s="22">
        <v>0.54400000000000004</v>
      </c>
      <c r="J4" s="22">
        <v>0.53400000000000003</v>
      </c>
      <c r="K4" s="2">
        <v>1235</v>
      </c>
      <c r="L4" s="22">
        <v>0.48699999999999999</v>
      </c>
      <c r="M4" s="22">
        <v>0.42473534727601342</v>
      </c>
      <c r="N4" s="22">
        <f t="shared" si="0"/>
        <v>0.61290322580645162</v>
      </c>
      <c r="O4" s="22">
        <f>R4/SUMIF(A:A,A4,R:R)</f>
        <v>0.4060389352403655</v>
      </c>
      <c r="P4" s="22">
        <f t="shared" si="1"/>
        <v>0.56971580817051515</v>
      </c>
      <c r="Q4" s="2">
        <v>1283</v>
      </c>
      <c r="R4" s="2">
        <v>1022</v>
      </c>
    </row>
    <row r="5" spans="1:20" x14ac:dyDescent="0.2">
      <c r="A5" s="2" t="s">
        <v>0</v>
      </c>
      <c r="B5" s="2" t="s">
        <v>26</v>
      </c>
      <c r="C5" s="22">
        <v>0.16300000000000001</v>
      </c>
      <c r="D5" s="22">
        <v>0.14399999999999999</v>
      </c>
      <c r="E5" s="22">
        <v>6.6000000000000003E-2</v>
      </c>
      <c r="F5" s="22">
        <v>0.13</v>
      </c>
      <c r="G5" s="22">
        <v>0.27200000000000002</v>
      </c>
      <c r="H5" s="22">
        <v>0.10299999999999999</v>
      </c>
      <c r="I5" s="22">
        <v>9.2999999999999999E-2</v>
      </c>
      <c r="J5" s="22">
        <v>0.111</v>
      </c>
      <c r="K5" s="2">
        <v>266</v>
      </c>
      <c r="L5" s="22">
        <v>0.16500000000000001</v>
      </c>
      <c r="M5" s="22">
        <v>0.21456235476374902</v>
      </c>
      <c r="N5" s="22">
        <f t="shared" si="0"/>
        <v>0.13200992555831265</v>
      </c>
      <c r="O5" s="22">
        <f>R5/SUMIF(A:A,A5,R:R)</f>
        <v>0.37624155740961462</v>
      </c>
      <c r="P5" s="22">
        <f t="shared" si="1"/>
        <v>0.20692717584369449</v>
      </c>
      <c r="Q5" s="2">
        <v>466</v>
      </c>
      <c r="R5" s="2">
        <v>947</v>
      </c>
      <c r="S5" s="28">
        <f>N4-N5</f>
        <v>0.48089330024813898</v>
      </c>
      <c r="T5" s="28">
        <f>P4-P5</f>
        <v>0.36278863232682068</v>
      </c>
    </row>
    <row r="6" spans="1:20" x14ac:dyDescent="0.2">
      <c r="A6" s="2" t="s">
        <v>5</v>
      </c>
      <c r="B6" s="2" t="s">
        <v>2</v>
      </c>
      <c r="C6" s="22">
        <v>0.19</v>
      </c>
      <c r="D6" s="22">
        <v>0.20300000000000001</v>
      </c>
      <c r="E6" s="22">
        <v>0.17599999999999999</v>
      </c>
      <c r="F6" s="22">
        <v>0.158</v>
      </c>
      <c r="G6" s="22">
        <v>0.193</v>
      </c>
      <c r="H6" s="22">
        <v>0.13800000000000001</v>
      </c>
      <c r="I6" s="22">
        <v>0.107</v>
      </c>
      <c r="J6" s="22">
        <v>0.115</v>
      </c>
      <c r="K6" s="2">
        <v>282</v>
      </c>
      <c r="L6" s="22">
        <v>0.13500000000000001</v>
      </c>
      <c r="M6" s="22">
        <v>0.13935574229691877</v>
      </c>
      <c r="N6" s="22">
        <f t="shared" si="0"/>
        <v>0.12129032258064516</v>
      </c>
      <c r="O6" s="22"/>
      <c r="P6" s="22">
        <f t="shared" si="1"/>
        <v>0.14534161490683231</v>
      </c>
      <c r="Q6" s="2">
        <v>351</v>
      </c>
    </row>
    <row r="7" spans="1:20" x14ac:dyDescent="0.2">
      <c r="A7" s="2" t="s">
        <v>5</v>
      </c>
      <c r="B7" s="2" t="s">
        <v>4</v>
      </c>
      <c r="C7" s="22">
        <v>8.5999999999999993E-2</v>
      </c>
      <c r="D7" s="22">
        <v>8.5000000000000006E-2</v>
      </c>
      <c r="E7" s="22">
        <v>7.0000000000000007E-2</v>
      </c>
      <c r="F7" s="22">
        <v>0.13200000000000001</v>
      </c>
      <c r="G7" s="22">
        <v>0.14799999999999999</v>
      </c>
      <c r="H7" s="22">
        <v>0.11600000000000001</v>
      </c>
      <c r="I7" s="22">
        <v>0.105</v>
      </c>
      <c r="J7" s="22">
        <v>9.9000000000000005E-2</v>
      </c>
      <c r="K7" s="2">
        <v>245</v>
      </c>
      <c r="L7" s="22">
        <v>0.156</v>
      </c>
      <c r="M7" s="22">
        <v>0.13258636788048553</v>
      </c>
      <c r="N7" s="22">
        <f t="shared" si="0"/>
        <v>0.10537634408602151</v>
      </c>
      <c r="O7" s="22"/>
      <c r="P7" s="22">
        <f t="shared" si="1"/>
        <v>9.0683229813664598E-2</v>
      </c>
      <c r="Q7" s="2">
        <v>219</v>
      </c>
    </row>
    <row r="8" spans="1:20" x14ac:dyDescent="0.2">
      <c r="A8" s="2" t="s">
        <v>5</v>
      </c>
      <c r="B8" s="2" t="s">
        <v>3</v>
      </c>
      <c r="C8" s="22">
        <v>0.32100000000000001</v>
      </c>
      <c r="D8" s="22">
        <v>0.35299999999999998</v>
      </c>
      <c r="E8" s="22">
        <v>0.35299999999999998</v>
      </c>
      <c r="F8" s="22">
        <v>0.28999999999999998</v>
      </c>
      <c r="G8" s="22">
        <v>0.27</v>
      </c>
      <c r="H8" s="22">
        <v>0.40500000000000003</v>
      </c>
      <c r="I8" s="22">
        <v>0.59899999999999998</v>
      </c>
      <c r="J8" s="22">
        <v>0.49399999999999999</v>
      </c>
      <c r="K8" s="2">
        <v>1430</v>
      </c>
      <c r="L8" s="22">
        <v>0.45600000000000002</v>
      </c>
      <c r="M8" s="22">
        <v>0.39052287581699346</v>
      </c>
      <c r="N8" s="22">
        <f t="shared" si="0"/>
        <v>0.61505376344086027</v>
      </c>
      <c r="O8" s="22"/>
      <c r="P8" s="22">
        <f t="shared" si="1"/>
        <v>0.51759834368530022</v>
      </c>
      <c r="Q8" s="2">
        <v>1250</v>
      </c>
    </row>
    <row r="9" spans="1:20" x14ac:dyDescent="0.2">
      <c r="A9" s="2" t="s">
        <v>5</v>
      </c>
      <c r="B9" s="2" t="s">
        <v>26</v>
      </c>
      <c r="C9" s="22">
        <v>0.40300000000000002</v>
      </c>
      <c r="D9" s="22">
        <v>0.35799999999999998</v>
      </c>
      <c r="E9" s="22">
        <v>0.34100000000000003</v>
      </c>
      <c r="F9" s="22">
        <v>0.42</v>
      </c>
      <c r="G9" s="22">
        <v>0.38900000000000001</v>
      </c>
      <c r="H9" s="22">
        <v>0.314</v>
      </c>
      <c r="I9" s="22">
        <v>0.189</v>
      </c>
      <c r="J9" s="22">
        <v>0.16800000000000001</v>
      </c>
      <c r="K9" s="2">
        <v>368</v>
      </c>
      <c r="L9" s="22">
        <v>0.253</v>
      </c>
      <c r="M9" s="22">
        <v>0.27194211017740427</v>
      </c>
      <c r="N9" s="22">
        <f t="shared" si="0"/>
        <v>0.15827956989247313</v>
      </c>
      <c r="O9" s="22"/>
      <c r="P9" s="22">
        <f t="shared" si="1"/>
        <v>0.24637681159420291</v>
      </c>
      <c r="Q9" s="2">
        <v>595</v>
      </c>
      <c r="S9" s="28">
        <f>N8-N9</f>
        <v>0.45677419354838711</v>
      </c>
      <c r="T9" s="28">
        <f>P8-P9</f>
        <v>0.27122153209109734</v>
      </c>
    </row>
    <row r="10" spans="1:20" x14ac:dyDescent="0.2">
      <c r="A10" s="2" t="s">
        <v>5</v>
      </c>
      <c r="B10" s="2" t="s">
        <v>9</v>
      </c>
      <c r="H10" s="22">
        <v>2.7E-2</v>
      </c>
      <c r="J10" s="22">
        <v>0.125</v>
      </c>
      <c r="M10" s="22">
        <v>6.5592903828197949E-2</v>
      </c>
      <c r="N10" s="22"/>
      <c r="O10" s="22"/>
      <c r="P10" s="22"/>
    </row>
    <row r="11" spans="1:20" x14ac:dyDescent="0.2">
      <c r="A11" s="2" t="s">
        <v>5</v>
      </c>
      <c r="B11" s="2" t="s">
        <v>18</v>
      </c>
      <c r="E11" s="22">
        <v>0.06</v>
      </c>
      <c r="M11" s="22"/>
      <c r="N11" s="22"/>
      <c r="O11" s="22"/>
      <c r="P11" s="22"/>
    </row>
    <row r="12" spans="1:20" x14ac:dyDescent="0.2">
      <c r="A12" s="2" t="s">
        <v>6</v>
      </c>
      <c r="B12" s="2" t="s">
        <v>2</v>
      </c>
      <c r="C12" s="22">
        <v>0.23300000000000001</v>
      </c>
      <c r="D12" s="22">
        <v>0.25800000000000001</v>
      </c>
      <c r="E12" s="22">
        <v>0.11700000000000001</v>
      </c>
      <c r="F12" s="22">
        <v>0.105</v>
      </c>
      <c r="G12" s="22">
        <v>0.218</v>
      </c>
      <c r="H12" s="22">
        <v>0.214</v>
      </c>
      <c r="I12" s="22">
        <v>9.2999999999999999E-2</v>
      </c>
      <c r="J12" s="22">
        <v>5.7000000000000002E-2</v>
      </c>
      <c r="K12" s="2">
        <v>129</v>
      </c>
      <c r="L12" s="22">
        <v>0.104</v>
      </c>
      <c r="M12" s="22">
        <v>0.22413386754654727</v>
      </c>
      <c r="N12" s="22">
        <f>K12/SUMIF(A:A,A12,K:K)</f>
        <v>6.3049853372434017E-2</v>
      </c>
      <c r="O12" s="22"/>
      <c r="P12" s="22">
        <f>Q12/SUMIF(A:A,A12,Q:Q)</f>
        <v>0.1045221843003413</v>
      </c>
      <c r="Q12" s="2">
        <v>245</v>
      </c>
    </row>
    <row r="13" spans="1:20" x14ac:dyDescent="0.2">
      <c r="A13" s="2" t="s">
        <v>6</v>
      </c>
      <c r="B13" s="2" t="s">
        <v>4</v>
      </c>
      <c r="C13" s="22">
        <v>0.14599999999999999</v>
      </c>
      <c r="D13" s="22">
        <v>0.16300000000000001</v>
      </c>
      <c r="E13" s="22">
        <v>6.6000000000000003E-2</v>
      </c>
      <c r="F13" s="22">
        <v>8.8999999999999996E-2</v>
      </c>
      <c r="G13" s="22">
        <v>0.18</v>
      </c>
      <c r="H13" s="22">
        <v>0.19800000000000001</v>
      </c>
      <c r="I13" s="22">
        <v>8.7999999999999995E-2</v>
      </c>
      <c r="K13" s="2">
        <v>191</v>
      </c>
      <c r="L13" s="22">
        <v>0.151</v>
      </c>
      <c r="M13" s="22">
        <v>0.21682771623851049</v>
      </c>
      <c r="N13" s="22">
        <f>K13/SUMIF(A:A,A13,K:K)</f>
        <v>9.3352883675464321E-2</v>
      </c>
      <c r="O13" s="22"/>
      <c r="P13" s="22">
        <f>Q13/SUMIF(A:A,A13,Q:Q)</f>
        <v>7.8498293515358364E-2</v>
      </c>
      <c r="Q13" s="2">
        <v>184</v>
      </c>
    </row>
    <row r="14" spans="1:20" x14ac:dyDescent="0.2">
      <c r="A14" s="2" t="s">
        <v>6</v>
      </c>
      <c r="B14" s="2" t="s">
        <v>3</v>
      </c>
      <c r="C14" s="22">
        <v>0.13800000000000001</v>
      </c>
      <c r="D14" s="22">
        <v>0.154</v>
      </c>
      <c r="E14" s="22">
        <v>0.10299999999999999</v>
      </c>
      <c r="F14" s="22">
        <v>7.6999999999999999E-2</v>
      </c>
      <c r="G14" s="22">
        <v>0.154</v>
      </c>
      <c r="H14" s="22">
        <v>0.252</v>
      </c>
      <c r="I14" s="22">
        <v>0.17699999999999999</v>
      </c>
      <c r="J14" s="22">
        <v>0.16700000000000001</v>
      </c>
      <c r="K14" s="2">
        <v>562</v>
      </c>
      <c r="L14" s="22">
        <v>0.20899999999999999</v>
      </c>
      <c r="M14" s="22">
        <v>0.2554796134810276</v>
      </c>
      <c r="N14" s="22">
        <f>K14/SUMIF(A:A,A14,K:K)</f>
        <v>0.27468230694037143</v>
      </c>
      <c r="O14" s="22"/>
      <c r="P14" s="22">
        <f>Q14/SUMIF(A:A,A14,Q:Q)</f>
        <v>0.39761092150170646</v>
      </c>
      <c r="Q14" s="2">
        <v>932</v>
      </c>
    </row>
    <row r="15" spans="1:20" x14ac:dyDescent="0.2">
      <c r="A15" s="2" t="s">
        <v>6</v>
      </c>
      <c r="B15" s="2" t="s">
        <v>26</v>
      </c>
      <c r="C15" s="22">
        <v>0.48299999999999998</v>
      </c>
      <c r="D15" s="22">
        <v>0.42499999999999999</v>
      </c>
      <c r="E15" s="22">
        <v>0.32400000000000001</v>
      </c>
      <c r="F15" s="22">
        <v>0.43099999999999999</v>
      </c>
      <c r="G15" s="22">
        <v>0.44700000000000001</v>
      </c>
      <c r="H15" s="22">
        <v>0.33600000000000002</v>
      </c>
      <c r="I15" s="22">
        <v>0.14699999999999999</v>
      </c>
      <c r="J15" s="22">
        <v>0.32600000000000001</v>
      </c>
      <c r="K15" s="2">
        <v>388</v>
      </c>
      <c r="L15" s="22">
        <v>0.26500000000000001</v>
      </c>
      <c r="M15" s="22">
        <v>0.30355880273391467</v>
      </c>
      <c r="N15" s="22">
        <f>K15/SUMIF(A:A,A15,K:K)</f>
        <v>0.18963831867057673</v>
      </c>
      <c r="O15" s="22"/>
      <c r="P15" s="22">
        <f>Q15/SUMIF(A:A,A15,Q:Q)</f>
        <v>0.40827645051194539</v>
      </c>
      <c r="Q15" s="2">
        <v>957</v>
      </c>
      <c r="S15" s="28">
        <f>N14-N15</f>
        <v>8.5043988269794701E-2</v>
      </c>
      <c r="T15" s="28">
        <f>P14-P15</f>
        <v>-1.0665529010238928E-2</v>
      </c>
    </row>
    <row r="16" spans="1:20" x14ac:dyDescent="0.2">
      <c r="A16" s="2" t="s">
        <v>6</v>
      </c>
      <c r="B16" s="2" t="s">
        <v>9</v>
      </c>
      <c r="J16" s="22">
        <v>0.04</v>
      </c>
      <c r="M16" s="22"/>
      <c r="N16" s="22"/>
      <c r="O16" s="22"/>
      <c r="P16" s="22"/>
    </row>
    <row r="17" spans="1:20" x14ac:dyDescent="0.2">
      <c r="A17" s="2" t="s">
        <v>6</v>
      </c>
      <c r="B17" s="2" t="s">
        <v>17</v>
      </c>
      <c r="E17" s="22">
        <v>0.39</v>
      </c>
      <c r="F17" s="22">
        <v>0.29799999999999999</v>
      </c>
      <c r="I17" s="22">
        <v>0.495</v>
      </c>
      <c r="J17" s="22">
        <v>0.41</v>
      </c>
      <c r="K17" s="2">
        <v>776</v>
      </c>
      <c r="L17" s="22">
        <v>0.27200000000000002</v>
      </c>
      <c r="M17" s="22"/>
      <c r="N17" s="22">
        <f>K17/SUMIF(A:A,A17,K:K)</f>
        <v>0.37927663734115347</v>
      </c>
      <c r="O17" s="22"/>
      <c r="P17" s="22"/>
    </row>
    <row r="18" spans="1:20" x14ac:dyDescent="0.2">
      <c r="A18" s="2" t="s">
        <v>6</v>
      </c>
      <c r="B18" s="2" t="s">
        <v>99</v>
      </c>
      <c r="M18" s="22"/>
      <c r="N18" s="22"/>
      <c r="O18" s="22"/>
      <c r="P18" s="22">
        <f>Q18/SUMIF(A:A,A18,Q:Q)</f>
        <v>1.1092150170648464E-2</v>
      </c>
      <c r="Q18" s="2">
        <v>26</v>
      </c>
    </row>
    <row r="19" spans="1:20" x14ac:dyDescent="0.2">
      <c r="A19" s="2" t="s">
        <v>7</v>
      </c>
      <c r="B19" s="2" t="s">
        <v>2</v>
      </c>
      <c r="C19" s="22">
        <v>0.34599999999999997</v>
      </c>
      <c r="D19" s="22">
        <v>0.33</v>
      </c>
      <c r="E19" s="22">
        <v>0.34499999999999997</v>
      </c>
      <c r="F19" s="22">
        <v>0.314</v>
      </c>
      <c r="G19" s="22">
        <v>0.29399999999999998</v>
      </c>
      <c r="H19" s="22">
        <v>0.29699999999999999</v>
      </c>
      <c r="I19" s="22">
        <v>0.18099999999999999</v>
      </c>
      <c r="J19" s="22">
        <v>0.22900000000000001</v>
      </c>
      <c r="K19" s="2">
        <v>367</v>
      </c>
      <c r="L19" s="22">
        <v>0.24199999999999999</v>
      </c>
      <c r="M19" s="22">
        <v>0.19981038160701589</v>
      </c>
      <c r="N19" s="22">
        <f t="shared" ref="N19:N28" si="2">K19/SUMIF(A:A,A19,K:K)</f>
        <v>0.16246126604692343</v>
      </c>
      <c r="O19" s="22"/>
      <c r="P19" s="22">
        <f>Q19/SUMIF(A:A,A19,Q:Q)</f>
        <v>0.19530558015943314</v>
      </c>
      <c r="Q19" s="2">
        <v>441</v>
      </c>
    </row>
    <row r="20" spans="1:20" x14ac:dyDescent="0.2">
      <c r="A20" s="2" t="s">
        <v>7</v>
      </c>
      <c r="B20" s="2" t="s">
        <v>4</v>
      </c>
      <c r="C20" s="22">
        <v>7.6999999999999999E-2</v>
      </c>
      <c r="D20" s="22">
        <v>5.2999999999999999E-2</v>
      </c>
      <c r="E20" s="22">
        <v>6.5000000000000002E-2</v>
      </c>
      <c r="F20" s="22">
        <v>0.13200000000000001</v>
      </c>
      <c r="G20" s="22">
        <v>7.8E-2</v>
      </c>
      <c r="H20" s="22">
        <v>0.10299999999999999</v>
      </c>
      <c r="J20" s="22">
        <v>0.108</v>
      </c>
      <c r="K20" s="2">
        <v>143</v>
      </c>
      <c r="M20" s="22">
        <v>8.3906138895472868E-2</v>
      </c>
      <c r="N20" s="22">
        <f t="shared" si="2"/>
        <v>6.3302346170872062E-2</v>
      </c>
      <c r="O20" s="22"/>
      <c r="P20" s="22">
        <f>Q20/SUMIF(A:A,A20,Q:Q)</f>
        <v>7.573073516386182E-2</v>
      </c>
      <c r="Q20" s="2">
        <v>171</v>
      </c>
    </row>
    <row r="21" spans="1:20" x14ac:dyDescent="0.2">
      <c r="A21" s="2" t="s">
        <v>7</v>
      </c>
      <c r="B21" s="2" t="s">
        <v>3</v>
      </c>
      <c r="C21" s="22">
        <v>0.42899999999999999</v>
      </c>
      <c r="D21" s="22">
        <v>0.46100000000000002</v>
      </c>
      <c r="E21" s="22">
        <v>0.52</v>
      </c>
      <c r="F21" s="22">
        <v>0.42199999999999999</v>
      </c>
      <c r="G21" s="22">
        <v>0.38400000000000001</v>
      </c>
      <c r="H21" s="22">
        <v>0.51500000000000001</v>
      </c>
      <c r="I21" s="22">
        <v>0.73199999999999998</v>
      </c>
      <c r="J21" s="22">
        <v>0.58499999999999996</v>
      </c>
      <c r="K21" s="2">
        <v>1373</v>
      </c>
      <c r="L21" s="22">
        <v>0.60599999999999998</v>
      </c>
      <c r="M21" s="22">
        <v>0.4358852808722446</v>
      </c>
      <c r="N21" s="22">
        <f t="shared" si="2"/>
        <v>0.60779105799026123</v>
      </c>
      <c r="O21" s="22"/>
      <c r="P21" s="22">
        <f>Q21/SUMIF(A:A,A21,Q:Q)</f>
        <v>0.56775907883082377</v>
      </c>
      <c r="Q21" s="2">
        <v>1282</v>
      </c>
      <c r="S21" s="28">
        <f>N20-N21</f>
        <v>-0.54448871181938918</v>
      </c>
      <c r="T21" s="28">
        <f>P20-P21</f>
        <v>-0.49202834366696196</v>
      </c>
    </row>
    <row r="22" spans="1:20" x14ac:dyDescent="0.2">
      <c r="A22" s="2" t="s">
        <v>7</v>
      </c>
      <c r="B22" s="2" t="s">
        <v>26</v>
      </c>
      <c r="C22" s="22">
        <v>0.14699999999999999</v>
      </c>
      <c r="D22" s="22">
        <v>0.105</v>
      </c>
      <c r="E22" s="22">
        <v>7.0000000000000007E-2</v>
      </c>
      <c r="F22" s="22">
        <v>0.13200000000000001</v>
      </c>
      <c r="G22" s="22">
        <v>0.24399999999999999</v>
      </c>
      <c r="H22" s="22">
        <v>8.3000000000000004E-2</v>
      </c>
      <c r="I22" s="22">
        <v>8.6999999999999994E-2</v>
      </c>
      <c r="J22" s="22">
        <v>7.8E-2</v>
      </c>
      <c r="K22" s="2">
        <v>210</v>
      </c>
      <c r="L22" s="22">
        <v>0.151</v>
      </c>
      <c r="M22" s="22">
        <v>0.18724816307181796</v>
      </c>
      <c r="N22" s="22">
        <f t="shared" si="2"/>
        <v>9.2961487383798141E-2</v>
      </c>
      <c r="O22" s="22"/>
      <c r="P22" s="22">
        <f>Q22/SUMIF(A:A,A22,Q:Q)</f>
        <v>0.16120460584588131</v>
      </c>
      <c r="Q22" s="2">
        <v>364</v>
      </c>
    </row>
    <row r="23" spans="1:20" x14ac:dyDescent="0.2">
      <c r="A23" s="2" t="s">
        <v>7</v>
      </c>
      <c r="B23" s="2" t="s">
        <v>9</v>
      </c>
      <c r="D23" s="22">
        <v>0.05</v>
      </c>
      <c r="K23" s="2">
        <v>166</v>
      </c>
      <c r="M23" s="22">
        <v>9.3150035553448682E-2</v>
      </c>
      <c r="N23" s="22">
        <f t="shared" si="2"/>
        <v>7.3483842408145192E-2</v>
      </c>
      <c r="O23" s="22"/>
      <c r="P23" s="22"/>
    </row>
    <row r="24" spans="1:20" x14ac:dyDescent="0.2">
      <c r="A24" s="2" t="s">
        <v>8</v>
      </c>
      <c r="B24" s="2" t="s">
        <v>2</v>
      </c>
      <c r="C24" s="22">
        <v>0.21299999999999999</v>
      </c>
      <c r="D24" s="22">
        <v>0.31860362350861687</v>
      </c>
      <c r="E24" s="22">
        <v>0.40200000000000002</v>
      </c>
      <c r="F24" s="22">
        <v>0.32500000000000001</v>
      </c>
      <c r="G24" s="22">
        <v>0.28399999999999997</v>
      </c>
      <c r="H24" s="22">
        <v>0.30299999999999999</v>
      </c>
      <c r="I24" s="22">
        <v>0.20499999999999999</v>
      </c>
      <c r="J24" s="22">
        <v>0.17499999999999999</v>
      </c>
      <c r="K24" s="2">
        <v>344</v>
      </c>
      <c r="L24" s="22">
        <v>0.16700000000000001</v>
      </c>
      <c r="M24" s="22">
        <v>0.17746144721233689</v>
      </c>
      <c r="N24" s="22">
        <f t="shared" si="2"/>
        <v>0.14782982380747745</v>
      </c>
      <c r="O24" s="22"/>
      <c r="P24" s="22">
        <f>Q24/SUMIF(A:A,A24,Q:Q)</f>
        <v>0.16659510519536283</v>
      </c>
      <c r="Q24" s="2">
        <v>388</v>
      </c>
    </row>
    <row r="25" spans="1:20" x14ac:dyDescent="0.2">
      <c r="A25" s="2" t="s">
        <v>8</v>
      </c>
      <c r="B25" s="2" t="s">
        <v>4</v>
      </c>
      <c r="C25" s="22">
        <v>8.5999999999999993E-2</v>
      </c>
      <c r="D25" s="22">
        <v>0.11179849756959788</v>
      </c>
      <c r="E25" s="22">
        <v>8.1000000000000003E-2</v>
      </c>
      <c r="F25" s="22">
        <v>0.123</v>
      </c>
      <c r="G25" s="22">
        <v>0.109</v>
      </c>
      <c r="H25" s="22">
        <v>0.128</v>
      </c>
      <c r="I25" s="22">
        <v>0.111</v>
      </c>
      <c r="J25" s="22">
        <v>7.4999999999999997E-2</v>
      </c>
      <c r="K25" s="2">
        <v>187</v>
      </c>
      <c r="L25" s="22">
        <v>0.13900000000000001</v>
      </c>
      <c r="M25" s="22">
        <v>0.13238434163701068</v>
      </c>
      <c r="N25" s="22">
        <f t="shared" si="2"/>
        <v>8.0360979802320584E-2</v>
      </c>
      <c r="O25" s="22"/>
      <c r="P25" s="22">
        <f>Q25/SUMIF(A:A,A25,Q:Q)</f>
        <v>9.7896092743666813E-2</v>
      </c>
      <c r="Q25" s="2">
        <v>228</v>
      </c>
    </row>
    <row r="26" spans="1:20" x14ac:dyDescent="0.2">
      <c r="A26" s="2" t="s">
        <v>8</v>
      </c>
      <c r="B26" s="2" t="s">
        <v>3</v>
      </c>
      <c r="C26" s="22">
        <v>0.41799999999999998</v>
      </c>
      <c r="D26" s="22">
        <v>0.38046840477242599</v>
      </c>
      <c r="E26" s="22">
        <v>0.39700000000000002</v>
      </c>
      <c r="F26" s="22">
        <v>0.36299999999999999</v>
      </c>
      <c r="G26" s="22">
        <v>0.32300000000000001</v>
      </c>
      <c r="H26" s="22">
        <v>0.46899999999999997</v>
      </c>
      <c r="I26" s="22">
        <v>0.59599999999999997</v>
      </c>
      <c r="J26" s="22">
        <v>0.53900000000000003</v>
      </c>
      <c r="K26" s="2">
        <v>1404</v>
      </c>
      <c r="L26" s="22">
        <v>0.51600000000000001</v>
      </c>
      <c r="M26" s="22">
        <v>0.38102016607354683</v>
      </c>
      <c r="N26" s="22">
        <f t="shared" si="2"/>
        <v>0.6033519553072626</v>
      </c>
      <c r="O26" s="22"/>
      <c r="P26" s="22">
        <f>Q26/SUMIF(A:A,A26,Q:Q)</f>
        <v>0.55946758265349938</v>
      </c>
      <c r="Q26" s="2">
        <v>1303</v>
      </c>
    </row>
    <row r="27" spans="1:20" x14ac:dyDescent="0.2">
      <c r="A27" s="2" t="s">
        <v>8</v>
      </c>
      <c r="B27" s="2" t="s">
        <v>26</v>
      </c>
      <c r="C27" s="22">
        <v>0.22</v>
      </c>
      <c r="D27" s="22">
        <v>0.137870083959346</v>
      </c>
      <c r="E27" s="22">
        <v>9.1999999999999998E-2</v>
      </c>
      <c r="F27" s="22">
        <v>0.127</v>
      </c>
      <c r="G27" s="22">
        <v>0.255</v>
      </c>
      <c r="H27" s="22">
        <v>9.9000000000000005E-2</v>
      </c>
      <c r="I27" s="22">
        <v>8.8999999999999996E-2</v>
      </c>
      <c r="J27" s="22">
        <v>7.3999999999999996E-2</v>
      </c>
      <c r="K27" s="2">
        <v>234</v>
      </c>
      <c r="L27" s="22">
        <v>0.14299999999999999</v>
      </c>
      <c r="M27" s="22">
        <v>0.24768683274021353</v>
      </c>
      <c r="N27" s="22">
        <f t="shared" si="2"/>
        <v>0.1005586592178771</v>
      </c>
      <c r="O27" s="22"/>
      <c r="P27" s="22">
        <f>Q27/SUMIF(A:A,A27,Q:Q)</f>
        <v>0.17604121940747103</v>
      </c>
      <c r="Q27" s="2">
        <v>410</v>
      </c>
      <c r="S27" s="28">
        <f>N26-N27</f>
        <v>0.5027932960893855</v>
      </c>
      <c r="T27" s="28">
        <f>P26-P27</f>
        <v>0.38342636324602836</v>
      </c>
    </row>
    <row r="28" spans="1:20" x14ac:dyDescent="0.2">
      <c r="A28" s="2" t="s">
        <v>8</v>
      </c>
      <c r="B28" s="2" t="s">
        <v>9</v>
      </c>
      <c r="C28" s="22">
        <v>6.4000000000000001E-2</v>
      </c>
      <c r="D28" s="22">
        <v>5.1259390190013257E-2</v>
      </c>
      <c r="E28" s="22">
        <v>2.7E-2</v>
      </c>
      <c r="F28" s="22">
        <v>6.2E-2</v>
      </c>
      <c r="G28" s="22">
        <v>2.9000000000000001E-2</v>
      </c>
      <c r="J28" s="22">
        <v>0.13700000000000001</v>
      </c>
      <c r="K28" s="2">
        <v>158</v>
      </c>
      <c r="M28" s="22">
        <v>6.144721233689205E-2</v>
      </c>
      <c r="N28" s="22">
        <f t="shared" si="2"/>
        <v>6.7898581865062313E-2</v>
      </c>
      <c r="O28" s="22"/>
      <c r="P28" s="22"/>
    </row>
    <row r="29" spans="1:20" x14ac:dyDescent="0.2">
      <c r="A29" s="2" t="s">
        <v>8</v>
      </c>
      <c r="B29" s="2" t="s">
        <v>27</v>
      </c>
      <c r="L29" s="22">
        <v>3.5000000000000003E-2</v>
      </c>
      <c r="M29" s="22"/>
      <c r="N29" s="22"/>
      <c r="O29" s="22"/>
      <c r="P29" s="22"/>
    </row>
    <row r="30" spans="1:20" x14ac:dyDescent="0.2">
      <c r="A30" s="2" t="s">
        <v>20</v>
      </c>
      <c r="B30" s="2" t="s">
        <v>2</v>
      </c>
      <c r="C30" s="22">
        <v>0.221</v>
      </c>
      <c r="D30" s="22">
        <v>0.27600000000000002</v>
      </c>
      <c r="E30" s="22">
        <v>0.28499999999999998</v>
      </c>
      <c r="F30" s="22">
        <v>0.248</v>
      </c>
      <c r="G30" s="22">
        <v>0.24399999999999999</v>
      </c>
      <c r="H30" s="22">
        <v>0.16500000000000001</v>
      </c>
      <c r="I30" s="22">
        <v>0.14799999999999999</v>
      </c>
      <c r="J30" s="22">
        <v>6.4000000000000001E-2</v>
      </c>
      <c r="K30" s="2">
        <v>262</v>
      </c>
      <c r="L30" s="22">
        <v>8.5999999999999993E-2</v>
      </c>
      <c r="M30" s="22">
        <v>0.14489990467111535</v>
      </c>
      <c r="N30" s="22">
        <f>K30/SUMIF(A:A,A30,K:K)</f>
        <v>9.8793363499245848E-2</v>
      </c>
      <c r="O30" s="22"/>
      <c r="P30" s="22">
        <f>Q30/SUMIF(A:A,A30,Q:Q)</f>
        <v>0.11328388401888065</v>
      </c>
      <c r="Q30" s="2">
        <v>336</v>
      </c>
    </row>
    <row r="31" spans="1:20" x14ac:dyDescent="0.2">
      <c r="A31" s="2" t="s">
        <v>20</v>
      </c>
      <c r="B31" s="2" t="s">
        <v>4</v>
      </c>
      <c r="C31" s="22">
        <v>0.105</v>
      </c>
      <c r="D31" s="22">
        <v>0.107</v>
      </c>
      <c r="E31" s="22">
        <v>0.1</v>
      </c>
      <c r="F31" s="22">
        <v>0.14699999999999999</v>
      </c>
      <c r="G31" s="22">
        <v>0.157</v>
      </c>
      <c r="H31" s="22">
        <v>0.106</v>
      </c>
      <c r="I31" s="22">
        <v>0.113</v>
      </c>
      <c r="J31" s="22">
        <v>5.6000000000000001E-2</v>
      </c>
      <c r="K31" s="2">
        <v>179</v>
      </c>
      <c r="L31" s="22">
        <v>9.9000000000000005E-2</v>
      </c>
      <c r="M31" s="22">
        <v>0.11105815061963775</v>
      </c>
      <c r="N31" s="22">
        <f>K31/SUMIF(A:A,A31,K:K)</f>
        <v>6.7496229260935139E-2</v>
      </c>
      <c r="O31" s="22"/>
      <c r="P31" s="22">
        <f t="shared" ref="P31:P39" si="3">Q31/SUMIF(A:A,A31,Q:Q)</f>
        <v>0.11631827376938637</v>
      </c>
      <c r="Q31" s="2">
        <v>345</v>
      </c>
    </row>
    <row r="32" spans="1:20" x14ac:dyDescent="0.2">
      <c r="A32" s="2" t="s">
        <v>20</v>
      </c>
      <c r="B32" s="2" t="s">
        <v>3</v>
      </c>
      <c r="C32" s="22">
        <v>0.26800000000000002</v>
      </c>
      <c r="D32" s="22">
        <v>0.216</v>
      </c>
      <c r="E32" s="22">
        <v>0.182</v>
      </c>
      <c r="F32" s="22">
        <v>0.15</v>
      </c>
      <c r="G32" s="22">
        <v>0.21299999999999999</v>
      </c>
      <c r="H32" s="22">
        <v>0.38400000000000001</v>
      </c>
      <c r="I32" s="22">
        <v>0.47399999999999998</v>
      </c>
      <c r="J32" s="22">
        <v>0.33300000000000002</v>
      </c>
      <c r="K32" s="2">
        <v>1103</v>
      </c>
      <c r="L32" s="22">
        <v>0.35499999999999998</v>
      </c>
      <c r="M32" s="22">
        <v>0.38846520495710202</v>
      </c>
      <c r="N32" s="22">
        <f>K32/SUMIF(A:A,A32,K:K)</f>
        <v>0.41591251885369535</v>
      </c>
      <c r="O32" s="22"/>
      <c r="P32" s="22">
        <f t="shared" si="3"/>
        <v>0.45920431557653407</v>
      </c>
      <c r="Q32" s="2">
        <v>1362</v>
      </c>
    </row>
    <row r="33" spans="1:20" x14ac:dyDescent="0.2">
      <c r="A33" s="2" t="s">
        <v>20</v>
      </c>
      <c r="B33" s="2" t="s">
        <v>26</v>
      </c>
      <c r="C33" s="22">
        <v>0.40600000000000003</v>
      </c>
      <c r="D33" s="22">
        <v>0.34599999999999997</v>
      </c>
      <c r="E33" s="22">
        <v>0.38400000000000001</v>
      </c>
      <c r="F33" s="22">
        <v>0.35799999999999998</v>
      </c>
      <c r="G33" s="22">
        <v>0.36599999999999999</v>
      </c>
      <c r="H33" s="22">
        <v>0.309</v>
      </c>
      <c r="I33" s="22">
        <v>0.20499999999999999</v>
      </c>
      <c r="J33" s="22">
        <v>0.45900000000000002</v>
      </c>
      <c r="K33" s="2">
        <v>906</v>
      </c>
      <c r="L33" s="22">
        <v>0.35199999999999998</v>
      </c>
      <c r="M33" s="22">
        <v>0.27764537654909438</v>
      </c>
      <c r="N33" s="22">
        <f>K33/SUMIF(A:A,A33,K:K)</f>
        <v>0.34162895927601811</v>
      </c>
      <c r="O33" s="22"/>
      <c r="P33" s="22">
        <f t="shared" si="3"/>
        <v>0.27983816587997301</v>
      </c>
      <c r="Q33" s="2">
        <v>830</v>
      </c>
      <c r="S33" s="28">
        <f>N32-N33</f>
        <v>7.4283559577677238E-2</v>
      </c>
      <c r="T33" s="28">
        <f>P32-P33</f>
        <v>0.17936614969656106</v>
      </c>
    </row>
    <row r="34" spans="1:20" x14ac:dyDescent="0.2">
      <c r="A34" s="2" t="s">
        <v>20</v>
      </c>
      <c r="B34" s="2" t="s">
        <v>9</v>
      </c>
      <c r="D34" s="22">
        <v>5.3999999999999999E-2</v>
      </c>
      <c r="E34" s="22">
        <v>4.9000000000000002E-2</v>
      </c>
      <c r="F34" s="22">
        <v>9.8000000000000004E-2</v>
      </c>
      <c r="H34" s="22">
        <v>3.5999999999999997E-2</v>
      </c>
      <c r="I34" s="22">
        <v>0.06</v>
      </c>
      <c r="J34" s="22">
        <v>8.7999999999999995E-2</v>
      </c>
      <c r="K34" s="2">
        <v>202</v>
      </c>
      <c r="L34" s="22">
        <v>0.108</v>
      </c>
      <c r="M34" s="22">
        <v>7.7931363203050524E-2</v>
      </c>
      <c r="N34" s="22">
        <f>K34/SUMIF(A:A,A34,K:K)</f>
        <v>7.6168929110105574E-2</v>
      </c>
      <c r="O34" s="22"/>
      <c r="P34" s="22">
        <f t="shared" si="3"/>
        <v>3.1355360755225894E-2</v>
      </c>
      <c r="Q34" s="2">
        <v>93</v>
      </c>
    </row>
    <row r="35" spans="1:20" x14ac:dyDescent="0.2">
      <c r="A35" s="2" t="s">
        <v>20</v>
      </c>
      <c r="B35" s="2" t="s">
        <v>10</v>
      </c>
      <c r="G35" s="22">
        <v>3.4000000000000002E-2</v>
      </c>
      <c r="M35" s="22"/>
      <c r="N35" s="22"/>
      <c r="O35" s="22"/>
      <c r="P35" s="22"/>
    </row>
    <row r="36" spans="1:20" x14ac:dyDescent="0.2">
      <c r="A36" s="2" t="s">
        <v>11</v>
      </c>
      <c r="B36" s="2" t="s">
        <v>2</v>
      </c>
      <c r="C36" s="22">
        <v>0.19500000000000001</v>
      </c>
      <c r="D36" s="22">
        <v>0.19500000000000001</v>
      </c>
      <c r="E36" s="22">
        <v>0.224</v>
      </c>
      <c r="F36" s="22">
        <v>0.22900000000000001</v>
      </c>
      <c r="G36" s="22">
        <v>0.23899999999999999</v>
      </c>
      <c r="H36" s="22">
        <v>0.17299999999999999</v>
      </c>
      <c r="I36" s="22">
        <v>0.11700000000000001</v>
      </c>
      <c r="J36" s="22">
        <v>0.153</v>
      </c>
      <c r="K36" s="2">
        <v>212</v>
      </c>
      <c r="L36" s="22">
        <v>0.13200000000000001</v>
      </c>
      <c r="M36" s="22">
        <v>0.15744438106103822</v>
      </c>
      <c r="N36" s="22">
        <f t="shared" ref="N36:N41" si="4">K36/SUMIF(A:A,A36,K:K)</f>
        <v>0.11771238200999445</v>
      </c>
      <c r="O36" s="22"/>
      <c r="P36" s="22">
        <f t="shared" si="3"/>
        <v>0.16890380313199105</v>
      </c>
      <c r="Q36" s="2">
        <v>302</v>
      </c>
    </row>
    <row r="37" spans="1:20" x14ac:dyDescent="0.2">
      <c r="A37" s="2" t="s">
        <v>11</v>
      </c>
      <c r="B37" s="2" t="s">
        <v>4</v>
      </c>
      <c r="C37" s="22">
        <v>0.108</v>
      </c>
      <c r="D37" s="22">
        <v>9.6000000000000002E-2</v>
      </c>
      <c r="E37" s="22">
        <v>6.9000000000000006E-2</v>
      </c>
      <c r="F37" s="22">
        <v>0.11899999999999999</v>
      </c>
      <c r="G37" s="22">
        <v>8.1000000000000003E-2</v>
      </c>
      <c r="K37" s="2">
        <v>152</v>
      </c>
      <c r="L37" s="22">
        <v>0.12</v>
      </c>
      <c r="M37" s="22">
        <v>0.10125499144324016</v>
      </c>
      <c r="N37" s="22">
        <f t="shared" si="4"/>
        <v>8.4397556912826202E-2</v>
      </c>
      <c r="O37" s="22"/>
      <c r="P37" s="22">
        <f t="shared" si="3"/>
        <v>9.2281879194630878E-2</v>
      </c>
      <c r="Q37" s="2">
        <v>165</v>
      </c>
    </row>
    <row r="38" spans="1:20" x14ac:dyDescent="0.2">
      <c r="A38" s="2" t="s">
        <v>11</v>
      </c>
      <c r="B38" s="2" t="s">
        <v>3</v>
      </c>
      <c r="C38" s="22">
        <v>0.29699999999999999</v>
      </c>
      <c r="D38" s="22">
        <v>0.35</v>
      </c>
      <c r="E38" s="22">
        <v>0.30099999999999999</v>
      </c>
      <c r="F38" s="22">
        <v>0.26100000000000001</v>
      </c>
      <c r="G38" s="22">
        <v>0.28999999999999998</v>
      </c>
      <c r="H38" s="22">
        <v>0.4</v>
      </c>
      <c r="I38" s="22">
        <v>0.48399999999999999</v>
      </c>
      <c r="J38" s="22">
        <v>0.48899999999999999</v>
      </c>
      <c r="K38" s="2">
        <v>981</v>
      </c>
      <c r="L38" s="22">
        <v>0.41199999999999998</v>
      </c>
      <c r="M38" s="22">
        <v>0.38990302338847688</v>
      </c>
      <c r="N38" s="22">
        <f t="shared" si="4"/>
        <v>0.54469739033870068</v>
      </c>
      <c r="O38" s="22"/>
      <c r="P38" s="22">
        <f t="shared" si="3"/>
        <v>0.51677852348993292</v>
      </c>
      <c r="Q38" s="2">
        <v>924</v>
      </c>
    </row>
    <row r="39" spans="1:20" x14ac:dyDescent="0.2">
      <c r="A39" s="2" t="s">
        <v>11</v>
      </c>
      <c r="B39" s="2" t="s">
        <v>26</v>
      </c>
      <c r="C39" s="22">
        <v>0.4</v>
      </c>
      <c r="D39" s="22">
        <v>0.35899999999999999</v>
      </c>
      <c r="E39" s="22">
        <v>0.40600000000000003</v>
      </c>
      <c r="F39" s="22">
        <v>0.39200000000000002</v>
      </c>
      <c r="G39" s="22">
        <v>0.36299999999999999</v>
      </c>
      <c r="H39" s="22">
        <v>0.32300000000000001</v>
      </c>
      <c r="I39" s="22">
        <v>0.33700000000000002</v>
      </c>
      <c r="J39" s="22">
        <v>0.192</v>
      </c>
      <c r="K39" s="2">
        <v>233</v>
      </c>
      <c r="L39" s="22">
        <v>0.19500000000000001</v>
      </c>
      <c r="M39" s="22">
        <v>0.20707358813462637</v>
      </c>
      <c r="N39" s="22">
        <f t="shared" si="4"/>
        <v>0.12937257079400333</v>
      </c>
      <c r="O39" s="22"/>
      <c r="P39" s="22">
        <f t="shared" si="3"/>
        <v>0.22203579418344518</v>
      </c>
      <c r="Q39" s="2">
        <v>397</v>
      </c>
      <c r="S39" s="28">
        <f>N38-N39</f>
        <v>0.41532481954469735</v>
      </c>
      <c r="T39" s="28">
        <f>P38-P39</f>
        <v>0.29474272930648771</v>
      </c>
    </row>
    <row r="40" spans="1:20" x14ac:dyDescent="0.2">
      <c r="A40" s="2" t="s">
        <v>11</v>
      </c>
      <c r="B40" s="2" t="s">
        <v>17</v>
      </c>
      <c r="H40" s="22">
        <v>6.0999999999999999E-2</v>
      </c>
      <c r="I40" s="22">
        <v>6.2E-2</v>
      </c>
      <c r="J40" s="22">
        <v>0.16600000000000001</v>
      </c>
      <c r="L40" s="22">
        <v>0.14199999999999999</v>
      </c>
      <c r="M40" s="22">
        <v>2.4814603536794069E-2</v>
      </c>
      <c r="N40" s="22">
        <f t="shared" si="4"/>
        <v>0</v>
      </c>
      <c r="O40" s="22"/>
      <c r="P40" s="22"/>
    </row>
    <row r="41" spans="1:20" x14ac:dyDescent="0.2">
      <c r="A41" s="2" t="s">
        <v>11</v>
      </c>
      <c r="B41" s="2" t="s">
        <v>9</v>
      </c>
      <c r="K41" s="2">
        <v>223</v>
      </c>
      <c r="M41" s="22">
        <v>0.1195094124358243</v>
      </c>
      <c r="N41" s="22">
        <f t="shared" si="4"/>
        <v>0.12382009994447529</v>
      </c>
      <c r="O41" s="22"/>
      <c r="P41" s="22"/>
    </row>
    <row r="42" spans="1:20" x14ac:dyDescent="0.2">
      <c r="A42" s="2" t="s">
        <v>11</v>
      </c>
      <c r="B42" s="2" t="s">
        <v>10</v>
      </c>
      <c r="G42" s="22">
        <v>2.7E-2</v>
      </c>
      <c r="H42" s="22">
        <v>4.3999999999999997E-2</v>
      </c>
      <c r="M42" s="22"/>
      <c r="N42" s="22"/>
      <c r="O42" s="22"/>
      <c r="P42" s="22"/>
    </row>
    <row r="43" spans="1:20" x14ac:dyDescent="0.2">
      <c r="A43" s="2" t="s">
        <v>12</v>
      </c>
      <c r="B43" s="2" t="s">
        <v>2</v>
      </c>
      <c r="C43" s="22">
        <v>0.217</v>
      </c>
      <c r="D43" s="22">
        <v>0.21299999999999999</v>
      </c>
      <c r="E43" s="22">
        <v>0.23400000000000001</v>
      </c>
      <c r="F43" s="22">
        <v>0.214</v>
      </c>
      <c r="G43" s="22">
        <v>0.22700000000000001</v>
      </c>
      <c r="H43" s="22">
        <v>0.23</v>
      </c>
      <c r="I43" s="22">
        <v>0.14899999999999999</v>
      </c>
      <c r="J43" s="22">
        <v>0.18</v>
      </c>
      <c r="K43" s="2">
        <v>125</v>
      </c>
      <c r="L43" s="22">
        <v>0.17799999999999999</v>
      </c>
      <c r="M43" s="22">
        <v>0.17506631299734748</v>
      </c>
      <c r="N43" s="22">
        <f t="shared" ref="N43:N58" si="5">K43/SUMIF(A:A,A43,K:K)</f>
        <v>6.1881188118811881E-2</v>
      </c>
      <c r="O43" s="22"/>
      <c r="P43" s="22">
        <f t="shared" ref="P43:P63" si="6">Q43/SUMIF(A:A,A43,Q:Q)</f>
        <v>7.6807228915662648E-2</v>
      </c>
      <c r="Q43" s="2">
        <v>153</v>
      </c>
    </row>
    <row r="44" spans="1:20" x14ac:dyDescent="0.2">
      <c r="A44" s="2" t="s">
        <v>12</v>
      </c>
      <c r="B44" s="2" t="s">
        <v>4</v>
      </c>
      <c r="C44" s="22">
        <v>0.19900000000000001</v>
      </c>
      <c r="D44" s="22">
        <v>0.215</v>
      </c>
      <c r="E44" s="22">
        <v>0.152</v>
      </c>
      <c r="F44" s="22">
        <v>0.21199999999999999</v>
      </c>
      <c r="G44" s="22">
        <v>0.19800000000000001</v>
      </c>
      <c r="H44" s="22">
        <v>0.24199999999999999</v>
      </c>
      <c r="I44" s="22">
        <v>0.20200000000000001</v>
      </c>
      <c r="J44" s="22">
        <v>0.187</v>
      </c>
      <c r="K44" s="2">
        <v>401</v>
      </c>
      <c r="L44" s="22">
        <v>0.25700000000000001</v>
      </c>
      <c r="M44" s="22">
        <v>0.27658548348203521</v>
      </c>
      <c r="N44" s="22">
        <f t="shared" si="5"/>
        <v>0.19851485148514852</v>
      </c>
      <c r="O44" s="22"/>
      <c r="P44" s="22">
        <f t="shared" si="6"/>
        <v>0.11495983935742972</v>
      </c>
      <c r="Q44" s="2">
        <v>229</v>
      </c>
    </row>
    <row r="45" spans="1:20" x14ac:dyDescent="0.2">
      <c r="A45" s="2" t="s">
        <v>12</v>
      </c>
      <c r="B45" s="2" t="s">
        <v>3</v>
      </c>
      <c r="C45" s="22">
        <v>0.158</v>
      </c>
      <c r="D45" s="22">
        <v>0.14799999999999999</v>
      </c>
      <c r="E45" s="22">
        <v>0.17399999999999999</v>
      </c>
      <c r="F45" s="22">
        <v>0.126</v>
      </c>
      <c r="G45" s="22">
        <v>0.14499999999999999</v>
      </c>
      <c r="H45" s="22">
        <v>0.247</v>
      </c>
      <c r="I45" s="22">
        <v>0.29299999999999998</v>
      </c>
      <c r="J45" s="22">
        <v>0.30199999999999999</v>
      </c>
      <c r="K45" s="2">
        <v>717</v>
      </c>
      <c r="L45" s="22">
        <v>0.32200000000000001</v>
      </c>
      <c r="M45" s="22">
        <v>0.27489751627682663</v>
      </c>
      <c r="N45" s="22">
        <f t="shared" si="5"/>
        <v>0.35495049504950493</v>
      </c>
      <c r="O45" s="22"/>
      <c r="P45" s="22">
        <f t="shared" si="6"/>
        <v>0.37349397590361444</v>
      </c>
      <c r="Q45" s="2">
        <v>744</v>
      </c>
    </row>
    <row r="46" spans="1:20" x14ac:dyDescent="0.2">
      <c r="A46" s="2" t="s">
        <v>12</v>
      </c>
      <c r="B46" s="2" t="s">
        <v>26</v>
      </c>
      <c r="C46" s="22">
        <v>0.42699999999999999</v>
      </c>
      <c r="D46" s="22">
        <v>0.42399999999999999</v>
      </c>
      <c r="E46" s="22">
        <v>0.441</v>
      </c>
      <c r="F46" s="22">
        <v>0.44700000000000001</v>
      </c>
      <c r="G46" s="22">
        <v>0.43</v>
      </c>
      <c r="H46" s="22">
        <v>0.28000000000000003</v>
      </c>
      <c r="I46" s="22">
        <v>0.35599999999999998</v>
      </c>
      <c r="J46" s="22">
        <v>0.33100000000000002</v>
      </c>
      <c r="K46" s="2">
        <v>777</v>
      </c>
      <c r="L46" s="22">
        <v>0.24199999999999999</v>
      </c>
      <c r="M46" s="22">
        <v>0.27345068724379068</v>
      </c>
      <c r="N46" s="22">
        <f t="shared" si="5"/>
        <v>0.38465346534653466</v>
      </c>
      <c r="O46" s="22"/>
      <c r="P46" s="22">
        <f t="shared" si="6"/>
        <v>0.43473895582329319</v>
      </c>
      <c r="Q46" s="2">
        <v>866</v>
      </c>
      <c r="S46" s="28">
        <f>N45-N46</f>
        <v>-2.9702970297029729E-2</v>
      </c>
      <c r="T46" s="28">
        <f>P45-P46</f>
        <v>-6.1244979919678755E-2</v>
      </c>
    </row>
    <row r="47" spans="1:20" x14ac:dyDescent="0.2">
      <c r="A47" s="2" t="s">
        <v>13</v>
      </c>
      <c r="B47" s="2" t="s">
        <v>2</v>
      </c>
      <c r="C47" s="22">
        <v>0.22600000000000001</v>
      </c>
      <c r="D47" s="22">
        <v>0.26100000000000001</v>
      </c>
      <c r="E47" s="22">
        <v>0.246</v>
      </c>
      <c r="F47" s="22">
        <v>0.222</v>
      </c>
      <c r="G47" s="22">
        <v>0.24</v>
      </c>
      <c r="H47" s="22">
        <v>0.221</v>
      </c>
      <c r="I47" s="22">
        <v>0.128</v>
      </c>
      <c r="J47" s="22">
        <v>0.125</v>
      </c>
      <c r="K47" s="2">
        <v>234</v>
      </c>
      <c r="L47" s="22">
        <v>0.13300000000000001</v>
      </c>
      <c r="M47" s="22">
        <v>0.16521123436393675</v>
      </c>
      <c r="N47" s="22">
        <f t="shared" si="5"/>
        <v>0.10753676470588236</v>
      </c>
      <c r="O47" s="22"/>
      <c r="P47" s="22">
        <f t="shared" si="6"/>
        <v>7.1958133449629313E-2</v>
      </c>
      <c r="Q47" s="2">
        <v>165</v>
      </c>
    </row>
    <row r="48" spans="1:20" x14ac:dyDescent="0.2">
      <c r="A48" s="2" t="s">
        <v>13</v>
      </c>
      <c r="B48" s="2" t="s">
        <v>4</v>
      </c>
      <c r="C48" s="22">
        <v>0.152</v>
      </c>
      <c r="D48" s="22">
        <v>0.16</v>
      </c>
      <c r="E48" s="22">
        <v>0.13700000000000001</v>
      </c>
      <c r="F48" s="22">
        <v>0.17299999999999999</v>
      </c>
      <c r="G48" s="22">
        <v>0.155</v>
      </c>
      <c r="H48" s="22">
        <v>0.158</v>
      </c>
      <c r="I48" s="22">
        <v>0.11700000000000001</v>
      </c>
      <c r="J48" s="22">
        <v>8.5999999999999993E-2</v>
      </c>
      <c r="K48" s="2">
        <v>216</v>
      </c>
      <c r="L48" s="22">
        <v>0.17699999999999999</v>
      </c>
      <c r="M48" s="22">
        <v>0.22350719848949729</v>
      </c>
      <c r="N48" s="22">
        <f t="shared" si="5"/>
        <v>9.9264705882352935E-2</v>
      </c>
      <c r="O48" s="22"/>
      <c r="P48" s="22">
        <f t="shared" si="6"/>
        <v>7.1522023549934588E-2</v>
      </c>
      <c r="Q48" s="2">
        <v>164</v>
      </c>
    </row>
    <row r="49" spans="1:20" x14ac:dyDescent="0.2">
      <c r="A49" s="2" t="s">
        <v>13</v>
      </c>
      <c r="B49" s="2" t="s">
        <v>3</v>
      </c>
      <c r="C49" s="22">
        <v>0.16</v>
      </c>
      <c r="D49" s="22">
        <v>0.13100000000000001</v>
      </c>
      <c r="E49" s="22">
        <v>0.115</v>
      </c>
      <c r="F49" s="22">
        <v>0.14199999999999999</v>
      </c>
      <c r="G49" s="22">
        <v>0.156</v>
      </c>
      <c r="H49" s="22">
        <v>0.26900000000000002</v>
      </c>
      <c r="I49" s="22">
        <v>0.311</v>
      </c>
      <c r="J49" s="22">
        <v>0.35799999999999998</v>
      </c>
      <c r="K49" s="2">
        <v>787</v>
      </c>
      <c r="L49" s="22">
        <v>0.33300000000000002</v>
      </c>
      <c r="M49" s="22">
        <v>0.28392730705687985</v>
      </c>
      <c r="N49" s="22">
        <f t="shared" si="5"/>
        <v>0.36167279411764708</v>
      </c>
      <c r="O49" s="22"/>
      <c r="P49" s="22">
        <f t="shared" si="6"/>
        <v>0.35979066724814651</v>
      </c>
      <c r="Q49" s="2">
        <v>825</v>
      </c>
    </row>
    <row r="50" spans="1:20" x14ac:dyDescent="0.2">
      <c r="A50" s="2" t="s">
        <v>13</v>
      </c>
      <c r="B50" s="2" t="s">
        <v>26</v>
      </c>
      <c r="C50" s="22">
        <v>0.46200000000000002</v>
      </c>
      <c r="D50" s="22">
        <v>0.44900000000000001</v>
      </c>
      <c r="E50" s="22">
        <v>0.501</v>
      </c>
      <c r="F50" s="22">
        <v>0.46300000000000002</v>
      </c>
      <c r="G50" s="22">
        <v>0.44900000000000001</v>
      </c>
      <c r="H50" s="22">
        <v>0.35199999999999998</v>
      </c>
      <c r="I50" s="22">
        <v>0.44500000000000001</v>
      </c>
      <c r="J50" s="22">
        <v>0.432</v>
      </c>
      <c r="K50" s="2">
        <v>939</v>
      </c>
      <c r="L50" s="22">
        <v>0.35599999999999998</v>
      </c>
      <c r="M50" s="22">
        <v>0.3273542600896861</v>
      </c>
      <c r="N50" s="22">
        <f t="shared" si="5"/>
        <v>0.43152573529411764</v>
      </c>
      <c r="O50" s="22"/>
      <c r="P50" s="22">
        <f t="shared" si="6"/>
        <v>0.49672917575228959</v>
      </c>
      <c r="Q50" s="2">
        <v>1139</v>
      </c>
      <c r="S50" s="28">
        <f>N49-N50</f>
        <v>-6.9852941176470562E-2</v>
      </c>
      <c r="T50" s="28">
        <f>P49-P50</f>
        <v>-0.13693850850414307</v>
      </c>
    </row>
    <row r="51" spans="1:20" x14ac:dyDescent="0.2">
      <c r="A51" s="2" t="s">
        <v>21</v>
      </c>
      <c r="B51" s="2" t="s">
        <v>2</v>
      </c>
      <c r="C51" s="22">
        <v>0.108</v>
      </c>
      <c r="D51" s="22">
        <v>0.10199999999999999</v>
      </c>
      <c r="E51" s="22">
        <v>0.156</v>
      </c>
      <c r="F51" s="22">
        <v>0.13900000000000001</v>
      </c>
      <c r="G51" s="22">
        <v>0.13010025647003964</v>
      </c>
      <c r="H51" s="22">
        <v>0.123</v>
      </c>
      <c r="I51" s="22">
        <v>0.114</v>
      </c>
      <c r="J51" s="22">
        <v>0.122</v>
      </c>
      <c r="K51" s="2">
        <v>221</v>
      </c>
      <c r="L51" s="22">
        <v>8.88135593220339E-2</v>
      </c>
      <c r="M51" s="22">
        <v>0.11365472663614327</v>
      </c>
      <c r="N51" s="22">
        <f t="shared" si="5"/>
        <v>0.10404896421845575</v>
      </c>
      <c r="O51" s="22"/>
      <c r="P51" s="22">
        <f t="shared" si="6"/>
        <v>8.7703016241299309E-2</v>
      </c>
      <c r="Q51" s="2">
        <v>189</v>
      </c>
    </row>
    <row r="52" spans="1:20" x14ac:dyDescent="0.2">
      <c r="A52" s="2" t="s">
        <v>21</v>
      </c>
      <c r="B52" s="2" t="s">
        <v>4</v>
      </c>
      <c r="C52" s="22">
        <v>0.125</v>
      </c>
      <c r="D52" s="22">
        <v>9.6000000000000002E-2</v>
      </c>
      <c r="E52" s="22">
        <v>0.122</v>
      </c>
      <c r="F52" s="22">
        <v>0.14599999999999999</v>
      </c>
      <c r="G52" s="22">
        <v>0.2152016787129867</v>
      </c>
      <c r="H52" s="22">
        <v>0.17399999999999999</v>
      </c>
      <c r="I52" s="22">
        <v>0.14399999999999999</v>
      </c>
      <c r="J52" s="22">
        <v>0.158</v>
      </c>
      <c r="K52" s="2">
        <v>321</v>
      </c>
      <c r="L52" s="22">
        <v>0.23322033898305083</v>
      </c>
      <c r="M52" s="22">
        <v>0.23269593320764881</v>
      </c>
      <c r="N52" s="22">
        <f t="shared" si="5"/>
        <v>0.15112994350282485</v>
      </c>
      <c r="O52" s="22"/>
      <c r="P52" s="22">
        <f t="shared" si="6"/>
        <v>0.12900232018561486</v>
      </c>
      <c r="Q52" s="2">
        <v>278</v>
      </c>
    </row>
    <row r="53" spans="1:20" x14ac:dyDescent="0.2">
      <c r="A53" s="2" t="s">
        <v>21</v>
      </c>
      <c r="B53" s="2" t="s">
        <v>3</v>
      </c>
      <c r="C53" s="22">
        <v>0.39</v>
      </c>
      <c r="D53" s="22">
        <v>0.45300000000000001</v>
      </c>
      <c r="E53" s="22">
        <v>0.443</v>
      </c>
      <c r="F53" s="22">
        <v>0.29699999999999999</v>
      </c>
      <c r="G53" s="22">
        <v>0.28841221730006994</v>
      </c>
      <c r="H53" s="22">
        <v>0.48899999999999999</v>
      </c>
      <c r="I53" s="22">
        <v>0.56599999999999995</v>
      </c>
      <c r="J53" s="22">
        <v>0.55900000000000005</v>
      </c>
      <c r="K53" s="2">
        <v>1305</v>
      </c>
      <c r="L53" s="22">
        <v>0.43389830508474575</v>
      </c>
      <c r="M53" s="22">
        <v>0.43953676272555886</v>
      </c>
      <c r="N53" s="22">
        <f t="shared" si="5"/>
        <v>0.61440677966101698</v>
      </c>
      <c r="O53" s="22"/>
      <c r="P53" s="22">
        <f t="shared" si="6"/>
        <v>0.58283062645011596</v>
      </c>
      <c r="Q53" s="2">
        <v>1256</v>
      </c>
    </row>
    <row r="54" spans="1:20" x14ac:dyDescent="0.2">
      <c r="A54" s="2" t="s">
        <v>21</v>
      </c>
      <c r="B54" s="2" t="s">
        <v>26</v>
      </c>
      <c r="C54" s="22">
        <v>0.377</v>
      </c>
      <c r="D54" s="22">
        <v>0.34899999999999998</v>
      </c>
      <c r="E54" s="22">
        <v>0.28000000000000003</v>
      </c>
      <c r="F54" s="22">
        <v>0.41799999999999998</v>
      </c>
      <c r="G54" s="22">
        <v>0.36628584751690368</v>
      </c>
      <c r="H54" s="22">
        <v>0.215</v>
      </c>
      <c r="I54" s="22">
        <v>0.17599999999999999</v>
      </c>
      <c r="J54" s="22">
        <v>0.16</v>
      </c>
      <c r="K54" s="2">
        <v>277</v>
      </c>
      <c r="L54" s="22">
        <v>0.2440677966101695</v>
      </c>
      <c r="M54" s="22">
        <v>0.21411257743064907</v>
      </c>
      <c r="N54" s="22">
        <f t="shared" si="5"/>
        <v>0.13041431261770245</v>
      </c>
      <c r="O54" s="22"/>
      <c r="P54" s="22">
        <f t="shared" si="6"/>
        <v>0.20046403712296984</v>
      </c>
      <c r="Q54" s="2">
        <v>432</v>
      </c>
      <c r="S54" s="28">
        <f>N53-N54</f>
        <v>0.48399246704331456</v>
      </c>
      <c r="T54" s="28">
        <f>P53-P54</f>
        <v>0.38236658932714612</v>
      </c>
    </row>
    <row r="55" spans="1:20" x14ac:dyDescent="0.2">
      <c r="A55" s="2" t="s">
        <v>14</v>
      </c>
      <c r="B55" s="2" t="s">
        <v>2</v>
      </c>
      <c r="C55" s="22">
        <v>0.28000000000000003</v>
      </c>
      <c r="D55" s="22">
        <v>0.29699999999999999</v>
      </c>
      <c r="E55" s="22">
        <v>0.33500000000000002</v>
      </c>
      <c r="F55" s="22">
        <v>0.24099999999999999</v>
      </c>
      <c r="G55" s="22">
        <v>0.28100000000000003</v>
      </c>
      <c r="H55" s="22">
        <v>0.25900000000000001</v>
      </c>
      <c r="I55" s="22">
        <v>0.188</v>
      </c>
      <c r="J55" s="22">
        <v>0.13600000000000001</v>
      </c>
      <c r="K55" s="2">
        <v>544</v>
      </c>
      <c r="L55" s="22">
        <v>0.16300000000000001</v>
      </c>
      <c r="M55" s="22">
        <v>0.24528725314183125</v>
      </c>
      <c r="N55" s="22">
        <f t="shared" si="5"/>
        <v>0.19667389732465654</v>
      </c>
      <c r="O55" s="22"/>
      <c r="P55" s="22">
        <f t="shared" si="6"/>
        <v>0.19072708113804004</v>
      </c>
      <c r="Q55" s="2">
        <v>543</v>
      </c>
    </row>
    <row r="56" spans="1:20" x14ac:dyDescent="0.2">
      <c r="A56" s="2" t="s">
        <v>14</v>
      </c>
      <c r="B56" s="2" t="s">
        <v>4</v>
      </c>
      <c r="C56" s="22">
        <v>6.9000000000000006E-2</v>
      </c>
      <c r="D56" s="22">
        <v>8.2000000000000003E-2</v>
      </c>
      <c r="E56" s="22">
        <v>7.2999999999999995E-2</v>
      </c>
      <c r="F56" s="22">
        <v>0.122</v>
      </c>
      <c r="G56" s="22">
        <v>7.6999999999999999E-2</v>
      </c>
      <c r="H56" s="22">
        <v>0.13</v>
      </c>
      <c r="I56" s="22">
        <v>6.3E-2</v>
      </c>
      <c r="J56" s="22">
        <v>6.5000000000000002E-2</v>
      </c>
      <c r="K56" s="2">
        <v>232</v>
      </c>
      <c r="L56" s="22">
        <v>0.114</v>
      </c>
      <c r="M56" s="22">
        <v>0.12253141831238779</v>
      </c>
      <c r="N56" s="22">
        <f t="shared" si="5"/>
        <v>8.3875632682574114E-2</v>
      </c>
      <c r="O56" s="22"/>
      <c r="P56" s="22">
        <f t="shared" si="6"/>
        <v>7.6571829996487525E-2</v>
      </c>
      <c r="Q56" s="2">
        <v>218</v>
      </c>
    </row>
    <row r="57" spans="1:20" x14ac:dyDescent="0.2">
      <c r="A57" s="2" t="s">
        <v>14</v>
      </c>
      <c r="B57" s="2" t="s">
        <v>3</v>
      </c>
      <c r="C57" s="22">
        <v>8.3000000000000004E-2</v>
      </c>
      <c r="D57" s="22">
        <v>8.5999999999999993E-2</v>
      </c>
      <c r="E57" s="22">
        <v>9.2999999999999999E-2</v>
      </c>
      <c r="F57" s="22">
        <v>7.3999999999999996E-2</v>
      </c>
      <c r="G57" s="22">
        <v>0.124</v>
      </c>
      <c r="H57" s="22">
        <v>0.2</v>
      </c>
      <c r="I57" s="22">
        <v>0.39700000000000002</v>
      </c>
      <c r="J57" s="22">
        <v>0.35099999999999998</v>
      </c>
      <c r="K57" s="2">
        <v>801</v>
      </c>
      <c r="L57" s="22">
        <v>0.29699999999999999</v>
      </c>
      <c r="M57" s="22">
        <v>0.24730700179533213</v>
      </c>
      <c r="N57" s="22">
        <f t="shared" si="5"/>
        <v>0.28958785249457702</v>
      </c>
      <c r="O57" s="22"/>
      <c r="P57" s="22">
        <f t="shared" si="6"/>
        <v>0.29048120828942747</v>
      </c>
      <c r="Q57" s="2">
        <v>827</v>
      </c>
    </row>
    <row r="58" spans="1:20" x14ac:dyDescent="0.2">
      <c r="A58" s="2" t="s">
        <v>14</v>
      </c>
      <c r="B58" s="2" t="s">
        <v>26</v>
      </c>
      <c r="C58" s="22">
        <v>0.56699999999999995</v>
      </c>
      <c r="D58" s="22">
        <v>0.53400000000000003</v>
      </c>
      <c r="E58" s="22">
        <v>0.499</v>
      </c>
      <c r="F58" s="22">
        <v>0.56299999999999994</v>
      </c>
      <c r="G58" s="22">
        <v>0.49</v>
      </c>
      <c r="H58" s="22">
        <v>0.41099999999999998</v>
      </c>
      <c r="I58" s="22">
        <v>0.35199999999999998</v>
      </c>
      <c r="J58" s="22">
        <v>0.44800000000000001</v>
      </c>
      <c r="K58" s="2">
        <v>1189</v>
      </c>
      <c r="L58" s="22">
        <v>0.42599999999999999</v>
      </c>
      <c r="M58" s="22">
        <v>0.33707360861759428</v>
      </c>
      <c r="N58" s="22">
        <f t="shared" si="5"/>
        <v>0.42986261749819232</v>
      </c>
      <c r="O58" s="22"/>
      <c r="P58" s="22">
        <f t="shared" si="6"/>
        <v>0.44221988057604494</v>
      </c>
      <c r="Q58" s="2">
        <v>1259</v>
      </c>
      <c r="S58" s="28">
        <f>N57-N58</f>
        <v>-0.1402747650036153</v>
      </c>
      <c r="T58" s="28">
        <f>P57-P58</f>
        <v>-0.15173867228661747</v>
      </c>
    </row>
    <row r="59" spans="1:20" x14ac:dyDescent="0.2">
      <c r="A59" s="2" t="s">
        <v>14</v>
      </c>
      <c r="B59" s="2" t="s">
        <v>9</v>
      </c>
      <c r="G59" s="22">
        <v>2.8000000000000001E-2</v>
      </c>
      <c r="M59" s="22">
        <v>4.780071813285458E-2</v>
      </c>
      <c r="N59" s="22"/>
      <c r="O59" s="22"/>
      <c r="P59" s="22"/>
    </row>
    <row r="60" spans="1:20" x14ac:dyDescent="0.2">
      <c r="A60" s="2" t="s">
        <v>15</v>
      </c>
      <c r="B60" s="2" t="s">
        <v>2</v>
      </c>
      <c r="C60" s="22">
        <v>9.9000000000000005E-2</v>
      </c>
      <c r="D60" s="22">
        <v>0.111</v>
      </c>
      <c r="E60" s="22">
        <v>0.13400000000000001</v>
      </c>
      <c r="F60" s="22">
        <v>0.112</v>
      </c>
      <c r="G60" s="22">
        <v>0.14099999999999999</v>
      </c>
      <c r="H60" s="22">
        <v>0.12</v>
      </c>
      <c r="I60" s="22">
        <v>7.0999999999999994E-2</v>
      </c>
      <c r="J60" s="22">
        <v>4.3999999999999997E-2</v>
      </c>
      <c r="K60" s="2">
        <v>139</v>
      </c>
      <c r="L60" s="22">
        <v>7.0999999999999994E-2</v>
      </c>
      <c r="M60" s="22">
        <v>0.10066959131840221</v>
      </c>
      <c r="N60" s="22">
        <f>K60/SUMIF(A:A,A60,K:K)</f>
        <v>4.8995417694747974E-2</v>
      </c>
      <c r="O60" s="22"/>
      <c r="P60" s="22">
        <f t="shared" si="6"/>
        <v>6.9021518473406415E-2</v>
      </c>
      <c r="Q60" s="2">
        <v>170</v>
      </c>
    </row>
    <row r="61" spans="1:20" x14ac:dyDescent="0.2">
      <c r="A61" s="2" t="s">
        <v>15</v>
      </c>
      <c r="B61" s="2" t="s">
        <v>4</v>
      </c>
      <c r="C61" s="22">
        <v>0.15</v>
      </c>
      <c r="D61" s="22">
        <v>0.127</v>
      </c>
      <c r="E61" s="22">
        <v>8.8999999999999996E-2</v>
      </c>
      <c r="F61" s="22">
        <v>0.123</v>
      </c>
      <c r="G61" s="22">
        <v>0.16400000000000001</v>
      </c>
      <c r="H61" s="22">
        <v>0.13700000000000001</v>
      </c>
      <c r="J61" s="22">
        <v>5.8999999999999997E-2</v>
      </c>
      <c r="K61" s="2">
        <v>273</v>
      </c>
      <c r="L61" s="22">
        <v>0.13600000000000001</v>
      </c>
      <c r="M61" s="22">
        <v>0.21957977372431309</v>
      </c>
      <c r="N61" s="22">
        <f>K61/SUMIF(A:A,A61,K:K)</f>
        <v>9.6228410292562572E-2</v>
      </c>
      <c r="O61" s="22"/>
      <c r="P61" s="22">
        <f t="shared" si="6"/>
        <v>0.10921640276086074</v>
      </c>
      <c r="Q61" s="2">
        <v>269</v>
      </c>
    </row>
    <row r="62" spans="1:20" x14ac:dyDescent="0.2">
      <c r="A62" s="2" t="s">
        <v>15</v>
      </c>
      <c r="B62" s="2" t="s">
        <v>3</v>
      </c>
      <c r="C62" s="22">
        <v>0.26200000000000001</v>
      </c>
      <c r="D62" s="22">
        <v>0.23200000000000001</v>
      </c>
      <c r="E62" s="22">
        <v>0.251</v>
      </c>
      <c r="F62" s="22">
        <v>0.20499999999999999</v>
      </c>
      <c r="G62" s="22">
        <v>0.219</v>
      </c>
      <c r="H62" s="22">
        <v>0.33300000000000002</v>
      </c>
      <c r="I62" s="22">
        <v>0.33</v>
      </c>
      <c r="J62" s="22">
        <v>0.317</v>
      </c>
      <c r="K62" s="2">
        <v>1409</v>
      </c>
      <c r="L62" s="22">
        <v>0.41599999999999998</v>
      </c>
      <c r="M62" s="22">
        <v>0.37635649965365964</v>
      </c>
      <c r="N62" s="22">
        <f>K62/SUMIF(A:A,A62,K:K)</f>
        <v>0.49665139231582656</v>
      </c>
      <c r="O62" s="22"/>
      <c r="P62" s="22">
        <f t="shared" si="6"/>
        <v>0.59317904993909865</v>
      </c>
      <c r="Q62" s="2">
        <v>1461</v>
      </c>
    </row>
    <row r="63" spans="1:20" x14ac:dyDescent="0.2">
      <c r="A63" s="2" t="s">
        <v>15</v>
      </c>
      <c r="B63" s="2" t="s">
        <v>26</v>
      </c>
      <c r="C63" s="22">
        <v>0.44800000000000001</v>
      </c>
      <c r="D63" s="22">
        <v>0.36199999999999999</v>
      </c>
      <c r="E63" s="22">
        <v>0.372</v>
      </c>
      <c r="F63" s="22">
        <v>0.34399999999999997</v>
      </c>
      <c r="G63" s="22">
        <v>0.38100000000000001</v>
      </c>
      <c r="H63" s="22">
        <v>0.29099999999999998</v>
      </c>
      <c r="I63" s="22">
        <v>0.41399999999999998</v>
      </c>
      <c r="J63" s="22">
        <v>0.47899999999999998</v>
      </c>
      <c r="K63" s="2">
        <v>1016</v>
      </c>
      <c r="L63" s="22">
        <v>0.377</v>
      </c>
      <c r="M63" s="22">
        <v>0.30339413530362502</v>
      </c>
      <c r="N63" s="22">
        <f>K63/SUMIF(A:A,A63,K:K)</f>
        <v>0.3581247796968629</v>
      </c>
      <c r="O63" s="22"/>
      <c r="P63" s="22">
        <f t="shared" si="6"/>
        <v>0.2285830288266342</v>
      </c>
      <c r="Q63" s="2">
        <v>563</v>
      </c>
      <c r="S63" s="28">
        <f>N62-N63</f>
        <v>0.13852661261896365</v>
      </c>
      <c r="T63" s="28">
        <f>P62-P63</f>
        <v>0.36459602111246447</v>
      </c>
    </row>
    <row r="64" spans="1:20" x14ac:dyDescent="0.2">
      <c r="A64" s="2" t="s">
        <v>15</v>
      </c>
      <c r="B64" s="2" t="s">
        <v>9</v>
      </c>
      <c r="F64" s="22">
        <v>0.04</v>
      </c>
      <c r="J64" s="22">
        <v>5.0999999999999997E-2</v>
      </c>
      <c r="M64" s="22"/>
      <c r="N64" s="22"/>
      <c r="O64" s="22"/>
      <c r="P64" s="22"/>
    </row>
    <row r="65" spans="1:20" x14ac:dyDescent="0.2">
      <c r="A65" s="2" t="s">
        <v>15</v>
      </c>
      <c r="B65" s="2" t="s">
        <v>10</v>
      </c>
      <c r="C65" s="22">
        <v>0.124</v>
      </c>
      <c r="D65" s="22">
        <v>0.16800000000000001</v>
      </c>
      <c r="E65" s="22">
        <v>0.154</v>
      </c>
      <c r="F65" s="22">
        <v>0.17599999999999999</v>
      </c>
      <c r="G65" s="22">
        <v>9.5000000000000001E-2</v>
      </c>
      <c r="H65" s="22">
        <v>0.11899999999999999</v>
      </c>
      <c r="I65" s="22">
        <v>0.185</v>
      </c>
      <c r="J65" s="22">
        <v>5.0999999999999997E-2</v>
      </c>
      <c r="M65" s="22"/>
      <c r="N65" s="22"/>
      <c r="O65" s="22"/>
      <c r="P65" s="22"/>
    </row>
    <row r="66" spans="1:20" x14ac:dyDescent="0.2">
      <c r="A66" s="2" t="s">
        <v>16</v>
      </c>
      <c r="B66" s="2" t="s">
        <v>2</v>
      </c>
      <c r="C66" s="22">
        <v>0.35699999999999998</v>
      </c>
      <c r="D66" s="22">
        <v>0.38300000000000001</v>
      </c>
      <c r="E66" s="22">
        <v>0.38600000000000001</v>
      </c>
      <c r="F66" s="22">
        <v>0.36</v>
      </c>
      <c r="G66" s="22">
        <v>0.313</v>
      </c>
      <c r="H66" s="22">
        <v>0.317</v>
      </c>
      <c r="I66" s="22">
        <v>0.36599999999999999</v>
      </c>
      <c r="J66" s="22">
        <v>0.35599999999999998</v>
      </c>
      <c r="K66" s="2">
        <v>664</v>
      </c>
      <c r="L66" s="22">
        <v>0.29299999999999998</v>
      </c>
      <c r="M66" s="22">
        <v>0.27265469061876246</v>
      </c>
      <c r="N66" s="22">
        <f>K66/SUMIF(A:A,A66,K:K)</f>
        <v>0.22615803814713897</v>
      </c>
      <c r="O66" s="22"/>
      <c r="P66" s="22">
        <f t="shared" ref="P66:P74" si="7">Q66/SUMIF(A:A,A66,Q:Q)</f>
        <v>0.16242038216560509</v>
      </c>
      <c r="Q66" s="2">
        <v>561</v>
      </c>
    </row>
    <row r="67" spans="1:20" x14ac:dyDescent="0.2">
      <c r="A67" s="2" t="s">
        <v>16</v>
      </c>
      <c r="B67" s="2" t="s">
        <v>4</v>
      </c>
      <c r="C67" s="22">
        <v>9.7000000000000003E-2</v>
      </c>
      <c r="D67" s="22">
        <v>8.5000000000000006E-2</v>
      </c>
      <c r="E67" s="22">
        <v>8.3000000000000004E-2</v>
      </c>
      <c r="F67" s="22">
        <v>0.129</v>
      </c>
      <c r="G67" s="22">
        <v>0.113</v>
      </c>
      <c r="H67" s="22">
        <v>0.14599999999999999</v>
      </c>
      <c r="I67" s="22">
        <v>0.14499999999999999</v>
      </c>
      <c r="J67" s="22">
        <v>0.114</v>
      </c>
      <c r="K67" s="2">
        <v>305</v>
      </c>
      <c r="L67" s="22">
        <v>0.157</v>
      </c>
      <c r="M67" s="22">
        <v>0.1499001996007984</v>
      </c>
      <c r="N67" s="22">
        <f>K67/SUMIF(A:A,A67,K:K)</f>
        <v>0.10388283378746593</v>
      </c>
      <c r="O67" s="22"/>
      <c r="P67" s="22">
        <f t="shared" si="7"/>
        <v>8.4829183555298199E-2</v>
      </c>
      <c r="Q67" s="2">
        <v>293</v>
      </c>
    </row>
    <row r="68" spans="1:20" x14ac:dyDescent="0.2">
      <c r="A68" s="2" t="s">
        <v>16</v>
      </c>
      <c r="B68" s="2" t="s">
        <v>3</v>
      </c>
      <c r="C68" s="22">
        <v>9.0999999999999998E-2</v>
      </c>
      <c r="D68" s="22">
        <v>7.9000000000000001E-2</v>
      </c>
      <c r="E68" s="22">
        <v>7.1999999999999995E-2</v>
      </c>
      <c r="F68" s="22">
        <v>7.4999999999999997E-2</v>
      </c>
      <c r="G68" s="22">
        <v>0.14199999999999999</v>
      </c>
      <c r="H68" s="22">
        <v>0.17499999999999999</v>
      </c>
      <c r="I68" s="22">
        <v>0.16300000000000001</v>
      </c>
      <c r="J68" s="22">
        <v>0.159</v>
      </c>
      <c r="K68" s="2">
        <v>755</v>
      </c>
      <c r="L68" s="22">
        <v>0.161</v>
      </c>
      <c r="M68" s="22">
        <v>0.23592814371257484</v>
      </c>
      <c r="N68" s="22">
        <f>K68/SUMIF(A:A,A68,K:K)</f>
        <v>0.25715258855585832</v>
      </c>
      <c r="O68" s="22"/>
      <c r="P68" s="22">
        <f t="shared" si="7"/>
        <v>0.37695425593514764</v>
      </c>
      <c r="Q68" s="2">
        <v>1302</v>
      </c>
    </row>
    <row r="69" spans="1:20" x14ac:dyDescent="0.2">
      <c r="A69" s="2" t="s">
        <v>16</v>
      </c>
      <c r="B69" s="2" t="s">
        <v>26</v>
      </c>
      <c r="C69" s="22">
        <v>0.45500000000000002</v>
      </c>
      <c r="D69" s="22">
        <v>0.45200000000000001</v>
      </c>
      <c r="E69" s="22">
        <v>0.45900000000000002</v>
      </c>
      <c r="F69" s="22">
        <v>0.436</v>
      </c>
      <c r="G69" s="22">
        <v>0.432</v>
      </c>
      <c r="H69" s="22">
        <v>0.36099999999999999</v>
      </c>
      <c r="I69" s="22">
        <v>0.32600000000000001</v>
      </c>
      <c r="J69" s="22">
        <v>0.37</v>
      </c>
      <c r="K69" s="2">
        <v>1212</v>
      </c>
      <c r="L69" s="22">
        <v>0.38900000000000001</v>
      </c>
      <c r="M69" s="22">
        <v>0.29900199600798405</v>
      </c>
      <c r="N69" s="22">
        <f>K69/SUMIF(A:A,A69,K:K)</f>
        <v>0.41280653950953677</v>
      </c>
      <c r="O69" s="22"/>
      <c r="P69" s="22">
        <f t="shared" si="7"/>
        <v>0.37579617834394907</v>
      </c>
      <c r="Q69" s="2">
        <v>1298</v>
      </c>
      <c r="S69" s="28">
        <f>N68-N69</f>
        <v>-0.15565395095367845</v>
      </c>
      <c r="T69" s="28">
        <f>P68-P69</f>
        <v>1.1580775911985697E-3</v>
      </c>
    </row>
    <row r="70" spans="1:20" x14ac:dyDescent="0.2">
      <c r="A70" s="2" t="s">
        <v>16</v>
      </c>
      <c r="B70" s="2" t="s">
        <v>9</v>
      </c>
      <c r="M70" s="22">
        <v>4.2514970059880239E-2</v>
      </c>
      <c r="N70" s="22"/>
      <c r="O70" s="22"/>
      <c r="P70" s="22"/>
    </row>
    <row r="71" spans="1:20" x14ac:dyDescent="0.2">
      <c r="A71" s="2" t="s">
        <v>22</v>
      </c>
      <c r="B71" s="2" t="s">
        <v>2</v>
      </c>
      <c r="C71" s="22">
        <v>0.20799999999999999</v>
      </c>
      <c r="D71" s="22">
        <v>0.22900000000000001</v>
      </c>
      <c r="E71" s="22">
        <v>0.22900000000000001</v>
      </c>
      <c r="F71" s="22">
        <v>0.20599999999999999</v>
      </c>
      <c r="G71" s="22">
        <v>0.16044378066993811</v>
      </c>
      <c r="H71" s="22">
        <v>0.18099999999999999</v>
      </c>
      <c r="I71" s="22">
        <v>0.16300000000000001</v>
      </c>
      <c r="J71" s="22">
        <v>0.13200000000000001</v>
      </c>
      <c r="K71" s="2">
        <v>182</v>
      </c>
      <c r="L71" s="22">
        <v>0.108</v>
      </c>
      <c r="M71" s="22">
        <v>0.12057547385247773</v>
      </c>
      <c r="N71" s="22">
        <f>K71/SUMIF(A:A,A71,K:K)</f>
        <v>5.9967051070840195E-2</v>
      </c>
      <c r="O71" s="22"/>
      <c r="P71" s="22">
        <f t="shared" si="7"/>
        <v>9.0016366612111293E-2</v>
      </c>
      <c r="Q71" s="2">
        <v>275</v>
      </c>
    </row>
    <row r="72" spans="1:20" x14ac:dyDescent="0.2">
      <c r="A72" s="2" t="s">
        <v>22</v>
      </c>
      <c r="B72" s="2" t="s">
        <v>4</v>
      </c>
      <c r="C72" s="22">
        <v>0.17899999999999999</v>
      </c>
      <c r="D72" s="22">
        <v>0.16700000000000001</v>
      </c>
      <c r="E72" s="22">
        <v>0.13500000000000001</v>
      </c>
      <c r="F72" s="22">
        <v>0.18099999999999999</v>
      </c>
      <c r="G72" s="22">
        <v>0.2562406656710049</v>
      </c>
      <c r="H72" s="22">
        <v>0.161</v>
      </c>
      <c r="I72" s="22">
        <v>0.14199999999999999</v>
      </c>
      <c r="J72" s="22">
        <v>8.3000000000000004E-2</v>
      </c>
      <c r="K72" s="2">
        <v>198</v>
      </c>
      <c r="L72" s="22">
        <v>0.106</v>
      </c>
      <c r="M72" s="22">
        <v>0.12263073761132678</v>
      </c>
      <c r="N72" s="22">
        <f>K72/SUMIF(A:A,A72,K:K)</f>
        <v>6.5238879736408573E-2</v>
      </c>
      <c r="O72" s="22"/>
      <c r="P72" s="22">
        <f t="shared" si="7"/>
        <v>6.6448445171849432E-2</v>
      </c>
      <c r="Q72" s="2">
        <v>203</v>
      </c>
    </row>
    <row r="73" spans="1:20" x14ac:dyDescent="0.2">
      <c r="A73" s="2" t="s">
        <v>22</v>
      </c>
      <c r="B73" s="2" t="s">
        <v>3</v>
      </c>
      <c r="C73" s="22">
        <v>0.188</v>
      </c>
      <c r="D73" s="22">
        <v>0.20399999999999999</v>
      </c>
      <c r="E73" s="22">
        <v>0.20499999999999999</v>
      </c>
      <c r="F73" s="22">
        <v>0.156</v>
      </c>
      <c r="G73" s="22">
        <v>0.18199274589289524</v>
      </c>
      <c r="H73" s="22">
        <v>0.27200000000000002</v>
      </c>
      <c r="I73" s="22">
        <v>0.32800000000000001</v>
      </c>
      <c r="J73" s="22">
        <v>0.40899999999999997</v>
      </c>
      <c r="K73" s="2">
        <v>1417</v>
      </c>
      <c r="L73" s="22">
        <v>0.39</v>
      </c>
      <c r="M73" s="22">
        <v>0.35167846540306008</v>
      </c>
      <c r="N73" s="22">
        <f>K73/SUMIF(A:A,A73,K:K)</f>
        <v>0.46688632619439868</v>
      </c>
      <c r="O73" s="22"/>
      <c r="P73" s="22">
        <f t="shared" si="7"/>
        <v>0.40196399345335515</v>
      </c>
      <c r="Q73" s="2">
        <v>1228</v>
      </c>
    </row>
    <row r="74" spans="1:20" x14ac:dyDescent="0.2">
      <c r="A74" s="2" t="s">
        <v>22</v>
      </c>
      <c r="B74" s="2" t="s">
        <v>26</v>
      </c>
      <c r="C74" s="22">
        <v>0.42499999999999999</v>
      </c>
      <c r="D74" s="22">
        <v>0.4</v>
      </c>
      <c r="E74" s="22">
        <v>0.432</v>
      </c>
      <c r="F74" s="22">
        <v>0.45700000000000002</v>
      </c>
      <c r="G74" s="22">
        <v>0.40132280776616175</v>
      </c>
      <c r="H74" s="22">
        <v>0.38500000000000001</v>
      </c>
      <c r="I74" s="22">
        <v>0.36699999999999999</v>
      </c>
      <c r="J74" s="22">
        <v>0.376</v>
      </c>
      <c r="K74" s="2">
        <v>1157</v>
      </c>
      <c r="L74" s="22">
        <v>0.39600000000000002</v>
      </c>
      <c r="M74" s="22">
        <v>0.36949075131308518</v>
      </c>
      <c r="N74" s="22">
        <f>K74/SUMIF(A:A,A74,K:K)</f>
        <v>0.38121911037891271</v>
      </c>
      <c r="O74" s="22"/>
      <c r="P74" s="22">
        <f t="shared" si="7"/>
        <v>0.44157119476268414</v>
      </c>
      <c r="Q74" s="2">
        <v>1349</v>
      </c>
      <c r="S74" s="28">
        <f>N73-N74</f>
        <v>8.5667215815485975E-2</v>
      </c>
      <c r="T74" s="28">
        <f>P73-P74</f>
        <v>-3.9607201309328988E-2</v>
      </c>
    </row>
    <row r="75" spans="1:20" x14ac:dyDescent="0.2">
      <c r="A75" s="2" t="s">
        <v>22</v>
      </c>
      <c r="B75" s="2" t="s">
        <v>9</v>
      </c>
      <c r="K75" s="2">
        <v>81</v>
      </c>
      <c r="M75" s="22">
        <v>3.5624571820050237E-2</v>
      </c>
      <c r="N75" s="22">
        <f>K75/SUMIF(A:A,A75,K:K)</f>
        <v>2.6688632619439868E-2</v>
      </c>
      <c r="O75" s="22"/>
      <c r="P75" s="22"/>
    </row>
    <row r="76" spans="1:20" x14ac:dyDescent="0.2">
      <c r="M76" s="22"/>
      <c r="N76" s="22"/>
      <c r="O76" s="22"/>
      <c r="P76" s="22"/>
    </row>
    <row r="77" spans="1:20" x14ac:dyDescent="0.2">
      <c r="M77" s="22"/>
      <c r="N77" s="22"/>
      <c r="O77" s="22"/>
      <c r="P77" s="22"/>
    </row>
    <row r="78" spans="1:20" x14ac:dyDescent="0.2">
      <c r="M78" s="22"/>
      <c r="N78" s="22"/>
      <c r="O78" s="22"/>
      <c r="P78" s="2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CDFB-40C4-6349-80CB-99AEE1374BD8}">
  <dimension ref="C3:E20"/>
  <sheetViews>
    <sheetView workbookViewId="0">
      <selection activeCell="P28" sqref="P28"/>
    </sheetView>
  </sheetViews>
  <sheetFormatPr baseColWidth="10" defaultRowHeight="16" x14ac:dyDescent="0.2"/>
  <sheetData>
    <row r="3" spans="3:5" x14ac:dyDescent="0.2">
      <c r="C3" t="s">
        <v>96</v>
      </c>
      <c r="D3" s="30">
        <f>E3/E$9</f>
        <v>0.37065827288901054</v>
      </c>
      <c r="E3">
        <v>13542</v>
      </c>
    </row>
    <row r="4" spans="3:5" x14ac:dyDescent="0.2">
      <c r="C4" t="s">
        <v>26</v>
      </c>
      <c r="D4" s="30">
        <f>E4/E$9</f>
        <v>0.37147940331189272</v>
      </c>
      <c r="E4">
        <v>13572</v>
      </c>
    </row>
    <row r="5" spans="3:5" x14ac:dyDescent="0.2">
      <c r="C5" t="s">
        <v>2</v>
      </c>
      <c r="D5" s="29">
        <f>E5/E$9</f>
        <v>0.14802244423155878</v>
      </c>
      <c r="E5">
        <v>5408</v>
      </c>
    </row>
    <row r="6" spans="3:5" x14ac:dyDescent="0.2">
      <c r="C6" t="s">
        <v>4</v>
      </c>
      <c r="D6" s="29">
        <f>E6/E$9</f>
        <v>8.2249897358697144E-2</v>
      </c>
      <c r="E6">
        <v>3005</v>
      </c>
    </row>
    <row r="7" spans="3:5" x14ac:dyDescent="0.2">
      <c r="C7" t="s">
        <v>97</v>
      </c>
      <c r="D7" s="29">
        <f>E7/E$9</f>
        <v>2.7589982208840836E-2</v>
      </c>
      <c r="E7">
        <f>258+750</f>
        <v>1008</v>
      </c>
    </row>
    <row r="8" spans="3:5" x14ac:dyDescent="0.2">
      <c r="D8" s="29"/>
    </row>
    <row r="9" spans="3:5" x14ac:dyDescent="0.2">
      <c r="E9">
        <f>SUM(E3:E8)</f>
        <v>36535</v>
      </c>
    </row>
    <row r="14" spans="3:5" x14ac:dyDescent="0.2">
      <c r="C14" t="s">
        <v>96</v>
      </c>
      <c r="D14" s="29">
        <f>E14/E$20</f>
        <v>0.51904029749347447</v>
      </c>
      <c r="E14">
        <v>29032</v>
      </c>
    </row>
    <row r="15" spans="3:5" x14ac:dyDescent="0.2">
      <c r="C15" t="s">
        <v>26</v>
      </c>
      <c r="D15" s="29">
        <f t="shared" ref="D15:D18" si="0">E15/E$20</f>
        <v>0.29268423499123969</v>
      </c>
      <c r="E15">
        <v>16371</v>
      </c>
    </row>
    <row r="16" spans="3:5" x14ac:dyDescent="0.2">
      <c r="C16" t="s">
        <v>2</v>
      </c>
      <c r="D16" s="29">
        <f t="shared" si="0"/>
        <v>0.163281724890049</v>
      </c>
      <c r="E16">
        <v>9133</v>
      </c>
    </row>
    <row r="17" spans="3:5" x14ac:dyDescent="0.2">
      <c r="C17" t="s">
        <v>4</v>
      </c>
      <c r="D17" s="29">
        <f t="shared" si="0"/>
        <v>2.2615940215253691E-2</v>
      </c>
      <c r="E17">
        <v>1265</v>
      </c>
    </row>
    <row r="18" spans="3:5" x14ac:dyDescent="0.2">
      <c r="C18" t="s">
        <v>97</v>
      </c>
      <c r="D18" s="29">
        <f t="shared" si="0"/>
        <v>2.3778024099831946E-3</v>
      </c>
      <c r="E18">
        <v>133</v>
      </c>
    </row>
    <row r="19" spans="3:5" x14ac:dyDescent="0.2">
      <c r="D19" s="29"/>
    </row>
    <row r="20" spans="3:5" x14ac:dyDescent="0.2">
      <c r="E20">
        <f>SUM(E14:E19)</f>
        <v>55934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"/>
  <sheetViews>
    <sheetView topLeftCell="A2" workbookViewId="0">
      <pane xSplit="1" topLeftCell="P1" activePane="topRight" state="frozen"/>
      <selection pane="topRight" activeCell="AM148" sqref="AM148"/>
    </sheetView>
  </sheetViews>
  <sheetFormatPr baseColWidth="10" defaultRowHeight="16" x14ac:dyDescent="0.2"/>
  <cols>
    <col min="1" max="1" width="20" style="2" bestFit="1" customWidth="1"/>
    <col min="2" max="2" width="10.83203125" style="2"/>
    <col min="3" max="11" width="10.83203125" style="22"/>
    <col min="12" max="16384" width="10.83203125" style="2"/>
  </cols>
  <sheetData>
    <row r="1" spans="1:14" x14ac:dyDescent="0.2">
      <c r="C1" s="23">
        <v>2006</v>
      </c>
      <c r="D1" s="23">
        <v>2007</v>
      </c>
      <c r="E1" s="23">
        <v>2008</v>
      </c>
      <c r="F1" s="23">
        <v>2009</v>
      </c>
      <c r="G1" s="23">
        <v>2010</v>
      </c>
      <c r="H1" s="23">
        <v>2011</v>
      </c>
      <c r="I1" s="23">
        <v>2012</v>
      </c>
      <c r="J1" s="23">
        <v>2013</v>
      </c>
      <c r="K1" s="23">
        <v>2014</v>
      </c>
      <c r="L1" s="2">
        <v>2015</v>
      </c>
      <c r="M1" s="2">
        <v>2016</v>
      </c>
      <c r="N1" s="2" t="s">
        <v>28</v>
      </c>
    </row>
    <row r="2" spans="1:14" x14ac:dyDescent="0.2">
      <c r="A2" s="2" t="s">
        <v>0</v>
      </c>
      <c r="B2" s="2" t="s">
        <v>2</v>
      </c>
      <c r="C2" s="22">
        <v>0.20300000000000001</v>
      </c>
      <c r="D2" s="22">
        <v>0.20100000000000001</v>
      </c>
      <c r="E2" s="22">
        <v>0.192</v>
      </c>
      <c r="F2" s="22">
        <v>0.17199999999999999</v>
      </c>
      <c r="G2" s="22">
        <v>0.20399999999999999</v>
      </c>
      <c r="H2" s="22">
        <v>0.16400000000000001</v>
      </c>
      <c r="I2" s="22">
        <v>0.124</v>
      </c>
      <c r="J2" s="22">
        <v>0.17100000000000001</v>
      </c>
      <c r="K2" s="22">
        <v>0.14099999999999999</v>
      </c>
      <c r="L2" s="22">
        <v>0.17970565453137102</v>
      </c>
      <c r="M2" s="22">
        <f t="shared" ref="M2:M8" si="0">N2/SUMIF(A:A,A2,N:N)</f>
        <v>0.11017369727047147</v>
      </c>
      <c r="N2" s="2">
        <v>222</v>
      </c>
    </row>
    <row r="3" spans="1:14" x14ac:dyDescent="0.2">
      <c r="A3" s="2" t="s">
        <v>0</v>
      </c>
      <c r="B3" s="2" t="s">
        <v>4</v>
      </c>
      <c r="C3" s="22">
        <v>0.26</v>
      </c>
      <c r="D3" s="22">
        <v>0.3</v>
      </c>
      <c r="E3" s="22">
        <v>0.41399999999999998</v>
      </c>
      <c r="F3" s="22">
        <v>0.40600000000000003</v>
      </c>
      <c r="G3" s="22">
        <v>0.29699999999999999</v>
      </c>
      <c r="H3" s="22">
        <v>0.315</v>
      </c>
      <c r="I3" s="22">
        <v>0.23899999999999999</v>
      </c>
      <c r="J3" s="22">
        <v>0.185</v>
      </c>
      <c r="K3" s="22">
        <v>0.20699999999999999</v>
      </c>
      <c r="L3" s="22">
        <v>0.18099664342886651</v>
      </c>
      <c r="M3" s="22">
        <f t="shared" si="0"/>
        <v>0.14491315136476426</v>
      </c>
      <c r="N3" s="2">
        <v>292</v>
      </c>
    </row>
    <row r="4" spans="1:14" x14ac:dyDescent="0.2">
      <c r="A4" s="2" t="s">
        <v>0</v>
      </c>
      <c r="B4" s="2" t="s">
        <v>3</v>
      </c>
      <c r="C4" s="22">
        <v>0.374</v>
      </c>
      <c r="D4" s="22">
        <v>0.35499999999999998</v>
      </c>
      <c r="E4" s="22">
        <v>0.32900000000000001</v>
      </c>
      <c r="F4" s="22">
        <v>0.29299999999999998</v>
      </c>
      <c r="G4" s="22">
        <v>0.22800000000000001</v>
      </c>
      <c r="H4" s="22">
        <v>0.41799999999999998</v>
      </c>
      <c r="I4" s="22">
        <v>0.54400000000000004</v>
      </c>
      <c r="J4" s="22">
        <v>0.53400000000000003</v>
      </c>
      <c r="K4" s="22">
        <v>0.48699999999999999</v>
      </c>
      <c r="L4" s="22">
        <v>0.42473534727601342</v>
      </c>
      <c r="M4" s="22">
        <f t="shared" si="0"/>
        <v>0.61290322580645162</v>
      </c>
      <c r="N4" s="2">
        <v>1235</v>
      </c>
    </row>
    <row r="5" spans="1:14" x14ac:dyDescent="0.2">
      <c r="A5" s="2" t="s">
        <v>0</v>
      </c>
      <c r="B5" s="2" t="s">
        <v>26</v>
      </c>
      <c r="C5" s="22">
        <v>0.16300000000000001</v>
      </c>
      <c r="D5" s="22">
        <v>0.14399999999999999</v>
      </c>
      <c r="E5" s="22">
        <v>6.6000000000000003E-2</v>
      </c>
      <c r="F5" s="22">
        <v>0.13</v>
      </c>
      <c r="G5" s="22">
        <v>0.27200000000000002</v>
      </c>
      <c r="H5" s="22">
        <v>0.10299999999999999</v>
      </c>
      <c r="I5" s="22">
        <v>9.2999999999999999E-2</v>
      </c>
      <c r="J5" s="22">
        <v>0.111</v>
      </c>
      <c r="K5" s="22">
        <v>0.16500000000000001</v>
      </c>
      <c r="L5" s="22">
        <v>0.21456235476374902</v>
      </c>
      <c r="M5" s="22">
        <f t="shared" si="0"/>
        <v>0.13200992555831265</v>
      </c>
      <c r="N5" s="2">
        <v>266</v>
      </c>
    </row>
    <row r="6" spans="1:14" x14ac:dyDescent="0.2">
      <c r="A6" s="2" t="s">
        <v>5</v>
      </c>
      <c r="B6" s="2" t="s">
        <v>2</v>
      </c>
      <c r="C6" s="22">
        <v>0.19</v>
      </c>
      <c r="D6" s="22">
        <v>0.20300000000000001</v>
      </c>
      <c r="E6" s="22">
        <v>0.17599999999999999</v>
      </c>
      <c r="F6" s="22">
        <v>0.158</v>
      </c>
      <c r="G6" s="22">
        <v>0.193</v>
      </c>
      <c r="H6" s="22">
        <v>0.13800000000000001</v>
      </c>
      <c r="I6" s="22">
        <v>0.107</v>
      </c>
      <c r="J6" s="22">
        <v>0.115</v>
      </c>
      <c r="K6" s="22">
        <v>0.13500000000000001</v>
      </c>
      <c r="L6" s="22">
        <v>0.13935574229691877</v>
      </c>
      <c r="M6" s="22">
        <f t="shared" si="0"/>
        <v>0.12129032258064516</v>
      </c>
      <c r="N6" s="2">
        <v>282</v>
      </c>
    </row>
    <row r="7" spans="1:14" x14ac:dyDescent="0.2">
      <c r="A7" s="2" t="s">
        <v>5</v>
      </c>
      <c r="B7" s="2" t="s">
        <v>4</v>
      </c>
      <c r="C7" s="22">
        <v>8.5999999999999993E-2</v>
      </c>
      <c r="D7" s="22">
        <v>8.5000000000000006E-2</v>
      </c>
      <c r="E7" s="22">
        <v>7.0000000000000007E-2</v>
      </c>
      <c r="F7" s="22">
        <v>0.13200000000000001</v>
      </c>
      <c r="G7" s="22">
        <v>0.14799999999999999</v>
      </c>
      <c r="H7" s="22">
        <v>0.11600000000000001</v>
      </c>
      <c r="I7" s="22">
        <v>0.105</v>
      </c>
      <c r="J7" s="22">
        <v>9.9000000000000005E-2</v>
      </c>
      <c r="K7" s="22">
        <v>0.156</v>
      </c>
      <c r="L7" s="22">
        <v>0.13258636788048553</v>
      </c>
      <c r="M7" s="22">
        <f t="shared" si="0"/>
        <v>0.10537634408602151</v>
      </c>
      <c r="N7" s="2">
        <v>245</v>
      </c>
    </row>
    <row r="8" spans="1:14" x14ac:dyDescent="0.2">
      <c r="A8" s="2" t="s">
        <v>5</v>
      </c>
      <c r="B8" s="2" t="s">
        <v>3</v>
      </c>
      <c r="C8" s="22">
        <v>0.32100000000000001</v>
      </c>
      <c r="D8" s="22">
        <v>0.35299999999999998</v>
      </c>
      <c r="E8" s="22">
        <v>0.35299999999999998</v>
      </c>
      <c r="F8" s="22">
        <v>0.28999999999999998</v>
      </c>
      <c r="G8" s="22">
        <v>0.27</v>
      </c>
      <c r="H8" s="22">
        <v>0.40500000000000003</v>
      </c>
      <c r="I8" s="22">
        <v>0.59899999999999998</v>
      </c>
      <c r="J8" s="22">
        <v>0.49399999999999999</v>
      </c>
      <c r="K8" s="22">
        <v>0.45600000000000002</v>
      </c>
      <c r="L8" s="22">
        <v>0.39052287581699346</v>
      </c>
      <c r="M8" s="22">
        <f t="shared" si="0"/>
        <v>0.61505376344086027</v>
      </c>
      <c r="N8" s="2">
        <v>1430</v>
      </c>
    </row>
    <row r="9" spans="1:14" x14ac:dyDescent="0.2">
      <c r="A9" s="2" t="s">
        <v>5</v>
      </c>
      <c r="B9" s="2" t="s">
        <v>26</v>
      </c>
      <c r="C9" s="22">
        <v>0.40300000000000002</v>
      </c>
      <c r="D9" s="22">
        <v>0.35799999999999998</v>
      </c>
      <c r="E9" s="22">
        <v>0.34100000000000003</v>
      </c>
      <c r="F9" s="22">
        <v>0.42</v>
      </c>
      <c r="G9" s="22">
        <v>0.38900000000000001</v>
      </c>
      <c r="H9" s="22">
        <v>0.314</v>
      </c>
      <c r="I9" s="22">
        <v>0.189</v>
      </c>
      <c r="J9" s="22">
        <v>0.16800000000000001</v>
      </c>
      <c r="K9" s="22">
        <v>0.253</v>
      </c>
      <c r="L9" s="22">
        <v>0.27194211017740427</v>
      </c>
      <c r="M9" s="22">
        <f t="shared" ref="M9:M72" si="1">N9/SUMIF(A:A,A9,N:N)</f>
        <v>0.15827956989247313</v>
      </c>
      <c r="N9" s="2">
        <v>368</v>
      </c>
    </row>
    <row r="10" spans="1:14" x14ac:dyDescent="0.2">
      <c r="A10" s="2" t="s">
        <v>5</v>
      </c>
      <c r="B10" s="2" t="s">
        <v>9</v>
      </c>
      <c r="H10" s="22">
        <v>2.7E-2</v>
      </c>
      <c r="J10" s="22">
        <v>0.125</v>
      </c>
      <c r="L10" s="22">
        <v>6.5592903828197949E-2</v>
      </c>
      <c r="M10" s="22"/>
    </row>
    <row r="11" spans="1:14" x14ac:dyDescent="0.2">
      <c r="A11" s="2" t="s">
        <v>5</v>
      </c>
      <c r="B11" s="2" t="s">
        <v>18</v>
      </c>
      <c r="E11" s="22">
        <v>0.06</v>
      </c>
      <c r="L11" s="22"/>
      <c r="M11" s="22"/>
    </row>
    <row r="12" spans="1:14" x14ac:dyDescent="0.2">
      <c r="A12" s="2" t="s">
        <v>6</v>
      </c>
      <c r="B12" s="2" t="s">
        <v>2</v>
      </c>
      <c r="C12" s="22">
        <v>0.23300000000000001</v>
      </c>
      <c r="D12" s="22">
        <v>0.25800000000000001</v>
      </c>
      <c r="E12" s="22">
        <v>0.11700000000000001</v>
      </c>
      <c r="F12" s="22">
        <v>0.105</v>
      </c>
      <c r="G12" s="22">
        <v>0.218</v>
      </c>
      <c r="H12" s="22">
        <v>0.214</v>
      </c>
      <c r="I12" s="22">
        <v>9.2999999999999999E-2</v>
      </c>
      <c r="J12" s="22">
        <v>5.7000000000000002E-2</v>
      </c>
      <c r="K12" s="22">
        <v>0.104</v>
      </c>
      <c r="L12" s="22">
        <v>0.22413386754654727</v>
      </c>
      <c r="M12" s="22">
        <f t="shared" si="1"/>
        <v>6.3049853372434017E-2</v>
      </c>
      <c r="N12" s="2">
        <v>129</v>
      </c>
    </row>
    <row r="13" spans="1:14" x14ac:dyDescent="0.2">
      <c r="A13" s="2" t="s">
        <v>6</v>
      </c>
      <c r="B13" s="2" t="s">
        <v>4</v>
      </c>
      <c r="C13" s="22">
        <v>0.14599999999999999</v>
      </c>
      <c r="D13" s="22">
        <v>0.16300000000000001</v>
      </c>
      <c r="E13" s="22">
        <v>6.6000000000000003E-2</v>
      </c>
      <c r="F13" s="22">
        <v>8.8999999999999996E-2</v>
      </c>
      <c r="G13" s="22">
        <v>0.18</v>
      </c>
      <c r="H13" s="22">
        <v>0.19800000000000001</v>
      </c>
      <c r="I13" s="22">
        <v>8.7999999999999995E-2</v>
      </c>
      <c r="K13" s="22">
        <v>0.151</v>
      </c>
      <c r="L13" s="22">
        <v>0.21682771623851049</v>
      </c>
      <c r="M13" s="22">
        <f t="shared" si="1"/>
        <v>9.3352883675464321E-2</v>
      </c>
      <c r="N13" s="2">
        <v>191</v>
      </c>
    </row>
    <row r="14" spans="1:14" x14ac:dyDescent="0.2">
      <c r="A14" s="2" t="s">
        <v>6</v>
      </c>
      <c r="B14" s="2" t="s">
        <v>3</v>
      </c>
      <c r="C14" s="22">
        <v>0.13800000000000001</v>
      </c>
      <c r="D14" s="22">
        <v>0.154</v>
      </c>
      <c r="E14" s="22">
        <v>0.10299999999999999</v>
      </c>
      <c r="F14" s="22">
        <v>7.6999999999999999E-2</v>
      </c>
      <c r="G14" s="22">
        <v>0.154</v>
      </c>
      <c r="H14" s="22">
        <v>0.252</v>
      </c>
      <c r="I14" s="22">
        <v>0.17699999999999999</v>
      </c>
      <c r="J14" s="22">
        <v>0.16700000000000001</v>
      </c>
      <c r="K14" s="22">
        <v>0.20899999999999999</v>
      </c>
      <c r="L14" s="22">
        <v>0.2554796134810276</v>
      </c>
      <c r="M14" s="22">
        <f t="shared" si="1"/>
        <v>0.27468230694037143</v>
      </c>
      <c r="N14" s="2">
        <v>562</v>
      </c>
    </row>
    <row r="15" spans="1:14" x14ac:dyDescent="0.2">
      <c r="A15" s="2" t="s">
        <v>6</v>
      </c>
      <c r="B15" s="2" t="s">
        <v>26</v>
      </c>
      <c r="C15" s="22">
        <v>0.48299999999999998</v>
      </c>
      <c r="D15" s="22">
        <v>0.42499999999999999</v>
      </c>
      <c r="E15" s="22">
        <v>0.32400000000000001</v>
      </c>
      <c r="F15" s="22">
        <v>0.43099999999999999</v>
      </c>
      <c r="G15" s="22">
        <v>0.44700000000000001</v>
      </c>
      <c r="H15" s="22">
        <v>0.33600000000000002</v>
      </c>
      <c r="I15" s="22">
        <v>0.14699999999999999</v>
      </c>
      <c r="J15" s="22">
        <v>0.32600000000000001</v>
      </c>
      <c r="K15" s="22">
        <v>0.26500000000000001</v>
      </c>
      <c r="L15" s="22">
        <v>0.30355880273391467</v>
      </c>
      <c r="M15" s="22">
        <f t="shared" si="1"/>
        <v>0.18963831867057673</v>
      </c>
      <c r="N15" s="2">
        <v>388</v>
      </c>
    </row>
    <row r="16" spans="1:14" x14ac:dyDescent="0.2">
      <c r="A16" s="2" t="s">
        <v>6</v>
      </c>
      <c r="B16" s="2" t="s">
        <v>9</v>
      </c>
      <c r="J16" s="22">
        <v>0.04</v>
      </c>
      <c r="L16" s="22"/>
      <c r="M16" s="22"/>
    </row>
    <row r="17" spans="1:14" x14ac:dyDescent="0.2">
      <c r="A17" s="2" t="s">
        <v>6</v>
      </c>
      <c r="B17" s="2" t="s">
        <v>17</v>
      </c>
      <c r="E17" s="22">
        <v>0.39</v>
      </c>
      <c r="F17" s="22">
        <v>0.29799999999999999</v>
      </c>
      <c r="I17" s="22">
        <v>0.495</v>
      </c>
      <c r="J17" s="22">
        <v>0.41</v>
      </c>
      <c r="K17" s="22">
        <v>0.27200000000000002</v>
      </c>
      <c r="L17" s="22"/>
      <c r="M17" s="22">
        <f t="shared" si="1"/>
        <v>0.37927663734115347</v>
      </c>
      <c r="N17" s="2">
        <v>776</v>
      </c>
    </row>
    <row r="18" spans="1:14" x14ac:dyDescent="0.2">
      <c r="A18" s="2" t="s">
        <v>7</v>
      </c>
      <c r="B18" s="2" t="s">
        <v>2</v>
      </c>
      <c r="C18" s="22">
        <v>0.34599999999999997</v>
      </c>
      <c r="D18" s="22">
        <v>0.33</v>
      </c>
      <c r="E18" s="22">
        <v>0.34499999999999997</v>
      </c>
      <c r="F18" s="22">
        <v>0.314</v>
      </c>
      <c r="G18" s="22">
        <v>0.29399999999999998</v>
      </c>
      <c r="H18" s="22">
        <v>0.29699999999999999</v>
      </c>
      <c r="I18" s="22">
        <v>0.18099999999999999</v>
      </c>
      <c r="J18" s="22">
        <v>0.22900000000000001</v>
      </c>
      <c r="K18" s="22">
        <v>0.24199999999999999</v>
      </c>
      <c r="L18" s="22">
        <v>0.19981038160701589</v>
      </c>
      <c r="M18" s="22">
        <f t="shared" si="1"/>
        <v>0.16246126604692343</v>
      </c>
      <c r="N18" s="2">
        <v>367</v>
      </c>
    </row>
    <row r="19" spans="1:14" x14ac:dyDescent="0.2">
      <c r="A19" s="2" t="s">
        <v>7</v>
      </c>
      <c r="B19" s="2" t="s">
        <v>4</v>
      </c>
      <c r="C19" s="22">
        <v>7.6999999999999999E-2</v>
      </c>
      <c r="D19" s="22">
        <v>5.2999999999999999E-2</v>
      </c>
      <c r="E19" s="22">
        <v>6.5000000000000002E-2</v>
      </c>
      <c r="F19" s="22">
        <v>0.13200000000000001</v>
      </c>
      <c r="G19" s="22">
        <v>7.8E-2</v>
      </c>
      <c r="H19" s="22">
        <v>0.10299999999999999</v>
      </c>
      <c r="J19" s="22">
        <v>0.108</v>
      </c>
      <c r="L19" s="22">
        <v>8.3906138895472868E-2</v>
      </c>
      <c r="M19" s="22">
        <f t="shared" si="1"/>
        <v>6.3302346170872062E-2</v>
      </c>
      <c r="N19" s="2">
        <v>143</v>
      </c>
    </row>
    <row r="20" spans="1:14" x14ac:dyDescent="0.2">
      <c r="A20" s="2" t="s">
        <v>7</v>
      </c>
      <c r="B20" s="2" t="s">
        <v>3</v>
      </c>
      <c r="C20" s="22">
        <v>0.42899999999999999</v>
      </c>
      <c r="D20" s="22">
        <v>0.46100000000000002</v>
      </c>
      <c r="E20" s="22">
        <v>0.52</v>
      </c>
      <c r="F20" s="22">
        <v>0.42199999999999999</v>
      </c>
      <c r="G20" s="22">
        <v>0.38400000000000001</v>
      </c>
      <c r="H20" s="22">
        <v>0.51500000000000001</v>
      </c>
      <c r="I20" s="22">
        <v>0.73199999999999998</v>
      </c>
      <c r="J20" s="22">
        <v>0.58499999999999996</v>
      </c>
      <c r="K20" s="22">
        <v>0.60599999999999998</v>
      </c>
      <c r="L20" s="22">
        <v>0.4358852808722446</v>
      </c>
      <c r="M20" s="22">
        <f t="shared" si="1"/>
        <v>0.60779105799026123</v>
      </c>
      <c r="N20" s="2">
        <v>1373</v>
      </c>
    </row>
    <row r="21" spans="1:14" x14ac:dyDescent="0.2">
      <c r="A21" s="2" t="s">
        <v>7</v>
      </c>
      <c r="B21" s="2" t="s">
        <v>26</v>
      </c>
      <c r="C21" s="22">
        <v>0.14699999999999999</v>
      </c>
      <c r="D21" s="22">
        <v>0.105</v>
      </c>
      <c r="E21" s="22">
        <v>7.0000000000000007E-2</v>
      </c>
      <c r="F21" s="22">
        <v>0.13200000000000001</v>
      </c>
      <c r="G21" s="22">
        <v>0.24399999999999999</v>
      </c>
      <c r="H21" s="22">
        <v>8.3000000000000004E-2</v>
      </c>
      <c r="I21" s="22">
        <v>8.6999999999999994E-2</v>
      </c>
      <c r="J21" s="22">
        <v>7.8E-2</v>
      </c>
      <c r="K21" s="22">
        <v>0.151</v>
      </c>
      <c r="L21" s="22">
        <v>0.18724816307181796</v>
      </c>
      <c r="M21" s="22">
        <f t="shared" si="1"/>
        <v>9.2961487383798141E-2</v>
      </c>
      <c r="N21" s="2">
        <v>210</v>
      </c>
    </row>
    <row r="22" spans="1:14" x14ac:dyDescent="0.2">
      <c r="A22" s="2" t="s">
        <v>7</v>
      </c>
      <c r="B22" s="2" t="s">
        <v>9</v>
      </c>
      <c r="D22" s="22">
        <v>0.05</v>
      </c>
      <c r="L22" s="22">
        <v>9.3150035553448682E-2</v>
      </c>
      <c r="M22" s="22">
        <f t="shared" si="1"/>
        <v>7.3483842408145192E-2</v>
      </c>
      <c r="N22" s="2">
        <v>166</v>
      </c>
    </row>
    <row r="23" spans="1:14" x14ac:dyDescent="0.2">
      <c r="A23" s="2" t="s">
        <v>8</v>
      </c>
      <c r="B23" s="2" t="s">
        <v>2</v>
      </c>
      <c r="C23" s="22">
        <v>0.21299999999999999</v>
      </c>
      <c r="D23" s="22">
        <v>0.31860362350861687</v>
      </c>
      <c r="E23" s="22">
        <v>0.40200000000000002</v>
      </c>
      <c r="F23" s="22">
        <v>0.32500000000000001</v>
      </c>
      <c r="G23" s="22">
        <v>0.28399999999999997</v>
      </c>
      <c r="H23" s="22">
        <v>0.30299999999999999</v>
      </c>
      <c r="I23" s="22">
        <v>0.20499999999999999</v>
      </c>
      <c r="J23" s="22">
        <v>0.17499999999999999</v>
      </c>
      <c r="K23" s="22">
        <v>0.16700000000000001</v>
      </c>
      <c r="L23" s="22">
        <v>0.17746144721233689</v>
      </c>
      <c r="M23" s="22">
        <f t="shared" si="1"/>
        <v>0.14782982380747745</v>
      </c>
      <c r="N23" s="2">
        <v>344</v>
      </c>
    </row>
    <row r="24" spans="1:14" x14ac:dyDescent="0.2">
      <c r="A24" s="2" t="s">
        <v>8</v>
      </c>
      <c r="B24" s="2" t="s">
        <v>4</v>
      </c>
      <c r="C24" s="22">
        <v>8.5999999999999993E-2</v>
      </c>
      <c r="D24" s="22">
        <v>0.11179849756959788</v>
      </c>
      <c r="E24" s="22">
        <v>8.1000000000000003E-2</v>
      </c>
      <c r="F24" s="22">
        <v>0.123</v>
      </c>
      <c r="G24" s="22">
        <v>0.109</v>
      </c>
      <c r="H24" s="22">
        <v>0.128</v>
      </c>
      <c r="I24" s="22">
        <v>0.111</v>
      </c>
      <c r="J24" s="22">
        <v>7.4999999999999997E-2</v>
      </c>
      <c r="K24" s="22">
        <v>0.13900000000000001</v>
      </c>
      <c r="L24" s="22">
        <v>0.13238434163701068</v>
      </c>
      <c r="M24" s="22">
        <f t="shared" si="1"/>
        <v>8.0360979802320584E-2</v>
      </c>
      <c r="N24" s="2">
        <v>187</v>
      </c>
    </row>
    <row r="25" spans="1:14" x14ac:dyDescent="0.2">
      <c r="A25" s="2" t="s">
        <v>8</v>
      </c>
      <c r="B25" s="2" t="s">
        <v>3</v>
      </c>
      <c r="C25" s="22">
        <v>0.41799999999999998</v>
      </c>
      <c r="D25" s="22">
        <v>0.38046840477242599</v>
      </c>
      <c r="E25" s="22">
        <v>0.39700000000000002</v>
      </c>
      <c r="F25" s="22">
        <v>0.36299999999999999</v>
      </c>
      <c r="G25" s="22">
        <v>0.32300000000000001</v>
      </c>
      <c r="H25" s="22">
        <v>0.46899999999999997</v>
      </c>
      <c r="I25" s="22">
        <v>0.59599999999999997</v>
      </c>
      <c r="J25" s="22">
        <v>0.53900000000000003</v>
      </c>
      <c r="K25" s="22">
        <v>0.51600000000000001</v>
      </c>
      <c r="L25" s="22">
        <v>0.38102016607354683</v>
      </c>
      <c r="M25" s="22">
        <f t="shared" si="1"/>
        <v>0.6033519553072626</v>
      </c>
      <c r="N25" s="2">
        <v>1404</v>
      </c>
    </row>
    <row r="26" spans="1:14" x14ac:dyDescent="0.2">
      <c r="A26" s="2" t="s">
        <v>8</v>
      </c>
      <c r="B26" s="2" t="s">
        <v>26</v>
      </c>
      <c r="C26" s="22">
        <v>0.22</v>
      </c>
      <c r="D26" s="22">
        <v>0.137870083959346</v>
      </c>
      <c r="E26" s="22">
        <v>9.1999999999999998E-2</v>
      </c>
      <c r="F26" s="22">
        <v>0.127</v>
      </c>
      <c r="G26" s="22">
        <v>0.255</v>
      </c>
      <c r="H26" s="22">
        <v>9.9000000000000005E-2</v>
      </c>
      <c r="I26" s="22">
        <v>8.8999999999999996E-2</v>
      </c>
      <c r="J26" s="22">
        <v>7.3999999999999996E-2</v>
      </c>
      <c r="K26" s="22">
        <v>0.14299999999999999</v>
      </c>
      <c r="L26" s="22">
        <v>0.24768683274021353</v>
      </c>
      <c r="M26" s="22">
        <f t="shared" si="1"/>
        <v>0.1005586592178771</v>
      </c>
      <c r="N26" s="2">
        <v>234</v>
      </c>
    </row>
    <row r="27" spans="1:14" x14ac:dyDescent="0.2">
      <c r="A27" s="2" t="s">
        <v>8</v>
      </c>
      <c r="B27" s="2" t="s">
        <v>9</v>
      </c>
      <c r="C27" s="22">
        <v>6.4000000000000001E-2</v>
      </c>
      <c r="D27" s="22">
        <v>5.1259390190013257E-2</v>
      </c>
      <c r="E27" s="22">
        <v>2.7E-2</v>
      </c>
      <c r="F27" s="22">
        <v>6.2E-2</v>
      </c>
      <c r="G27" s="22">
        <v>2.9000000000000001E-2</v>
      </c>
      <c r="J27" s="22">
        <v>0.13700000000000001</v>
      </c>
      <c r="L27" s="22">
        <v>6.144721233689205E-2</v>
      </c>
      <c r="M27" s="22">
        <f t="shared" si="1"/>
        <v>6.7898581865062313E-2</v>
      </c>
      <c r="N27" s="2">
        <v>158</v>
      </c>
    </row>
    <row r="28" spans="1:14" x14ac:dyDescent="0.2">
      <c r="A28" s="2" t="s">
        <v>8</v>
      </c>
      <c r="B28" s="2" t="s">
        <v>27</v>
      </c>
      <c r="K28" s="22">
        <v>3.5000000000000003E-2</v>
      </c>
      <c r="L28" s="22"/>
      <c r="M28" s="22"/>
    </row>
    <row r="29" spans="1:14" x14ac:dyDescent="0.2">
      <c r="A29" s="2" t="s">
        <v>20</v>
      </c>
      <c r="B29" s="2" t="s">
        <v>2</v>
      </c>
      <c r="C29" s="22">
        <v>0.221</v>
      </c>
      <c r="D29" s="22">
        <v>0.27600000000000002</v>
      </c>
      <c r="E29" s="22">
        <v>0.28499999999999998</v>
      </c>
      <c r="F29" s="22">
        <v>0.248</v>
      </c>
      <c r="G29" s="22">
        <v>0.24399999999999999</v>
      </c>
      <c r="H29" s="22">
        <v>0.16500000000000001</v>
      </c>
      <c r="I29" s="22">
        <v>0.14799999999999999</v>
      </c>
      <c r="J29" s="22">
        <v>6.4000000000000001E-2</v>
      </c>
      <c r="K29" s="22">
        <v>8.5999999999999993E-2</v>
      </c>
      <c r="L29" s="22">
        <v>0.14489990467111535</v>
      </c>
      <c r="M29" s="22">
        <f t="shared" si="1"/>
        <v>9.8793363499245848E-2</v>
      </c>
      <c r="N29" s="2">
        <v>262</v>
      </c>
    </row>
    <row r="30" spans="1:14" x14ac:dyDescent="0.2">
      <c r="A30" s="2" t="s">
        <v>20</v>
      </c>
      <c r="B30" s="2" t="s">
        <v>4</v>
      </c>
      <c r="C30" s="22">
        <v>0.105</v>
      </c>
      <c r="D30" s="22">
        <v>0.107</v>
      </c>
      <c r="E30" s="22">
        <v>0.1</v>
      </c>
      <c r="F30" s="22">
        <v>0.14699999999999999</v>
      </c>
      <c r="G30" s="22">
        <v>0.157</v>
      </c>
      <c r="H30" s="22">
        <v>0.106</v>
      </c>
      <c r="I30" s="22">
        <v>0.113</v>
      </c>
      <c r="J30" s="22">
        <v>5.6000000000000001E-2</v>
      </c>
      <c r="K30" s="22">
        <v>9.9000000000000005E-2</v>
      </c>
      <c r="L30" s="22">
        <v>0.11105815061963775</v>
      </c>
      <c r="M30" s="22">
        <f t="shared" si="1"/>
        <v>6.7496229260935139E-2</v>
      </c>
      <c r="N30" s="2">
        <v>179</v>
      </c>
    </row>
    <row r="31" spans="1:14" x14ac:dyDescent="0.2">
      <c r="A31" s="2" t="s">
        <v>20</v>
      </c>
      <c r="B31" s="2" t="s">
        <v>3</v>
      </c>
      <c r="C31" s="22">
        <v>0.26800000000000002</v>
      </c>
      <c r="D31" s="22">
        <v>0.216</v>
      </c>
      <c r="E31" s="22">
        <v>0.182</v>
      </c>
      <c r="F31" s="22">
        <v>0.15</v>
      </c>
      <c r="G31" s="22">
        <v>0.21299999999999999</v>
      </c>
      <c r="H31" s="22">
        <v>0.38400000000000001</v>
      </c>
      <c r="I31" s="22">
        <v>0.47399999999999998</v>
      </c>
      <c r="J31" s="22">
        <v>0.33300000000000002</v>
      </c>
      <c r="K31" s="22">
        <v>0.35499999999999998</v>
      </c>
      <c r="L31" s="22">
        <v>0.38846520495710202</v>
      </c>
      <c r="M31" s="22">
        <f t="shared" si="1"/>
        <v>0.41591251885369535</v>
      </c>
      <c r="N31" s="2">
        <v>1103</v>
      </c>
    </row>
    <row r="32" spans="1:14" x14ac:dyDescent="0.2">
      <c r="A32" s="2" t="s">
        <v>20</v>
      </c>
      <c r="B32" s="2" t="s">
        <v>26</v>
      </c>
      <c r="C32" s="22">
        <v>0.40600000000000003</v>
      </c>
      <c r="D32" s="22">
        <v>0.34599999999999997</v>
      </c>
      <c r="E32" s="22">
        <v>0.38400000000000001</v>
      </c>
      <c r="F32" s="22">
        <v>0.35799999999999998</v>
      </c>
      <c r="G32" s="22">
        <v>0.36599999999999999</v>
      </c>
      <c r="H32" s="22">
        <v>0.309</v>
      </c>
      <c r="I32" s="22">
        <v>0.20499999999999999</v>
      </c>
      <c r="J32" s="22">
        <v>0.45900000000000002</v>
      </c>
      <c r="K32" s="22">
        <v>0.35199999999999998</v>
      </c>
      <c r="L32" s="22">
        <v>0.27764537654909438</v>
      </c>
      <c r="M32" s="22">
        <f t="shared" si="1"/>
        <v>0.34162895927601811</v>
      </c>
      <c r="N32" s="2">
        <v>906</v>
      </c>
    </row>
    <row r="33" spans="1:14" x14ac:dyDescent="0.2">
      <c r="A33" s="2" t="s">
        <v>20</v>
      </c>
      <c r="B33" s="2" t="s">
        <v>9</v>
      </c>
      <c r="D33" s="22">
        <v>5.3999999999999999E-2</v>
      </c>
      <c r="E33" s="22">
        <v>4.9000000000000002E-2</v>
      </c>
      <c r="F33" s="22">
        <v>9.8000000000000004E-2</v>
      </c>
      <c r="H33" s="22">
        <v>3.5999999999999997E-2</v>
      </c>
      <c r="I33" s="22">
        <v>0.06</v>
      </c>
      <c r="J33" s="22">
        <v>8.7999999999999995E-2</v>
      </c>
      <c r="K33" s="22">
        <v>0.108</v>
      </c>
      <c r="L33" s="22">
        <v>7.7931363203050524E-2</v>
      </c>
      <c r="M33" s="22">
        <f t="shared" si="1"/>
        <v>7.6168929110105574E-2</v>
      </c>
      <c r="N33" s="2">
        <v>202</v>
      </c>
    </row>
    <row r="34" spans="1:14" x14ac:dyDescent="0.2">
      <c r="A34" s="2" t="s">
        <v>20</v>
      </c>
      <c r="B34" s="2" t="s">
        <v>10</v>
      </c>
      <c r="G34" s="22">
        <v>3.4000000000000002E-2</v>
      </c>
      <c r="L34" s="22"/>
      <c r="M34" s="22"/>
    </row>
    <row r="35" spans="1:14" x14ac:dyDescent="0.2">
      <c r="A35" s="2" t="s">
        <v>11</v>
      </c>
      <c r="B35" s="2" t="s">
        <v>2</v>
      </c>
      <c r="C35" s="22">
        <v>0.19500000000000001</v>
      </c>
      <c r="D35" s="22">
        <v>0.19500000000000001</v>
      </c>
      <c r="E35" s="22">
        <v>0.224</v>
      </c>
      <c r="F35" s="22">
        <v>0.22900000000000001</v>
      </c>
      <c r="G35" s="22">
        <v>0.23899999999999999</v>
      </c>
      <c r="H35" s="22">
        <v>0.17299999999999999</v>
      </c>
      <c r="I35" s="22">
        <v>0.11700000000000001</v>
      </c>
      <c r="J35" s="22">
        <v>0.153</v>
      </c>
      <c r="K35" s="22">
        <v>0.13200000000000001</v>
      </c>
      <c r="L35" s="22">
        <v>0.15744438106103822</v>
      </c>
      <c r="M35" s="22">
        <f t="shared" si="1"/>
        <v>0.11771238200999445</v>
      </c>
      <c r="N35" s="2">
        <v>212</v>
      </c>
    </row>
    <row r="36" spans="1:14" x14ac:dyDescent="0.2">
      <c r="A36" s="2" t="s">
        <v>11</v>
      </c>
      <c r="B36" s="2" t="s">
        <v>4</v>
      </c>
      <c r="C36" s="22">
        <v>0.108</v>
      </c>
      <c r="D36" s="22">
        <v>9.6000000000000002E-2</v>
      </c>
      <c r="E36" s="22">
        <v>6.9000000000000006E-2</v>
      </c>
      <c r="F36" s="22">
        <v>0.11899999999999999</v>
      </c>
      <c r="G36" s="22">
        <v>8.1000000000000003E-2</v>
      </c>
      <c r="K36" s="22">
        <v>0.12</v>
      </c>
      <c r="L36" s="22">
        <v>0.10125499144324016</v>
      </c>
      <c r="M36" s="22">
        <f t="shared" si="1"/>
        <v>8.4397556912826202E-2</v>
      </c>
      <c r="N36" s="2">
        <v>152</v>
      </c>
    </row>
    <row r="37" spans="1:14" x14ac:dyDescent="0.2">
      <c r="A37" s="2" t="s">
        <v>11</v>
      </c>
      <c r="B37" s="2" t="s">
        <v>3</v>
      </c>
      <c r="C37" s="22">
        <v>0.29699999999999999</v>
      </c>
      <c r="D37" s="22">
        <v>0.35</v>
      </c>
      <c r="E37" s="22">
        <v>0.30099999999999999</v>
      </c>
      <c r="F37" s="22">
        <v>0.26100000000000001</v>
      </c>
      <c r="G37" s="22">
        <v>0.28999999999999998</v>
      </c>
      <c r="H37" s="22">
        <v>0.4</v>
      </c>
      <c r="I37" s="22">
        <v>0.48399999999999999</v>
      </c>
      <c r="J37" s="22">
        <v>0.48899999999999999</v>
      </c>
      <c r="K37" s="22">
        <v>0.41199999999999998</v>
      </c>
      <c r="L37" s="22">
        <v>0.38990302338847688</v>
      </c>
      <c r="M37" s="22">
        <f t="shared" si="1"/>
        <v>0.54469739033870068</v>
      </c>
      <c r="N37" s="2">
        <v>981</v>
      </c>
    </row>
    <row r="38" spans="1:14" x14ac:dyDescent="0.2">
      <c r="A38" s="2" t="s">
        <v>11</v>
      </c>
      <c r="B38" s="2" t="s">
        <v>26</v>
      </c>
      <c r="C38" s="22">
        <v>0.4</v>
      </c>
      <c r="D38" s="22">
        <v>0.35899999999999999</v>
      </c>
      <c r="E38" s="22">
        <v>0.40600000000000003</v>
      </c>
      <c r="F38" s="22">
        <v>0.39200000000000002</v>
      </c>
      <c r="G38" s="22">
        <v>0.36299999999999999</v>
      </c>
      <c r="H38" s="22">
        <v>0.32300000000000001</v>
      </c>
      <c r="I38" s="22">
        <v>0.33700000000000002</v>
      </c>
      <c r="J38" s="22">
        <v>0.192</v>
      </c>
      <c r="K38" s="22">
        <v>0.19500000000000001</v>
      </c>
      <c r="L38" s="22">
        <v>0.20707358813462637</v>
      </c>
      <c r="M38" s="22">
        <f t="shared" si="1"/>
        <v>0.12937257079400333</v>
      </c>
      <c r="N38" s="2">
        <v>233</v>
      </c>
    </row>
    <row r="39" spans="1:14" x14ac:dyDescent="0.2">
      <c r="A39" s="2" t="s">
        <v>11</v>
      </c>
      <c r="B39" s="2" t="s">
        <v>17</v>
      </c>
      <c r="H39" s="22">
        <v>6.0999999999999999E-2</v>
      </c>
      <c r="I39" s="22">
        <v>6.2E-2</v>
      </c>
      <c r="J39" s="22">
        <v>0.16600000000000001</v>
      </c>
      <c r="K39" s="22">
        <v>0.14199999999999999</v>
      </c>
      <c r="L39" s="22">
        <v>2.4814603536794069E-2</v>
      </c>
      <c r="M39" s="22">
        <f t="shared" si="1"/>
        <v>0</v>
      </c>
    </row>
    <row r="40" spans="1:14" x14ac:dyDescent="0.2">
      <c r="A40" s="2" t="s">
        <v>11</v>
      </c>
      <c r="B40" s="2" t="s">
        <v>9</v>
      </c>
      <c r="L40" s="22">
        <v>0.1195094124358243</v>
      </c>
      <c r="M40" s="22">
        <f t="shared" si="1"/>
        <v>0.12382009994447529</v>
      </c>
      <c r="N40" s="2">
        <v>223</v>
      </c>
    </row>
    <row r="41" spans="1:14" x14ac:dyDescent="0.2">
      <c r="A41" s="2" t="s">
        <v>11</v>
      </c>
      <c r="B41" s="2" t="s">
        <v>10</v>
      </c>
      <c r="G41" s="22">
        <v>2.7E-2</v>
      </c>
      <c r="H41" s="22">
        <v>4.3999999999999997E-2</v>
      </c>
      <c r="L41" s="22"/>
      <c r="M41" s="22"/>
    </row>
    <row r="42" spans="1:14" x14ac:dyDescent="0.2">
      <c r="A42" s="2" t="s">
        <v>12</v>
      </c>
      <c r="B42" s="2" t="s">
        <v>2</v>
      </c>
      <c r="C42" s="22">
        <v>0.217</v>
      </c>
      <c r="D42" s="22">
        <v>0.21299999999999999</v>
      </c>
      <c r="E42" s="22">
        <v>0.23400000000000001</v>
      </c>
      <c r="F42" s="22">
        <v>0.214</v>
      </c>
      <c r="G42" s="22">
        <v>0.22700000000000001</v>
      </c>
      <c r="H42" s="22">
        <v>0.23</v>
      </c>
      <c r="I42" s="22">
        <v>0.14899999999999999</v>
      </c>
      <c r="J42" s="22">
        <v>0.18</v>
      </c>
      <c r="K42" s="22">
        <v>0.17799999999999999</v>
      </c>
      <c r="L42" s="22">
        <v>0.17506631299734748</v>
      </c>
      <c r="M42" s="22">
        <f t="shared" si="1"/>
        <v>6.1881188118811881E-2</v>
      </c>
      <c r="N42" s="2">
        <v>125</v>
      </c>
    </row>
    <row r="43" spans="1:14" x14ac:dyDescent="0.2">
      <c r="A43" s="2" t="s">
        <v>12</v>
      </c>
      <c r="B43" s="2" t="s">
        <v>4</v>
      </c>
      <c r="C43" s="22">
        <v>0.19900000000000001</v>
      </c>
      <c r="D43" s="22">
        <v>0.215</v>
      </c>
      <c r="E43" s="22">
        <v>0.152</v>
      </c>
      <c r="F43" s="22">
        <v>0.21199999999999999</v>
      </c>
      <c r="G43" s="22">
        <v>0.19800000000000001</v>
      </c>
      <c r="H43" s="22">
        <v>0.24199999999999999</v>
      </c>
      <c r="I43" s="22">
        <v>0.20200000000000001</v>
      </c>
      <c r="J43" s="22">
        <v>0.187</v>
      </c>
      <c r="K43" s="22">
        <v>0.25700000000000001</v>
      </c>
      <c r="L43" s="22">
        <v>0.27658548348203521</v>
      </c>
      <c r="M43" s="22">
        <f t="shared" si="1"/>
        <v>0.19851485148514852</v>
      </c>
      <c r="N43" s="2">
        <v>401</v>
      </c>
    </row>
    <row r="44" spans="1:14" x14ac:dyDescent="0.2">
      <c r="A44" s="2" t="s">
        <v>12</v>
      </c>
      <c r="B44" s="2" t="s">
        <v>3</v>
      </c>
      <c r="C44" s="22">
        <v>0.158</v>
      </c>
      <c r="D44" s="22">
        <v>0.14799999999999999</v>
      </c>
      <c r="E44" s="22">
        <v>0.17399999999999999</v>
      </c>
      <c r="F44" s="22">
        <v>0.126</v>
      </c>
      <c r="G44" s="22">
        <v>0.14499999999999999</v>
      </c>
      <c r="H44" s="22">
        <v>0.247</v>
      </c>
      <c r="I44" s="22">
        <v>0.29299999999999998</v>
      </c>
      <c r="J44" s="22">
        <v>0.30199999999999999</v>
      </c>
      <c r="K44" s="22">
        <v>0.32200000000000001</v>
      </c>
      <c r="L44" s="22">
        <v>0.27489751627682663</v>
      </c>
      <c r="M44" s="22">
        <f t="shared" si="1"/>
        <v>0.35495049504950493</v>
      </c>
      <c r="N44" s="2">
        <v>717</v>
      </c>
    </row>
    <row r="45" spans="1:14" x14ac:dyDescent="0.2">
      <c r="A45" s="2" t="s">
        <v>12</v>
      </c>
      <c r="B45" s="2" t="s">
        <v>26</v>
      </c>
      <c r="C45" s="22">
        <v>0.42699999999999999</v>
      </c>
      <c r="D45" s="22">
        <v>0.42399999999999999</v>
      </c>
      <c r="E45" s="22">
        <v>0.441</v>
      </c>
      <c r="F45" s="22">
        <v>0.44700000000000001</v>
      </c>
      <c r="G45" s="22">
        <v>0.43</v>
      </c>
      <c r="H45" s="22">
        <v>0.28000000000000003</v>
      </c>
      <c r="I45" s="22">
        <v>0.35599999999999998</v>
      </c>
      <c r="J45" s="22">
        <v>0.33100000000000002</v>
      </c>
      <c r="K45" s="22">
        <v>0.24199999999999999</v>
      </c>
      <c r="L45" s="22">
        <v>0.27345068724379068</v>
      </c>
      <c r="M45" s="22">
        <f t="shared" si="1"/>
        <v>0.38465346534653466</v>
      </c>
      <c r="N45" s="2">
        <v>777</v>
      </c>
    </row>
    <row r="46" spans="1:14" x14ac:dyDescent="0.2">
      <c r="A46" s="2" t="s">
        <v>13</v>
      </c>
      <c r="B46" s="2" t="s">
        <v>2</v>
      </c>
      <c r="C46" s="22">
        <v>0.22600000000000001</v>
      </c>
      <c r="D46" s="22">
        <v>0.26100000000000001</v>
      </c>
      <c r="E46" s="22">
        <v>0.246</v>
      </c>
      <c r="F46" s="22">
        <v>0.222</v>
      </c>
      <c r="G46" s="22">
        <v>0.24</v>
      </c>
      <c r="H46" s="22">
        <v>0.221</v>
      </c>
      <c r="I46" s="22">
        <v>0.128</v>
      </c>
      <c r="J46" s="22">
        <v>0.125</v>
      </c>
      <c r="K46" s="22">
        <v>0.13300000000000001</v>
      </c>
      <c r="L46" s="22">
        <v>0.16521123436393675</v>
      </c>
      <c r="M46" s="22">
        <f t="shared" si="1"/>
        <v>0.10753676470588236</v>
      </c>
      <c r="N46" s="2">
        <v>234</v>
      </c>
    </row>
    <row r="47" spans="1:14" x14ac:dyDescent="0.2">
      <c r="A47" s="2" t="s">
        <v>13</v>
      </c>
      <c r="B47" s="2" t="s">
        <v>4</v>
      </c>
      <c r="C47" s="22">
        <v>0.152</v>
      </c>
      <c r="D47" s="22">
        <v>0.16</v>
      </c>
      <c r="E47" s="22">
        <v>0.13700000000000001</v>
      </c>
      <c r="F47" s="22">
        <v>0.17299999999999999</v>
      </c>
      <c r="G47" s="22">
        <v>0.155</v>
      </c>
      <c r="H47" s="22">
        <v>0.158</v>
      </c>
      <c r="I47" s="22">
        <v>0.11700000000000001</v>
      </c>
      <c r="J47" s="22">
        <v>8.5999999999999993E-2</v>
      </c>
      <c r="K47" s="22">
        <v>0.17699999999999999</v>
      </c>
      <c r="L47" s="22">
        <v>0.22350719848949729</v>
      </c>
      <c r="M47" s="22">
        <f t="shared" si="1"/>
        <v>9.9264705882352935E-2</v>
      </c>
      <c r="N47" s="2">
        <v>216</v>
      </c>
    </row>
    <row r="48" spans="1:14" x14ac:dyDescent="0.2">
      <c r="A48" s="2" t="s">
        <v>13</v>
      </c>
      <c r="B48" s="2" t="s">
        <v>3</v>
      </c>
      <c r="C48" s="22">
        <v>0.16</v>
      </c>
      <c r="D48" s="22">
        <v>0.13100000000000001</v>
      </c>
      <c r="E48" s="22">
        <v>0.115</v>
      </c>
      <c r="F48" s="22">
        <v>0.14199999999999999</v>
      </c>
      <c r="G48" s="22">
        <v>0.156</v>
      </c>
      <c r="H48" s="22">
        <v>0.26900000000000002</v>
      </c>
      <c r="I48" s="22">
        <v>0.311</v>
      </c>
      <c r="J48" s="22">
        <v>0.35799999999999998</v>
      </c>
      <c r="K48" s="22">
        <v>0.33300000000000002</v>
      </c>
      <c r="L48" s="22">
        <v>0.28392730705687985</v>
      </c>
      <c r="M48" s="22">
        <f t="shared" si="1"/>
        <v>0.36167279411764708</v>
      </c>
      <c r="N48" s="2">
        <v>787</v>
      </c>
    </row>
    <row r="49" spans="1:14" x14ac:dyDescent="0.2">
      <c r="A49" s="2" t="s">
        <v>13</v>
      </c>
      <c r="B49" s="2" t="s">
        <v>26</v>
      </c>
      <c r="C49" s="22">
        <v>0.46200000000000002</v>
      </c>
      <c r="D49" s="22">
        <v>0.44900000000000001</v>
      </c>
      <c r="E49" s="22">
        <v>0.501</v>
      </c>
      <c r="F49" s="22">
        <v>0.46300000000000002</v>
      </c>
      <c r="G49" s="22">
        <v>0.44900000000000001</v>
      </c>
      <c r="H49" s="22">
        <v>0.35199999999999998</v>
      </c>
      <c r="I49" s="22">
        <v>0.44500000000000001</v>
      </c>
      <c r="J49" s="22">
        <v>0.432</v>
      </c>
      <c r="K49" s="22">
        <v>0.35599999999999998</v>
      </c>
      <c r="L49" s="22">
        <v>0.3273542600896861</v>
      </c>
      <c r="M49" s="22">
        <f t="shared" si="1"/>
        <v>0.43152573529411764</v>
      </c>
      <c r="N49" s="2">
        <v>939</v>
      </c>
    </row>
    <row r="50" spans="1:14" x14ac:dyDescent="0.2">
      <c r="A50" s="2" t="s">
        <v>21</v>
      </c>
      <c r="B50" s="2" t="s">
        <v>2</v>
      </c>
      <c r="C50" s="22">
        <v>0.108</v>
      </c>
      <c r="D50" s="22">
        <v>0.10199999999999999</v>
      </c>
      <c r="E50" s="22">
        <v>0.156</v>
      </c>
      <c r="F50" s="22">
        <v>0.13900000000000001</v>
      </c>
      <c r="G50" s="22">
        <v>0.13010025647003964</v>
      </c>
      <c r="H50" s="22">
        <v>0.123</v>
      </c>
      <c r="I50" s="22">
        <v>0.114</v>
      </c>
      <c r="J50" s="22">
        <v>0.122</v>
      </c>
      <c r="K50" s="22">
        <v>8.88135593220339E-2</v>
      </c>
      <c r="L50" s="22">
        <v>0.11365472663614327</v>
      </c>
      <c r="M50" s="22">
        <f t="shared" si="1"/>
        <v>0.10404896421845575</v>
      </c>
      <c r="N50" s="2">
        <v>221</v>
      </c>
    </row>
    <row r="51" spans="1:14" x14ac:dyDescent="0.2">
      <c r="A51" s="2" t="s">
        <v>21</v>
      </c>
      <c r="B51" s="2" t="s">
        <v>4</v>
      </c>
      <c r="C51" s="22">
        <v>0.125</v>
      </c>
      <c r="D51" s="22">
        <v>9.6000000000000002E-2</v>
      </c>
      <c r="E51" s="22">
        <v>0.122</v>
      </c>
      <c r="F51" s="22">
        <v>0.14599999999999999</v>
      </c>
      <c r="G51" s="22">
        <v>0.2152016787129867</v>
      </c>
      <c r="H51" s="22">
        <v>0.17399999999999999</v>
      </c>
      <c r="I51" s="22">
        <v>0.14399999999999999</v>
      </c>
      <c r="J51" s="22">
        <v>0.158</v>
      </c>
      <c r="K51" s="22">
        <v>0.23322033898305083</v>
      </c>
      <c r="L51" s="22">
        <v>0.23269593320764881</v>
      </c>
      <c r="M51" s="22">
        <f t="shared" si="1"/>
        <v>0.15112994350282485</v>
      </c>
      <c r="N51" s="2">
        <v>321</v>
      </c>
    </row>
    <row r="52" spans="1:14" x14ac:dyDescent="0.2">
      <c r="A52" s="2" t="s">
        <v>21</v>
      </c>
      <c r="B52" s="2" t="s">
        <v>3</v>
      </c>
      <c r="C52" s="22">
        <v>0.39</v>
      </c>
      <c r="D52" s="22">
        <v>0.45300000000000001</v>
      </c>
      <c r="E52" s="22">
        <v>0.443</v>
      </c>
      <c r="F52" s="22">
        <v>0.29699999999999999</v>
      </c>
      <c r="G52" s="22">
        <v>0.28841221730006994</v>
      </c>
      <c r="H52" s="22">
        <v>0.48899999999999999</v>
      </c>
      <c r="I52" s="22">
        <v>0.56599999999999995</v>
      </c>
      <c r="J52" s="22">
        <v>0.55900000000000005</v>
      </c>
      <c r="K52" s="22">
        <v>0.43389830508474575</v>
      </c>
      <c r="L52" s="22">
        <v>0.43953676272555886</v>
      </c>
      <c r="M52" s="22">
        <f t="shared" si="1"/>
        <v>0.61440677966101698</v>
      </c>
      <c r="N52" s="2">
        <v>1305</v>
      </c>
    </row>
    <row r="53" spans="1:14" x14ac:dyDescent="0.2">
      <c r="A53" s="2" t="s">
        <v>21</v>
      </c>
      <c r="B53" s="2" t="s">
        <v>26</v>
      </c>
      <c r="C53" s="22">
        <v>0.377</v>
      </c>
      <c r="D53" s="22">
        <v>0.34899999999999998</v>
      </c>
      <c r="E53" s="22">
        <v>0.28000000000000003</v>
      </c>
      <c r="F53" s="22">
        <v>0.41799999999999998</v>
      </c>
      <c r="G53" s="22">
        <v>0.36628584751690368</v>
      </c>
      <c r="H53" s="22">
        <v>0.215</v>
      </c>
      <c r="I53" s="22">
        <v>0.17599999999999999</v>
      </c>
      <c r="J53" s="22">
        <v>0.16</v>
      </c>
      <c r="K53" s="22">
        <v>0.2440677966101695</v>
      </c>
      <c r="L53" s="22">
        <v>0.21411257743064907</v>
      </c>
      <c r="M53" s="22">
        <f t="shared" si="1"/>
        <v>0.13041431261770245</v>
      </c>
      <c r="N53" s="2">
        <v>277</v>
      </c>
    </row>
    <row r="54" spans="1:14" x14ac:dyDescent="0.2">
      <c r="A54" s="2" t="s">
        <v>14</v>
      </c>
      <c r="B54" s="2" t="s">
        <v>2</v>
      </c>
      <c r="C54" s="22">
        <v>0.28000000000000003</v>
      </c>
      <c r="D54" s="22">
        <v>0.29699999999999999</v>
      </c>
      <c r="E54" s="22">
        <v>0.33500000000000002</v>
      </c>
      <c r="F54" s="22">
        <v>0.24099999999999999</v>
      </c>
      <c r="G54" s="22">
        <v>0.28100000000000003</v>
      </c>
      <c r="H54" s="22">
        <v>0.25900000000000001</v>
      </c>
      <c r="I54" s="22">
        <v>0.188</v>
      </c>
      <c r="J54" s="22">
        <v>0.13600000000000001</v>
      </c>
      <c r="K54" s="22">
        <v>0.16300000000000001</v>
      </c>
      <c r="L54" s="22">
        <v>0.24528725314183125</v>
      </c>
      <c r="M54" s="22">
        <f t="shared" si="1"/>
        <v>0.19667389732465654</v>
      </c>
      <c r="N54" s="2">
        <v>544</v>
      </c>
    </row>
    <row r="55" spans="1:14" x14ac:dyDescent="0.2">
      <c r="A55" s="2" t="s">
        <v>14</v>
      </c>
      <c r="B55" s="2" t="s">
        <v>4</v>
      </c>
      <c r="C55" s="22">
        <v>6.9000000000000006E-2</v>
      </c>
      <c r="D55" s="22">
        <v>8.2000000000000003E-2</v>
      </c>
      <c r="E55" s="22">
        <v>7.2999999999999995E-2</v>
      </c>
      <c r="F55" s="22">
        <v>0.122</v>
      </c>
      <c r="G55" s="22">
        <v>7.6999999999999999E-2</v>
      </c>
      <c r="H55" s="22">
        <v>0.13</v>
      </c>
      <c r="I55" s="22">
        <v>6.3E-2</v>
      </c>
      <c r="J55" s="22">
        <v>6.5000000000000002E-2</v>
      </c>
      <c r="K55" s="22">
        <v>0.114</v>
      </c>
      <c r="L55" s="22">
        <v>0.12253141831238779</v>
      </c>
      <c r="M55" s="22">
        <f t="shared" si="1"/>
        <v>8.3875632682574114E-2</v>
      </c>
      <c r="N55" s="2">
        <v>232</v>
      </c>
    </row>
    <row r="56" spans="1:14" x14ac:dyDescent="0.2">
      <c r="A56" s="2" t="s">
        <v>14</v>
      </c>
      <c r="B56" s="2" t="s">
        <v>3</v>
      </c>
      <c r="C56" s="22">
        <v>8.3000000000000004E-2</v>
      </c>
      <c r="D56" s="22">
        <v>8.5999999999999993E-2</v>
      </c>
      <c r="E56" s="22">
        <v>9.2999999999999999E-2</v>
      </c>
      <c r="F56" s="22">
        <v>7.3999999999999996E-2</v>
      </c>
      <c r="G56" s="22">
        <v>0.124</v>
      </c>
      <c r="H56" s="22">
        <v>0.2</v>
      </c>
      <c r="I56" s="22">
        <v>0.39700000000000002</v>
      </c>
      <c r="J56" s="22">
        <v>0.35099999999999998</v>
      </c>
      <c r="K56" s="22">
        <v>0.29699999999999999</v>
      </c>
      <c r="L56" s="22">
        <v>0.24730700179533213</v>
      </c>
      <c r="M56" s="22">
        <f t="shared" si="1"/>
        <v>0.28958785249457702</v>
      </c>
      <c r="N56" s="2">
        <v>801</v>
      </c>
    </row>
    <row r="57" spans="1:14" x14ac:dyDescent="0.2">
      <c r="A57" s="2" t="s">
        <v>14</v>
      </c>
      <c r="B57" s="2" t="s">
        <v>26</v>
      </c>
      <c r="C57" s="22">
        <v>0.56699999999999995</v>
      </c>
      <c r="D57" s="22">
        <v>0.53400000000000003</v>
      </c>
      <c r="E57" s="22">
        <v>0.499</v>
      </c>
      <c r="F57" s="22">
        <v>0.56299999999999994</v>
      </c>
      <c r="G57" s="22">
        <v>0.49</v>
      </c>
      <c r="H57" s="22">
        <v>0.41099999999999998</v>
      </c>
      <c r="I57" s="22">
        <v>0.35199999999999998</v>
      </c>
      <c r="J57" s="22">
        <v>0.44800000000000001</v>
      </c>
      <c r="K57" s="22">
        <v>0.42599999999999999</v>
      </c>
      <c r="L57" s="22">
        <v>0.33707360861759428</v>
      </c>
      <c r="M57" s="22">
        <f t="shared" si="1"/>
        <v>0.42986261749819232</v>
      </c>
      <c r="N57" s="2">
        <v>1189</v>
      </c>
    </row>
    <row r="58" spans="1:14" x14ac:dyDescent="0.2">
      <c r="A58" s="2" t="s">
        <v>14</v>
      </c>
      <c r="B58" s="2" t="s">
        <v>9</v>
      </c>
      <c r="G58" s="22">
        <v>2.8000000000000001E-2</v>
      </c>
      <c r="L58" s="22">
        <v>4.780071813285458E-2</v>
      </c>
      <c r="M58" s="22"/>
    </row>
    <row r="59" spans="1:14" x14ac:dyDescent="0.2">
      <c r="A59" s="2" t="s">
        <v>15</v>
      </c>
      <c r="B59" s="2" t="s">
        <v>2</v>
      </c>
      <c r="C59" s="22">
        <v>9.9000000000000005E-2</v>
      </c>
      <c r="D59" s="22">
        <v>0.111</v>
      </c>
      <c r="E59" s="22">
        <v>0.13400000000000001</v>
      </c>
      <c r="F59" s="22">
        <v>0.112</v>
      </c>
      <c r="G59" s="22">
        <v>0.14099999999999999</v>
      </c>
      <c r="H59" s="22">
        <v>0.12</v>
      </c>
      <c r="I59" s="22">
        <v>7.0999999999999994E-2</v>
      </c>
      <c r="J59" s="22">
        <v>4.3999999999999997E-2</v>
      </c>
      <c r="K59" s="22">
        <v>7.0999999999999994E-2</v>
      </c>
      <c r="L59" s="22">
        <v>0.10066959131840221</v>
      </c>
      <c r="M59" s="22">
        <f t="shared" si="1"/>
        <v>4.8995417694747974E-2</v>
      </c>
      <c r="N59" s="2">
        <v>139</v>
      </c>
    </row>
    <row r="60" spans="1:14" x14ac:dyDescent="0.2">
      <c r="A60" s="2" t="s">
        <v>15</v>
      </c>
      <c r="B60" s="2" t="s">
        <v>4</v>
      </c>
      <c r="C60" s="22">
        <v>0.15</v>
      </c>
      <c r="D60" s="22">
        <v>0.127</v>
      </c>
      <c r="E60" s="22">
        <v>8.8999999999999996E-2</v>
      </c>
      <c r="F60" s="22">
        <v>0.123</v>
      </c>
      <c r="G60" s="22">
        <v>0.16400000000000001</v>
      </c>
      <c r="H60" s="22">
        <v>0.13700000000000001</v>
      </c>
      <c r="J60" s="22">
        <v>5.8999999999999997E-2</v>
      </c>
      <c r="K60" s="22">
        <v>0.13600000000000001</v>
      </c>
      <c r="L60" s="22">
        <v>0.21957977372431309</v>
      </c>
      <c r="M60" s="22">
        <f t="shared" si="1"/>
        <v>9.6228410292562572E-2</v>
      </c>
      <c r="N60" s="2">
        <v>273</v>
      </c>
    </row>
    <row r="61" spans="1:14" x14ac:dyDescent="0.2">
      <c r="A61" s="2" t="s">
        <v>15</v>
      </c>
      <c r="B61" s="2" t="s">
        <v>3</v>
      </c>
      <c r="C61" s="22">
        <v>0.26200000000000001</v>
      </c>
      <c r="D61" s="22">
        <v>0.23200000000000001</v>
      </c>
      <c r="E61" s="22">
        <v>0.251</v>
      </c>
      <c r="F61" s="22">
        <v>0.20499999999999999</v>
      </c>
      <c r="G61" s="22">
        <v>0.219</v>
      </c>
      <c r="H61" s="22">
        <v>0.33300000000000002</v>
      </c>
      <c r="I61" s="22">
        <v>0.33</v>
      </c>
      <c r="J61" s="22">
        <v>0.317</v>
      </c>
      <c r="K61" s="22">
        <v>0.41599999999999998</v>
      </c>
      <c r="L61" s="22">
        <v>0.37635649965365964</v>
      </c>
      <c r="M61" s="22">
        <f t="shared" si="1"/>
        <v>0.49665139231582656</v>
      </c>
      <c r="N61" s="2">
        <v>1409</v>
      </c>
    </row>
    <row r="62" spans="1:14" x14ac:dyDescent="0.2">
      <c r="A62" s="2" t="s">
        <v>15</v>
      </c>
      <c r="B62" s="2" t="s">
        <v>26</v>
      </c>
      <c r="C62" s="22">
        <v>0.44800000000000001</v>
      </c>
      <c r="D62" s="22">
        <v>0.36199999999999999</v>
      </c>
      <c r="E62" s="22">
        <v>0.372</v>
      </c>
      <c r="F62" s="22">
        <v>0.34399999999999997</v>
      </c>
      <c r="G62" s="22">
        <v>0.38100000000000001</v>
      </c>
      <c r="H62" s="22">
        <v>0.29099999999999998</v>
      </c>
      <c r="I62" s="22">
        <v>0.41399999999999998</v>
      </c>
      <c r="J62" s="22">
        <v>0.47899999999999998</v>
      </c>
      <c r="K62" s="22">
        <v>0.377</v>
      </c>
      <c r="L62" s="22">
        <v>0.30339413530362502</v>
      </c>
      <c r="M62" s="22">
        <f t="shared" si="1"/>
        <v>0.3581247796968629</v>
      </c>
      <c r="N62" s="2">
        <v>1016</v>
      </c>
    </row>
    <row r="63" spans="1:14" x14ac:dyDescent="0.2">
      <c r="A63" s="2" t="s">
        <v>15</v>
      </c>
      <c r="B63" s="2" t="s">
        <v>9</v>
      </c>
      <c r="F63" s="22">
        <v>0.04</v>
      </c>
      <c r="J63" s="22">
        <v>5.0999999999999997E-2</v>
      </c>
      <c r="L63" s="22"/>
      <c r="M63" s="22"/>
    </row>
    <row r="64" spans="1:14" x14ac:dyDescent="0.2">
      <c r="A64" s="2" t="s">
        <v>15</v>
      </c>
      <c r="B64" s="2" t="s">
        <v>10</v>
      </c>
      <c r="C64" s="22">
        <v>0.124</v>
      </c>
      <c r="D64" s="22">
        <v>0.16800000000000001</v>
      </c>
      <c r="E64" s="22">
        <v>0.154</v>
      </c>
      <c r="F64" s="22">
        <v>0.17599999999999999</v>
      </c>
      <c r="G64" s="22">
        <v>9.5000000000000001E-2</v>
      </c>
      <c r="H64" s="22">
        <v>0.11899999999999999</v>
      </c>
      <c r="I64" s="22">
        <v>0.185</v>
      </c>
      <c r="J64" s="22">
        <v>5.0999999999999997E-2</v>
      </c>
      <c r="L64" s="22"/>
      <c r="M64" s="22"/>
    </row>
    <row r="65" spans="1:14" x14ac:dyDescent="0.2">
      <c r="A65" s="2" t="s">
        <v>16</v>
      </c>
      <c r="B65" s="2" t="s">
        <v>2</v>
      </c>
      <c r="C65" s="22">
        <v>0.35699999999999998</v>
      </c>
      <c r="D65" s="22">
        <v>0.38300000000000001</v>
      </c>
      <c r="E65" s="22">
        <v>0.38600000000000001</v>
      </c>
      <c r="F65" s="22">
        <v>0.36</v>
      </c>
      <c r="G65" s="22">
        <v>0.313</v>
      </c>
      <c r="H65" s="22">
        <v>0.317</v>
      </c>
      <c r="I65" s="22">
        <v>0.36599999999999999</v>
      </c>
      <c r="J65" s="22">
        <v>0.35599999999999998</v>
      </c>
      <c r="K65" s="22">
        <v>0.29299999999999998</v>
      </c>
      <c r="L65" s="22">
        <v>0.27265469061876246</v>
      </c>
      <c r="M65" s="22">
        <f t="shared" si="1"/>
        <v>0.22615803814713897</v>
      </c>
      <c r="N65" s="2">
        <v>664</v>
      </c>
    </row>
    <row r="66" spans="1:14" x14ac:dyDescent="0.2">
      <c r="A66" s="2" t="s">
        <v>16</v>
      </c>
      <c r="B66" s="2" t="s">
        <v>4</v>
      </c>
      <c r="C66" s="22">
        <v>9.7000000000000003E-2</v>
      </c>
      <c r="D66" s="22">
        <v>8.5000000000000006E-2</v>
      </c>
      <c r="E66" s="22">
        <v>8.3000000000000004E-2</v>
      </c>
      <c r="F66" s="22">
        <v>0.129</v>
      </c>
      <c r="G66" s="22">
        <v>0.113</v>
      </c>
      <c r="H66" s="22">
        <v>0.14599999999999999</v>
      </c>
      <c r="I66" s="22">
        <v>0.14499999999999999</v>
      </c>
      <c r="J66" s="22">
        <v>0.114</v>
      </c>
      <c r="K66" s="22">
        <v>0.157</v>
      </c>
      <c r="L66" s="22">
        <v>0.1499001996007984</v>
      </c>
      <c r="M66" s="22">
        <f t="shared" si="1"/>
        <v>0.10388283378746593</v>
      </c>
      <c r="N66" s="2">
        <v>305</v>
      </c>
    </row>
    <row r="67" spans="1:14" x14ac:dyDescent="0.2">
      <c r="A67" s="2" t="s">
        <v>16</v>
      </c>
      <c r="B67" s="2" t="s">
        <v>3</v>
      </c>
      <c r="C67" s="22">
        <v>9.0999999999999998E-2</v>
      </c>
      <c r="D67" s="22">
        <v>7.9000000000000001E-2</v>
      </c>
      <c r="E67" s="22">
        <v>7.1999999999999995E-2</v>
      </c>
      <c r="F67" s="22">
        <v>7.4999999999999997E-2</v>
      </c>
      <c r="G67" s="22">
        <v>0.14199999999999999</v>
      </c>
      <c r="H67" s="22">
        <v>0.17499999999999999</v>
      </c>
      <c r="I67" s="22">
        <v>0.16300000000000001</v>
      </c>
      <c r="J67" s="22">
        <v>0.159</v>
      </c>
      <c r="K67" s="22">
        <v>0.161</v>
      </c>
      <c r="L67" s="22">
        <v>0.23592814371257484</v>
      </c>
      <c r="M67" s="22">
        <f t="shared" si="1"/>
        <v>0.25715258855585832</v>
      </c>
      <c r="N67" s="2">
        <v>755</v>
      </c>
    </row>
    <row r="68" spans="1:14" x14ac:dyDescent="0.2">
      <c r="A68" s="2" t="s">
        <v>16</v>
      </c>
      <c r="B68" s="2" t="s">
        <v>26</v>
      </c>
      <c r="C68" s="22">
        <v>0.45500000000000002</v>
      </c>
      <c r="D68" s="22">
        <v>0.45200000000000001</v>
      </c>
      <c r="E68" s="22">
        <v>0.45900000000000002</v>
      </c>
      <c r="F68" s="22">
        <v>0.436</v>
      </c>
      <c r="G68" s="22">
        <v>0.432</v>
      </c>
      <c r="H68" s="22">
        <v>0.36099999999999999</v>
      </c>
      <c r="I68" s="22">
        <v>0.32600000000000001</v>
      </c>
      <c r="J68" s="22">
        <v>0.37</v>
      </c>
      <c r="K68" s="22">
        <v>0.38900000000000001</v>
      </c>
      <c r="L68" s="22">
        <v>0.29900199600798405</v>
      </c>
      <c r="M68" s="22">
        <f t="shared" si="1"/>
        <v>0.41280653950953677</v>
      </c>
      <c r="N68" s="2">
        <v>1212</v>
      </c>
    </row>
    <row r="69" spans="1:14" x14ac:dyDescent="0.2">
      <c r="A69" s="2" t="s">
        <v>16</v>
      </c>
      <c r="B69" s="2" t="s">
        <v>9</v>
      </c>
      <c r="L69" s="22">
        <v>4.2514970059880239E-2</v>
      </c>
      <c r="M69" s="22"/>
    </row>
    <row r="70" spans="1:14" x14ac:dyDescent="0.2">
      <c r="A70" s="2" t="s">
        <v>22</v>
      </c>
      <c r="B70" s="2" t="s">
        <v>2</v>
      </c>
      <c r="C70" s="22">
        <v>0.20799999999999999</v>
      </c>
      <c r="D70" s="22">
        <v>0.22900000000000001</v>
      </c>
      <c r="E70" s="22">
        <v>0.22900000000000001</v>
      </c>
      <c r="F70" s="22">
        <v>0.20599999999999999</v>
      </c>
      <c r="G70" s="22">
        <v>0.16044378066993811</v>
      </c>
      <c r="H70" s="22">
        <v>0.18099999999999999</v>
      </c>
      <c r="I70" s="22">
        <v>0.16300000000000001</v>
      </c>
      <c r="J70" s="22">
        <v>0.13200000000000001</v>
      </c>
      <c r="K70" s="22">
        <v>0.108</v>
      </c>
      <c r="L70" s="22">
        <v>0.12057547385247773</v>
      </c>
      <c r="M70" s="22">
        <f t="shared" si="1"/>
        <v>5.9967051070840195E-2</v>
      </c>
      <c r="N70" s="2">
        <v>182</v>
      </c>
    </row>
    <row r="71" spans="1:14" x14ac:dyDescent="0.2">
      <c r="A71" s="2" t="s">
        <v>22</v>
      </c>
      <c r="B71" s="2" t="s">
        <v>4</v>
      </c>
      <c r="C71" s="22">
        <v>0.17899999999999999</v>
      </c>
      <c r="D71" s="22">
        <v>0.16700000000000001</v>
      </c>
      <c r="E71" s="22">
        <v>0.13500000000000001</v>
      </c>
      <c r="F71" s="22">
        <v>0.18099999999999999</v>
      </c>
      <c r="G71" s="22">
        <v>0.2562406656710049</v>
      </c>
      <c r="H71" s="22">
        <v>0.161</v>
      </c>
      <c r="I71" s="22">
        <v>0.14199999999999999</v>
      </c>
      <c r="J71" s="22">
        <v>8.3000000000000004E-2</v>
      </c>
      <c r="K71" s="22">
        <v>0.106</v>
      </c>
      <c r="L71" s="22">
        <v>0.12263073761132678</v>
      </c>
      <c r="M71" s="22">
        <f t="shared" si="1"/>
        <v>6.5238879736408573E-2</v>
      </c>
      <c r="N71" s="2">
        <v>198</v>
      </c>
    </row>
    <row r="72" spans="1:14" x14ac:dyDescent="0.2">
      <c r="A72" s="2" t="s">
        <v>22</v>
      </c>
      <c r="B72" s="2" t="s">
        <v>3</v>
      </c>
      <c r="C72" s="22">
        <v>0.188</v>
      </c>
      <c r="D72" s="22">
        <v>0.20399999999999999</v>
      </c>
      <c r="E72" s="22">
        <v>0.20499999999999999</v>
      </c>
      <c r="F72" s="22">
        <v>0.156</v>
      </c>
      <c r="G72" s="22">
        <v>0.18199274589289524</v>
      </c>
      <c r="H72" s="22">
        <v>0.27200000000000002</v>
      </c>
      <c r="I72" s="22">
        <v>0.32800000000000001</v>
      </c>
      <c r="J72" s="22">
        <v>0.40899999999999997</v>
      </c>
      <c r="K72" s="22">
        <v>0.39</v>
      </c>
      <c r="L72" s="22">
        <v>0.35167846540306008</v>
      </c>
      <c r="M72" s="22">
        <f t="shared" si="1"/>
        <v>0.46688632619439868</v>
      </c>
      <c r="N72" s="2">
        <v>1417</v>
      </c>
    </row>
    <row r="73" spans="1:14" x14ac:dyDescent="0.2">
      <c r="A73" s="2" t="s">
        <v>22</v>
      </c>
      <c r="B73" s="2" t="s">
        <v>26</v>
      </c>
      <c r="C73" s="22">
        <v>0.42499999999999999</v>
      </c>
      <c r="D73" s="22">
        <v>0.4</v>
      </c>
      <c r="E73" s="22">
        <v>0.432</v>
      </c>
      <c r="F73" s="22">
        <v>0.45700000000000002</v>
      </c>
      <c r="G73" s="22">
        <v>0.40132280776616175</v>
      </c>
      <c r="H73" s="22">
        <v>0.38500000000000001</v>
      </c>
      <c r="I73" s="22">
        <v>0.36699999999999999</v>
      </c>
      <c r="J73" s="22">
        <v>0.376</v>
      </c>
      <c r="K73" s="22">
        <v>0.39600000000000002</v>
      </c>
      <c r="L73" s="22">
        <v>0.36949075131308518</v>
      </c>
      <c r="M73" s="22">
        <f>N73/SUMIF(A:A,A73,N:N)</f>
        <v>0.38121911037891271</v>
      </c>
      <c r="N73" s="2">
        <v>1157</v>
      </c>
    </row>
    <row r="74" spans="1:14" x14ac:dyDescent="0.2">
      <c r="A74" s="2" t="s">
        <v>22</v>
      </c>
      <c r="B74" s="2" t="s">
        <v>9</v>
      </c>
      <c r="L74" s="22">
        <v>3.5624571820050237E-2</v>
      </c>
      <c r="M74" s="22">
        <f>N74/SUMIF(A:A,A74,N:N)</f>
        <v>2.6688632619439868E-2</v>
      </c>
      <c r="N74" s="2">
        <v>81</v>
      </c>
    </row>
    <row r="75" spans="1:14" x14ac:dyDescent="0.2">
      <c r="L75" s="22"/>
      <c r="M75" s="22"/>
    </row>
    <row r="76" spans="1:14" x14ac:dyDescent="0.2">
      <c r="L76" s="22"/>
      <c r="M76" s="22"/>
    </row>
    <row r="77" spans="1:14" x14ac:dyDescent="0.2">
      <c r="L77" s="22"/>
      <c r="M77" s="2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3"/>
  <sheetViews>
    <sheetView workbookViewId="0">
      <selection activeCell="J12" sqref="J12"/>
    </sheetView>
  </sheetViews>
  <sheetFormatPr baseColWidth="10" defaultRowHeight="16" x14ac:dyDescent="0.2"/>
  <sheetData>
    <row r="1" spans="1:3" x14ac:dyDescent="0.2">
      <c r="A1" s="2" t="s">
        <v>0</v>
      </c>
      <c r="B1" s="2" t="s">
        <v>29</v>
      </c>
      <c r="C1" s="2" t="s">
        <v>2</v>
      </c>
    </row>
    <row r="2" spans="1:3" x14ac:dyDescent="0.2">
      <c r="A2" s="2" t="s">
        <v>0</v>
      </c>
      <c r="B2" s="2" t="s">
        <v>30</v>
      </c>
      <c r="C2" s="2" t="s">
        <v>3</v>
      </c>
    </row>
    <row r="3" spans="1:3" x14ac:dyDescent="0.2">
      <c r="A3" s="2" t="s">
        <v>0</v>
      </c>
      <c r="B3" s="2" t="s">
        <v>32</v>
      </c>
      <c r="C3" s="2" t="s">
        <v>4</v>
      </c>
    </row>
    <row r="4" spans="1:3" x14ac:dyDescent="0.2">
      <c r="A4" s="2" t="s">
        <v>0</v>
      </c>
      <c r="B4" s="2" t="s">
        <v>31</v>
      </c>
      <c r="C4" s="2" t="s">
        <v>26</v>
      </c>
    </row>
    <row r="5" spans="1:3" x14ac:dyDescent="0.2">
      <c r="A5" s="2" t="s">
        <v>5</v>
      </c>
      <c r="B5" s="2" t="s">
        <v>33</v>
      </c>
      <c r="C5" s="2" t="s">
        <v>2</v>
      </c>
    </row>
    <row r="6" spans="1:3" x14ac:dyDescent="0.2">
      <c r="A6" s="2" t="s">
        <v>5</v>
      </c>
      <c r="B6" s="2" t="s">
        <v>34</v>
      </c>
      <c r="C6" s="2" t="s">
        <v>9</v>
      </c>
    </row>
    <row r="7" spans="1:3" x14ac:dyDescent="0.2">
      <c r="A7" s="2" t="s">
        <v>5</v>
      </c>
      <c r="B7" s="2" t="s">
        <v>35</v>
      </c>
      <c r="C7" s="2" t="s">
        <v>4</v>
      </c>
    </row>
    <row r="8" spans="1:3" x14ac:dyDescent="0.2">
      <c r="A8" s="2" t="s">
        <v>5</v>
      </c>
      <c r="B8" s="2" t="s">
        <v>36</v>
      </c>
      <c r="C8" s="2" t="s">
        <v>3</v>
      </c>
    </row>
    <row r="9" spans="1:3" x14ac:dyDescent="0.2">
      <c r="A9" s="2" t="s">
        <v>5</v>
      </c>
      <c r="B9" s="2" t="s">
        <v>37</v>
      </c>
      <c r="C9" s="2" t="s">
        <v>26</v>
      </c>
    </row>
    <row r="10" spans="1:3" x14ac:dyDescent="0.2">
      <c r="A10" s="2" t="s">
        <v>6</v>
      </c>
      <c r="B10" s="2" t="s">
        <v>39</v>
      </c>
      <c r="C10" s="2" t="s">
        <v>4</v>
      </c>
    </row>
    <row r="11" spans="1:3" x14ac:dyDescent="0.2">
      <c r="A11" s="2" t="s">
        <v>6</v>
      </c>
      <c r="B11" s="2" t="s">
        <v>41</v>
      </c>
      <c r="C11" s="2" t="s">
        <v>26</v>
      </c>
    </row>
    <row r="12" spans="1:3" x14ac:dyDescent="0.2">
      <c r="A12" s="2" t="s">
        <v>6</v>
      </c>
      <c r="B12" s="2" t="s">
        <v>38</v>
      </c>
      <c r="C12" s="2" t="s">
        <v>2</v>
      </c>
    </row>
    <row r="13" spans="1:3" x14ac:dyDescent="0.2">
      <c r="A13" s="2" t="s">
        <v>6</v>
      </c>
      <c r="B13" s="2" t="s">
        <v>40</v>
      </c>
      <c r="C13" s="2" t="s">
        <v>3</v>
      </c>
    </row>
    <row r="14" spans="1:3" x14ac:dyDescent="0.2">
      <c r="A14" s="2" t="s">
        <v>7</v>
      </c>
      <c r="B14" s="2" t="s">
        <v>42</v>
      </c>
      <c r="C14" s="2" t="s">
        <v>3</v>
      </c>
    </row>
    <row r="15" spans="1:3" x14ac:dyDescent="0.2">
      <c r="A15" s="2" t="s">
        <v>7</v>
      </c>
      <c r="B15" s="2" t="s">
        <v>43</v>
      </c>
      <c r="C15" s="2" t="s">
        <v>4</v>
      </c>
    </row>
    <row r="16" spans="1:3" x14ac:dyDescent="0.2">
      <c r="A16" s="2" t="s">
        <v>7</v>
      </c>
      <c r="B16" s="2" t="s">
        <v>44</v>
      </c>
      <c r="C16" s="2" t="s">
        <v>9</v>
      </c>
    </row>
    <row r="17" spans="1:3" x14ac:dyDescent="0.2">
      <c r="A17" s="2" t="s">
        <v>7</v>
      </c>
      <c r="B17" s="2" t="s">
        <v>45</v>
      </c>
      <c r="C17" s="2" t="s">
        <v>2</v>
      </c>
    </row>
    <row r="18" spans="1:3" x14ac:dyDescent="0.2">
      <c r="A18" s="2" t="s">
        <v>7</v>
      </c>
      <c r="B18" s="2" t="s">
        <v>46</v>
      </c>
      <c r="C18" s="2" t="s">
        <v>26</v>
      </c>
    </row>
    <row r="19" spans="1:3" x14ac:dyDescent="0.2">
      <c r="A19" s="2" t="s">
        <v>8</v>
      </c>
      <c r="B19" s="2" t="s">
        <v>47</v>
      </c>
      <c r="C19" s="2" t="s">
        <v>2</v>
      </c>
    </row>
    <row r="20" spans="1:3" x14ac:dyDescent="0.2">
      <c r="A20" s="2" t="s">
        <v>8</v>
      </c>
      <c r="B20" s="2" t="s">
        <v>48</v>
      </c>
      <c r="C20" s="2" t="s">
        <v>3</v>
      </c>
    </row>
    <row r="21" spans="1:3" x14ac:dyDescent="0.2">
      <c r="A21" s="2" t="s">
        <v>8</v>
      </c>
      <c r="B21" s="2" t="s">
        <v>49</v>
      </c>
      <c r="C21" s="2" t="s">
        <v>26</v>
      </c>
    </row>
    <row r="22" spans="1:3" x14ac:dyDescent="0.2">
      <c r="A22" s="2" t="s">
        <v>8</v>
      </c>
      <c r="B22" s="2" t="s">
        <v>51</v>
      </c>
      <c r="C22" s="2" t="s">
        <v>4</v>
      </c>
    </row>
    <row r="23" spans="1:3" x14ac:dyDescent="0.2">
      <c r="A23" s="2" t="s">
        <v>8</v>
      </c>
      <c r="B23" s="2" t="s">
        <v>50</v>
      </c>
      <c r="C23" s="2" t="s">
        <v>9</v>
      </c>
    </row>
    <row r="24" spans="1:3" x14ac:dyDescent="0.2">
      <c r="A24" s="2" t="s">
        <v>20</v>
      </c>
      <c r="B24" s="2" t="s">
        <v>52</v>
      </c>
      <c r="C24" s="2" t="s">
        <v>3</v>
      </c>
    </row>
    <row r="25" spans="1:3" x14ac:dyDescent="0.2">
      <c r="A25" s="2" t="s">
        <v>20</v>
      </c>
      <c r="B25" s="2" t="s">
        <v>53</v>
      </c>
      <c r="C25" s="2" t="s">
        <v>2</v>
      </c>
    </row>
    <row r="26" spans="1:3" x14ac:dyDescent="0.2">
      <c r="A26" s="2" t="s">
        <v>20</v>
      </c>
      <c r="B26" s="2" t="s">
        <v>54</v>
      </c>
      <c r="C26" s="2" t="s">
        <v>9</v>
      </c>
    </row>
    <row r="27" spans="1:3" x14ac:dyDescent="0.2">
      <c r="A27" s="2" t="s">
        <v>20</v>
      </c>
      <c r="B27" s="2" t="s">
        <v>55</v>
      </c>
      <c r="C27" s="2" t="s">
        <v>4</v>
      </c>
    </row>
    <row r="28" spans="1:3" x14ac:dyDescent="0.2">
      <c r="A28" s="2" t="s">
        <v>20</v>
      </c>
      <c r="B28" s="2" t="s">
        <v>56</v>
      </c>
      <c r="C28" s="2" t="s">
        <v>26</v>
      </c>
    </row>
    <row r="29" spans="1:3" x14ac:dyDescent="0.2">
      <c r="A29" s="2" t="s">
        <v>11</v>
      </c>
      <c r="B29" s="2" t="s">
        <v>57</v>
      </c>
      <c r="C29" s="2" t="s">
        <v>9</v>
      </c>
    </row>
    <row r="30" spans="1:3" x14ac:dyDescent="0.2">
      <c r="A30" s="2" t="s">
        <v>11</v>
      </c>
      <c r="B30" s="2" t="s">
        <v>58</v>
      </c>
      <c r="C30" s="2" t="s">
        <v>4</v>
      </c>
    </row>
    <row r="31" spans="1:3" x14ac:dyDescent="0.2">
      <c r="A31" s="2" t="s">
        <v>11</v>
      </c>
      <c r="B31" s="2" t="s">
        <v>59</v>
      </c>
      <c r="C31" s="2" t="s">
        <v>2</v>
      </c>
    </row>
    <row r="32" spans="1:3" x14ac:dyDescent="0.2">
      <c r="A32" s="2" t="s">
        <v>11</v>
      </c>
      <c r="B32" s="2" t="s">
        <v>60</v>
      </c>
      <c r="C32" s="2" t="s">
        <v>26</v>
      </c>
    </row>
    <row r="33" spans="1:3" x14ac:dyDescent="0.2">
      <c r="A33" s="2" t="s">
        <v>11</v>
      </c>
      <c r="B33" s="2" t="s">
        <v>62</v>
      </c>
      <c r="C33" s="2" t="s">
        <v>3</v>
      </c>
    </row>
    <row r="34" spans="1:3" x14ac:dyDescent="0.2">
      <c r="A34" s="2" t="s">
        <v>11</v>
      </c>
      <c r="B34" s="2" t="s">
        <v>61</v>
      </c>
      <c r="C34" s="2" t="s">
        <v>17</v>
      </c>
    </row>
    <row r="35" spans="1:3" x14ac:dyDescent="0.2">
      <c r="A35" s="2" t="s">
        <v>12</v>
      </c>
      <c r="B35" s="2" t="s">
        <v>63</v>
      </c>
      <c r="C35" s="2" t="s">
        <v>2</v>
      </c>
    </row>
    <row r="36" spans="1:3" x14ac:dyDescent="0.2">
      <c r="A36" s="2" t="s">
        <v>12</v>
      </c>
      <c r="B36" s="2" t="s">
        <v>64</v>
      </c>
      <c r="C36" s="2" t="s">
        <v>4</v>
      </c>
    </row>
    <row r="37" spans="1:3" x14ac:dyDescent="0.2">
      <c r="A37" s="2" t="s">
        <v>12</v>
      </c>
      <c r="B37" s="2" t="s">
        <v>65</v>
      </c>
      <c r="C37" s="2" t="s">
        <v>3</v>
      </c>
    </row>
    <row r="38" spans="1:3" x14ac:dyDescent="0.2">
      <c r="A38" s="2" t="s">
        <v>12</v>
      </c>
      <c r="B38" s="2" t="s">
        <v>66</v>
      </c>
      <c r="C38" s="2" t="s">
        <v>26</v>
      </c>
    </row>
    <row r="39" spans="1:3" x14ac:dyDescent="0.2">
      <c r="A39" s="2" t="s">
        <v>13</v>
      </c>
      <c r="B39" s="2" t="s">
        <v>67</v>
      </c>
      <c r="C39" s="2" t="s">
        <v>2</v>
      </c>
    </row>
    <row r="40" spans="1:3" x14ac:dyDescent="0.2">
      <c r="A40" s="2" t="s">
        <v>13</v>
      </c>
      <c r="B40" s="2" t="s">
        <v>70</v>
      </c>
      <c r="C40" s="2" t="s">
        <v>26</v>
      </c>
    </row>
    <row r="41" spans="1:3" x14ac:dyDescent="0.2">
      <c r="A41" s="2" t="s">
        <v>13</v>
      </c>
      <c r="B41" s="2" t="s">
        <v>68</v>
      </c>
      <c r="C41" s="2" t="s">
        <v>4</v>
      </c>
    </row>
    <row r="42" spans="1:3" x14ac:dyDescent="0.2">
      <c r="A42" s="2" t="s">
        <v>13</v>
      </c>
      <c r="B42" s="2" t="s">
        <v>69</v>
      </c>
      <c r="C42" s="2" t="s">
        <v>3</v>
      </c>
    </row>
    <row r="43" spans="1:3" x14ac:dyDescent="0.2">
      <c r="A43" s="2" t="s">
        <v>21</v>
      </c>
      <c r="B43" s="2" t="s">
        <v>71</v>
      </c>
      <c r="C43" s="2" t="s">
        <v>3</v>
      </c>
    </row>
    <row r="44" spans="1:3" x14ac:dyDescent="0.2">
      <c r="A44" s="2" t="s">
        <v>21</v>
      </c>
      <c r="B44" s="2" t="s">
        <v>72</v>
      </c>
      <c r="C44" s="2" t="s">
        <v>2</v>
      </c>
    </row>
    <row r="45" spans="1:3" x14ac:dyDescent="0.2">
      <c r="A45" s="2" t="s">
        <v>21</v>
      </c>
      <c r="B45" s="2" t="s">
        <v>73</v>
      </c>
      <c r="C45" s="2" t="s">
        <v>4</v>
      </c>
    </row>
    <row r="46" spans="1:3" x14ac:dyDescent="0.2">
      <c r="A46" s="2" t="s">
        <v>21</v>
      </c>
      <c r="B46" s="2" t="s">
        <v>74</v>
      </c>
      <c r="C46" s="2" t="s">
        <v>26</v>
      </c>
    </row>
    <row r="47" spans="1:3" x14ac:dyDescent="0.2">
      <c r="A47" s="2" t="s">
        <v>14</v>
      </c>
      <c r="B47" s="2" t="s">
        <v>75</v>
      </c>
      <c r="C47" s="2" t="s">
        <v>2</v>
      </c>
    </row>
    <row r="48" spans="1:3" x14ac:dyDescent="0.2">
      <c r="A48" s="2" t="s">
        <v>14</v>
      </c>
      <c r="B48" s="2" t="s">
        <v>76</v>
      </c>
      <c r="C48" s="2" t="s">
        <v>4</v>
      </c>
    </row>
    <row r="49" spans="1:3" x14ac:dyDescent="0.2">
      <c r="A49" s="2" t="s">
        <v>14</v>
      </c>
      <c r="B49" s="2" t="s">
        <v>79</v>
      </c>
      <c r="C49" s="2" t="s">
        <v>9</v>
      </c>
    </row>
    <row r="50" spans="1:3" x14ac:dyDescent="0.2">
      <c r="A50" s="2" t="s">
        <v>14</v>
      </c>
      <c r="B50" s="2" t="s">
        <v>78</v>
      </c>
      <c r="C50" s="2" t="s">
        <v>26</v>
      </c>
    </row>
    <row r="51" spans="1:3" x14ac:dyDescent="0.2">
      <c r="A51" s="2" t="s">
        <v>14</v>
      </c>
      <c r="B51" s="2" t="s">
        <v>77</v>
      </c>
      <c r="C51" s="2" t="s">
        <v>3</v>
      </c>
    </row>
    <row r="52" spans="1:3" x14ac:dyDescent="0.2">
      <c r="A52" s="2" t="s">
        <v>15</v>
      </c>
      <c r="B52" s="2" t="s">
        <v>80</v>
      </c>
      <c r="C52" s="2" t="s">
        <v>26</v>
      </c>
    </row>
    <row r="53" spans="1:3" x14ac:dyDescent="0.2">
      <c r="A53" s="2" t="s">
        <v>15</v>
      </c>
      <c r="B53" s="2" t="s">
        <v>81</v>
      </c>
      <c r="C53" s="2" t="s">
        <v>4</v>
      </c>
    </row>
    <row r="54" spans="1:3" x14ac:dyDescent="0.2">
      <c r="A54" s="2" t="s">
        <v>15</v>
      </c>
      <c r="B54" s="2" t="s">
        <v>82</v>
      </c>
      <c r="C54" s="2" t="s">
        <v>2</v>
      </c>
    </row>
    <row r="55" spans="1:3" x14ac:dyDescent="0.2">
      <c r="A55" s="2" t="s">
        <v>15</v>
      </c>
      <c r="B55" s="2" t="s">
        <v>83</v>
      </c>
      <c r="C55" s="2" t="s">
        <v>3</v>
      </c>
    </row>
    <row r="56" spans="1:3" x14ac:dyDescent="0.2">
      <c r="A56" s="2" t="s">
        <v>16</v>
      </c>
      <c r="B56" s="2" t="s">
        <v>84</v>
      </c>
      <c r="C56" s="2" t="s">
        <v>4</v>
      </c>
    </row>
    <row r="57" spans="1:3" x14ac:dyDescent="0.2">
      <c r="A57" s="2" t="s">
        <v>16</v>
      </c>
      <c r="B57" s="2" t="s">
        <v>85</v>
      </c>
      <c r="C57" s="2" t="s">
        <v>3</v>
      </c>
    </row>
    <row r="58" spans="1:3" x14ac:dyDescent="0.2">
      <c r="A58" s="2" t="s">
        <v>16</v>
      </c>
      <c r="B58" s="2" t="s">
        <v>86</v>
      </c>
      <c r="C58" s="2" t="s">
        <v>9</v>
      </c>
    </row>
    <row r="59" spans="1:3" x14ac:dyDescent="0.2">
      <c r="A59" s="2" t="s">
        <v>16</v>
      </c>
      <c r="B59" s="2" t="s">
        <v>87</v>
      </c>
      <c r="C59" s="2" t="s">
        <v>2</v>
      </c>
    </row>
    <row r="60" spans="1:3" x14ac:dyDescent="0.2">
      <c r="A60" s="2" t="s">
        <v>16</v>
      </c>
      <c r="B60" s="2" t="s">
        <v>88</v>
      </c>
      <c r="C60" s="2" t="s">
        <v>26</v>
      </c>
    </row>
    <row r="61" spans="1:3" x14ac:dyDescent="0.2">
      <c r="A61" s="2" t="s">
        <v>22</v>
      </c>
      <c r="B61" s="2" t="s">
        <v>89</v>
      </c>
      <c r="C61" s="2" t="s">
        <v>4</v>
      </c>
    </row>
    <row r="62" spans="1:3" x14ac:dyDescent="0.2">
      <c r="A62" s="2" t="s">
        <v>22</v>
      </c>
      <c r="B62" s="2" t="s">
        <v>90</v>
      </c>
      <c r="C62" s="2" t="s">
        <v>9</v>
      </c>
    </row>
    <row r="63" spans="1:3" x14ac:dyDescent="0.2">
      <c r="A63" s="2" t="s">
        <v>22</v>
      </c>
      <c r="B63" s="2" t="s">
        <v>91</v>
      </c>
      <c r="C63" s="2" t="s">
        <v>3</v>
      </c>
    </row>
    <row r="64" spans="1:3" x14ac:dyDescent="0.2">
      <c r="A64" s="2" t="s">
        <v>22</v>
      </c>
      <c r="B64" s="2" t="s">
        <v>92</v>
      </c>
      <c r="C64" s="2" t="s">
        <v>26</v>
      </c>
    </row>
    <row r="65" spans="1:3" x14ac:dyDescent="0.2">
      <c r="A65" s="2" t="s">
        <v>22</v>
      </c>
      <c r="B65" s="2" t="s">
        <v>93</v>
      </c>
      <c r="C65" s="2" t="s">
        <v>2</v>
      </c>
    </row>
    <row r="66" spans="1:3" x14ac:dyDescent="0.2">
      <c r="A66" s="2"/>
      <c r="B66" s="2"/>
      <c r="C66" s="2"/>
    </row>
    <row r="67" spans="1:3" x14ac:dyDescent="0.2">
      <c r="A67" s="2"/>
      <c r="B67" s="2"/>
      <c r="C67" s="2"/>
    </row>
    <row r="68" spans="1:3" x14ac:dyDescent="0.2">
      <c r="A68" s="2"/>
      <c r="B68" s="2"/>
      <c r="C68" s="2"/>
    </row>
    <row r="69" spans="1:3" x14ac:dyDescent="0.2">
      <c r="A69" s="2"/>
      <c r="B69" s="2"/>
      <c r="C69" s="2"/>
    </row>
    <row r="70" spans="1:3" x14ac:dyDescent="0.2">
      <c r="A70" s="2"/>
      <c r="B70" s="2"/>
      <c r="C70" s="2"/>
    </row>
    <row r="71" spans="1:3" x14ac:dyDescent="0.2">
      <c r="A71" s="2"/>
      <c r="B71" s="2"/>
      <c r="C71" s="2"/>
    </row>
    <row r="72" spans="1:3" x14ac:dyDescent="0.2">
      <c r="A72" s="2"/>
      <c r="B72" s="2"/>
      <c r="C72" s="2"/>
    </row>
    <row r="73" spans="1:3" x14ac:dyDescent="0.2">
      <c r="A73" s="2"/>
      <c r="B73" s="2"/>
      <c r="C73" s="2"/>
    </row>
  </sheetData>
  <sortState xmlns:xlrd2="http://schemas.microsoft.com/office/spreadsheetml/2017/richdata2" ref="A1:C65">
    <sortCondition ref="A1:A65"/>
    <sortCondition ref="B1:B65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Sheet4</vt:lpstr>
      <vt:lpstr>Sheet5</vt:lpstr>
      <vt:lpstr>Results 2015</vt:lpstr>
      <vt:lpstr>Results 2014-16</vt:lpstr>
      <vt:lpstr>Sheet3</vt:lpstr>
      <vt:lpstr>Results 2016</vt:lpstr>
      <vt:lpstr>Sheet6</vt:lpstr>
      <vt:lpstr>Romsey be</vt:lpstr>
    </vt:vector>
  </TitlesOfParts>
  <Company>Cambridge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Rodgers</dc:creator>
  <cp:lastModifiedBy>Microsoft Office User</cp:lastModifiedBy>
  <dcterms:created xsi:type="dcterms:W3CDTF">2015-05-02T06:36:01Z</dcterms:created>
  <dcterms:modified xsi:type="dcterms:W3CDTF">2019-03-28T20:06:15Z</dcterms:modified>
</cp:coreProperties>
</file>