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ing\2023teaching\CFM301\assignments\assignment1\"/>
    </mc:Choice>
  </mc:AlternateContent>
  <xr:revisionPtr revIDLastSave="0" documentId="13_ncr:1_{BCF07733-183F-433B-8BA2-392733205D0F}" xr6:coauthVersionLast="47" xr6:coauthVersionMax="47" xr10:uidLastSave="{00000000-0000-0000-0000-000000000000}"/>
  <bookViews>
    <workbookView xWindow="25605" yWindow="0" windowWidth="25995" windowHeight="20880" activeTab="1" xr2:uid="{A48AE91A-8784-4E74-ADCF-D9F14906870B}"/>
  </bookViews>
  <sheets>
    <sheet name="BH_cleaned" sheetId="2" r:id="rId1"/>
    <sheet name="BH_cleaned_permno" sheetId="4" r:id="rId2"/>
    <sheet name="BH_origi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2" l="1"/>
  <c r="G16" i="1"/>
  <c r="G17" i="1"/>
  <c r="G18" i="1"/>
  <c r="G19" i="1"/>
  <c r="G20" i="1"/>
  <c r="G21" i="1"/>
  <c r="G22" i="1"/>
  <c r="G36" i="1"/>
  <c r="G37" i="1"/>
  <c r="G38" i="1"/>
  <c r="G39" i="1"/>
  <c r="G40" i="1"/>
  <c r="G41" i="1"/>
  <c r="G42" i="1"/>
  <c r="F54" i="1"/>
  <c r="G3" i="1" s="1"/>
  <c r="G46" i="2" l="1"/>
  <c r="G12" i="2"/>
  <c r="G29" i="2"/>
  <c r="G30" i="2"/>
  <c r="G13" i="2"/>
  <c r="G31" i="2"/>
  <c r="G14" i="2"/>
  <c r="G32" i="2"/>
  <c r="G15" i="2"/>
  <c r="G33" i="2"/>
  <c r="G16" i="2"/>
  <c r="G17" i="2"/>
  <c r="G34" i="2"/>
  <c r="G18" i="2"/>
  <c r="G35" i="2"/>
  <c r="G19" i="2"/>
  <c r="G36" i="2"/>
  <c r="G2" i="2"/>
  <c r="G20" i="2"/>
  <c r="G37" i="2"/>
  <c r="G3" i="2"/>
  <c r="G21" i="2"/>
  <c r="G38" i="2"/>
  <c r="G4" i="2"/>
  <c r="G39" i="2"/>
  <c r="G5" i="2"/>
  <c r="G22" i="2"/>
  <c r="G40" i="2"/>
  <c r="G6" i="2"/>
  <c r="G23" i="2"/>
  <c r="G41" i="2"/>
  <c r="G7" i="2"/>
  <c r="G24" i="2"/>
  <c r="G42" i="2"/>
  <c r="G8" i="2"/>
  <c r="G25" i="2"/>
  <c r="G9" i="2"/>
  <c r="G26" i="2"/>
  <c r="G43" i="2"/>
  <c r="G10" i="2"/>
  <c r="G27" i="2"/>
  <c r="G44" i="2"/>
  <c r="G11" i="2"/>
  <c r="G28" i="2"/>
  <c r="G45" i="2"/>
  <c r="G35" i="1"/>
  <c r="G15" i="1"/>
  <c r="G2" i="1"/>
  <c r="G34" i="1"/>
  <c r="G14" i="1"/>
  <c r="G53" i="1"/>
  <c r="G33" i="1"/>
  <c r="G13" i="1"/>
  <c r="G52" i="1"/>
  <c r="G32" i="1"/>
  <c r="G12" i="1"/>
  <c r="G51" i="1"/>
  <c r="G31" i="1"/>
  <c r="G11" i="1"/>
  <c r="G50" i="1"/>
  <c r="G30" i="1"/>
  <c r="G10" i="1"/>
  <c r="G49" i="1"/>
  <c r="G29" i="1"/>
  <c r="G9" i="1"/>
  <c r="G48" i="1"/>
  <c r="G28" i="1"/>
  <c r="G8" i="1"/>
  <c r="G47" i="1"/>
  <c r="G27" i="1"/>
  <c r="G7" i="1"/>
  <c r="G46" i="1"/>
  <c r="G26" i="1"/>
  <c r="G6" i="1"/>
  <c r="G45" i="1"/>
  <c r="G25" i="1"/>
  <c r="G5" i="1"/>
  <c r="G44" i="1"/>
  <c r="G24" i="1"/>
  <c r="G4" i="1"/>
  <c r="G43" i="1"/>
  <c r="G23" i="1"/>
</calcChain>
</file>

<file path=xl/sharedStrings.xml><?xml version="1.0" encoding="utf-8"?>
<sst xmlns="http://schemas.openxmlformats.org/spreadsheetml/2006/main" count="304" uniqueCount="158">
  <si>
    <t>Symbol</t>
  </si>
  <si>
    <t>Stake</t>
  </si>
  <si>
    <t>Value</t>
  </si>
  <si>
    <t>Visa Inc</t>
  </si>
  <si>
    <t>V</t>
  </si>
  <si>
    <t>Verisign, Inc.</t>
  </si>
  <si>
    <t>VRSN</t>
  </si>
  <si>
    <t>Vanguard 500 Index Fund ETF</t>
  </si>
  <si>
    <t>VOO</t>
  </si>
  <si>
    <t>United Parcel Service, Inc.</t>
  </si>
  <si>
    <t>UPS</t>
  </si>
  <si>
    <t>US Bancorp</t>
  </si>
  <si>
    <t>USB</t>
  </si>
  <si>
    <t>Taiwan Semiconductor Mfg. Co. Ltd.</t>
  </si>
  <si>
    <t>TSM</t>
  </si>
  <si>
    <t>TOTAL</t>
  </si>
  <si>
    <t>T-Mobile Us Inc</t>
  </si>
  <si>
    <t>TMUS</t>
  </si>
  <si>
    <t>StoneCo Ltd</t>
  </si>
  <si>
    <t>STNE</t>
  </si>
  <si>
    <t>Snowflake Inc</t>
  </si>
  <si>
    <t>SNOW</t>
  </si>
  <si>
    <t>SPDR S&amp;P 500 ETF Trust</t>
  </si>
  <si>
    <t>SPY</t>
  </si>
  <si>
    <t>RH</t>
  </si>
  <si>
    <t>Procter &amp; Gamble Co</t>
  </si>
  <si>
    <t>PG</t>
  </si>
  <si>
    <t>Paramount Global Class B</t>
  </si>
  <si>
    <t>PARA</t>
  </si>
  <si>
    <t>Occidental Petroleum Corporation</t>
  </si>
  <si>
    <t>OXY</t>
  </si>
  <si>
    <t>Nu Holdings Ltd</t>
  </si>
  <si>
    <t>NU</t>
  </si>
  <si>
    <t>Moody’s Corp</t>
  </si>
  <si>
    <t>MCO</t>
  </si>
  <si>
    <t>McKesson Corp</t>
  </si>
  <si>
    <t>MCK</t>
  </si>
  <si>
    <t>Mastercard Inc</t>
  </si>
  <si>
    <t>MA</t>
  </si>
  <si>
    <t>Marsh &amp; McLennan Companies Inc</t>
  </si>
  <si>
    <t>MMC</t>
  </si>
  <si>
    <t>Markel Corp</t>
  </si>
  <si>
    <t>MKL</t>
  </si>
  <si>
    <t>MONDELEZ INTERNATIONAL INC Common Stock</t>
  </si>
  <si>
    <t>MDLZ</t>
  </si>
  <si>
    <t>Louisiana-Pacific Corp</t>
  </si>
  <si>
    <t>LPX</t>
  </si>
  <si>
    <t>Liberty Media Corp Series C</t>
  </si>
  <si>
    <t>FWONK</t>
  </si>
  <si>
    <t>LSXMK</t>
  </si>
  <si>
    <t>Liberty Media Corp Series A</t>
  </si>
  <si>
    <t>LSXMA</t>
  </si>
  <si>
    <t>Liberty Latin America Ltd Class C</t>
  </si>
  <si>
    <t>LILAK</t>
  </si>
  <si>
    <t>Liberty Latin America Ltd Class A</t>
  </si>
  <si>
    <t>LILA</t>
  </si>
  <si>
    <t>Kroger Co</t>
  </si>
  <si>
    <t>KR</t>
  </si>
  <si>
    <t>Kraft Heinz Co</t>
  </si>
  <si>
    <t>KHC</t>
  </si>
  <si>
    <t>Johnson &amp; Johnson</t>
  </si>
  <si>
    <t>JNJ</t>
  </si>
  <si>
    <t>Jefferies Financial Group Inc</t>
  </si>
  <si>
    <t>JEF</t>
  </si>
  <si>
    <t>Itochu Corporation</t>
  </si>
  <si>
    <t>ITOCF</t>
  </si>
  <si>
    <t>HP Inc</t>
  </si>
  <si>
    <t>HPQ</t>
  </si>
  <si>
    <t>Globe Life Inc</t>
  </si>
  <si>
    <t>GL</t>
  </si>
  <si>
    <t>General Motors Company</t>
  </si>
  <si>
    <t>GM</t>
  </si>
  <si>
    <t>Floor &amp; Decor Holdings Inc</t>
  </si>
  <si>
    <t>FND</t>
  </si>
  <si>
    <t>Diageo plc</t>
  </si>
  <si>
    <t>DEO</t>
  </si>
  <si>
    <t>Davita Inc</t>
  </si>
  <si>
    <t>DVA</t>
  </si>
  <si>
    <t>Coca-Cola Co</t>
  </si>
  <si>
    <t>KO</t>
  </si>
  <si>
    <t>Citigroup Inc</t>
  </si>
  <si>
    <t>C</t>
  </si>
  <si>
    <t>Chevron Corporation</t>
  </si>
  <si>
    <t>CVX</t>
  </si>
  <si>
    <t>Charter Communications Inc</t>
  </si>
  <si>
    <t>CHTR</t>
  </si>
  <si>
    <t>Celanese Corporation</t>
  </si>
  <si>
    <t>CE</t>
  </si>
  <si>
    <t>Bank of New York Mellon Corp</t>
  </si>
  <si>
    <t>BK</t>
  </si>
  <si>
    <t>Bank of America Corp</t>
  </si>
  <si>
    <t>BAC</t>
  </si>
  <si>
    <t>BYD Co. Ltd</t>
  </si>
  <si>
    <t>BYDDF</t>
  </si>
  <si>
    <t>Apple Inc</t>
  </si>
  <si>
    <t>AAPL</t>
  </si>
  <si>
    <t>Aon PLC</t>
  </si>
  <si>
    <t>AON</t>
  </si>
  <si>
    <t>American Express Company</t>
  </si>
  <si>
    <t>AXP</t>
  </si>
  <si>
    <t>Amazon.com, Inc.</t>
  </si>
  <si>
    <t>AMZN</t>
  </si>
  <si>
    <t>Ally Financial Inc</t>
  </si>
  <si>
    <t>ALLY</t>
  </si>
  <si>
    <t>Activision Blizzard Inc</t>
  </si>
  <si>
    <t>ATVI</t>
  </si>
  <si>
    <t>Company_Name</t>
  </si>
  <si>
    <t>Mkt_price</t>
  </si>
  <si>
    <t>portfolio_weight</t>
  </si>
  <si>
    <t>HoldingShares</t>
  </si>
  <si>
    <t>APPLE COMPUTER INC</t>
  </si>
  <si>
    <t>ALLY FINANCIAL INC</t>
  </si>
  <si>
    <t>AMAZON COM INC</t>
  </si>
  <si>
    <t>AON CORP</t>
  </si>
  <si>
    <t>ACTIVISION INC NEW</t>
  </si>
  <si>
    <t>AMERICAN EXPRESS CO</t>
  </si>
  <si>
    <t>BANK OF AMERICA CORP</t>
  </si>
  <si>
    <t>BANK NEW YORK INC</t>
  </si>
  <si>
    <t>CITIGROUP INC</t>
  </si>
  <si>
    <t>CELANESE CORP DEL</t>
  </si>
  <si>
    <t>CHARTER COMMUNICATIONS INC</t>
  </si>
  <si>
    <t>CHEVRONTEXACO CORP</t>
  </si>
  <si>
    <t>DIAGEO PLC</t>
  </si>
  <si>
    <t>DAVITA INC</t>
  </si>
  <si>
    <t>FLOOR &amp; DECOR HOLDINGS INC</t>
  </si>
  <si>
    <t>GLOBE LIFE INC</t>
  </si>
  <si>
    <t>GENERAL MOTORS CORP</t>
  </si>
  <si>
    <t>HEWLETT PACKARD CO</t>
  </si>
  <si>
    <t>JEFFERIES FINANCIAL GROUP INC</t>
  </si>
  <si>
    <t>JOHNSON &amp; JOHNSON</t>
  </si>
  <si>
    <t>KRAFT HEINZ CO</t>
  </si>
  <si>
    <t>COCA COLA CO</t>
  </si>
  <si>
    <t>KROGER COMPANY</t>
  </si>
  <si>
    <t>LOUISIANA PACIFIC CORP</t>
  </si>
  <si>
    <t>MASTERCARD INC</t>
  </si>
  <si>
    <t>MCKESSON H B O C INC</t>
  </si>
  <si>
    <t>MOODYS CORP</t>
  </si>
  <si>
    <t>MONDELEZ INTERNATIONAL INC</t>
  </si>
  <si>
    <t>MARKEL CORP</t>
  </si>
  <si>
    <t>MARSH &amp; MCLENNAN COS INC</t>
  </si>
  <si>
    <t>NU HOLDINGS LTD</t>
  </si>
  <si>
    <t>OCCIDENTAL PETROLEUM CORP</t>
  </si>
  <si>
    <t>PARAMOUNT GLOBAL</t>
  </si>
  <si>
    <t>PROCTER &amp; GAMBLE CO</t>
  </si>
  <si>
    <t>RESTORATION HARDWARE HLDGS INC</t>
  </si>
  <si>
    <t>INTRAWEST RESORTS HOLDINGS INC</t>
  </si>
  <si>
    <t>SPDR TRUST</t>
  </si>
  <si>
    <t>STONECO LTD</t>
  </si>
  <si>
    <t>T MOBILE U S INC</t>
  </si>
  <si>
    <t>TAIWAN SEMICONDUCTOR MFG CO LTD</t>
  </si>
  <si>
    <t>UNITED PARCEL SERVICE INC</t>
  </si>
  <si>
    <t>U S BANCORP DEL</t>
  </si>
  <si>
    <t>VIVENDI UNIVERSAL</t>
  </si>
  <si>
    <t>VANGUARD INDEX FUNDS</t>
  </si>
  <si>
    <t>VERISIGN INC</t>
  </si>
  <si>
    <t>Permno</t>
  </si>
  <si>
    <t>Company_name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</si>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</sst>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0.000%"/>
    <numFmt numFmtId="165" formatCode="0.0000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6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right" vertical="center"/>
    </xf>
    <xf numFmtId="10" fontId="1" fillId="2" borderId="0" xfId="0" applyNumberFormat="1" applyFont="1" applyFill="1" applyAlignment="1">
      <alignment horizontal="right" vertical="center"/>
    </xf>
    <xf numFmtId="8" fontId="1" fillId="2" borderId="0" xfId="0" applyNumberFormat="1" applyFont="1" applyFill="1" applyAlignment="1">
      <alignment horizontal="right" vertical="center"/>
    </xf>
    <xf numFmtId="6" fontId="1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8" fontId="1" fillId="0" borderId="1" xfId="0" applyNumberFormat="1" applyFont="1" applyBorder="1" applyAlignment="1">
      <alignment horizontal="right" vertical="center"/>
    </xf>
    <xf numFmtId="6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9C73-827C-4448-9E7B-4AFD1F0B308B}">
  <dimension ref="A1:G47"/>
  <sheetViews>
    <sheetView workbookViewId="0">
      <selection sqref="A1:G1048576"/>
    </sheetView>
  </sheetViews>
  <sheetFormatPr defaultRowHeight="18.75" customHeight="1" x14ac:dyDescent="0.25"/>
  <cols>
    <col min="1" max="1" width="45.28515625" customWidth="1"/>
    <col min="2" max="2" width="12.42578125" customWidth="1"/>
    <col min="3" max="3" width="15" customWidth="1"/>
    <col min="5" max="5" width="15.85546875" customWidth="1"/>
    <col min="6" max="6" width="16.42578125" bestFit="1" customWidth="1"/>
    <col min="7" max="7" width="17" customWidth="1"/>
  </cols>
  <sheetData>
    <row r="1" spans="1:7" ht="18.75" customHeight="1" x14ac:dyDescent="0.25">
      <c r="A1" s="8" t="s">
        <v>106</v>
      </c>
      <c r="B1" s="9" t="s">
        <v>0</v>
      </c>
      <c r="C1" s="10" t="s">
        <v>109</v>
      </c>
      <c r="D1" s="10" t="s">
        <v>1</v>
      </c>
      <c r="E1" s="10" t="s">
        <v>107</v>
      </c>
      <c r="F1" s="10" t="s">
        <v>2</v>
      </c>
      <c r="G1" s="10" t="s">
        <v>108</v>
      </c>
    </row>
    <row r="2" spans="1:7" ht="18.75" customHeight="1" x14ac:dyDescent="0.25">
      <c r="A2" s="1" t="s">
        <v>94</v>
      </c>
      <c r="B2" s="1" t="s">
        <v>95</v>
      </c>
      <c r="C2" s="2">
        <v>915226526</v>
      </c>
      <c r="D2" s="3">
        <v>5.8000000000000003E-2</v>
      </c>
      <c r="E2" s="4">
        <v>134.76</v>
      </c>
      <c r="F2" s="5">
        <v>123335926644</v>
      </c>
      <c r="G2" s="6">
        <f t="shared" ref="G2:G46" si="0">F2/$F$47</f>
        <v>0.38392508923762075</v>
      </c>
    </row>
    <row r="3" spans="1:7" ht="18.75" customHeight="1" x14ac:dyDescent="0.25">
      <c r="A3" s="1" t="s">
        <v>90</v>
      </c>
      <c r="B3" s="1" t="s">
        <v>91</v>
      </c>
      <c r="C3" s="2">
        <v>1032852006</v>
      </c>
      <c r="D3" s="3">
        <v>0.129</v>
      </c>
      <c r="E3" s="4">
        <v>35.229999999999997</v>
      </c>
      <c r="F3" s="5">
        <v>36387376171</v>
      </c>
      <c r="G3" s="6">
        <f t="shared" si="0"/>
        <v>0.11326810462856858</v>
      </c>
    </row>
    <row r="4" spans="1:7" ht="18.75" customHeight="1" x14ac:dyDescent="0.25">
      <c r="A4" s="1" t="s">
        <v>82</v>
      </c>
      <c r="B4" s="1" t="s">
        <v>83</v>
      </c>
      <c r="C4" s="2">
        <v>169737318</v>
      </c>
      <c r="D4" s="3">
        <v>8.7999999999999995E-2</v>
      </c>
      <c r="E4" s="4">
        <v>177.56</v>
      </c>
      <c r="F4" s="5">
        <v>30138558184</v>
      </c>
      <c r="G4" s="6">
        <f t="shared" si="0"/>
        <v>9.3816529823334535E-2</v>
      </c>
    </row>
    <row r="5" spans="1:7" ht="18.75" customHeight="1" x14ac:dyDescent="0.25">
      <c r="A5" s="1" t="s">
        <v>78</v>
      </c>
      <c r="B5" s="1" t="s">
        <v>79</v>
      </c>
      <c r="C5" s="2">
        <v>400000000</v>
      </c>
      <c r="D5" s="3">
        <v>9.1999999999999998E-2</v>
      </c>
      <c r="E5" s="4">
        <v>61.43</v>
      </c>
      <c r="F5" s="5">
        <v>24572000000</v>
      </c>
      <c r="G5" s="6">
        <f t="shared" si="0"/>
        <v>7.6488721084301756E-2</v>
      </c>
    </row>
    <row r="6" spans="1:7" ht="18.75" customHeight="1" x14ac:dyDescent="0.25">
      <c r="A6" s="1" t="s">
        <v>98</v>
      </c>
      <c r="B6" s="1" t="s">
        <v>99</v>
      </c>
      <c r="C6" s="2">
        <v>151610700</v>
      </c>
      <c r="D6" s="3">
        <v>0.20300000000000001</v>
      </c>
      <c r="E6" s="4">
        <v>155.76</v>
      </c>
      <c r="F6" s="5">
        <v>23614882632</v>
      </c>
      <c r="G6" s="6">
        <f t="shared" si="0"/>
        <v>7.3509367209733431E-2</v>
      </c>
    </row>
    <row r="7" spans="1:7" ht="18.75" customHeight="1" x14ac:dyDescent="0.25">
      <c r="A7" s="1" t="s">
        <v>58</v>
      </c>
      <c r="B7" s="1" t="s">
        <v>59</v>
      </c>
      <c r="C7" s="2">
        <v>325634818</v>
      </c>
      <c r="D7" s="3">
        <v>0.26600000000000001</v>
      </c>
      <c r="E7" s="4">
        <v>42.42</v>
      </c>
      <c r="F7" s="5">
        <v>13813428980</v>
      </c>
      <c r="G7" s="6">
        <f t="shared" si="0"/>
        <v>4.2999003600400085E-2</v>
      </c>
    </row>
    <row r="8" spans="1:7" ht="18.75" customHeight="1" x14ac:dyDescent="0.25">
      <c r="A8" s="1" t="s">
        <v>29</v>
      </c>
      <c r="B8" s="1" t="s">
        <v>30</v>
      </c>
      <c r="C8" s="2">
        <v>194351650</v>
      </c>
      <c r="D8" s="3">
        <v>0.214</v>
      </c>
      <c r="E8" s="4">
        <v>65.31</v>
      </c>
      <c r="F8" s="5">
        <v>12693106262</v>
      </c>
      <c r="G8" s="6">
        <f t="shared" si="0"/>
        <v>3.9511617473853247E-2</v>
      </c>
    </row>
    <row r="9" spans="1:7" ht="18.75" customHeight="1" x14ac:dyDescent="0.25">
      <c r="A9" s="1" t="s">
        <v>33</v>
      </c>
      <c r="B9" s="1" t="s">
        <v>34</v>
      </c>
      <c r="C9" s="2">
        <v>24669778</v>
      </c>
      <c r="D9" s="3">
        <v>0.13500000000000001</v>
      </c>
      <c r="E9" s="4">
        <v>314.52999999999997</v>
      </c>
      <c r="F9" s="5">
        <v>7759385274</v>
      </c>
      <c r="G9" s="6">
        <f t="shared" si="0"/>
        <v>2.4153730099651001E-2</v>
      </c>
    </row>
    <row r="10" spans="1:7" ht="18.75" customHeight="1" x14ac:dyDescent="0.25">
      <c r="A10" s="1" t="s">
        <v>13</v>
      </c>
      <c r="B10" s="1" t="s">
        <v>14</v>
      </c>
      <c r="C10" s="2">
        <v>60060880</v>
      </c>
      <c r="D10" s="3">
        <v>1.2E-2</v>
      </c>
      <c r="E10" s="4">
        <v>86.8</v>
      </c>
      <c r="F10" s="5">
        <v>5213284384</v>
      </c>
      <c r="G10" s="6">
        <f t="shared" si="0"/>
        <v>1.6228123684719271E-2</v>
      </c>
    </row>
    <row r="11" spans="1:7" ht="18.75" customHeight="1" x14ac:dyDescent="0.25">
      <c r="A11" s="1" t="s">
        <v>104</v>
      </c>
      <c r="B11" s="1" t="s">
        <v>105</v>
      </c>
      <c r="C11" s="2">
        <v>60141866</v>
      </c>
      <c r="D11" s="3">
        <v>7.6999999999999999E-2</v>
      </c>
      <c r="E11" s="4">
        <v>76.66</v>
      </c>
      <c r="F11" s="5">
        <v>4610475448</v>
      </c>
      <c r="G11" s="6">
        <f t="shared" si="0"/>
        <v>1.4351675509038465E-2</v>
      </c>
    </row>
    <row r="12" spans="1:7" ht="18.75" customHeight="1" x14ac:dyDescent="0.25">
      <c r="A12" s="1" t="s">
        <v>66</v>
      </c>
      <c r="B12" s="1" t="s">
        <v>67</v>
      </c>
      <c r="C12" s="2">
        <v>120952818</v>
      </c>
      <c r="D12" s="3">
        <v>0.123</v>
      </c>
      <c r="E12" s="4">
        <v>27.91</v>
      </c>
      <c r="F12" s="5">
        <v>3375793150</v>
      </c>
      <c r="G12" s="6">
        <f t="shared" si="0"/>
        <v>1.0508306230207001E-2</v>
      </c>
    </row>
    <row r="13" spans="1:7" ht="18.75" customHeight="1" x14ac:dyDescent="0.25">
      <c r="A13" s="1" t="s">
        <v>88</v>
      </c>
      <c r="B13" s="1" t="s">
        <v>89</v>
      </c>
      <c r="C13" s="2">
        <v>62514934</v>
      </c>
      <c r="D13" s="3">
        <v>7.6999999999999999E-2</v>
      </c>
      <c r="E13" s="4">
        <v>49.03</v>
      </c>
      <c r="F13" s="5">
        <v>3065107214</v>
      </c>
      <c r="G13" s="6">
        <f t="shared" si="0"/>
        <v>9.5411904112456137E-3</v>
      </c>
    </row>
    <row r="14" spans="1:7" ht="18.75" customHeight="1" x14ac:dyDescent="0.25">
      <c r="A14" s="1" t="s">
        <v>76</v>
      </c>
      <c r="B14" s="1" t="s">
        <v>77</v>
      </c>
      <c r="C14" s="2">
        <v>36095570</v>
      </c>
      <c r="D14" s="3">
        <v>0.40100000000000002</v>
      </c>
      <c r="E14" s="4">
        <v>79.03</v>
      </c>
      <c r="F14" s="5">
        <v>2852632897</v>
      </c>
      <c r="G14" s="6">
        <f t="shared" si="0"/>
        <v>8.8797917147377791E-3</v>
      </c>
    </row>
    <row r="15" spans="1:7" ht="18.75" customHeight="1" x14ac:dyDescent="0.25">
      <c r="A15" s="1" t="s">
        <v>80</v>
      </c>
      <c r="B15" s="1" t="s">
        <v>81</v>
      </c>
      <c r="C15" s="2">
        <v>55244797</v>
      </c>
      <c r="D15" s="3">
        <v>2.9000000000000001E-2</v>
      </c>
      <c r="E15" s="4">
        <v>49.92</v>
      </c>
      <c r="F15" s="5">
        <v>2757820266</v>
      </c>
      <c r="G15" s="6">
        <f t="shared" si="0"/>
        <v>8.58465510038698E-3</v>
      </c>
    </row>
    <row r="16" spans="1:7" ht="18.75" customHeight="1" x14ac:dyDescent="0.25">
      <c r="A16" s="1" t="s">
        <v>5</v>
      </c>
      <c r="B16" s="1" t="s">
        <v>6</v>
      </c>
      <c r="C16" s="2">
        <v>12815613</v>
      </c>
      <c r="D16" s="3">
        <v>0.121</v>
      </c>
      <c r="E16" s="4">
        <v>213.91</v>
      </c>
      <c r="F16" s="5">
        <v>2741387777</v>
      </c>
      <c r="G16" s="6">
        <f t="shared" si="0"/>
        <v>8.5335033802241174E-3</v>
      </c>
    </row>
    <row r="17" spans="1:7" ht="18.75" customHeight="1" x14ac:dyDescent="0.25">
      <c r="A17" s="1" t="s">
        <v>11</v>
      </c>
      <c r="B17" s="1" t="s">
        <v>12</v>
      </c>
      <c r="C17" s="2">
        <v>52547023</v>
      </c>
      <c r="D17" s="3">
        <v>3.4000000000000002E-2</v>
      </c>
      <c r="E17" s="4">
        <v>47.33</v>
      </c>
      <c r="F17" s="5">
        <v>2487050599</v>
      </c>
      <c r="G17" s="6">
        <f t="shared" si="0"/>
        <v>7.7417922671926022E-3</v>
      </c>
    </row>
    <row r="18" spans="1:7" ht="18.75" customHeight="1" x14ac:dyDescent="0.25">
      <c r="A18" s="1" t="s">
        <v>56</v>
      </c>
      <c r="B18" s="1" t="s">
        <v>57</v>
      </c>
      <c r="C18" s="2">
        <v>50268823</v>
      </c>
      <c r="D18" s="3">
        <v>7.0000000000000007E-2</v>
      </c>
      <c r="E18" s="4">
        <v>45.22</v>
      </c>
      <c r="F18" s="5">
        <v>2273156176</v>
      </c>
      <c r="G18" s="6">
        <f t="shared" si="0"/>
        <v>7.0759730069641039E-3</v>
      </c>
    </row>
    <row r="19" spans="1:7" ht="18.75" customHeight="1" x14ac:dyDescent="0.25">
      <c r="A19" s="1" t="s">
        <v>3</v>
      </c>
      <c r="B19" s="1" t="s">
        <v>4</v>
      </c>
      <c r="C19" s="2">
        <v>8297460</v>
      </c>
      <c r="D19" s="3">
        <v>2E-3</v>
      </c>
      <c r="E19" s="4">
        <v>223.06</v>
      </c>
      <c r="F19" s="5">
        <v>1850831428</v>
      </c>
      <c r="G19" s="6">
        <f t="shared" si="0"/>
        <v>5.7613433530177413E-3</v>
      </c>
    </row>
    <row r="20" spans="1:7" ht="18.75" customHeight="1" x14ac:dyDescent="0.25">
      <c r="A20" s="1" t="s">
        <v>27</v>
      </c>
      <c r="B20" s="1" t="s">
        <v>28</v>
      </c>
      <c r="C20" s="2">
        <v>91216510</v>
      </c>
      <c r="D20" s="3">
        <v>0.15</v>
      </c>
      <c r="E20" s="4">
        <v>20.059999999999999</v>
      </c>
      <c r="F20" s="5">
        <v>1829803191</v>
      </c>
      <c r="G20" s="6">
        <f t="shared" si="0"/>
        <v>5.6958858015450243E-3</v>
      </c>
    </row>
    <row r="21" spans="1:7" ht="18.75" customHeight="1" x14ac:dyDescent="0.25">
      <c r="A21" s="1" t="s">
        <v>70</v>
      </c>
      <c r="B21" s="1" t="s">
        <v>71</v>
      </c>
      <c r="C21" s="2">
        <v>50000000</v>
      </c>
      <c r="D21" s="3">
        <v>3.5000000000000003E-2</v>
      </c>
      <c r="E21" s="4">
        <v>36.51</v>
      </c>
      <c r="F21" s="5">
        <v>1825500000</v>
      </c>
      <c r="G21" s="6">
        <f t="shared" si="0"/>
        <v>5.6824906535647424E-3</v>
      </c>
    </row>
    <row r="22" spans="1:7" ht="18.75" customHeight="1" x14ac:dyDescent="0.25">
      <c r="A22" s="1" t="s">
        <v>37</v>
      </c>
      <c r="B22" s="1" t="s">
        <v>38</v>
      </c>
      <c r="C22" s="2">
        <v>3986648</v>
      </c>
      <c r="D22" s="3">
        <v>4.0000000000000001E-3</v>
      </c>
      <c r="E22" s="4">
        <v>375.52</v>
      </c>
      <c r="F22" s="5">
        <v>1497066057</v>
      </c>
      <c r="G22" s="6">
        <f t="shared" si="0"/>
        <v>4.6601281165004234E-3</v>
      </c>
    </row>
    <row r="23" spans="1:7" ht="18.75" customHeight="1" x14ac:dyDescent="0.25">
      <c r="A23" s="1" t="s">
        <v>84</v>
      </c>
      <c r="B23" s="1" t="s">
        <v>85</v>
      </c>
      <c r="C23" s="2">
        <v>3828941</v>
      </c>
      <c r="D23" s="3">
        <v>2.5000000000000001E-2</v>
      </c>
      <c r="E23" s="4">
        <v>388.47</v>
      </c>
      <c r="F23" s="5">
        <v>1487428710</v>
      </c>
      <c r="G23" s="6">
        <f t="shared" si="0"/>
        <v>4.6301285907525951E-3</v>
      </c>
    </row>
    <row r="24" spans="1:7" ht="18.75" customHeight="1" x14ac:dyDescent="0.25">
      <c r="A24" s="1" t="s">
        <v>96</v>
      </c>
      <c r="B24" s="1" t="s">
        <v>97</v>
      </c>
      <c r="C24" s="2">
        <v>4396000</v>
      </c>
      <c r="D24" s="3">
        <v>2.1000000000000001E-2</v>
      </c>
      <c r="E24" s="4">
        <v>317.17</v>
      </c>
      <c r="F24" s="5">
        <v>1394279320</v>
      </c>
      <c r="G24" s="6">
        <f t="shared" si="0"/>
        <v>4.3401693806401562E-3</v>
      </c>
    </row>
    <row r="25" spans="1:7" ht="18.75" customHeight="1" x14ac:dyDescent="0.25">
      <c r="A25" s="1" t="s">
        <v>35</v>
      </c>
      <c r="B25" s="1" t="s">
        <v>36</v>
      </c>
      <c r="C25" s="2">
        <v>3198344</v>
      </c>
      <c r="D25" s="3">
        <v>2.3E-2</v>
      </c>
      <c r="E25" s="4">
        <v>381.81</v>
      </c>
      <c r="F25" s="5">
        <v>1221159723</v>
      </c>
      <c r="G25" s="6">
        <f t="shared" si="0"/>
        <v>3.8012756573307096E-3</v>
      </c>
    </row>
    <row r="26" spans="1:7" ht="18.75" customHeight="1" x14ac:dyDescent="0.25">
      <c r="A26" s="1" t="s">
        <v>86</v>
      </c>
      <c r="B26" s="1" t="s">
        <v>87</v>
      </c>
      <c r="C26" s="2">
        <v>9710183</v>
      </c>
      <c r="D26" s="3">
        <v>0.09</v>
      </c>
      <c r="E26" s="4">
        <v>121.29</v>
      </c>
      <c r="F26" s="5">
        <v>1177748096</v>
      </c>
      <c r="G26" s="6">
        <f t="shared" si="0"/>
        <v>3.6661421790050242E-3</v>
      </c>
    </row>
    <row r="27" spans="1:7" ht="18.75" customHeight="1" x14ac:dyDescent="0.25">
      <c r="A27" s="1" t="s">
        <v>100</v>
      </c>
      <c r="B27" s="1" t="s">
        <v>101</v>
      </c>
      <c r="C27" s="2">
        <v>10666000</v>
      </c>
      <c r="D27" s="3">
        <v>1E-3</v>
      </c>
      <c r="E27" s="4">
        <v>98.12</v>
      </c>
      <c r="F27" s="5">
        <v>1046547920</v>
      </c>
      <c r="G27" s="6">
        <f t="shared" si="0"/>
        <v>3.2577369344878784E-3</v>
      </c>
    </row>
    <row r="28" spans="1:7" ht="18.75" customHeight="1" x14ac:dyDescent="0.25">
      <c r="A28" s="1" t="s">
        <v>20</v>
      </c>
      <c r="B28" s="1" t="s">
        <v>21</v>
      </c>
      <c r="C28" s="2">
        <v>6125376</v>
      </c>
      <c r="D28" s="3">
        <v>1.9E-2</v>
      </c>
      <c r="E28" s="4">
        <v>140.87</v>
      </c>
      <c r="F28" s="5">
        <v>862881717</v>
      </c>
      <c r="G28" s="6">
        <f t="shared" si="0"/>
        <v>2.6860133070306202E-3</v>
      </c>
    </row>
    <row r="29" spans="1:7" ht="18.75" customHeight="1" x14ac:dyDescent="0.25">
      <c r="A29" s="1" t="s">
        <v>102</v>
      </c>
      <c r="B29" s="1" t="s">
        <v>103</v>
      </c>
      <c r="C29" s="2">
        <v>30000000</v>
      </c>
      <c r="D29" s="3">
        <v>0.1</v>
      </c>
      <c r="E29" s="4">
        <v>27.06</v>
      </c>
      <c r="F29" s="5">
        <v>811800000</v>
      </c>
      <c r="G29" s="6">
        <f t="shared" si="0"/>
        <v>2.5270040605663425E-3</v>
      </c>
    </row>
    <row r="30" spans="1:7" ht="18.75" customHeight="1" x14ac:dyDescent="0.25">
      <c r="A30" s="1" t="s">
        <v>16</v>
      </c>
      <c r="B30" s="1" t="s">
        <v>17</v>
      </c>
      <c r="C30" s="2">
        <v>5242000</v>
      </c>
      <c r="D30" s="3">
        <v>4.0000000000000001E-3</v>
      </c>
      <c r="E30" s="4">
        <v>149.68</v>
      </c>
      <c r="F30" s="5">
        <v>784622560</v>
      </c>
      <c r="G30" s="6">
        <f t="shared" si="0"/>
        <v>2.4424050198718385E-3</v>
      </c>
    </row>
    <row r="31" spans="1:7" ht="18.75" customHeight="1" x14ac:dyDescent="0.25">
      <c r="A31" s="1" t="s">
        <v>68</v>
      </c>
      <c r="B31" s="1" t="s">
        <v>69</v>
      </c>
      <c r="C31" s="2">
        <v>6353727</v>
      </c>
      <c r="D31" s="3">
        <v>6.5000000000000002E-2</v>
      </c>
      <c r="E31" s="4">
        <v>121.28</v>
      </c>
      <c r="F31" s="5">
        <v>770580011</v>
      </c>
      <c r="G31" s="6">
        <f t="shared" si="0"/>
        <v>2.3986928021535563E-3</v>
      </c>
    </row>
    <row r="32" spans="1:7" ht="18.75" customHeight="1" x14ac:dyDescent="0.25">
      <c r="A32" s="1" t="s">
        <v>24</v>
      </c>
      <c r="B32" s="1" t="s">
        <v>24</v>
      </c>
      <c r="C32" s="2">
        <v>2360000</v>
      </c>
      <c r="D32" s="3">
        <v>9.9000000000000005E-2</v>
      </c>
      <c r="E32" s="4">
        <v>310.38</v>
      </c>
      <c r="F32" s="5">
        <v>732496800</v>
      </c>
      <c r="G32" s="6">
        <f t="shared" si="0"/>
        <v>2.2801458338899384E-3</v>
      </c>
    </row>
    <row r="33" spans="1:7" ht="18.75" customHeight="1" x14ac:dyDescent="0.25">
      <c r="A33" s="1" t="s">
        <v>41</v>
      </c>
      <c r="B33" s="1" t="s">
        <v>42</v>
      </c>
      <c r="C33" s="2">
        <v>471661</v>
      </c>
      <c r="D33" s="3">
        <v>3.5000000000000003E-2</v>
      </c>
      <c r="E33" s="4">
        <v>1439.96</v>
      </c>
      <c r="F33" s="5">
        <v>679172974</v>
      </c>
      <c r="G33" s="6">
        <f t="shared" si="0"/>
        <v>2.1141572593310161E-3</v>
      </c>
    </row>
    <row r="34" spans="1:7" ht="18.75" customHeight="1" x14ac:dyDescent="0.25">
      <c r="A34" s="1" t="s">
        <v>72</v>
      </c>
      <c r="B34" s="1" t="s">
        <v>73</v>
      </c>
      <c r="C34" s="2">
        <v>4780000</v>
      </c>
      <c r="D34" s="3">
        <v>4.4999999999999998E-2</v>
      </c>
      <c r="E34" s="4">
        <v>84.8</v>
      </c>
      <c r="F34" s="5">
        <v>405344000</v>
      </c>
      <c r="G34" s="6">
        <f t="shared" si="0"/>
        <v>1.2617712908674593E-3</v>
      </c>
    </row>
    <row r="35" spans="1:7" ht="18.75" customHeight="1" x14ac:dyDescent="0.25">
      <c r="A35" s="1" t="s">
        <v>31</v>
      </c>
      <c r="B35" s="1" t="s">
        <v>32</v>
      </c>
      <c r="C35" s="2">
        <v>107118784</v>
      </c>
      <c r="D35" s="3">
        <v>2.3E-2</v>
      </c>
      <c r="E35" s="4">
        <v>3.68</v>
      </c>
      <c r="F35" s="5">
        <v>394197125</v>
      </c>
      <c r="G35" s="6">
        <f t="shared" si="0"/>
        <v>1.2270728449600616E-3</v>
      </c>
    </row>
    <row r="36" spans="1:7" ht="18.75" customHeight="1" x14ac:dyDescent="0.25">
      <c r="A36" s="1" t="s">
        <v>45</v>
      </c>
      <c r="B36" s="1" t="s">
        <v>46</v>
      </c>
      <c r="C36" s="2">
        <v>5795906</v>
      </c>
      <c r="D36" s="3">
        <v>8.1000000000000003E-2</v>
      </c>
      <c r="E36" s="4">
        <v>63.63</v>
      </c>
      <c r="F36" s="5">
        <v>368793499</v>
      </c>
      <c r="G36" s="6">
        <f t="shared" si="0"/>
        <v>1.1479954046359564E-3</v>
      </c>
    </row>
    <row r="37" spans="1:7" ht="18.75" customHeight="1" x14ac:dyDescent="0.25">
      <c r="A37" s="1" t="s">
        <v>18</v>
      </c>
      <c r="B37" s="1" t="s">
        <v>19</v>
      </c>
      <c r="C37" s="2">
        <v>10695448</v>
      </c>
      <c r="D37" s="3">
        <v>3.4000000000000002E-2</v>
      </c>
      <c r="E37" s="4">
        <v>9.68</v>
      </c>
      <c r="F37" s="5">
        <v>103531937</v>
      </c>
      <c r="G37" s="6">
        <f t="shared" si="0"/>
        <v>3.2227842473182898E-4</v>
      </c>
    </row>
    <row r="38" spans="1:7" ht="18.75" customHeight="1" x14ac:dyDescent="0.25">
      <c r="A38" s="1" t="s">
        <v>39</v>
      </c>
      <c r="B38" s="1" t="s">
        <v>40</v>
      </c>
      <c r="C38" s="2">
        <v>404911</v>
      </c>
      <c r="D38" s="3">
        <v>1E-3</v>
      </c>
      <c r="E38" s="4">
        <v>173.38</v>
      </c>
      <c r="F38" s="5">
        <v>70203469</v>
      </c>
      <c r="G38" s="6">
        <f t="shared" si="0"/>
        <v>2.1853221388130493E-4</v>
      </c>
    </row>
    <row r="39" spans="1:7" ht="18.75" customHeight="1" x14ac:dyDescent="0.25">
      <c r="A39" s="1" t="s">
        <v>60</v>
      </c>
      <c r="B39" s="1" t="s">
        <v>61</v>
      </c>
      <c r="C39" s="2">
        <v>327100</v>
      </c>
      <c r="D39" s="3">
        <v>0</v>
      </c>
      <c r="E39" s="4">
        <v>173.43</v>
      </c>
      <c r="F39" s="5">
        <v>56728953</v>
      </c>
      <c r="G39" s="6">
        <f t="shared" si="0"/>
        <v>1.7658819239058535E-4</v>
      </c>
    </row>
    <row r="40" spans="1:7" ht="18.75" customHeight="1" x14ac:dyDescent="0.25">
      <c r="A40" s="1" t="s">
        <v>25</v>
      </c>
      <c r="B40" s="1" t="s">
        <v>26</v>
      </c>
      <c r="C40" s="2">
        <v>315400</v>
      </c>
      <c r="D40" s="3">
        <v>0</v>
      </c>
      <c r="E40" s="4">
        <v>150.88</v>
      </c>
      <c r="F40" s="5">
        <v>47587552</v>
      </c>
      <c r="G40" s="6">
        <f t="shared" si="0"/>
        <v>1.4813246752452816E-4</v>
      </c>
    </row>
    <row r="41" spans="1:7" ht="18.75" customHeight="1" x14ac:dyDescent="0.25">
      <c r="A41" s="1" t="s">
        <v>74</v>
      </c>
      <c r="B41" s="1" t="s">
        <v>75</v>
      </c>
      <c r="C41" s="2">
        <v>227750</v>
      </c>
      <c r="D41" s="3">
        <v>0</v>
      </c>
      <c r="E41" s="4">
        <v>183.21</v>
      </c>
      <c r="F41" s="5">
        <v>41726078</v>
      </c>
      <c r="G41" s="6">
        <f t="shared" si="0"/>
        <v>1.2988663283753133E-4</v>
      </c>
    </row>
    <row r="42" spans="1:7" ht="18.75" customHeight="1" x14ac:dyDescent="0.25">
      <c r="A42" s="1" t="s">
        <v>43</v>
      </c>
      <c r="B42" s="1" t="s">
        <v>44</v>
      </c>
      <c r="C42" s="2">
        <v>578000</v>
      </c>
      <c r="D42" s="3">
        <v>0</v>
      </c>
      <c r="E42" s="4">
        <v>67.06</v>
      </c>
      <c r="F42" s="5">
        <v>38760680</v>
      </c>
      <c r="G42" s="6">
        <f t="shared" si="0"/>
        <v>1.2065582132337105E-4</v>
      </c>
    </row>
    <row r="43" spans="1:7" ht="18.75" customHeight="1" x14ac:dyDescent="0.25">
      <c r="A43" s="1" t="s">
        <v>62</v>
      </c>
      <c r="B43" s="1" t="s">
        <v>63</v>
      </c>
      <c r="C43" s="2">
        <v>433558</v>
      </c>
      <c r="D43" s="3">
        <v>2E-3</v>
      </c>
      <c r="E43" s="4">
        <v>40.47</v>
      </c>
      <c r="F43" s="5">
        <v>17546092</v>
      </c>
      <c r="G43" s="6">
        <f t="shared" si="0"/>
        <v>5.4618188877889401E-5</v>
      </c>
    </row>
    <row r="44" spans="1:7" ht="18.75" customHeight="1" x14ac:dyDescent="0.25">
      <c r="A44" s="1" t="s">
        <v>7</v>
      </c>
      <c r="B44" s="1" t="s">
        <v>8</v>
      </c>
      <c r="C44" s="2">
        <v>43000</v>
      </c>
      <c r="D44" s="3">
        <v>0</v>
      </c>
      <c r="E44" s="4">
        <v>366.23</v>
      </c>
      <c r="F44" s="5">
        <v>15747890</v>
      </c>
      <c r="G44" s="6">
        <f t="shared" si="0"/>
        <v>4.9020672549091032E-5</v>
      </c>
    </row>
    <row r="45" spans="1:7" ht="18.75" customHeight="1" x14ac:dyDescent="0.25">
      <c r="A45" s="1" t="s">
        <v>22</v>
      </c>
      <c r="B45" s="1" t="s">
        <v>23</v>
      </c>
      <c r="C45" s="2">
        <v>39400</v>
      </c>
      <c r="D45" s="3">
        <v>0</v>
      </c>
      <c r="E45" s="4">
        <v>398.5</v>
      </c>
      <c r="F45" s="5">
        <v>15700900</v>
      </c>
      <c r="G45" s="6">
        <f t="shared" si="0"/>
        <v>4.8874400165737975E-5</v>
      </c>
    </row>
    <row r="46" spans="1:7" ht="18.75" customHeight="1" x14ac:dyDescent="0.25">
      <c r="A46" s="17" t="s">
        <v>9</v>
      </c>
      <c r="B46" s="17" t="s">
        <v>10</v>
      </c>
      <c r="C46" s="18">
        <v>59400</v>
      </c>
      <c r="D46" s="19">
        <v>0</v>
      </c>
      <c r="E46" s="20">
        <v>182.15</v>
      </c>
      <c r="F46" s="21">
        <v>10819710</v>
      </c>
      <c r="G46" s="22">
        <f t="shared" si="0"/>
        <v>3.368003338771897E-5</v>
      </c>
    </row>
    <row r="47" spans="1:7" ht="18.75" customHeight="1" x14ac:dyDescent="0.25">
      <c r="A47" s="23" t="s">
        <v>15</v>
      </c>
      <c r="B47" s="1"/>
      <c r="C47" s="7"/>
      <c r="D47" s="7"/>
      <c r="E47" s="7"/>
      <c r="F47" s="5">
        <f>SUM(F2:F46)</f>
        <v>321249978450</v>
      </c>
      <c r="G4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CB5-0485-4E30-9A74-8A7B7D776692}">
  <dimension ref="A1:D46"/>
  <sheetViews>
    <sheetView tabSelected="1" workbookViewId="0">
      <selection activeCell="B45" sqref="B45"/>
    </sheetView>
  </sheetViews>
  <sheetFormatPr defaultRowHeight="18" customHeight="1" x14ac:dyDescent="0.25"/>
  <cols>
    <col min="1" max="1" width="14.5703125" style="25" customWidth="1"/>
    <col min="2" max="2" width="46.5703125" customWidth="1"/>
    <col min="3" max="3" width="13.7109375" customWidth="1"/>
    <col min="4" max="4" width="26.140625" style="30" customWidth="1"/>
  </cols>
  <sheetData>
    <row r="1" spans="1:4" ht="18" customHeight="1" x14ac:dyDescent="0.25">
      <c r="A1" s="27" t="s">
        <v>155</v>
      </c>
      <c r="B1" s="28" t="s">
        <v>156</v>
      </c>
      <c r="C1" s="28" t="s">
        <v>157</v>
      </c>
      <c r="D1" s="29" t="s">
        <v>108</v>
      </c>
    </row>
    <row r="2" spans="1:4" ht="18" customHeight="1" x14ac:dyDescent="0.25">
      <c r="A2" s="26">
        <v>14593</v>
      </c>
      <c r="B2" s="24" t="s">
        <v>110</v>
      </c>
      <c r="C2" s="24" t="s">
        <v>95</v>
      </c>
      <c r="D2" s="30">
        <v>0.38392508923762075</v>
      </c>
    </row>
    <row r="3" spans="1:4" ht="18" customHeight="1" x14ac:dyDescent="0.25">
      <c r="A3" s="26">
        <v>14558</v>
      </c>
      <c r="B3" s="24" t="s">
        <v>111</v>
      </c>
      <c r="C3" s="24" t="s">
        <v>103</v>
      </c>
      <c r="D3" s="30">
        <v>2.5270040605663425E-3</v>
      </c>
    </row>
    <row r="4" spans="1:4" ht="18" customHeight="1" x14ac:dyDescent="0.25">
      <c r="A4" s="26">
        <v>84788</v>
      </c>
      <c r="B4" s="24" t="s">
        <v>112</v>
      </c>
      <c r="C4" s="24" t="s">
        <v>101</v>
      </c>
      <c r="D4" s="30">
        <v>3.2577369344878784E-3</v>
      </c>
    </row>
    <row r="5" spans="1:4" ht="18" customHeight="1" x14ac:dyDescent="0.25">
      <c r="A5" s="26">
        <v>61735</v>
      </c>
      <c r="B5" s="24" t="s">
        <v>113</v>
      </c>
      <c r="C5" s="24" t="s">
        <v>97</v>
      </c>
      <c r="D5" s="30">
        <v>4.3401693806401562E-3</v>
      </c>
    </row>
    <row r="6" spans="1:4" ht="18" customHeight="1" x14ac:dyDescent="0.25">
      <c r="A6" s="26">
        <v>79678</v>
      </c>
      <c r="B6" s="24" t="s">
        <v>114</v>
      </c>
      <c r="C6" s="24" t="s">
        <v>105</v>
      </c>
      <c r="D6" s="30">
        <v>1.4351675509038465E-2</v>
      </c>
    </row>
    <row r="7" spans="1:4" ht="18" customHeight="1" x14ac:dyDescent="0.25">
      <c r="A7" s="26">
        <v>59176</v>
      </c>
      <c r="B7" s="24" t="s">
        <v>115</v>
      </c>
      <c r="C7" s="24" t="s">
        <v>99</v>
      </c>
      <c r="D7" s="30">
        <v>7.3509367209733431E-2</v>
      </c>
    </row>
    <row r="8" spans="1:4" ht="18" customHeight="1" x14ac:dyDescent="0.25">
      <c r="A8" s="26">
        <v>59408</v>
      </c>
      <c r="B8" s="24" t="s">
        <v>116</v>
      </c>
      <c r="C8" s="24" t="s">
        <v>91</v>
      </c>
      <c r="D8" s="30">
        <v>0.11326810462856858</v>
      </c>
    </row>
    <row r="9" spans="1:4" ht="18" customHeight="1" x14ac:dyDescent="0.25">
      <c r="A9" s="26">
        <v>49656</v>
      </c>
      <c r="B9" s="24" t="s">
        <v>117</v>
      </c>
      <c r="C9" s="24" t="s">
        <v>89</v>
      </c>
      <c r="D9" s="30">
        <v>9.5411904112456137E-3</v>
      </c>
    </row>
    <row r="10" spans="1:4" ht="18" customHeight="1" x14ac:dyDescent="0.25">
      <c r="A10" s="26">
        <v>70519</v>
      </c>
      <c r="B10" s="24" t="s">
        <v>118</v>
      </c>
      <c r="C10" s="24" t="s">
        <v>81</v>
      </c>
      <c r="D10" s="30">
        <v>8.58465510038698E-3</v>
      </c>
    </row>
    <row r="11" spans="1:4" ht="18" customHeight="1" x14ac:dyDescent="0.25">
      <c r="A11" s="26">
        <v>90520</v>
      </c>
      <c r="B11" s="24" t="s">
        <v>119</v>
      </c>
      <c r="C11" s="24" t="s">
        <v>87</v>
      </c>
      <c r="D11" s="30">
        <v>3.6661421790050242E-3</v>
      </c>
    </row>
    <row r="12" spans="1:4" ht="18" customHeight="1" x14ac:dyDescent="0.25">
      <c r="A12" s="26">
        <v>12308</v>
      </c>
      <c r="B12" s="24" t="s">
        <v>120</v>
      </c>
      <c r="C12" s="24" t="s">
        <v>85</v>
      </c>
      <c r="D12" s="30">
        <v>4.6301285907525951E-3</v>
      </c>
    </row>
    <row r="13" spans="1:4" ht="18" customHeight="1" x14ac:dyDescent="0.25">
      <c r="A13" s="26">
        <v>14541</v>
      </c>
      <c r="B13" s="24" t="s">
        <v>121</v>
      </c>
      <c r="C13" s="24" t="s">
        <v>83</v>
      </c>
      <c r="D13" s="30">
        <v>9.3816529823334535E-2</v>
      </c>
    </row>
    <row r="14" spans="1:4" ht="18" customHeight="1" x14ac:dyDescent="0.25">
      <c r="A14" s="26">
        <v>76592</v>
      </c>
      <c r="B14" s="24" t="s">
        <v>122</v>
      </c>
      <c r="C14" s="24" t="s">
        <v>75</v>
      </c>
      <c r="D14" s="30">
        <v>1.2988663283753133E-4</v>
      </c>
    </row>
    <row r="15" spans="1:4" ht="18" customHeight="1" x14ac:dyDescent="0.25">
      <c r="A15" s="26">
        <v>82307</v>
      </c>
      <c r="B15" s="24" t="s">
        <v>123</v>
      </c>
      <c r="C15" s="24" t="s">
        <v>77</v>
      </c>
      <c r="D15" s="30">
        <v>8.8797917147377791E-3</v>
      </c>
    </row>
    <row r="16" spans="1:4" ht="18" customHeight="1" x14ac:dyDescent="0.25">
      <c r="A16" s="26">
        <v>16664</v>
      </c>
      <c r="B16" s="24" t="s">
        <v>124</v>
      </c>
      <c r="C16" s="24" t="s">
        <v>73</v>
      </c>
      <c r="D16" s="30">
        <v>1.2617712908674593E-3</v>
      </c>
    </row>
    <row r="17" spans="1:4" ht="18" customHeight="1" x14ac:dyDescent="0.25">
      <c r="A17" s="26">
        <v>62308</v>
      </c>
      <c r="B17" s="24" t="s">
        <v>125</v>
      </c>
      <c r="C17" s="24" t="s">
        <v>69</v>
      </c>
      <c r="D17" s="30">
        <v>2.3986928021535563E-3</v>
      </c>
    </row>
    <row r="18" spans="1:4" ht="18" customHeight="1" x14ac:dyDescent="0.25">
      <c r="A18" s="26">
        <v>12079</v>
      </c>
      <c r="B18" s="24" t="s">
        <v>126</v>
      </c>
      <c r="C18" s="24" t="s">
        <v>71</v>
      </c>
      <c r="D18" s="30">
        <v>5.6824906535647424E-3</v>
      </c>
    </row>
    <row r="19" spans="1:4" ht="18" customHeight="1" x14ac:dyDescent="0.25">
      <c r="A19" s="26">
        <v>27828</v>
      </c>
      <c r="B19" s="24" t="s">
        <v>127</v>
      </c>
      <c r="C19" s="24" t="s">
        <v>67</v>
      </c>
      <c r="D19" s="30">
        <v>1.0508306230207001E-2</v>
      </c>
    </row>
    <row r="20" spans="1:4" ht="18" customHeight="1" x14ac:dyDescent="0.25">
      <c r="A20" s="26">
        <v>20415</v>
      </c>
      <c r="B20" s="24" t="s">
        <v>128</v>
      </c>
      <c r="C20" s="24" t="s">
        <v>63</v>
      </c>
      <c r="D20" s="30">
        <v>5.4618188877889401E-5</v>
      </c>
    </row>
    <row r="21" spans="1:4" ht="18" customHeight="1" x14ac:dyDescent="0.25">
      <c r="A21" s="26">
        <v>22111</v>
      </c>
      <c r="B21" s="24" t="s">
        <v>129</v>
      </c>
      <c r="C21" s="24" t="s">
        <v>61</v>
      </c>
      <c r="D21" s="30">
        <v>1.7658819239058535E-4</v>
      </c>
    </row>
    <row r="22" spans="1:4" ht="18" customHeight="1" x14ac:dyDescent="0.25">
      <c r="A22" s="26">
        <v>15408</v>
      </c>
      <c r="B22" s="24" t="s">
        <v>130</v>
      </c>
      <c r="C22" s="24" t="s">
        <v>59</v>
      </c>
      <c r="D22" s="30">
        <v>4.2999003600400085E-2</v>
      </c>
    </row>
    <row r="23" spans="1:4" ht="18" customHeight="1" x14ac:dyDescent="0.25">
      <c r="A23" s="26">
        <v>11308</v>
      </c>
      <c r="B23" s="24" t="s">
        <v>131</v>
      </c>
      <c r="C23" s="24" t="s">
        <v>79</v>
      </c>
      <c r="D23" s="30">
        <v>7.6488721084301756E-2</v>
      </c>
    </row>
    <row r="24" spans="1:4" ht="18" customHeight="1" x14ac:dyDescent="0.25">
      <c r="A24" s="26">
        <v>16678</v>
      </c>
      <c r="B24" s="24" t="s">
        <v>132</v>
      </c>
      <c r="C24" s="24" t="s">
        <v>57</v>
      </c>
      <c r="D24" s="30">
        <v>7.0759730069641039E-3</v>
      </c>
    </row>
    <row r="25" spans="1:4" ht="18" customHeight="1" x14ac:dyDescent="0.25">
      <c r="A25" s="26">
        <v>56223</v>
      </c>
      <c r="B25" s="24" t="s">
        <v>133</v>
      </c>
      <c r="C25" s="24" t="s">
        <v>46</v>
      </c>
      <c r="D25" s="30">
        <v>1.1479954046359564E-3</v>
      </c>
    </row>
    <row r="26" spans="1:4" ht="18" customHeight="1" x14ac:dyDescent="0.25">
      <c r="A26" s="26">
        <v>91233</v>
      </c>
      <c r="B26" s="24" t="s">
        <v>134</v>
      </c>
      <c r="C26" s="24" t="s">
        <v>38</v>
      </c>
      <c r="D26" s="30">
        <v>4.6601281165004234E-3</v>
      </c>
    </row>
    <row r="27" spans="1:4" ht="18" customHeight="1" x14ac:dyDescent="0.25">
      <c r="A27" s="26">
        <v>81061</v>
      </c>
      <c r="B27" s="24" t="s">
        <v>135</v>
      </c>
      <c r="C27" s="24" t="s">
        <v>36</v>
      </c>
      <c r="D27" s="30">
        <v>3.8012756573307096E-3</v>
      </c>
    </row>
    <row r="28" spans="1:4" ht="18" customHeight="1" x14ac:dyDescent="0.25">
      <c r="A28" s="26">
        <v>48506</v>
      </c>
      <c r="B28" s="24" t="s">
        <v>136</v>
      </c>
      <c r="C28" s="24" t="s">
        <v>34</v>
      </c>
      <c r="D28" s="30">
        <v>2.4153730099651001E-2</v>
      </c>
    </row>
    <row r="29" spans="1:4" ht="18" customHeight="1" x14ac:dyDescent="0.25">
      <c r="A29" s="26">
        <v>89006</v>
      </c>
      <c r="B29" s="24" t="s">
        <v>137</v>
      </c>
      <c r="C29" s="24" t="s">
        <v>44</v>
      </c>
      <c r="D29" s="30">
        <v>1.2065582132337105E-4</v>
      </c>
    </row>
    <row r="30" spans="1:4" ht="18" customHeight="1" x14ac:dyDescent="0.25">
      <c r="A30" s="26">
        <v>10933</v>
      </c>
      <c r="B30" s="24" t="s">
        <v>138</v>
      </c>
      <c r="C30" s="24" t="s">
        <v>42</v>
      </c>
      <c r="D30" s="30">
        <v>2.1141572593310161E-3</v>
      </c>
    </row>
    <row r="31" spans="1:4" ht="18" customHeight="1" x14ac:dyDescent="0.25">
      <c r="A31" s="26">
        <v>45751</v>
      </c>
      <c r="B31" s="24" t="s">
        <v>139</v>
      </c>
      <c r="C31" s="24" t="s">
        <v>40</v>
      </c>
      <c r="D31" s="30">
        <v>2.1853221388130493E-4</v>
      </c>
    </row>
    <row r="32" spans="1:4" ht="18" customHeight="1" x14ac:dyDescent="0.25">
      <c r="A32" s="26">
        <v>22503</v>
      </c>
      <c r="B32" s="24" t="s">
        <v>140</v>
      </c>
      <c r="C32" s="24" t="s">
        <v>32</v>
      </c>
      <c r="D32" s="30">
        <v>1.2270728449600616E-3</v>
      </c>
    </row>
    <row r="33" spans="1:4" ht="18" customHeight="1" x14ac:dyDescent="0.25">
      <c r="A33" s="26">
        <v>34833</v>
      </c>
      <c r="B33" s="24" t="s">
        <v>141</v>
      </c>
      <c r="C33" s="24" t="s">
        <v>30</v>
      </c>
      <c r="D33" s="30">
        <v>3.9511617473853247E-2</v>
      </c>
    </row>
    <row r="34" spans="1:4" ht="18" customHeight="1" x14ac:dyDescent="0.25">
      <c r="A34" s="26">
        <v>76226</v>
      </c>
      <c r="B34" s="24" t="s">
        <v>142</v>
      </c>
      <c r="C34" s="24" t="s">
        <v>28</v>
      </c>
      <c r="D34" s="30">
        <v>5.6958858015450243E-3</v>
      </c>
    </row>
    <row r="35" spans="1:4" ht="18" customHeight="1" x14ac:dyDescent="0.25">
      <c r="A35" s="26">
        <v>18163</v>
      </c>
      <c r="B35" s="24" t="s">
        <v>143</v>
      </c>
      <c r="C35" s="24" t="s">
        <v>26</v>
      </c>
      <c r="D35" s="30">
        <v>1.4813246752452816E-4</v>
      </c>
    </row>
    <row r="36" spans="1:4" ht="18" customHeight="1" x14ac:dyDescent="0.25">
      <c r="A36" s="26">
        <v>13687</v>
      </c>
      <c r="B36" s="24" t="s">
        <v>144</v>
      </c>
      <c r="C36" s="24" t="s">
        <v>24</v>
      </c>
      <c r="D36" s="30">
        <v>2.2801458338899384E-3</v>
      </c>
    </row>
    <row r="37" spans="1:4" ht="18" customHeight="1" x14ac:dyDescent="0.25">
      <c r="A37" s="26">
        <v>14393</v>
      </c>
      <c r="B37" s="24" t="s">
        <v>145</v>
      </c>
      <c r="C37" s="24" t="s">
        <v>21</v>
      </c>
      <c r="D37" s="30">
        <v>2.6860133070306202E-3</v>
      </c>
    </row>
    <row r="38" spans="1:4" ht="18" customHeight="1" x14ac:dyDescent="0.25">
      <c r="A38" s="26">
        <v>84398</v>
      </c>
      <c r="B38" s="24" t="s">
        <v>146</v>
      </c>
      <c r="C38" s="24" t="s">
        <v>23</v>
      </c>
      <c r="D38" s="30">
        <v>4.8874400165737975E-5</v>
      </c>
    </row>
    <row r="39" spans="1:4" ht="18" customHeight="1" x14ac:dyDescent="0.25">
      <c r="A39" s="26">
        <v>18213</v>
      </c>
      <c r="B39" s="24" t="s">
        <v>147</v>
      </c>
      <c r="C39" s="24" t="s">
        <v>19</v>
      </c>
      <c r="D39" s="30">
        <v>3.2227842473182898E-4</v>
      </c>
    </row>
    <row r="40" spans="1:4" ht="18" customHeight="1" x14ac:dyDescent="0.25">
      <c r="A40" s="26">
        <v>91937</v>
      </c>
      <c r="B40" s="24" t="s">
        <v>148</v>
      </c>
      <c r="C40" s="24" t="s">
        <v>17</v>
      </c>
      <c r="D40" s="30">
        <v>2.4424050198718385E-3</v>
      </c>
    </row>
    <row r="41" spans="1:4" ht="18" customHeight="1" x14ac:dyDescent="0.25">
      <c r="A41" s="26">
        <v>85442</v>
      </c>
      <c r="B41" s="24" t="s">
        <v>149</v>
      </c>
      <c r="C41" s="24" t="s">
        <v>14</v>
      </c>
      <c r="D41" s="30">
        <v>1.6228123684719271E-2</v>
      </c>
    </row>
    <row r="42" spans="1:4" ht="18" customHeight="1" x14ac:dyDescent="0.25">
      <c r="A42" s="26">
        <v>87447</v>
      </c>
      <c r="B42" s="24" t="s">
        <v>150</v>
      </c>
      <c r="C42" s="24" t="s">
        <v>10</v>
      </c>
      <c r="D42" s="30">
        <v>3.368003338771897E-5</v>
      </c>
    </row>
    <row r="43" spans="1:4" ht="18" customHeight="1" x14ac:dyDescent="0.25">
      <c r="A43" s="26">
        <v>66157</v>
      </c>
      <c r="B43" s="24" t="s">
        <v>151</v>
      </c>
      <c r="C43" s="24" t="s">
        <v>12</v>
      </c>
      <c r="D43" s="30">
        <v>7.7417922671926022E-3</v>
      </c>
    </row>
    <row r="44" spans="1:4" ht="18" customHeight="1" x14ac:dyDescent="0.25">
      <c r="A44" s="26">
        <v>88614</v>
      </c>
      <c r="B44" s="24" t="s">
        <v>152</v>
      </c>
      <c r="C44" s="24" t="s">
        <v>4</v>
      </c>
      <c r="D44" s="30">
        <v>5.7613433530177413E-3</v>
      </c>
    </row>
    <row r="45" spans="1:4" ht="18" customHeight="1" x14ac:dyDescent="0.25">
      <c r="A45" s="26">
        <v>12305</v>
      </c>
      <c r="B45" s="24" t="s">
        <v>153</v>
      </c>
      <c r="C45" s="24" t="s">
        <v>8</v>
      </c>
      <c r="D45" s="30">
        <v>4.9020672549091032E-5</v>
      </c>
    </row>
    <row r="46" spans="1:4" ht="18" customHeight="1" x14ac:dyDescent="0.25">
      <c r="A46" s="26">
        <v>85753</v>
      </c>
      <c r="B46" s="24" t="s">
        <v>154</v>
      </c>
      <c r="C46" s="24" t="s">
        <v>6</v>
      </c>
      <c r="D46" s="30">
        <v>8.5335033802241174E-3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546F-54A3-4E4C-A583-A516F502574F}">
  <dimension ref="A1:G54"/>
  <sheetViews>
    <sheetView topLeftCell="A19" workbookViewId="0">
      <selection activeCell="A59" sqref="A59"/>
    </sheetView>
  </sheetViews>
  <sheetFormatPr defaultRowHeight="18" customHeight="1" x14ac:dyDescent="0.25"/>
  <cols>
    <col min="1" max="1" width="45.28515625" customWidth="1"/>
    <col min="2" max="2" width="12.42578125" customWidth="1"/>
    <col min="3" max="3" width="15" customWidth="1"/>
    <col min="5" max="5" width="15.85546875" customWidth="1"/>
    <col min="6" max="6" width="16.42578125" bestFit="1" customWidth="1"/>
    <col min="7" max="7" width="17" customWidth="1"/>
  </cols>
  <sheetData>
    <row r="1" spans="1:7" ht="18" customHeight="1" x14ac:dyDescent="0.25">
      <c r="A1" s="8" t="s">
        <v>106</v>
      </c>
      <c r="B1" s="9" t="s">
        <v>0</v>
      </c>
      <c r="C1" s="10" t="s">
        <v>109</v>
      </c>
      <c r="D1" s="10" t="s">
        <v>1</v>
      </c>
      <c r="E1" s="10" t="s">
        <v>107</v>
      </c>
      <c r="F1" s="10" t="s">
        <v>2</v>
      </c>
      <c r="G1" s="10" t="s">
        <v>108</v>
      </c>
    </row>
    <row r="2" spans="1:7" ht="18" customHeight="1" x14ac:dyDescent="0.25">
      <c r="A2" s="1" t="s">
        <v>94</v>
      </c>
      <c r="B2" s="1" t="s">
        <v>95</v>
      </c>
      <c r="C2" s="2">
        <v>915226526</v>
      </c>
      <c r="D2" s="3">
        <v>5.8000000000000003E-2</v>
      </c>
      <c r="E2" s="4">
        <v>134.76</v>
      </c>
      <c r="F2" s="5">
        <v>123335926644</v>
      </c>
      <c r="G2" s="6">
        <f>F2/$F$54</f>
        <v>0.37144352528943331</v>
      </c>
    </row>
    <row r="3" spans="1:7" ht="18" customHeight="1" x14ac:dyDescent="0.25">
      <c r="A3" s="1" t="s">
        <v>90</v>
      </c>
      <c r="B3" s="1" t="s">
        <v>91</v>
      </c>
      <c r="C3" s="2">
        <v>1032852006</v>
      </c>
      <c r="D3" s="3">
        <v>0.129</v>
      </c>
      <c r="E3" s="4">
        <v>35.229999999999997</v>
      </c>
      <c r="F3" s="5">
        <v>36387376171</v>
      </c>
      <c r="G3" s="6">
        <f t="shared" ref="G3:G53" si="0">F3/$F$54</f>
        <v>0.10958571155022391</v>
      </c>
    </row>
    <row r="4" spans="1:7" ht="18" customHeight="1" x14ac:dyDescent="0.25">
      <c r="A4" s="1" t="s">
        <v>82</v>
      </c>
      <c r="B4" s="1" t="s">
        <v>83</v>
      </c>
      <c r="C4" s="2">
        <v>169737318</v>
      </c>
      <c r="D4" s="3">
        <v>8.7999999999999995E-2</v>
      </c>
      <c r="E4" s="4">
        <v>177.56</v>
      </c>
      <c r="F4" s="5">
        <v>30138558184</v>
      </c>
      <c r="G4" s="6">
        <f t="shared" si="0"/>
        <v>9.0766515512698417E-2</v>
      </c>
    </row>
    <row r="5" spans="1:7" ht="18" customHeight="1" x14ac:dyDescent="0.25">
      <c r="A5" s="1" t="s">
        <v>78</v>
      </c>
      <c r="B5" s="1" t="s">
        <v>79</v>
      </c>
      <c r="C5" s="2">
        <v>400000000</v>
      </c>
      <c r="D5" s="3">
        <v>9.1999999999999998E-2</v>
      </c>
      <c r="E5" s="4">
        <v>61.43</v>
      </c>
      <c r="F5" s="5">
        <v>24572000000</v>
      </c>
      <c r="G5" s="6">
        <f t="shared" si="0"/>
        <v>7.4002041025375206E-2</v>
      </c>
    </row>
    <row r="6" spans="1:7" ht="18" customHeight="1" x14ac:dyDescent="0.25">
      <c r="A6" s="1" t="s">
        <v>98</v>
      </c>
      <c r="B6" s="1" t="s">
        <v>99</v>
      </c>
      <c r="C6" s="2">
        <v>151610700</v>
      </c>
      <c r="D6" s="3">
        <v>0.20300000000000001</v>
      </c>
      <c r="E6" s="4">
        <v>155.76</v>
      </c>
      <c r="F6" s="5">
        <v>23614882632</v>
      </c>
      <c r="G6" s="6">
        <f t="shared" si="0"/>
        <v>7.1119547181453871E-2</v>
      </c>
    </row>
    <row r="7" spans="1:7" ht="18" customHeight="1" x14ac:dyDescent="0.25">
      <c r="A7" s="1" t="s">
        <v>58</v>
      </c>
      <c r="B7" s="1" t="s">
        <v>59</v>
      </c>
      <c r="C7" s="2">
        <v>325634818</v>
      </c>
      <c r="D7" s="3">
        <v>0.26600000000000001</v>
      </c>
      <c r="E7" s="4">
        <v>42.42</v>
      </c>
      <c r="F7" s="5">
        <v>13813428980</v>
      </c>
      <c r="G7" s="6">
        <f t="shared" si="0"/>
        <v>4.1601088152330566E-2</v>
      </c>
    </row>
    <row r="8" spans="1:7" ht="18" customHeight="1" x14ac:dyDescent="0.25">
      <c r="A8" s="1" t="s">
        <v>29</v>
      </c>
      <c r="B8" s="1" t="s">
        <v>30</v>
      </c>
      <c r="C8" s="2">
        <v>194351650</v>
      </c>
      <c r="D8" s="3">
        <v>0.214</v>
      </c>
      <c r="E8" s="4">
        <v>65.31</v>
      </c>
      <c r="F8" s="5">
        <v>12693106262</v>
      </c>
      <c r="G8" s="6">
        <f t="shared" si="0"/>
        <v>3.8227078395733798E-2</v>
      </c>
    </row>
    <row r="9" spans="1:7" ht="18" customHeight="1" x14ac:dyDescent="0.25">
      <c r="A9" s="1" t="s">
        <v>33</v>
      </c>
      <c r="B9" s="1" t="s">
        <v>34</v>
      </c>
      <c r="C9" s="2">
        <v>24669778</v>
      </c>
      <c r="D9" s="3">
        <v>0.13500000000000001</v>
      </c>
      <c r="E9" s="4">
        <v>314.52999999999997</v>
      </c>
      <c r="F9" s="5">
        <v>7759385274</v>
      </c>
      <c r="G9" s="6">
        <f t="shared" si="0"/>
        <v>2.3368482312316467E-2</v>
      </c>
    </row>
    <row r="10" spans="1:7" ht="18" customHeight="1" x14ac:dyDescent="0.25">
      <c r="A10" s="1" t="s">
        <v>13</v>
      </c>
      <c r="B10" s="1" t="s">
        <v>14</v>
      </c>
      <c r="C10" s="2">
        <v>60060880</v>
      </c>
      <c r="D10" s="3">
        <v>1.2E-2</v>
      </c>
      <c r="E10" s="4">
        <v>86.8</v>
      </c>
      <c r="F10" s="5">
        <v>5213284384</v>
      </c>
      <c r="G10" s="6">
        <f t="shared" si="0"/>
        <v>1.5700540650403546E-2</v>
      </c>
    </row>
    <row r="11" spans="1:7" ht="18" customHeight="1" x14ac:dyDescent="0.25">
      <c r="A11" s="1" t="s">
        <v>104</v>
      </c>
      <c r="B11" s="1" t="s">
        <v>105</v>
      </c>
      <c r="C11" s="2">
        <v>60141866</v>
      </c>
      <c r="D11" s="3">
        <v>7.6999999999999999E-2</v>
      </c>
      <c r="E11" s="4">
        <v>76.66</v>
      </c>
      <c r="F11" s="5">
        <v>4610475448</v>
      </c>
      <c r="G11" s="6">
        <f t="shared" si="0"/>
        <v>1.38850965834845E-2</v>
      </c>
    </row>
    <row r="12" spans="1:7" ht="18" customHeight="1" x14ac:dyDescent="0.25">
      <c r="A12" s="11" t="s">
        <v>92</v>
      </c>
      <c r="B12" s="11" t="s">
        <v>93</v>
      </c>
      <c r="C12" s="12">
        <v>153332500</v>
      </c>
      <c r="D12" s="13">
        <v>0.14000000000000001</v>
      </c>
      <c r="E12" s="14">
        <v>29.6</v>
      </c>
      <c r="F12" s="15">
        <v>4538642000</v>
      </c>
      <c r="G12" s="16">
        <f t="shared" si="0"/>
        <v>1.3668760031071585E-2</v>
      </c>
    </row>
    <row r="13" spans="1:7" ht="18" customHeight="1" x14ac:dyDescent="0.25">
      <c r="A13" s="1" t="s">
        <v>66</v>
      </c>
      <c r="B13" s="1" t="s">
        <v>67</v>
      </c>
      <c r="C13" s="2">
        <v>120952818</v>
      </c>
      <c r="D13" s="3">
        <v>0.123</v>
      </c>
      <c r="E13" s="4">
        <v>27.91</v>
      </c>
      <c r="F13" s="5">
        <v>3375793150</v>
      </c>
      <c r="G13" s="6">
        <f t="shared" si="0"/>
        <v>1.0166676834587359E-2</v>
      </c>
    </row>
    <row r="14" spans="1:7" ht="18" customHeight="1" x14ac:dyDescent="0.25">
      <c r="A14" s="11" t="s">
        <v>64</v>
      </c>
      <c r="B14" s="11" t="s">
        <v>65</v>
      </c>
      <c r="C14" s="12">
        <v>98380800</v>
      </c>
      <c r="D14" s="13">
        <v>6.2E-2</v>
      </c>
      <c r="E14" s="14">
        <v>31.41</v>
      </c>
      <c r="F14" s="15">
        <v>3090140928</v>
      </c>
      <c r="G14" s="16">
        <f t="shared" si="0"/>
        <v>9.3063949099807513E-3</v>
      </c>
    </row>
    <row r="15" spans="1:7" ht="18" customHeight="1" x14ac:dyDescent="0.25">
      <c r="A15" s="1" t="s">
        <v>88</v>
      </c>
      <c r="B15" s="1" t="s">
        <v>89</v>
      </c>
      <c r="C15" s="2">
        <v>62514934</v>
      </c>
      <c r="D15" s="3">
        <v>7.6999999999999999E-2</v>
      </c>
      <c r="E15" s="4">
        <v>49.03</v>
      </c>
      <c r="F15" s="5">
        <v>3065107214</v>
      </c>
      <c r="G15" s="6">
        <f t="shared" si="0"/>
        <v>9.2310023521732665E-3</v>
      </c>
    </row>
    <row r="16" spans="1:7" ht="18" customHeight="1" x14ac:dyDescent="0.25">
      <c r="A16" s="1" t="s">
        <v>76</v>
      </c>
      <c r="B16" s="1" t="s">
        <v>77</v>
      </c>
      <c r="C16" s="2">
        <v>36095570</v>
      </c>
      <c r="D16" s="3">
        <v>0.40100000000000002</v>
      </c>
      <c r="E16" s="4">
        <v>79.03</v>
      </c>
      <c r="F16" s="5">
        <v>2852632897</v>
      </c>
      <c r="G16" s="6">
        <f t="shared" si="0"/>
        <v>8.5911060017145099E-3</v>
      </c>
    </row>
    <row r="17" spans="1:7" ht="18" customHeight="1" x14ac:dyDescent="0.25">
      <c r="A17" s="1" t="s">
        <v>80</v>
      </c>
      <c r="B17" s="1" t="s">
        <v>81</v>
      </c>
      <c r="C17" s="2">
        <v>55244797</v>
      </c>
      <c r="D17" s="3">
        <v>2.9000000000000001E-2</v>
      </c>
      <c r="E17" s="4">
        <v>49.92</v>
      </c>
      <c r="F17" s="5">
        <v>2757820266</v>
      </c>
      <c r="G17" s="6">
        <f t="shared" si="0"/>
        <v>8.3055644011534729E-3</v>
      </c>
    </row>
    <row r="18" spans="1:7" ht="18" customHeight="1" x14ac:dyDescent="0.25">
      <c r="A18" s="1" t="s">
        <v>5</v>
      </c>
      <c r="B18" s="1" t="s">
        <v>6</v>
      </c>
      <c r="C18" s="2">
        <v>12815613</v>
      </c>
      <c r="D18" s="3">
        <v>0.121</v>
      </c>
      <c r="E18" s="4">
        <v>213.91</v>
      </c>
      <c r="F18" s="5">
        <v>2741387777</v>
      </c>
      <c r="G18" s="6">
        <f t="shared" si="0"/>
        <v>8.2560756446368282E-3</v>
      </c>
    </row>
    <row r="19" spans="1:7" ht="18" customHeight="1" x14ac:dyDescent="0.25">
      <c r="A19" s="1" t="s">
        <v>11</v>
      </c>
      <c r="B19" s="1" t="s">
        <v>12</v>
      </c>
      <c r="C19" s="2">
        <v>52547023</v>
      </c>
      <c r="D19" s="3">
        <v>3.4000000000000002E-2</v>
      </c>
      <c r="E19" s="4">
        <v>47.33</v>
      </c>
      <c r="F19" s="5">
        <v>2487050599</v>
      </c>
      <c r="G19" s="6">
        <f t="shared" si="0"/>
        <v>7.4901033883844207E-3</v>
      </c>
    </row>
    <row r="20" spans="1:7" ht="18" customHeight="1" x14ac:dyDescent="0.25">
      <c r="A20" s="1" t="s">
        <v>56</v>
      </c>
      <c r="B20" s="1" t="s">
        <v>57</v>
      </c>
      <c r="C20" s="2">
        <v>50268823</v>
      </c>
      <c r="D20" s="3">
        <v>7.0000000000000007E-2</v>
      </c>
      <c r="E20" s="4">
        <v>45.22</v>
      </c>
      <c r="F20" s="5">
        <v>2273156176</v>
      </c>
      <c r="G20" s="6">
        <f t="shared" si="0"/>
        <v>6.8459301885657256E-3</v>
      </c>
    </row>
    <row r="21" spans="1:7" ht="18" customHeight="1" x14ac:dyDescent="0.25">
      <c r="A21" s="1" t="s">
        <v>3</v>
      </c>
      <c r="B21" s="1" t="s">
        <v>4</v>
      </c>
      <c r="C21" s="2">
        <v>8297460</v>
      </c>
      <c r="D21" s="3">
        <v>2E-3</v>
      </c>
      <c r="E21" s="4">
        <v>223.06</v>
      </c>
      <c r="F21" s="5">
        <v>1850831428</v>
      </c>
      <c r="G21" s="6">
        <f t="shared" si="0"/>
        <v>5.574039690131441E-3</v>
      </c>
    </row>
    <row r="22" spans="1:7" ht="18" customHeight="1" x14ac:dyDescent="0.25">
      <c r="A22" s="1" t="s">
        <v>27</v>
      </c>
      <c r="B22" s="1" t="s">
        <v>28</v>
      </c>
      <c r="C22" s="2">
        <v>91216510</v>
      </c>
      <c r="D22" s="3">
        <v>0.15</v>
      </c>
      <c r="E22" s="4">
        <v>20.059999999999999</v>
      </c>
      <c r="F22" s="5">
        <v>1829803191</v>
      </c>
      <c r="G22" s="6">
        <f t="shared" si="0"/>
        <v>5.5107101908165581E-3</v>
      </c>
    </row>
    <row r="23" spans="1:7" ht="18" customHeight="1" x14ac:dyDescent="0.25">
      <c r="A23" s="1" t="s">
        <v>70</v>
      </c>
      <c r="B23" s="1" t="s">
        <v>71</v>
      </c>
      <c r="C23" s="2">
        <v>50000000</v>
      </c>
      <c r="D23" s="3">
        <v>3.5000000000000003E-2</v>
      </c>
      <c r="E23" s="4">
        <v>36.51</v>
      </c>
      <c r="F23" s="5">
        <v>1825500000</v>
      </c>
      <c r="G23" s="6">
        <f t="shared" si="0"/>
        <v>5.4977505246549905E-3</v>
      </c>
    </row>
    <row r="24" spans="1:7" ht="18" customHeight="1" x14ac:dyDescent="0.25">
      <c r="A24" s="11" t="s">
        <v>47</v>
      </c>
      <c r="B24" s="11" t="s">
        <v>49</v>
      </c>
      <c r="C24" s="12">
        <v>43208291</v>
      </c>
      <c r="D24" s="13">
        <v>0.19800000000000001</v>
      </c>
      <c r="E24" s="14">
        <v>41.19</v>
      </c>
      <c r="F24" s="15">
        <v>1779749506</v>
      </c>
      <c r="G24" s="16">
        <f t="shared" si="0"/>
        <v>5.3599664641829419E-3</v>
      </c>
    </row>
    <row r="25" spans="1:7" ht="18" customHeight="1" x14ac:dyDescent="0.25">
      <c r="A25" s="1" t="s">
        <v>37</v>
      </c>
      <c r="B25" s="1" t="s">
        <v>38</v>
      </c>
      <c r="C25" s="2">
        <v>3986648</v>
      </c>
      <c r="D25" s="3">
        <v>4.0000000000000001E-3</v>
      </c>
      <c r="E25" s="4">
        <v>375.52</v>
      </c>
      <c r="F25" s="5">
        <v>1497066057</v>
      </c>
      <c r="G25" s="6">
        <f t="shared" si="0"/>
        <v>4.5086254178662985E-3</v>
      </c>
    </row>
    <row r="26" spans="1:7" ht="18" customHeight="1" x14ac:dyDescent="0.25">
      <c r="A26" s="1" t="s">
        <v>84</v>
      </c>
      <c r="B26" s="1" t="s">
        <v>85</v>
      </c>
      <c r="C26" s="2">
        <v>3828941</v>
      </c>
      <c r="D26" s="3">
        <v>2.5000000000000001E-2</v>
      </c>
      <c r="E26" s="4">
        <v>388.47</v>
      </c>
      <c r="F26" s="5">
        <v>1487428710</v>
      </c>
      <c r="G26" s="6">
        <f t="shared" si="0"/>
        <v>4.4796011891478481E-3</v>
      </c>
    </row>
    <row r="27" spans="1:7" ht="18" customHeight="1" x14ac:dyDescent="0.25">
      <c r="A27" s="1" t="s">
        <v>96</v>
      </c>
      <c r="B27" s="1" t="s">
        <v>97</v>
      </c>
      <c r="C27" s="2">
        <v>4396000</v>
      </c>
      <c r="D27" s="3">
        <v>2.1000000000000001E-2</v>
      </c>
      <c r="E27" s="4">
        <v>317.17</v>
      </c>
      <c r="F27" s="5">
        <v>1394279320</v>
      </c>
      <c r="G27" s="6">
        <f t="shared" si="0"/>
        <v>4.1990686732651895E-3</v>
      </c>
    </row>
    <row r="28" spans="1:7" ht="18" customHeight="1" x14ac:dyDescent="0.25">
      <c r="A28" s="1" t="s">
        <v>35</v>
      </c>
      <c r="B28" s="1" t="s">
        <v>36</v>
      </c>
      <c r="C28" s="2">
        <v>3198344</v>
      </c>
      <c r="D28" s="3">
        <v>2.3E-2</v>
      </c>
      <c r="E28" s="4">
        <v>381.81</v>
      </c>
      <c r="F28" s="5">
        <v>1221159723</v>
      </c>
      <c r="G28" s="6">
        <f t="shared" si="0"/>
        <v>3.677694608496737E-3</v>
      </c>
    </row>
    <row r="29" spans="1:7" ht="18" customHeight="1" x14ac:dyDescent="0.25">
      <c r="A29" s="1" t="s">
        <v>86</v>
      </c>
      <c r="B29" s="1" t="s">
        <v>87</v>
      </c>
      <c r="C29" s="2">
        <v>9710183</v>
      </c>
      <c r="D29" s="3">
        <v>0.09</v>
      </c>
      <c r="E29" s="4">
        <v>121.29</v>
      </c>
      <c r="F29" s="5">
        <v>1177748096</v>
      </c>
      <c r="G29" s="6">
        <f t="shared" si="0"/>
        <v>3.546954375620606E-3</v>
      </c>
    </row>
    <row r="30" spans="1:7" ht="18" customHeight="1" x14ac:dyDescent="0.25">
      <c r="A30" s="1" t="s">
        <v>100</v>
      </c>
      <c r="B30" s="1" t="s">
        <v>101</v>
      </c>
      <c r="C30" s="2">
        <v>10666000</v>
      </c>
      <c r="D30" s="3">
        <v>1E-3</v>
      </c>
      <c r="E30" s="4">
        <v>98.12</v>
      </c>
      <c r="F30" s="5">
        <v>1046547920</v>
      </c>
      <c r="G30" s="6">
        <f t="shared" si="0"/>
        <v>3.1518265550570198E-3</v>
      </c>
    </row>
    <row r="31" spans="1:7" ht="18" customHeight="1" x14ac:dyDescent="0.25">
      <c r="A31" s="1" t="s">
        <v>20</v>
      </c>
      <c r="B31" s="1" t="s">
        <v>21</v>
      </c>
      <c r="C31" s="2">
        <v>6125376</v>
      </c>
      <c r="D31" s="3">
        <v>1.9E-2</v>
      </c>
      <c r="E31" s="4">
        <v>140.87</v>
      </c>
      <c r="F31" s="5">
        <v>862881717</v>
      </c>
      <c r="G31" s="6">
        <f t="shared" si="0"/>
        <v>2.5986898999462884E-3</v>
      </c>
    </row>
    <row r="32" spans="1:7" ht="18" customHeight="1" x14ac:dyDescent="0.25">
      <c r="A32" s="11" t="s">
        <v>50</v>
      </c>
      <c r="B32" s="11" t="s">
        <v>51</v>
      </c>
      <c r="C32" s="12">
        <v>20207680</v>
      </c>
      <c r="D32" s="13">
        <v>0.20599999999999999</v>
      </c>
      <c r="E32" s="14">
        <v>41.25</v>
      </c>
      <c r="F32" s="15">
        <v>833566800</v>
      </c>
      <c r="G32" s="16">
        <f t="shared" si="0"/>
        <v>2.5104038959380894E-3</v>
      </c>
    </row>
    <row r="33" spans="1:7" ht="18" customHeight="1" x14ac:dyDescent="0.25">
      <c r="A33" s="1" t="s">
        <v>102</v>
      </c>
      <c r="B33" s="1" t="s">
        <v>103</v>
      </c>
      <c r="C33" s="2">
        <v>30000000</v>
      </c>
      <c r="D33" s="3">
        <v>0.1</v>
      </c>
      <c r="E33" s="4">
        <v>27.06</v>
      </c>
      <c r="F33" s="5">
        <v>811800000</v>
      </c>
      <c r="G33" s="6">
        <f t="shared" si="0"/>
        <v>2.4448501100602146E-3</v>
      </c>
    </row>
    <row r="34" spans="1:7" ht="18" customHeight="1" x14ac:dyDescent="0.25">
      <c r="A34" s="1" t="s">
        <v>16</v>
      </c>
      <c r="B34" s="1" t="s">
        <v>17</v>
      </c>
      <c r="C34" s="2">
        <v>5242000</v>
      </c>
      <c r="D34" s="3">
        <v>4.0000000000000001E-3</v>
      </c>
      <c r="E34" s="4">
        <v>149.68</v>
      </c>
      <c r="F34" s="5">
        <v>784622560</v>
      </c>
      <c r="G34" s="6">
        <f t="shared" si="0"/>
        <v>2.363001419280275E-3</v>
      </c>
    </row>
    <row r="35" spans="1:7" ht="18" customHeight="1" x14ac:dyDescent="0.25">
      <c r="A35" s="1" t="s">
        <v>68</v>
      </c>
      <c r="B35" s="1" t="s">
        <v>69</v>
      </c>
      <c r="C35" s="2">
        <v>6353727</v>
      </c>
      <c r="D35" s="3">
        <v>6.5000000000000002E-2</v>
      </c>
      <c r="E35" s="4">
        <v>121.28</v>
      </c>
      <c r="F35" s="5">
        <v>770580011</v>
      </c>
      <c r="G35" s="6">
        <f t="shared" si="0"/>
        <v>2.3207103038969589E-3</v>
      </c>
    </row>
    <row r="36" spans="1:7" ht="18" customHeight="1" x14ac:dyDescent="0.25">
      <c r="A36" s="1" t="s">
        <v>24</v>
      </c>
      <c r="B36" s="1" t="s">
        <v>24</v>
      </c>
      <c r="C36" s="2">
        <v>2360000</v>
      </c>
      <c r="D36" s="3">
        <v>9.9000000000000005E-2</v>
      </c>
      <c r="E36" s="4">
        <v>310.38</v>
      </c>
      <c r="F36" s="5">
        <v>732496800</v>
      </c>
      <c r="G36" s="6">
        <f t="shared" si="0"/>
        <v>2.2060173467587521E-3</v>
      </c>
    </row>
    <row r="37" spans="1:7" ht="18" customHeight="1" x14ac:dyDescent="0.25">
      <c r="A37" s="1" t="s">
        <v>41</v>
      </c>
      <c r="B37" s="1" t="s">
        <v>42</v>
      </c>
      <c r="C37" s="2">
        <v>471661</v>
      </c>
      <c r="D37" s="3">
        <v>3.5000000000000003E-2</v>
      </c>
      <c r="E37" s="4">
        <v>1439.96</v>
      </c>
      <c r="F37" s="5">
        <v>679172974</v>
      </c>
      <c r="G37" s="6">
        <f t="shared" si="0"/>
        <v>2.0454251296302332E-3</v>
      </c>
    </row>
    <row r="38" spans="1:7" ht="18" customHeight="1" x14ac:dyDescent="0.25">
      <c r="A38" s="11" t="s">
        <v>47</v>
      </c>
      <c r="B38" s="11" t="s">
        <v>48</v>
      </c>
      <c r="C38" s="12">
        <v>7722451</v>
      </c>
      <c r="D38" s="13">
        <v>3.6999999999999998E-2</v>
      </c>
      <c r="E38" s="14">
        <v>67.010000000000005</v>
      </c>
      <c r="F38" s="15">
        <v>517481442</v>
      </c>
      <c r="G38" s="16">
        <f t="shared" si="0"/>
        <v>1.5584682932099267E-3</v>
      </c>
    </row>
    <row r="39" spans="1:7" ht="18" customHeight="1" x14ac:dyDescent="0.25">
      <c r="A39" s="1" t="s">
        <v>72</v>
      </c>
      <c r="B39" s="1" t="s">
        <v>73</v>
      </c>
      <c r="C39" s="2">
        <v>4780000</v>
      </c>
      <c r="D39" s="3">
        <v>4.4999999999999998E-2</v>
      </c>
      <c r="E39" s="4">
        <v>84.8</v>
      </c>
      <c r="F39" s="5">
        <v>405344000</v>
      </c>
      <c r="G39" s="6">
        <f t="shared" si="0"/>
        <v>1.2207505826709135E-3</v>
      </c>
    </row>
    <row r="40" spans="1:7" ht="18" customHeight="1" x14ac:dyDescent="0.25">
      <c r="A40" s="1" t="s">
        <v>31</v>
      </c>
      <c r="B40" s="1" t="s">
        <v>32</v>
      </c>
      <c r="C40" s="2">
        <v>107118784</v>
      </c>
      <c r="D40" s="3">
        <v>2.3E-2</v>
      </c>
      <c r="E40" s="4">
        <v>3.68</v>
      </c>
      <c r="F40" s="5">
        <v>394197125</v>
      </c>
      <c r="G40" s="6">
        <f t="shared" si="0"/>
        <v>1.1871801976369428E-3</v>
      </c>
    </row>
    <row r="41" spans="1:7" ht="18" customHeight="1" x14ac:dyDescent="0.25">
      <c r="A41" s="1" t="s">
        <v>45</v>
      </c>
      <c r="B41" s="1" t="s">
        <v>46</v>
      </c>
      <c r="C41" s="2">
        <v>5795906</v>
      </c>
      <c r="D41" s="3">
        <v>8.1000000000000003E-2</v>
      </c>
      <c r="E41" s="4">
        <v>63.63</v>
      </c>
      <c r="F41" s="5">
        <v>368793499</v>
      </c>
      <c r="G41" s="6">
        <f t="shared" si="0"/>
        <v>1.1106735977083537E-3</v>
      </c>
    </row>
    <row r="42" spans="1:7" ht="18" customHeight="1" x14ac:dyDescent="0.25">
      <c r="A42" s="1" t="s">
        <v>18</v>
      </c>
      <c r="B42" s="1" t="s">
        <v>19</v>
      </c>
      <c r="C42" s="2">
        <v>10695448</v>
      </c>
      <c r="D42" s="3">
        <v>3.4000000000000002E-2</v>
      </c>
      <c r="E42" s="4">
        <v>9.68</v>
      </c>
      <c r="F42" s="5">
        <v>103531937</v>
      </c>
      <c r="G42" s="6">
        <f t="shared" si="0"/>
        <v>3.1180101942497807E-4</v>
      </c>
    </row>
    <row r="43" spans="1:7" ht="18" customHeight="1" x14ac:dyDescent="0.25">
      <c r="A43" s="1" t="s">
        <v>39</v>
      </c>
      <c r="B43" s="1" t="s">
        <v>40</v>
      </c>
      <c r="C43" s="2">
        <v>404911</v>
      </c>
      <c r="D43" s="3">
        <v>1E-3</v>
      </c>
      <c r="E43" s="4">
        <v>173.38</v>
      </c>
      <c r="F43" s="5">
        <v>70203469</v>
      </c>
      <c r="G43" s="6">
        <f t="shared" si="0"/>
        <v>2.1142764093527822E-4</v>
      </c>
    </row>
    <row r="44" spans="1:7" ht="18" customHeight="1" x14ac:dyDescent="0.25">
      <c r="A44" s="1" t="s">
        <v>60</v>
      </c>
      <c r="B44" s="1" t="s">
        <v>61</v>
      </c>
      <c r="C44" s="2">
        <v>327100</v>
      </c>
      <c r="D44" s="3">
        <v>0</v>
      </c>
      <c r="E44" s="4">
        <v>173.43</v>
      </c>
      <c r="F44" s="5">
        <v>56728953</v>
      </c>
      <c r="G44" s="6">
        <f t="shared" si="0"/>
        <v>1.7084723698651235E-4</v>
      </c>
    </row>
    <row r="45" spans="1:7" ht="18" customHeight="1" x14ac:dyDescent="0.25">
      <c r="A45" s="1" t="s">
        <v>25</v>
      </c>
      <c r="B45" s="1" t="s">
        <v>26</v>
      </c>
      <c r="C45" s="2">
        <v>315400</v>
      </c>
      <c r="D45" s="3">
        <v>0</v>
      </c>
      <c r="E45" s="4">
        <v>150.88</v>
      </c>
      <c r="F45" s="5">
        <v>47587552</v>
      </c>
      <c r="G45" s="6">
        <f t="shared" si="0"/>
        <v>1.4331661954261664E-4</v>
      </c>
    </row>
    <row r="46" spans="1:7" ht="18" customHeight="1" x14ac:dyDescent="0.25">
      <c r="A46" s="1" t="s">
        <v>74</v>
      </c>
      <c r="B46" s="1" t="s">
        <v>75</v>
      </c>
      <c r="C46" s="2">
        <v>227750</v>
      </c>
      <c r="D46" s="3">
        <v>0</v>
      </c>
      <c r="E46" s="4">
        <v>183.21</v>
      </c>
      <c r="F46" s="5">
        <v>41726078</v>
      </c>
      <c r="G46" s="6">
        <f t="shared" si="0"/>
        <v>1.2566396451180227E-4</v>
      </c>
    </row>
    <row r="47" spans="1:7" ht="18" customHeight="1" x14ac:dyDescent="0.25">
      <c r="A47" s="1" t="s">
        <v>43</v>
      </c>
      <c r="B47" s="1" t="s">
        <v>44</v>
      </c>
      <c r="C47" s="2">
        <v>578000</v>
      </c>
      <c r="D47" s="3">
        <v>0</v>
      </c>
      <c r="E47" s="4">
        <v>67.06</v>
      </c>
      <c r="F47" s="5">
        <v>38760680</v>
      </c>
      <c r="G47" s="6">
        <f t="shared" si="0"/>
        <v>1.1673325050998862E-4</v>
      </c>
    </row>
    <row r="48" spans="1:7" ht="18" customHeight="1" x14ac:dyDescent="0.25">
      <c r="A48" s="11" t="s">
        <v>54</v>
      </c>
      <c r="B48" s="11" t="s">
        <v>55</v>
      </c>
      <c r="C48" s="12">
        <v>2630792</v>
      </c>
      <c r="D48" s="13">
        <v>5.7000000000000002E-2</v>
      </c>
      <c r="E48" s="14">
        <v>9.01</v>
      </c>
      <c r="F48" s="15">
        <v>23703436</v>
      </c>
      <c r="G48" s="16">
        <f t="shared" si="0"/>
        <v>7.1386238129348675E-5</v>
      </c>
    </row>
    <row r="49" spans="1:7" ht="18" customHeight="1" x14ac:dyDescent="0.25">
      <c r="A49" s="1" t="s">
        <v>62</v>
      </c>
      <c r="B49" s="1" t="s">
        <v>63</v>
      </c>
      <c r="C49" s="2">
        <v>433558</v>
      </c>
      <c r="D49" s="3">
        <v>2E-3</v>
      </c>
      <c r="E49" s="4">
        <v>40.47</v>
      </c>
      <c r="F49" s="5">
        <v>17546092</v>
      </c>
      <c r="G49" s="6">
        <f t="shared" si="0"/>
        <v>5.2842528895450419E-5</v>
      </c>
    </row>
    <row r="50" spans="1:7" ht="18" customHeight="1" x14ac:dyDescent="0.25">
      <c r="A50" s="1" t="s">
        <v>7</v>
      </c>
      <c r="B50" s="1" t="s">
        <v>8</v>
      </c>
      <c r="C50" s="2">
        <v>43000</v>
      </c>
      <c r="D50" s="3">
        <v>0</v>
      </c>
      <c r="E50" s="4">
        <v>366.23</v>
      </c>
      <c r="F50" s="5">
        <v>15747890</v>
      </c>
      <c r="G50" s="6">
        <f t="shared" si="0"/>
        <v>4.7426990145006346E-5</v>
      </c>
    </row>
    <row r="51" spans="1:7" ht="18" customHeight="1" x14ac:dyDescent="0.25">
      <c r="A51" s="1" t="s">
        <v>22</v>
      </c>
      <c r="B51" s="1" t="s">
        <v>23</v>
      </c>
      <c r="C51" s="2">
        <v>39400</v>
      </c>
      <c r="D51" s="3">
        <v>0</v>
      </c>
      <c r="E51" s="4">
        <v>398.5</v>
      </c>
      <c r="F51" s="5">
        <v>15700900</v>
      </c>
      <c r="G51" s="6">
        <f t="shared" si="0"/>
        <v>4.7285473137527006E-5</v>
      </c>
    </row>
    <row r="52" spans="1:7" ht="18" customHeight="1" x14ac:dyDescent="0.25">
      <c r="A52" s="11" t="s">
        <v>52</v>
      </c>
      <c r="B52" s="11" t="s">
        <v>53</v>
      </c>
      <c r="C52" s="12">
        <v>1284020</v>
      </c>
      <c r="D52" s="13">
        <v>7.0000000000000001E-3</v>
      </c>
      <c r="E52" s="14">
        <v>9.06</v>
      </c>
      <c r="F52" s="15">
        <v>11633221</v>
      </c>
      <c r="G52" s="16">
        <f t="shared" si="0"/>
        <v>3.5035084555561465E-5</v>
      </c>
    </row>
    <row r="53" spans="1:7" ht="18" customHeight="1" x14ac:dyDescent="0.25">
      <c r="A53" s="17" t="s">
        <v>9</v>
      </c>
      <c r="B53" s="17" t="s">
        <v>10</v>
      </c>
      <c r="C53" s="18">
        <v>59400</v>
      </c>
      <c r="D53" s="19">
        <v>0</v>
      </c>
      <c r="E53" s="20">
        <v>182.15</v>
      </c>
      <c r="F53" s="21">
        <v>10819710</v>
      </c>
      <c r="G53" s="22">
        <f t="shared" si="0"/>
        <v>3.2585081527863515E-5</v>
      </c>
    </row>
    <row r="54" spans="1:7" ht="18" customHeight="1" x14ac:dyDescent="0.25">
      <c r="A54" s="23" t="s">
        <v>15</v>
      </c>
      <c r="B54" s="1"/>
      <c r="C54" s="7"/>
      <c r="D54" s="7"/>
      <c r="E54" s="7"/>
      <c r="F54" s="5">
        <f>SUM(F2:F53)</f>
        <v>332044895783</v>
      </c>
      <c r="G54" s="3">
        <v>1</v>
      </c>
    </row>
  </sheetData>
  <sortState xmlns:xlrd2="http://schemas.microsoft.com/office/spreadsheetml/2017/richdata2" ref="A2:G55">
    <sortCondition descending="1" ref="F2:F55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84391F9DE884FA18B9093908124AF" ma:contentTypeVersion="9" ma:contentTypeDescription="Create a new document." ma:contentTypeScope="" ma:versionID="bce07b3515125e9e41709ca9ed1373f5">
  <xsd:schema xmlns:xsd="http://www.w3.org/2001/XMLSchema" xmlns:xs="http://www.w3.org/2001/XMLSchema" xmlns:p="http://schemas.microsoft.com/office/2006/metadata/properties" xmlns:ns3="7a2aba5d-32e6-4b43-8c30-92a2491e7923" xmlns:ns4="fba9a1dc-9159-4576-8076-bda3a0b5e1e8" targetNamespace="http://schemas.microsoft.com/office/2006/metadata/properties" ma:root="true" ma:fieldsID="b3c5c8344346a70ca2884e9ea048edcf" ns3:_="" ns4:_="">
    <xsd:import namespace="7a2aba5d-32e6-4b43-8c30-92a2491e7923"/>
    <xsd:import namespace="fba9a1dc-9159-4576-8076-bda3a0b5e1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ba5d-32e6-4b43-8c30-92a2491e7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9a1dc-9159-4576-8076-bda3a0b5e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B2F58-DC3E-43B1-904E-FC62623DFC23}">
  <ds:schemaRefs>
    <ds:schemaRef ds:uri="7a2aba5d-32e6-4b43-8c30-92a2491e7923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fba9a1dc-9159-4576-8076-bda3a0b5e1e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26DAC3-45DF-49AA-B109-7D06D234F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ba5d-32e6-4b43-8c30-92a2491e7923"/>
    <ds:schemaRef ds:uri="fba9a1dc-9159-4576-8076-bda3a0b5e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9C44AC-498C-458A-AD7A-D1E2EC083F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BH_cleaned</vt:lpstr>
      <vt:lpstr>BH_cleaned_permno</vt:lpstr>
      <vt:lpstr>BH_original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2023-01-14T20:02:57Z</dcterms:created>
  <dcterms:modified xsi:type="dcterms:W3CDTF">2023-01-16T23:27:13Z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0x01010088484391F9DE884FA18B9093908124AF</vt:lpwstr>
  </property>
</Properties>
</file>