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451224/Documents/PK/Personal/dev/generate-mtpl-slide/src/"/>
    </mc:Choice>
  </mc:AlternateContent>
  <xr:revisionPtr revIDLastSave="0" documentId="13_ncr:1_{C69F6F77-CC72-9748-865D-BF49832377AC}" xr6:coauthVersionLast="43" xr6:coauthVersionMax="43" xr10:uidLastSave="{00000000-0000-0000-0000-000000000000}"/>
  <bookViews>
    <workbookView xWindow="780" yWindow="960" windowWidth="27640" windowHeight="15620" xr2:uid="{4F312823-1CB1-A841-8B82-981B1C5088FC}"/>
  </bookViews>
  <sheets>
    <sheet name="MTPL Reg" sheetId="1" r:id="rId1"/>
    <sheet name="MTBC statistics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K200" i="1"/>
  <c r="K162" i="1"/>
  <c r="K7" i="1"/>
  <c r="K97" i="1"/>
  <c r="K57" i="1"/>
  <c r="K8" i="1"/>
  <c r="K9" i="1"/>
  <c r="K10" i="1"/>
  <c r="K11" i="1"/>
  <c r="K98" i="1"/>
  <c r="K99" i="1"/>
  <c r="K135" i="1"/>
  <c r="K136" i="1"/>
  <c r="K137" i="1"/>
  <c r="K138" i="1"/>
  <c r="K100" i="1"/>
  <c r="K101" i="1"/>
  <c r="K58" i="1"/>
  <c r="K102" i="1"/>
  <c r="K59" i="1"/>
  <c r="K103" i="1"/>
  <c r="K60" i="1"/>
  <c r="K104" i="1"/>
  <c r="K139" i="1"/>
  <c r="K12" i="1"/>
  <c r="K140" i="1"/>
  <c r="K179" i="1"/>
  <c r="K105" i="1"/>
  <c r="K13" i="1"/>
  <c r="K106" i="1"/>
  <c r="K141" i="1"/>
  <c r="K61" i="1"/>
  <c r="K62" i="1"/>
  <c r="K107" i="1"/>
  <c r="K14" i="1"/>
  <c r="K2" i="1"/>
  <c r="K142" i="1"/>
  <c r="K180" i="1"/>
  <c r="K143" i="1"/>
  <c r="K108" i="1"/>
  <c r="K109" i="1"/>
  <c r="K110" i="1"/>
  <c r="K15" i="1"/>
  <c r="K111" i="1"/>
  <c r="K16" i="1"/>
  <c r="K112" i="1"/>
  <c r="K144" i="1"/>
  <c r="K17" i="1"/>
  <c r="K18" i="1"/>
  <c r="K145" i="1"/>
  <c r="K63" i="1"/>
  <c r="K64" i="1"/>
  <c r="K19" i="1"/>
  <c r="K206" i="1"/>
  <c r="K65" i="1"/>
  <c r="K66" i="1"/>
  <c r="K163" i="1"/>
  <c r="K164" i="1"/>
  <c r="K113" i="1"/>
  <c r="K207" i="1"/>
  <c r="K67" i="1"/>
  <c r="K68" i="1"/>
  <c r="K20" i="1"/>
  <c r="K114" i="1"/>
  <c r="K146" i="1"/>
  <c r="K69" i="1"/>
  <c r="K181" i="1"/>
  <c r="K193" i="1"/>
  <c r="K115" i="1"/>
  <c r="K21" i="1"/>
  <c r="K194" i="1"/>
  <c r="K22" i="1"/>
  <c r="K23" i="1"/>
  <c r="K147" i="1"/>
  <c r="K148" i="1"/>
  <c r="K3" i="1"/>
  <c r="K70" i="1"/>
  <c r="K71" i="1"/>
  <c r="K116" i="1"/>
  <c r="K24" i="1"/>
  <c r="K25" i="1"/>
  <c r="K72" i="1"/>
  <c r="K73" i="1"/>
  <c r="K74" i="1"/>
  <c r="K26" i="1"/>
  <c r="K187" i="1"/>
  <c r="K27" i="1"/>
  <c r="K28" i="1"/>
  <c r="K117" i="1"/>
  <c r="K118" i="1"/>
  <c r="K149" i="1"/>
  <c r="K205" i="1"/>
  <c r="K119" i="1"/>
  <c r="K29" i="1"/>
  <c r="K165" i="1"/>
  <c r="K120" i="1"/>
  <c r="K75" i="1"/>
  <c r="K30" i="1"/>
  <c r="K121" i="1"/>
  <c r="K166" i="1"/>
  <c r="K31" i="1"/>
  <c r="K32" i="1"/>
  <c r="K33" i="1"/>
  <c r="K76" i="1"/>
  <c r="K150" i="1"/>
  <c r="K34" i="1"/>
  <c r="K122" i="1"/>
  <c r="K77" i="1"/>
  <c r="K182" i="1"/>
  <c r="K35" i="1"/>
  <c r="K36" i="1"/>
  <c r="K37" i="1"/>
  <c r="K151" i="1"/>
  <c r="K78" i="1"/>
  <c r="K79" i="1"/>
  <c r="K188" i="1"/>
  <c r="K80" i="1"/>
  <c r="K201" i="1"/>
  <c r="K167" i="1"/>
  <c r="K123" i="1"/>
  <c r="K81" i="1"/>
  <c r="K38" i="1"/>
  <c r="K82" i="1"/>
  <c r="K39" i="1"/>
  <c r="K152" i="1"/>
  <c r="K153" i="1"/>
  <c r="K40" i="1"/>
  <c r="K195" i="1"/>
  <c r="K124" i="1"/>
  <c r="K41" i="1"/>
  <c r="K42" i="1"/>
  <c r="K168" i="1"/>
  <c r="K43" i="1"/>
  <c r="K125" i="1"/>
  <c r="K154" i="1"/>
  <c r="K44" i="1"/>
  <c r="K83" i="1"/>
  <c r="K45" i="1"/>
  <c r="K155" i="1"/>
  <c r="K208" i="1"/>
  <c r="K84" i="1"/>
  <c r="K46" i="1"/>
  <c r="K47" i="1"/>
  <c r="K48" i="1"/>
  <c r="K85" i="1"/>
  <c r="K126" i="1"/>
  <c r="K127" i="1"/>
  <c r="K86" i="1"/>
  <c r="K49" i="1"/>
  <c r="K87" i="1"/>
  <c r="K202" i="1"/>
  <c r="K156" i="1"/>
  <c r="K196" i="1"/>
  <c r="K189" i="1"/>
  <c r="K157" i="1"/>
  <c r="K88" i="1"/>
  <c r="K89" i="1"/>
  <c r="K158" i="1"/>
  <c r="K90" i="1"/>
  <c r="K50" i="1"/>
  <c r="K159" i="1"/>
  <c r="K91" i="1"/>
  <c r="K169" i="1"/>
  <c r="K51" i="1"/>
  <c r="K92" i="1"/>
  <c r="K160" i="1"/>
  <c r="K52" i="1"/>
  <c r="K128" i="1"/>
  <c r="K4" i="1"/>
  <c r="K170" i="1"/>
  <c r="K5" i="1"/>
  <c r="K190" i="1"/>
  <c r="K129" i="1"/>
  <c r="K130" i="1"/>
  <c r="K171" i="1"/>
  <c r="K172" i="1"/>
  <c r="K131" i="1"/>
  <c r="K132" i="1"/>
  <c r="K197" i="1"/>
  <c r="K183" i="1"/>
  <c r="K203" i="1"/>
  <c r="K133" i="1"/>
  <c r="K93" i="1"/>
  <c r="K53" i="1"/>
  <c r="K184" i="1"/>
  <c r="K173" i="1"/>
  <c r="K161" i="1"/>
  <c r="K54" i="1"/>
  <c r="K55" i="1"/>
  <c r="K174" i="1"/>
  <c r="K198" i="1"/>
  <c r="K94" i="1"/>
  <c r="K175" i="1"/>
  <c r="K95" i="1"/>
  <c r="K56" i="1"/>
  <c r="K134" i="1"/>
  <c r="K176" i="1"/>
  <c r="K177" i="1"/>
  <c r="K191" i="1"/>
  <c r="K96" i="1"/>
  <c r="K192" i="1"/>
  <c r="K204" i="1"/>
  <c r="K185" i="1"/>
  <c r="K178" i="1"/>
  <c r="K186" i="1"/>
  <c r="K199" i="1"/>
  <c r="K6" i="1"/>
  <c r="J200" i="1"/>
  <c r="J162" i="1"/>
  <c r="J7" i="1"/>
  <c r="J97" i="1"/>
  <c r="J57" i="1"/>
  <c r="J8" i="1"/>
  <c r="J9" i="1"/>
  <c r="J10" i="1"/>
  <c r="J11" i="1"/>
  <c r="J98" i="1"/>
  <c r="J99" i="1"/>
  <c r="J135" i="1"/>
  <c r="J136" i="1"/>
  <c r="J137" i="1"/>
  <c r="J138" i="1"/>
  <c r="J100" i="1"/>
  <c r="J101" i="1"/>
  <c r="J58" i="1"/>
  <c r="J102" i="1"/>
  <c r="J59" i="1"/>
  <c r="J103" i="1"/>
  <c r="J60" i="1"/>
  <c r="J104" i="1"/>
  <c r="J139" i="1"/>
  <c r="J12" i="1"/>
  <c r="J140" i="1"/>
  <c r="J179" i="1"/>
  <c r="J105" i="1"/>
  <c r="J13" i="1"/>
  <c r="J106" i="1"/>
  <c r="J141" i="1"/>
  <c r="J61" i="1"/>
  <c r="J62" i="1"/>
  <c r="J107" i="1"/>
  <c r="J14" i="1"/>
  <c r="J2" i="1"/>
  <c r="J142" i="1"/>
  <c r="J180" i="1"/>
  <c r="J143" i="1"/>
  <c r="J108" i="1"/>
  <c r="J109" i="1"/>
  <c r="J110" i="1"/>
  <c r="J15" i="1"/>
  <c r="J111" i="1"/>
  <c r="J16" i="1"/>
  <c r="J112" i="1"/>
  <c r="J144" i="1"/>
  <c r="J17" i="1"/>
  <c r="J18" i="1"/>
  <c r="J145" i="1"/>
  <c r="J63" i="1"/>
  <c r="J64" i="1"/>
  <c r="J19" i="1"/>
  <c r="J206" i="1"/>
  <c r="J65" i="1"/>
  <c r="J66" i="1"/>
  <c r="J163" i="1"/>
  <c r="J164" i="1"/>
  <c r="J113" i="1"/>
  <c r="J207" i="1"/>
  <c r="J67" i="1"/>
  <c r="J68" i="1"/>
  <c r="J20" i="1"/>
  <c r="J114" i="1"/>
  <c r="J146" i="1"/>
  <c r="J69" i="1"/>
  <c r="J181" i="1"/>
  <c r="J193" i="1"/>
  <c r="J115" i="1"/>
  <c r="J21" i="1"/>
  <c r="J194" i="1"/>
  <c r="J22" i="1"/>
  <c r="J23" i="1"/>
  <c r="J147" i="1"/>
  <c r="J148" i="1"/>
  <c r="J3" i="1"/>
  <c r="J70" i="1"/>
  <c r="J71" i="1"/>
  <c r="J116" i="1"/>
  <c r="J24" i="1"/>
  <c r="J25" i="1"/>
  <c r="J72" i="1"/>
  <c r="J73" i="1"/>
  <c r="J74" i="1"/>
  <c r="J26" i="1"/>
  <c r="J187" i="1"/>
  <c r="J27" i="1"/>
  <c r="J28" i="1"/>
  <c r="J117" i="1"/>
  <c r="J118" i="1"/>
  <c r="J149" i="1"/>
  <c r="J205" i="1"/>
  <c r="J119" i="1"/>
  <c r="J29" i="1"/>
  <c r="J165" i="1"/>
  <c r="J120" i="1"/>
  <c r="J75" i="1"/>
  <c r="J30" i="1"/>
  <c r="J121" i="1"/>
  <c r="J166" i="1"/>
  <c r="J31" i="1"/>
  <c r="J32" i="1"/>
  <c r="J33" i="1"/>
  <c r="J76" i="1"/>
  <c r="J150" i="1"/>
  <c r="J34" i="1"/>
  <c r="J122" i="1"/>
  <c r="J77" i="1"/>
  <c r="J182" i="1"/>
  <c r="J35" i="1"/>
  <c r="J36" i="1"/>
  <c r="J37" i="1"/>
  <c r="J151" i="1"/>
  <c r="J78" i="1"/>
  <c r="J79" i="1"/>
  <c r="J188" i="1"/>
  <c r="J80" i="1"/>
  <c r="J201" i="1"/>
  <c r="J167" i="1"/>
  <c r="J123" i="1"/>
  <c r="J81" i="1"/>
  <c r="J38" i="1"/>
  <c r="J82" i="1"/>
  <c r="J39" i="1"/>
  <c r="J152" i="1"/>
  <c r="J153" i="1"/>
  <c r="J40" i="1"/>
  <c r="J195" i="1"/>
  <c r="J124" i="1"/>
  <c r="J41" i="1"/>
  <c r="J42" i="1"/>
  <c r="J168" i="1"/>
  <c r="J43" i="1"/>
  <c r="J125" i="1"/>
  <c r="J154" i="1"/>
  <c r="J44" i="1"/>
  <c r="J83" i="1"/>
  <c r="J45" i="1"/>
  <c r="J155" i="1"/>
  <c r="J208" i="1"/>
  <c r="J84" i="1"/>
  <c r="J46" i="1"/>
  <c r="J47" i="1"/>
  <c r="J48" i="1"/>
  <c r="J85" i="1"/>
  <c r="J126" i="1"/>
  <c r="J127" i="1"/>
  <c r="J86" i="1"/>
  <c r="J49" i="1"/>
  <c r="J87" i="1"/>
  <c r="J202" i="1"/>
  <c r="J156" i="1"/>
  <c r="J196" i="1"/>
  <c r="J189" i="1"/>
  <c r="J157" i="1"/>
  <c r="J88" i="1"/>
  <c r="J89" i="1"/>
  <c r="J158" i="1"/>
  <c r="J90" i="1"/>
  <c r="J50" i="1"/>
  <c r="J159" i="1"/>
  <c r="J91" i="1"/>
  <c r="J169" i="1"/>
  <c r="J51" i="1"/>
  <c r="J92" i="1"/>
  <c r="J160" i="1"/>
  <c r="J52" i="1"/>
  <c r="J128" i="1"/>
  <c r="J4" i="1"/>
  <c r="J170" i="1"/>
  <c r="J5" i="1"/>
  <c r="J190" i="1"/>
  <c r="J129" i="1"/>
  <c r="J130" i="1"/>
  <c r="J171" i="1"/>
  <c r="J172" i="1"/>
  <c r="J131" i="1"/>
  <c r="J132" i="1"/>
  <c r="J197" i="1"/>
  <c r="J183" i="1"/>
  <c r="J203" i="1"/>
  <c r="J133" i="1"/>
  <c r="J93" i="1"/>
  <c r="J53" i="1"/>
  <c r="J184" i="1"/>
  <c r="J173" i="1"/>
  <c r="J161" i="1"/>
  <c r="J54" i="1"/>
  <c r="J55" i="1"/>
  <c r="J174" i="1"/>
  <c r="J198" i="1"/>
  <c r="J94" i="1"/>
  <c r="J175" i="1"/>
  <c r="J95" i="1"/>
  <c r="J56" i="1"/>
  <c r="J134" i="1"/>
  <c r="J176" i="1"/>
  <c r="J177" i="1"/>
  <c r="J191" i="1"/>
  <c r="J96" i="1"/>
  <c r="J192" i="1"/>
  <c r="J204" i="1"/>
  <c r="J185" i="1"/>
  <c r="J178" i="1"/>
  <c r="J186" i="1"/>
  <c r="J199" i="1"/>
  <c r="J6" i="1"/>
  <c r="F200" i="1"/>
  <c r="F162" i="1"/>
  <c r="F7" i="1"/>
  <c r="F97" i="1"/>
  <c r="F57" i="1"/>
  <c r="F8" i="1"/>
  <c r="F9" i="1"/>
  <c r="F10" i="1"/>
  <c r="F11" i="1"/>
  <c r="F98" i="1"/>
  <c r="F99" i="1"/>
  <c r="F135" i="1"/>
  <c r="F136" i="1"/>
  <c r="F137" i="1"/>
  <c r="F138" i="1"/>
  <c r="F100" i="1"/>
  <c r="F101" i="1"/>
  <c r="F58" i="1"/>
  <c r="F102" i="1"/>
  <c r="F59" i="1"/>
  <c r="F103" i="1"/>
  <c r="F60" i="1"/>
  <c r="F104" i="1"/>
  <c r="F139" i="1"/>
  <c r="F12" i="1"/>
  <c r="F140" i="1"/>
  <c r="F179" i="1"/>
  <c r="F105" i="1"/>
  <c r="F13" i="1"/>
  <c r="F106" i="1"/>
  <c r="F141" i="1"/>
  <c r="F61" i="1"/>
  <c r="F62" i="1"/>
  <c r="F107" i="1"/>
  <c r="F14" i="1"/>
  <c r="F2" i="1"/>
  <c r="F142" i="1"/>
  <c r="F180" i="1"/>
  <c r="F143" i="1"/>
  <c r="F108" i="1"/>
  <c r="F109" i="1"/>
  <c r="F110" i="1"/>
  <c r="F15" i="1"/>
  <c r="F111" i="1"/>
  <c r="F16" i="1"/>
  <c r="F112" i="1"/>
  <c r="F144" i="1"/>
  <c r="F17" i="1"/>
  <c r="F18" i="1"/>
  <c r="F145" i="1"/>
  <c r="F63" i="1"/>
  <c r="F64" i="1"/>
  <c r="F19" i="1"/>
  <c r="F206" i="1"/>
  <c r="F65" i="1"/>
  <c r="F66" i="1"/>
  <c r="F163" i="1"/>
  <c r="F164" i="1"/>
  <c r="F113" i="1"/>
  <c r="F207" i="1"/>
  <c r="F67" i="1"/>
  <c r="F68" i="1"/>
  <c r="F20" i="1"/>
  <c r="F114" i="1"/>
  <c r="F146" i="1"/>
  <c r="F69" i="1"/>
  <c r="F181" i="1"/>
  <c r="F193" i="1"/>
  <c r="F115" i="1"/>
  <c r="F21" i="1"/>
  <c r="F194" i="1"/>
  <c r="F22" i="1"/>
  <c r="F23" i="1"/>
  <c r="F147" i="1"/>
  <c r="F148" i="1"/>
  <c r="F3" i="1"/>
  <c r="F70" i="1"/>
  <c r="F71" i="1"/>
  <c r="F116" i="1"/>
  <c r="F24" i="1"/>
  <c r="F25" i="1"/>
  <c r="F72" i="1"/>
  <c r="F73" i="1"/>
  <c r="F74" i="1"/>
  <c r="F26" i="1"/>
  <c r="F187" i="1"/>
  <c r="F27" i="1"/>
  <c r="F28" i="1"/>
  <c r="F117" i="1"/>
  <c r="F118" i="1"/>
  <c r="F149" i="1"/>
  <c r="F205" i="1"/>
  <c r="F119" i="1"/>
  <c r="F29" i="1"/>
  <c r="F165" i="1"/>
  <c r="F120" i="1"/>
  <c r="F75" i="1"/>
  <c r="F30" i="1"/>
  <c r="F121" i="1"/>
  <c r="F166" i="1"/>
  <c r="F31" i="1"/>
  <c r="F32" i="1"/>
  <c r="F33" i="1"/>
  <c r="F76" i="1"/>
  <c r="F150" i="1"/>
  <c r="F34" i="1"/>
  <c r="F122" i="1"/>
  <c r="F77" i="1"/>
  <c r="F182" i="1"/>
  <c r="F35" i="1"/>
  <c r="F36" i="1"/>
  <c r="F37" i="1"/>
  <c r="F151" i="1"/>
  <c r="F78" i="1"/>
  <c r="F79" i="1"/>
  <c r="F188" i="1"/>
  <c r="F80" i="1"/>
  <c r="F201" i="1"/>
  <c r="F167" i="1"/>
  <c r="F123" i="1"/>
  <c r="F81" i="1"/>
  <c r="F38" i="1"/>
  <c r="F82" i="1"/>
  <c r="F39" i="1"/>
  <c r="F152" i="1"/>
  <c r="F153" i="1"/>
  <c r="F40" i="1"/>
  <c r="F195" i="1"/>
  <c r="F124" i="1"/>
  <c r="F41" i="1"/>
  <c r="F42" i="1"/>
  <c r="F168" i="1"/>
  <c r="F43" i="1"/>
  <c r="F125" i="1"/>
  <c r="F154" i="1"/>
  <c r="F44" i="1"/>
  <c r="F83" i="1"/>
  <c r="F45" i="1"/>
  <c r="F155" i="1"/>
  <c r="F208" i="1"/>
  <c r="F84" i="1"/>
  <c r="F46" i="1"/>
  <c r="F47" i="1"/>
  <c r="F48" i="1"/>
  <c r="F85" i="1"/>
  <c r="F126" i="1"/>
  <c r="F127" i="1"/>
  <c r="F86" i="1"/>
  <c r="F49" i="1"/>
  <c r="F87" i="1"/>
  <c r="F202" i="1"/>
  <c r="F156" i="1"/>
  <c r="F196" i="1"/>
  <c r="F189" i="1"/>
  <c r="F157" i="1"/>
  <c r="F88" i="1"/>
  <c r="F89" i="1"/>
  <c r="F158" i="1"/>
  <c r="F90" i="1"/>
  <c r="F50" i="1"/>
  <c r="F159" i="1"/>
  <c r="F91" i="1"/>
  <c r="F169" i="1"/>
  <c r="F51" i="1"/>
  <c r="F92" i="1"/>
  <c r="F160" i="1"/>
  <c r="F52" i="1"/>
  <c r="F128" i="1"/>
  <c r="F4" i="1"/>
  <c r="F170" i="1"/>
  <c r="F5" i="1"/>
  <c r="F190" i="1"/>
  <c r="F129" i="1"/>
  <c r="F130" i="1"/>
  <c r="F171" i="1"/>
  <c r="F172" i="1"/>
  <c r="F131" i="1"/>
  <c r="F132" i="1"/>
  <c r="F197" i="1"/>
  <c r="F183" i="1"/>
  <c r="F203" i="1"/>
  <c r="F133" i="1"/>
  <c r="F93" i="1"/>
  <c r="F53" i="1"/>
  <c r="F184" i="1"/>
  <c r="F173" i="1"/>
  <c r="F161" i="1"/>
  <c r="F54" i="1"/>
  <c r="F55" i="1"/>
  <c r="F174" i="1"/>
  <c r="F198" i="1"/>
  <c r="F94" i="1"/>
  <c r="F175" i="1"/>
  <c r="F95" i="1"/>
  <c r="F56" i="1"/>
  <c r="F134" i="1"/>
  <c r="F176" i="1"/>
  <c r="F177" i="1"/>
  <c r="F191" i="1"/>
  <c r="F96" i="1"/>
  <c r="F192" i="1"/>
  <c r="F204" i="1"/>
  <c r="F185" i="1"/>
  <c r="F178" i="1"/>
  <c r="F186" i="1"/>
  <c r="F199" i="1"/>
  <c r="F6" i="1"/>
  <c r="I200" i="1"/>
  <c r="I162" i="1"/>
  <c r="I7" i="1"/>
  <c r="I97" i="1"/>
  <c r="I57" i="1"/>
  <c r="I8" i="1"/>
  <c r="I9" i="1"/>
  <c r="I10" i="1"/>
  <c r="I11" i="1"/>
  <c r="I98" i="1"/>
  <c r="I99" i="1"/>
  <c r="I135" i="1"/>
  <c r="I136" i="1"/>
  <c r="I137" i="1"/>
  <c r="I138" i="1"/>
  <c r="I100" i="1"/>
  <c r="I101" i="1"/>
  <c r="I58" i="1"/>
  <c r="I102" i="1"/>
  <c r="I59" i="1"/>
  <c r="I103" i="1"/>
  <c r="I60" i="1"/>
  <c r="I104" i="1"/>
  <c r="I139" i="1"/>
  <c r="I12" i="1"/>
  <c r="I140" i="1"/>
  <c r="I179" i="1"/>
  <c r="I105" i="1"/>
  <c r="I13" i="1"/>
  <c r="I106" i="1"/>
  <c r="I141" i="1"/>
  <c r="I61" i="1"/>
  <c r="I62" i="1"/>
  <c r="I107" i="1"/>
  <c r="I14" i="1"/>
  <c r="I2" i="1"/>
  <c r="I142" i="1"/>
  <c r="I180" i="1"/>
  <c r="I143" i="1"/>
  <c r="I108" i="1"/>
  <c r="I109" i="1"/>
  <c r="I110" i="1"/>
  <c r="I15" i="1"/>
  <c r="I111" i="1"/>
  <c r="I16" i="1"/>
  <c r="I112" i="1"/>
  <c r="I144" i="1"/>
  <c r="I17" i="1"/>
  <c r="I18" i="1"/>
  <c r="I145" i="1"/>
  <c r="I63" i="1"/>
  <c r="I64" i="1"/>
  <c r="I19" i="1"/>
  <c r="I206" i="1"/>
  <c r="I65" i="1"/>
  <c r="I66" i="1"/>
  <c r="I163" i="1"/>
  <c r="I164" i="1"/>
  <c r="I113" i="1"/>
  <c r="I207" i="1"/>
  <c r="I67" i="1"/>
  <c r="I68" i="1"/>
  <c r="I20" i="1"/>
  <c r="I114" i="1"/>
  <c r="I146" i="1"/>
  <c r="I69" i="1"/>
  <c r="I181" i="1"/>
  <c r="I193" i="1"/>
  <c r="I115" i="1"/>
  <c r="I21" i="1"/>
  <c r="I194" i="1"/>
  <c r="I22" i="1"/>
  <c r="I23" i="1"/>
  <c r="I147" i="1"/>
  <c r="I148" i="1"/>
  <c r="I3" i="1"/>
  <c r="I70" i="1"/>
  <c r="I71" i="1"/>
  <c r="I116" i="1"/>
  <c r="I24" i="1"/>
  <c r="I25" i="1"/>
  <c r="I72" i="1"/>
  <c r="I73" i="1"/>
  <c r="I74" i="1"/>
  <c r="I26" i="1"/>
  <c r="I187" i="1"/>
  <c r="I27" i="1"/>
  <c r="I28" i="1"/>
  <c r="I117" i="1"/>
  <c r="I118" i="1"/>
  <c r="I149" i="1"/>
  <c r="I205" i="1"/>
  <c r="I119" i="1"/>
  <c r="I29" i="1"/>
  <c r="I165" i="1"/>
  <c r="I120" i="1"/>
  <c r="I75" i="1"/>
  <c r="I30" i="1"/>
  <c r="I121" i="1"/>
  <c r="I166" i="1"/>
  <c r="I31" i="1"/>
  <c r="I32" i="1"/>
  <c r="I33" i="1"/>
  <c r="I76" i="1"/>
  <c r="I150" i="1"/>
  <c r="I34" i="1"/>
  <c r="I122" i="1"/>
  <c r="I77" i="1"/>
  <c r="I182" i="1"/>
  <c r="I35" i="1"/>
  <c r="I36" i="1"/>
  <c r="I37" i="1"/>
  <c r="I151" i="1"/>
  <c r="I78" i="1"/>
  <c r="I79" i="1"/>
  <c r="I188" i="1"/>
  <c r="I80" i="1"/>
  <c r="I201" i="1"/>
  <c r="I167" i="1"/>
  <c r="I123" i="1"/>
  <c r="I81" i="1"/>
  <c r="I38" i="1"/>
  <c r="I82" i="1"/>
  <c r="I39" i="1"/>
  <c r="I152" i="1"/>
  <c r="I153" i="1"/>
  <c r="I40" i="1"/>
  <c r="I195" i="1"/>
  <c r="I124" i="1"/>
  <c r="I41" i="1"/>
  <c r="I42" i="1"/>
  <c r="I168" i="1"/>
  <c r="I43" i="1"/>
  <c r="I125" i="1"/>
  <c r="I154" i="1"/>
  <c r="I44" i="1"/>
  <c r="I83" i="1"/>
  <c r="I45" i="1"/>
  <c r="I155" i="1"/>
  <c r="I208" i="1"/>
  <c r="I84" i="1"/>
  <c r="I46" i="1"/>
  <c r="I47" i="1"/>
  <c r="I48" i="1"/>
  <c r="I85" i="1"/>
  <c r="I126" i="1"/>
  <c r="I127" i="1"/>
  <c r="I86" i="1"/>
  <c r="I49" i="1"/>
  <c r="I87" i="1"/>
  <c r="I202" i="1"/>
  <c r="I156" i="1"/>
  <c r="I196" i="1"/>
  <c r="I189" i="1"/>
  <c r="I157" i="1"/>
  <c r="I88" i="1"/>
  <c r="I89" i="1"/>
  <c r="I158" i="1"/>
  <c r="I90" i="1"/>
  <c r="I50" i="1"/>
  <c r="I159" i="1"/>
  <c r="I91" i="1"/>
  <c r="I169" i="1"/>
  <c r="I51" i="1"/>
  <c r="I92" i="1"/>
  <c r="I160" i="1"/>
  <c r="I52" i="1"/>
  <c r="I128" i="1"/>
  <c r="I4" i="1"/>
  <c r="I170" i="1"/>
  <c r="I5" i="1"/>
  <c r="I190" i="1"/>
  <c r="I129" i="1"/>
  <c r="I130" i="1"/>
  <c r="I171" i="1"/>
  <c r="I172" i="1"/>
  <c r="I131" i="1"/>
  <c r="I132" i="1"/>
  <c r="I197" i="1"/>
  <c r="I183" i="1"/>
  <c r="I203" i="1"/>
  <c r="I133" i="1"/>
  <c r="I93" i="1"/>
  <c r="I53" i="1"/>
  <c r="I184" i="1"/>
  <c r="I173" i="1"/>
  <c r="I161" i="1"/>
  <c r="I54" i="1"/>
  <c r="I55" i="1"/>
  <c r="I174" i="1"/>
  <c r="I198" i="1"/>
  <c r="I94" i="1"/>
  <c r="I175" i="1"/>
  <c r="I95" i="1"/>
  <c r="I56" i="1"/>
  <c r="I134" i="1"/>
  <c r="I176" i="1"/>
  <c r="I177" i="1"/>
  <c r="I191" i="1"/>
  <c r="I96" i="1"/>
  <c r="I192" i="1"/>
  <c r="I204" i="1"/>
  <c r="I185" i="1"/>
  <c r="I178" i="1"/>
  <c r="I186" i="1"/>
  <c r="I199" i="1"/>
  <c r="I6" i="1"/>
  <c r="H200" i="1"/>
  <c r="H162" i="1"/>
  <c r="H7" i="1"/>
  <c r="H97" i="1"/>
  <c r="H57" i="1"/>
  <c r="H8" i="1"/>
  <c r="H9" i="1"/>
  <c r="H10" i="1"/>
  <c r="H11" i="1"/>
  <c r="H98" i="1"/>
  <c r="H99" i="1"/>
  <c r="H135" i="1"/>
  <c r="H136" i="1"/>
  <c r="H137" i="1"/>
  <c r="H138" i="1"/>
  <c r="H100" i="1"/>
  <c r="H101" i="1"/>
  <c r="H58" i="1"/>
  <c r="H102" i="1"/>
  <c r="H59" i="1"/>
  <c r="H103" i="1"/>
  <c r="H60" i="1"/>
  <c r="H104" i="1"/>
  <c r="H139" i="1"/>
  <c r="H12" i="1"/>
  <c r="H140" i="1"/>
  <c r="H179" i="1"/>
  <c r="H105" i="1"/>
  <c r="H13" i="1"/>
  <c r="H106" i="1"/>
  <c r="H141" i="1"/>
  <c r="H61" i="1"/>
  <c r="H62" i="1"/>
  <c r="H107" i="1"/>
  <c r="H14" i="1"/>
  <c r="H2" i="1"/>
  <c r="H142" i="1"/>
  <c r="H180" i="1"/>
  <c r="H143" i="1"/>
  <c r="H108" i="1"/>
  <c r="H109" i="1"/>
  <c r="H110" i="1"/>
  <c r="H15" i="1"/>
  <c r="H111" i="1"/>
  <c r="H16" i="1"/>
  <c r="H112" i="1"/>
  <c r="H144" i="1"/>
  <c r="H17" i="1"/>
  <c r="H18" i="1"/>
  <c r="H145" i="1"/>
  <c r="H63" i="1"/>
  <c r="H64" i="1"/>
  <c r="H19" i="1"/>
  <c r="H206" i="1"/>
  <c r="H65" i="1"/>
  <c r="H66" i="1"/>
  <c r="H163" i="1"/>
  <c r="H164" i="1"/>
  <c r="H113" i="1"/>
  <c r="H207" i="1"/>
  <c r="H67" i="1"/>
  <c r="H68" i="1"/>
  <c r="H20" i="1"/>
  <c r="H114" i="1"/>
  <c r="H146" i="1"/>
  <c r="H69" i="1"/>
  <c r="H181" i="1"/>
  <c r="H193" i="1"/>
  <c r="H115" i="1"/>
  <c r="H21" i="1"/>
  <c r="H194" i="1"/>
  <c r="H22" i="1"/>
  <c r="H23" i="1"/>
  <c r="H147" i="1"/>
  <c r="H148" i="1"/>
  <c r="H3" i="1"/>
  <c r="H70" i="1"/>
  <c r="H71" i="1"/>
  <c r="H116" i="1"/>
  <c r="H24" i="1"/>
  <c r="H25" i="1"/>
  <c r="H72" i="1"/>
  <c r="H73" i="1"/>
  <c r="H74" i="1"/>
  <c r="H26" i="1"/>
  <c r="H187" i="1"/>
  <c r="H27" i="1"/>
  <c r="H28" i="1"/>
  <c r="H117" i="1"/>
  <c r="H118" i="1"/>
  <c r="H149" i="1"/>
  <c r="H205" i="1"/>
  <c r="H119" i="1"/>
  <c r="H29" i="1"/>
  <c r="H165" i="1"/>
  <c r="H120" i="1"/>
  <c r="H75" i="1"/>
  <c r="H30" i="1"/>
  <c r="H121" i="1"/>
  <c r="H166" i="1"/>
  <c r="H31" i="1"/>
  <c r="H32" i="1"/>
  <c r="H33" i="1"/>
  <c r="H76" i="1"/>
  <c r="H150" i="1"/>
  <c r="H34" i="1"/>
  <c r="H122" i="1"/>
  <c r="H77" i="1"/>
  <c r="H182" i="1"/>
  <c r="H35" i="1"/>
  <c r="H36" i="1"/>
  <c r="H37" i="1"/>
  <c r="H151" i="1"/>
  <c r="H78" i="1"/>
  <c r="H79" i="1"/>
  <c r="H188" i="1"/>
  <c r="H80" i="1"/>
  <c r="H201" i="1"/>
  <c r="H167" i="1"/>
  <c r="H123" i="1"/>
  <c r="H81" i="1"/>
  <c r="H38" i="1"/>
  <c r="H82" i="1"/>
  <c r="H39" i="1"/>
  <c r="H152" i="1"/>
  <c r="H153" i="1"/>
  <c r="H40" i="1"/>
  <c r="H195" i="1"/>
  <c r="H124" i="1"/>
  <c r="H41" i="1"/>
  <c r="H42" i="1"/>
  <c r="H168" i="1"/>
  <c r="H43" i="1"/>
  <c r="H125" i="1"/>
  <c r="H154" i="1"/>
  <c r="H44" i="1"/>
  <c r="H83" i="1"/>
  <c r="H45" i="1"/>
  <c r="H155" i="1"/>
  <c r="H208" i="1"/>
  <c r="H84" i="1"/>
  <c r="H46" i="1"/>
  <c r="H47" i="1"/>
  <c r="H48" i="1"/>
  <c r="H85" i="1"/>
  <c r="H126" i="1"/>
  <c r="H127" i="1"/>
  <c r="H86" i="1"/>
  <c r="H49" i="1"/>
  <c r="H87" i="1"/>
  <c r="H202" i="1"/>
  <c r="H156" i="1"/>
  <c r="H196" i="1"/>
  <c r="H189" i="1"/>
  <c r="H157" i="1"/>
  <c r="H88" i="1"/>
  <c r="H89" i="1"/>
  <c r="H158" i="1"/>
  <c r="H90" i="1"/>
  <c r="H50" i="1"/>
  <c r="H159" i="1"/>
  <c r="H91" i="1"/>
  <c r="H169" i="1"/>
  <c r="H51" i="1"/>
  <c r="H92" i="1"/>
  <c r="H160" i="1"/>
  <c r="H52" i="1"/>
  <c r="H128" i="1"/>
  <c r="H4" i="1"/>
  <c r="H170" i="1"/>
  <c r="H5" i="1"/>
  <c r="H190" i="1"/>
  <c r="H129" i="1"/>
  <c r="H130" i="1"/>
  <c r="H171" i="1"/>
  <c r="H172" i="1"/>
  <c r="H131" i="1"/>
  <c r="H132" i="1"/>
  <c r="H197" i="1"/>
  <c r="H183" i="1"/>
  <c r="H203" i="1"/>
  <c r="H133" i="1"/>
  <c r="H93" i="1"/>
  <c r="H53" i="1"/>
  <c r="H184" i="1"/>
  <c r="H173" i="1"/>
  <c r="H161" i="1"/>
  <c r="H54" i="1"/>
  <c r="H55" i="1"/>
  <c r="H174" i="1"/>
  <c r="H198" i="1"/>
  <c r="H94" i="1"/>
  <c r="H175" i="1"/>
  <c r="H95" i="1"/>
  <c r="H56" i="1"/>
  <c r="H134" i="1"/>
  <c r="H176" i="1"/>
  <c r="H177" i="1"/>
  <c r="H191" i="1"/>
  <c r="H96" i="1"/>
  <c r="H192" i="1"/>
  <c r="H204" i="1"/>
  <c r="H185" i="1"/>
  <c r="H178" i="1"/>
  <c r="H186" i="1"/>
  <c r="H199" i="1"/>
  <c r="H6" i="1"/>
  <c r="G200" i="1"/>
  <c r="N200" i="1" s="1"/>
  <c r="G7" i="1"/>
  <c r="N7" i="1" s="1"/>
  <c r="G97" i="1"/>
  <c r="N97" i="1" s="1"/>
  <c r="G57" i="1"/>
  <c r="N57" i="1" s="1"/>
  <c r="G8" i="1"/>
  <c r="N8" i="1" s="1"/>
  <c r="G9" i="1"/>
  <c r="N9" i="1" s="1"/>
  <c r="G10" i="1"/>
  <c r="N10" i="1" s="1"/>
  <c r="G11" i="1"/>
  <c r="N11" i="1" s="1"/>
  <c r="G98" i="1"/>
  <c r="N98" i="1" s="1"/>
  <c r="G99" i="1"/>
  <c r="N99" i="1" s="1"/>
  <c r="G135" i="1"/>
  <c r="N135" i="1" s="1"/>
  <c r="G136" i="1"/>
  <c r="N136" i="1" s="1"/>
  <c r="G137" i="1"/>
  <c r="N137" i="1" s="1"/>
  <c r="G138" i="1"/>
  <c r="N138" i="1" s="1"/>
  <c r="G100" i="1"/>
  <c r="N100" i="1" s="1"/>
  <c r="G101" i="1"/>
  <c r="N101" i="1" s="1"/>
  <c r="G58" i="1"/>
  <c r="N58" i="1" s="1"/>
  <c r="G102" i="1"/>
  <c r="N102" i="1" s="1"/>
  <c r="G59" i="1"/>
  <c r="N59" i="1" s="1"/>
  <c r="G103" i="1"/>
  <c r="N103" i="1" s="1"/>
  <c r="G60" i="1"/>
  <c r="N60" i="1" s="1"/>
  <c r="G104" i="1"/>
  <c r="N104" i="1" s="1"/>
  <c r="G139" i="1"/>
  <c r="N139" i="1" s="1"/>
  <c r="G12" i="1"/>
  <c r="N12" i="1" s="1"/>
  <c r="G140" i="1"/>
  <c r="N140" i="1" s="1"/>
  <c r="G179" i="1"/>
  <c r="N179" i="1" s="1"/>
  <c r="G105" i="1"/>
  <c r="N105" i="1" s="1"/>
  <c r="G13" i="1"/>
  <c r="N13" i="1" s="1"/>
  <c r="G106" i="1"/>
  <c r="N106" i="1" s="1"/>
  <c r="G141" i="1"/>
  <c r="N141" i="1" s="1"/>
  <c r="G61" i="1"/>
  <c r="N61" i="1" s="1"/>
  <c r="G62" i="1"/>
  <c r="N62" i="1" s="1"/>
  <c r="G107" i="1"/>
  <c r="N107" i="1" s="1"/>
  <c r="G14" i="1"/>
  <c r="N14" i="1" s="1"/>
  <c r="G2" i="1"/>
  <c r="N2" i="1" s="1"/>
  <c r="G142" i="1"/>
  <c r="N142" i="1" s="1"/>
  <c r="G180" i="1"/>
  <c r="N180" i="1" s="1"/>
  <c r="G143" i="1"/>
  <c r="N143" i="1" s="1"/>
  <c r="G108" i="1"/>
  <c r="N108" i="1" s="1"/>
  <c r="G109" i="1"/>
  <c r="N109" i="1" s="1"/>
  <c r="G110" i="1"/>
  <c r="N110" i="1" s="1"/>
  <c r="G15" i="1"/>
  <c r="N15" i="1" s="1"/>
  <c r="G111" i="1"/>
  <c r="N111" i="1" s="1"/>
  <c r="G16" i="1"/>
  <c r="N16" i="1" s="1"/>
  <c r="G112" i="1"/>
  <c r="N112" i="1" s="1"/>
  <c r="G144" i="1"/>
  <c r="N144" i="1" s="1"/>
  <c r="G17" i="1"/>
  <c r="N17" i="1" s="1"/>
  <c r="G18" i="1"/>
  <c r="N18" i="1" s="1"/>
  <c r="G145" i="1"/>
  <c r="N145" i="1" s="1"/>
  <c r="G63" i="1"/>
  <c r="N63" i="1" s="1"/>
  <c r="G64" i="1"/>
  <c r="N64" i="1" s="1"/>
  <c r="G19" i="1"/>
  <c r="N19" i="1" s="1"/>
  <c r="G206" i="1"/>
  <c r="N206" i="1" s="1"/>
  <c r="G65" i="1"/>
  <c r="N65" i="1" s="1"/>
  <c r="G66" i="1"/>
  <c r="N66" i="1" s="1"/>
  <c r="G163" i="1"/>
  <c r="N163" i="1" s="1"/>
  <c r="G164" i="1"/>
  <c r="N164" i="1" s="1"/>
  <c r="G113" i="1"/>
  <c r="N113" i="1" s="1"/>
  <c r="G207" i="1"/>
  <c r="N207" i="1" s="1"/>
  <c r="G67" i="1"/>
  <c r="N67" i="1" s="1"/>
  <c r="G68" i="1"/>
  <c r="N68" i="1" s="1"/>
  <c r="G20" i="1"/>
  <c r="N20" i="1" s="1"/>
  <c r="G114" i="1"/>
  <c r="N114" i="1" s="1"/>
  <c r="G146" i="1"/>
  <c r="N146" i="1" s="1"/>
  <c r="G69" i="1"/>
  <c r="N69" i="1" s="1"/>
  <c r="G181" i="1"/>
  <c r="N181" i="1" s="1"/>
  <c r="G193" i="1"/>
  <c r="N193" i="1" s="1"/>
  <c r="G115" i="1"/>
  <c r="N115" i="1" s="1"/>
  <c r="G21" i="1"/>
  <c r="N21" i="1" s="1"/>
  <c r="G194" i="1"/>
  <c r="N194" i="1" s="1"/>
  <c r="G22" i="1"/>
  <c r="N22" i="1" s="1"/>
  <c r="G23" i="1"/>
  <c r="N23" i="1" s="1"/>
  <c r="G147" i="1"/>
  <c r="N147" i="1" s="1"/>
  <c r="G148" i="1"/>
  <c r="N148" i="1" s="1"/>
  <c r="G3" i="1"/>
  <c r="N3" i="1" s="1"/>
  <c r="G70" i="1"/>
  <c r="N70" i="1" s="1"/>
  <c r="G71" i="1"/>
  <c r="N71" i="1" s="1"/>
  <c r="G116" i="1"/>
  <c r="N116" i="1" s="1"/>
  <c r="G24" i="1"/>
  <c r="N24" i="1" s="1"/>
  <c r="G25" i="1"/>
  <c r="N25" i="1" s="1"/>
  <c r="G72" i="1"/>
  <c r="N72" i="1" s="1"/>
  <c r="G73" i="1"/>
  <c r="N73" i="1" s="1"/>
  <c r="G74" i="1"/>
  <c r="N74" i="1" s="1"/>
  <c r="G26" i="1"/>
  <c r="N26" i="1" s="1"/>
  <c r="G187" i="1"/>
  <c r="N187" i="1" s="1"/>
  <c r="G27" i="1"/>
  <c r="N27" i="1" s="1"/>
  <c r="G28" i="1"/>
  <c r="N28" i="1" s="1"/>
  <c r="G117" i="1"/>
  <c r="N117" i="1" s="1"/>
  <c r="G118" i="1"/>
  <c r="N118" i="1" s="1"/>
  <c r="G149" i="1"/>
  <c r="N149" i="1" s="1"/>
  <c r="G205" i="1"/>
  <c r="N205" i="1" s="1"/>
  <c r="G119" i="1"/>
  <c r="N119" i="1" s="1"/>
  <c r="G29" i="1"/>
  <c r="N29" i="1" s="1"/>
  <c r="G165" i="1"/>
  <c r="N165" i="1" s="1"/>
  <c r="G120" i="1"/>
  <c r="N120" i="1" s="1"/>
  <c r="G75" i="1"/>
  <c r="N75" i="1" s="1"/>
  <c r="G30" i="1"/>
  <c r="N30" i="1" s="1"/>
  <c r="G121" i="1"/>
  <c r="N121" i="1" s="1"/>
  <c r="G166" i="1"/>
  <c r="N166" i="1" s="1"/>
  <c r="G31" i="1"/>
  <c r="N31" i="1" s="1"/>
  <c r="G32" i="1"/>
  <c r="N32" i="1" s="1"/>
  <c r="G33" i="1"/>
  <c r="N33" i="1" s="1"/>
  <c r="G76" i="1"/>
  <c r="N76" i="1" s="1"/>
  <c r="G150" i="1"/>
  <c r="N150" i="1" s="1"/>
  <c r="G34" i="1"/>
  <c r="N34" i="1" s="1"/>
  <c r="G122" i="1"/>
  <c r="N122" i="1" s="1"/>
  <c r="G77" i="1"/>
  <c r="N77" i="1" s="1"/>
  <c r="G182" i="1"/>
  <c r="N182" i="1" s="1"/>
  <c r="G35" i="1"/>
  <c r="N35" i="1" s="1"/>
  <c r="G36" i="1"/>
  <c r="N36" i="1" s="1"/>
  <c r="G37" i="1"/>
  <c r="N37" i="1" s="1"/>
  <c r="G151" i="1"/>
  <c r="N151" i="1" s="1"/>
  <c r="G78" i="1"/>
  <c r="N78" i="1" s="1"/>
  <c r="G79" i="1"/>
  <c r="N79" i="1" s="1"/>
  <c r="G188" i="1"/>
  <c r="N188" i="1" s="1"/>
  <c r="G80" i="1"/>
  <c r="N80" i="1" s="1"/>
  <c r="G201" i="1"/>
  <c r="N201" i="1" s="1"/>
  <c r="G167" i="1"/>
  <c r="N167" i="1" s="1"/>
  <c r="G123" i="1"/>
  <c r="N123" i="1" s="1"/>
  <c r="G81" i="1"/>
  <c r="N81" i="1" s="1"/>
  <c r="G38" i="1"/>
  <c r="N38" i="1" s="1"/>
  <c r="G82" i="1"/>
  <c r="N82" i="1" s="1"/>
  <c r="G39" i="1"/>
  <c r="N39" i="1" s="1"/>
  <c r="G152" i="1"/>
  <c r="N152" i="1" s="1"/>
  <c r="G153" i="1"/>
  <c r="N153" i="1" s="1"/>
  <c r="G40" i="1"/>
  <c r="N40" i="1" s="1"/>
  <c r="G195" i="1"/>
  <c r="N195" i="1" s="1"/>
  <c r="G124" i="1"/>
  <c r="N124" i="1" s="1"/>
  <c r="G41" i="1"/>
  <c r="N41" i="1" s="1"/>
  <c r="G42" i="1"/>
  <c r="N42" i="1" s="1"/>
  <c r="G168" i="1"/>
  <c r="N168" i="1" s="1"/>
  <c r="G43" i="1"/>
  <c r="N43" i="1" s="1"/>
  <c r="G125" i="1"/>
  <c r="N125" i="1" s="1"/>
  <c r="G154" i="1"/>
  <c r="N154" i="1" s="1"/>
  <c r="G44" i="1"/>
  <c r="N44" i="1" s="1"/>
  <c r="G83" i="1"/>
  <c r="N83" i="1" s="1"/>
  <c r="G45" i="1"/>
  <c r="N45" i="1" s="1"/>
  <c r="G155" i="1"/>
  <c r="N155" i="1" s="1"/>
  <c r="G208" i="1"/>
  <c r="N208" i="1" s="1"/>
  <c r="G84" i="1"/>
  <c r="N84" i="1" s="1"/>
  <c r="G46" i="1"/>
  <c r="N46" i="1" s="1"/>
  <c r="G47" i="1"/>
  <c r="N47" i="1" s="1"/>
  <c r="G48" i="1"/>
  <c r="N48" i="1" s="1"/>
  <c r="G85" i="1"/>
  <c r="N85" i="1" s="1"/>
  <c r="G126" i="1"/>
  <c r="N126" i="1" s="1"/>
  <c r="G127" i="1"/>
  <c r="N127" i="1" s="1"/>
  <c r="G86" i="1"/>
  <c r="N86" i="1" s="1"/>
  <c r="G49" i="1"/>
  <c r="N49" i="1" s="1"/>
  <c r="G87" i="1"/>
  <c r="N87" i="1" s="1"/>
  <c r="G202" i="1"/>
  <c r="N202" i="1" s="1"/>
  <c r="G156" i="1"/>
  <c r="N156" i="1" s="1"/>
  <c r="G196" i="1"/>
  <c r="N196" i="1" s="1"/>
  <c r="G189" i="1"/>
  <c r="N189" i="1" s="1"/>
  <c r="G157" i="1"/>
  <c r="N157" i="1" s="1"/>
  <c r="G88" i="1"/>
  <c r="N88" i="1" s="1"/>
  <c r="G89" i="1"/>
  <c r="N89" i="1" s="1"/>
  <c r="G158" i="1"/>
  <c r="N158" i="1" s="1"/>
  <c r="G90" i="1"/>
  <c r="N90" i="1" s="1"/>
  <c r="G50" i="1"/>
  <c r="N50" i="1" s="1"/>
  <c r="G159" i="1"/>
  <c r="N159" i="1" s="1"/>
  <c r="G91" i="1"/>
  <c r="N91" i="1" s="1"/>
  <c r="G169" i="1"/>
  <c r="N169" i="1" s="1"/>
  <c r="G51" i="1"/>
  <c r="N51" i="1" s="1"/>
  <c r="G92" i="1"/>
  <c r="N92" i="1" s="1"/>
  <c r="G160" i="1"/>
  <c r="N160" i="1" s="1"/>
  <c r="G52" i="1"/>
  <c r="N52" i="1" s="1"/>
  <c r="G128" i="1"/>
  <c r="N128" i="1" s="1"/>
  <c r="G4" i="1"/>
  <c r="N4" i="1" s="1"/>
  <c r="G170" i="1"/>
  <c r="N170" i="1" s="1"/>
  <c r="G5" i="1"/>
  <c r="N5" i="1" s="1"/>
  <c r="G190" i="1"/>
  <c r="N190" i="1" s="1"/>
  <c r="G129" i="1"/>
  <c r="N129" i="1" s="1"/>
  <c r="G130" i="1"/>
  <c r="N130" i="1" s="1"/>
  <c r="G171" i="1"/>
  <c r="N171" i="1" s="1"/>
  <c r="G172" i="1"/>
  <c r="N172" i="1" s="1"/>
  <c r="G131" i="1"/>
  <c r="N131" i="1" s="1"/>
  <c r="G132" i="1"/>
  <c r="N132" i="1" s="1"/>
  <c r="G197" i="1"/>
  <c r="N197" i="1" s="1"/>
  <c r="G183" i="1"/>
  <c r="N183" i="1" s="1"/>
  <c r="G203" i="1"/>
  <c r="N203" i="1" s="1"/>
  <c r="G133" i="1"/>
  <c r="N133" i="1" s="1"/>
  <c r="G93" i="1"/>
  <c r="N93" i="1" s="1"/>
  <c r="G53" i="1"/>
  <c r="N53" i="1" s="1"/>
  <c r="G184" i="1"/>
  <c r="N184" i="1" s="1"/>
  <c r="G173" i="1"/>
  <c r="N173" i="1" s="1"/>
  <c r="G161" i="1"/>
  <c r="N161" i="1" s="1"/>
  <c r="G54" i="1"/>
  <c r="N54" i="1" s="1"/>
  <c r="G55" i="1"/>
  <c r="N55" i="1" s="1"/>
  <c r="G174" i="1"/>
  <c r="N174" i="1" s="1"/>
  <c r="G198" i="1"/>
  <c r="N198" i="1" s="1"/>
  <c r="G94" i="1"/>
  <c r="N94" i="1" s="1"/>
  <c r="G175" i="1"/>
  <c r="N175" i="1" s="1"/>
  <c r="G95" i="1"/>
  <c r="N95" i="1" s="1"/>
  <c r="G56" i="1"/>
  <c r="N56" i="1" s="1"/>
  <c r="G134" i="1"/>
  <c r="N134" i="1" s="1"/>
  <c r="G176" i="1"/>
  <c r="N176" i="1" s="1"/>
  <c r="G177" i="1"/>
  <c r="N177" i="1" s="1"/>
  <c r="G191" i="1"/>
  <c r="N191" i="1" s="1"/>
  <c r="G96" i="1"/>
  <c r="N96" i="1" s="1"/>
  <c r="G192" i="1"/>
  <c r="N192" i="1" s="1"/>
  <c r="G204" i="1"/>
  <c r="N204" i="1" s="1"/>
  <c r="G185" i="1"/>
  <c r="N185" i="1" s="1"/>
  <c r="G178" i="1"/>
  <c r="N178" i="1" s="1"/>
  <c r="G186" i="1"/>
  <c r="N186" i="1" s="1"/>
  <c r="G199" i="1"/>
  <c r="N199" i="1" s="1"/>
  <c r="G6" i="1"/>
  <c r="N6" i="1" s="1"/>
  <c r="G162" i="1"/>
  <c r="N162" i="1" s="1"/>
</calcChain>
</file>

<file path=xl/sharedStrings.xml><?xml version="1.0" encoding="utf-8"?>
<sst xmlns="http://schemas.openxmlformats.org/spreadsheetml/2006/main" count="8374" uniqueCount="2145">
  <si>
    <t>full_name</t>
  </si>
  <si>
    <t>email</t>
  </si>
  <si>
    <t>contact</t>
  </si>
  <si>
    <t>team</t>
  </si>
  <si>
    <t>Kaushal Kharkwal</t>
  </si>
  <si>
    <t>kaushalkharakwal@gmail.com</t>
  </si>
  <si>
    <t>11 Dulkars</t>
  </si>
  <si>
    <t>Pradeep Sharma</t>
  </si>
  <si>
    <t>pradeepahk@gmail.com</t>
  </si>
  <si>
    <t>Sunny Patel</t>
  </si>
  <si>
    <t>sunny4one@gmail.com</t>
  </si>
  <si>
    <t>Aniruddha Upadhye</t>
  </si>
  <si>
    <t>ANIRUDDHA.UPADHYE@GMAIL.COM</t>
  </si>
  <si>
    <t>Aces</t>
  </si>
  <si>
    <t>Chaitanya Suddala</t>
  </si>
  <si>
    <t>chaitanyachaitz@gmail.com</t>
  </si>
  <si>
    <t>Saktivel  Sivaji</t>
  </si>
  <si>
    <t>sivaji.sakthivel@gmail.com</t>
  </si>
  <si>
    <t>Abdul Aziz Khan</t>
  </si>
  <si>
    <t>abdulaziz.khn@gmail.com</t>
  </si>
  <si>
    <t>Avengers</t>
  </si>
  <si>
    <t>Anand Khanna</t>
  </si>
  <si>
    <t>andykhanna@gmail.com</t>
  </si>
  <si>
    <t>Sai Teja Reddy Kommuri</t>
  </si>
  <si>
    <t>stjkmmr.77@gmail.com</t>
  </si>
  <si>
    <t>Trideep Mishra</t>
  </si>
  <si>
    <t>mishratrideep@gmail.com</t>
  </si>
  <si>
    <t>Anil Kumar Gangadharappa</t>
  </si>
  <si>
    <t>anilgangadharappa@gmail.com</t>
  </si>
  <si>
    <t>BHAILOG</t>
  </si>
  <si>
    <t>Jaswanth Bellam</t>
  </si>
  <si>
    <t>jaswanthwtng4u@gmail.com</t>
  </si>
  <si>
    <t>Roy Avinash Raj Jadey</t>
  </si>
  <si>
    <t>avinash.jadey@gmail.com</t>
  </si>
  <si>
    <t>Vaibhav Sharma</t>
  </si>
  <si>
    <t>sharmav.wpc@gmail.com</t>
  </si>
  <si>
    <t>Vinay Reddy</t>
  </si>
  <si>
    <t>vinayreddys333@gmail.com</t>
  </si>
  <si>
    <t>Anoop Thomas</t>
  </si>
  <si>
    <t>anoopthomas79@gmail.com</t>
  </si>
  <si>
    <t>Big Wave Crew</t>
  </si>
  <si>
    <t>Arun Haran</t>
  </si>
  <si>
    <t>arunhar@gmail.com</t>
  </si>
  <si>
    <t xml:space="preserve">Prabhaghar Karunaharan </t>
  </si>
  <si>
    <t>Yanaro245@gmail.com</t>
  </si>
  <si>
    <t>Prem Singh Bhookya</t>
  </si>
  <si>
    <t>premrckr7@gmail.com</t>
  </si>
  <si>
    <t>sridhar reddy davu</t>
  </si>
  <si>
    <t>sridharreddy71993@gmail.com</t>
  </si>
  <si>
    <t xml:space="preserve">Anup Prakash Shet </t>
  </si>
  <si>
    <t>anupprakash.shet@gmail.com</t>
  </si>
  <si>
    <t>Bluhawkz</t>
  </si>
  <si>
    <t>Kunal Pathak</t>
  </si>
  <si>
    <t>kunalpathak14@gmail.com</t>
  </si>
  <si>
    <t>Prince khan</t>
  </si>
  <si>
    <t>sabeerkhan.mba@gmail.com</t>
  </si>
  <si>
    <t>Vipul Deshpande</t>
  </si>
  <si>
    <t>vipul.deshpande@gmail.com</t>
  </si>
  <si>
    <t>John Vijay</t>
  </si>
  <si>
    <t>johnnylu4u@gmail.com</t>
  </si>
  <si>
    <t>Champions united</t>
  </si>
  <si>
    <t>krinjal patel</t>
  </si>
  <si>
    <t>krinjal@gmail.com</t>
  </si>
  <si>
    <t>Manoj Prabhakar</t>
  </si>
  <si>
    <t>prabhakar.manoj3@gmail.com</t>
  </si>
  <si>
    <t>Muthukumaraswamy Govindaswamy</t>
  </si>
  <si>
    <t>mgmuthukumar72@gmail.com</t>
  </si>
  <si>
    <t>651-202-8450</t>
  </si>
  <si>
    <t>Prem Anand</t>
  </si>
  <si>
    <t>preshan123@gmail.com</t>
  </si>
  <si>
    <t>Saravanan Ramalingam</t>
  </si>
  <si>
    <t>saravanansasura@gmail.com</t>
  </si>
  <si>
    <t>Subish AB</t>
  </si>
  <si>
    <t>subishab@gmail.com</t>
  </si>
  <si>
    <t>Thirunavukarasu Natarajan</t>
  </si>
  <si>
    <t>smiletinu@gmail.com</t>
  </si>
  <si>
    <t>Bharath Narayanan</t>
  </si>
  <si>
    <t>barrydiesel@gmail.com</t>
  </si>
  <si>
    <t>Chariots of fire</t>
  </si>
  <si>
    <t>Madhav Kottayil</t>
  </si>
  <si>
    <t>madhavksand@gmail.com</t>
  </si>
  <si>
    <t>Manish Sachdeva</t>
  </si>
  <si>
    <t>sachd020@umn.edu</t>
  </si>
  <si>
    <t>Manikandan Bodapati</t>
  </si>
  <si>
    <t>manikandanbodapati93@gmail.com</t>
  </si>
  <si>
    <t>Pradeep Daniel</t>
  </si>
  <si>
    <t>pradeepviv276@gmail.com</t>
  </si>
  <si>
    <t>Rajesh Vyas</t>
  </si>
  <si>
    <t>vyas.du@gmail.com</t>
  </si>
  <si>
    <t>Akash Thakur</t>
  </si>
  <si>
    <t>akashthakur9@gmail.com</t>
  </si>
  <si>
    <t>Cummins Cricket Club</t>
  </si>
  <si>
    <t>Bhargava Srikantha</t>
  </si>
  <si>
    <t>vagrahb.s@gmail.com</t>
  </si>
  <si>
    <t>251-209-1088</t>
  </si>
  <si>
    <t>Harshil Angre</t>
  </si>
  <si>
    <t>harshilangre@gmail.com</t>
  </si>
  <si>
    <t>Prad Pathirana</t>
  </si>
  <si>
    <t>pradeeshan@gmail.com</t>
  </si>
  <si>
    <t>Sanjaya Ranasinghe</t>
  </si>
  <si>
    <t>sanjayar2018@gmail.com</t>
  </si>
  <si>
    <t>Jaiganesh Panneerselvam</t>
  </si>
  <si>
    <t>pjaiganesh76@gmail.com</t>
  </si>
  <si>
    <t>Dare Devils</t>
  </si>
  <si>
    <t>sarang DEODHAR</t>
  </si>
  <si>
    <t>sarang.deodhar@gmail.com</t>
  </si>
  <si>
    <t>Arun Vinayan</t>
  </si>
  <si>
    <t>Arunvinayan@gmail.com</t>
  </si>
  <si>
    <t>Desi Bandits</t>
  </si>
  <si>
    <t>Lakshmanan Palaniappan</t>
  </si>
  <si>
    <t>pl.lakshmanan@gmail.com</t>
  </si>
  <si>
    <t>Sankar Perni</t>
  </si>
  <si>
    <t>urseversan@gmail.com</t>
  </si>
  <si>
    <t>Satvik Rao Vala</t>
  </si>
  <si>
    <t>satvikvala@gmail.com</t>
  </si>
  <si>
    <t>Srikanth Reddy Bogala</t>
  </si>
  <si>
    <t>skanth404@gmail.com</t>
  </si>
  <si>
    <t>Tamilselvan Ravi</t>
  </si>
  <si>
    <t>c2thamizh@gmail.com</t>
  </si>
  <si>
    <t>Vamshi Kunapuli</t>
  </si>
  <si>
    <t>vamshikrishna.kunapuli@gmail.com</t>
  </si>
  <si>
    <t>Hari Srinivasan</t>
  </si>
  <si>
    <t>hps2503@gmail.com</t>
  </si>
  <si>
    <t>Downtown Strikers</t>
  </si>
  <si>
    <t>Girinadh Penmatsa</t>
  </si>
  <si>
    <t>girinadh16@gmail.com</t>
  </si>
  <si>
    <t>Eagan Chargers</t>
  </si>
  <si>
    <t>Hari Krishna Bharathala</t>
  </si>
  <si>
    <t>harikrishna411@gmail.com</t>
  </si>
  <si>
    <t>sabapathi akkipalli</t>
  </si>
  <si>
    <t>sabapathi.akkipalli@gmail.com</t>
  </si>
  <si>
    <t>Sharath Kumar Dhamodaran</t>
  </si>
  <si>
    <t>sharathlesnar@gmail.com</t>
  </si>
  <si>
    <t>Suresh Borra</t>
  </si>
  <si>
    <t>sureshcse541@gmail.com</t>
  </si>
  <si>
    <t>venkat kundavaram</t>
  </si>
  <si>
    <t>venkat.kundavaram@gmail.com</t>
  </si>
  <si>
    <t>Shivakumar Vanam</t>
  </si>
  <si>
    <t>skumarvanam@gmail.com</t>
  </si>
  <si>
    <t>vikram chirumamilla</t>
  </si>
  <si>
    <t>chvikram54@gmail.com</t>
  </si>
  <si>
    <t>Akhil Kolla</t>
  </si>
  <si>
    <t>akolla@icloud.com</t>
  </si>
  <si>
    <t>Eagan Panthers</t>
  </si>
  <si>
    <t>Jeevan reddy</t>
  </si>
  <si>
    <t>g1reddych@gmail.com</t>
  </si>
  <si>
    <t>Nitin Cheekatla</t>
  </si>
  <si>
    <t>nitincheekatla@gmail.com</t>
  </si>
  <si>
    <t>Ramu Tummala</t>
  </si>
  <si>
    <t>ramutummala@gmail.com</t>
  </si>
  <si>
    <t>srinivas(vasu) Komanduri</t>
  </si>
  <si>
    <t>vasu139@gmail.com</t>
  </si>
  <si>
    <t>Vamsi Krishna Kancharla</t>
  </si>
  <si>
    <t>kvamsikrishn@gmail.com</t>
  </si>
  <si>
    <t>518-389-5289</t>
  </si>
  <si>
    <t>Adarsh A</t>
  </si>
  <si>
    <t>adarshreddy33@gmail.com</t>
  </si>
  <si>
    <t>Eden Warriors</t>
  </si>
  <si>
    <t>Diwakar Chowdary Gonuguntla</t>
  </si>
  <si>
    <t>diwas.perfect@gmail.com</t>
  </si>
  <si>
    <t>Gowtham SM</t>
  </si>
  <si>
    <t>gowthamkini@gmail.com</t>
  </si>
  <si>
    <t>Raghavendra Kanduri</t>
  </si>
  <si>
    <t>slk.raghu@gmail.com</t>
  </si>
  <si>
    <t>Nagaraju Kolli</t>
  </si>
  <si>
    <t>0152.nk@gmail.com</t>
  </si>
  <si>
    <t>Sai Vineeth Putchala</t>
  </si>
  <si>
    <t>saivineeth93@gmail.com</t>
  </si>
  <si>
    <t>Bhavin Bhavsar</t>
  </si>
  <si>
    <t>bhavinkb@yahoo.com</t>
  </si>
  <si>
    <t>EP Tigers</t>
  </si>
  <si>
    <t>Ashish Ramachandran</t>
  </si>
  <si>
    <t>ashish.cpc@gmail.com</t>
  </si>
  <si>
    <t>651-703-3745</t>
  </si>
  <si>
    <t>EPIC</t>
  </si>
  <si>
    <t>Baiju Mehta</t>
  </si>
  <si>
    <t>baiju_mehta@hotmail.com</t>
  </si>
  <si>
    <t>Chandan Jha</t>
  </si>
  <si>
    <t>jchandan@gmail.com</t>
  </si>
  <si>
    <t>Venkat Padmanaban</t>
  </si>
  <si>
    <t>venkatarc1982@gmail.com</t>
  </si>
  <si>
    <t xml:space="preserve">Nagarjun </t>
  </si>
  <si>
    <t>nagarjun.parvath@gmail.com</t>
  </si>
  <si>
    <t>Few Good Men</t>
  </si>
  <si>
    <t>Pardha Pallabothu</t>
  </si>
  <si>
    <t>saradhisail@gmail.com</t>
  </si>
  <si>
    <t xml:space="preserve">RajeshManem </t>
  </si>
  <si>
    <t>RajeshManem@Yahoo.com</t>
  </si>
  <si>
    <t>Viswanathan Sundaresan</t>
  </si>
  <si>
    <t>manikandan8779@gmail.com</t>
  </si>
  <si>
    <t>Bharat C. V.</t>
  </si>
  <si>
    <t>cvbharat@gmail.com</t>
  </si>
  <si>
    <t>G X1</t>
  </si>
  <si>
    <t>Darshan Pathak</t>
  </si>
  <si>
    <t>darshan.pathak131@gmail.com</t>
  </si>
  <si>
    <t>Ajish Madhavan</t>
  </si>
  <si>
    <t>ajishmadhavan@gmail.com</t>
  </si>
  <si>
    <t>GujjuXI</t>
  </si>
  <si>
    <t>Aniruddha Khatod</t>
  </si>
  <si>
    <t>aniruddhakhatod@gmail.com</t>
  </si>
  <si>
    <t xml:space="preserve">Chetan j Patel </t>
  </si>
  <si>
    <t>chetan978@gmail.com</t>
  </si>
  <si>
    <t>215 407 4624</t>
  </si>
  <si>
    <t>Shravan Nivsarkar</t>
  </si>
  <si>
    <t>snivsarkar007@gmail.com</t>
  </si>
  <si>
    <t>Jigar Modi</t>
  </si>
  <si>
    <t>modisraj@gmail.com</t>
  </si>
  <si>
    <t>Karan Shah</t>
  </si>
  <si>
    <t>karanshah29@gmail.com</t>
  </si>
  <si>
    <t>MAHARSHI DINESHCHANDRA SHAH</t>
  </si>
  <si>
    <t>MAHARSHI.SHAH1989@GMAIL.COM</t>
  </si>
  <si>
    <t>Mukesh Patel</t>
  </si>
  <si>
    <t>mukeshspatel@hotmail.com</t>
  </si>
  <si>
    <t xml:space="preserve">Nikhil Patel </t>
  </si>
  <si>
    <t>nikpatel7@hotmail.com</t>
  </si>
  <si>
    <t>Piyush Patel</t>
  </si>
  <si>
    <t>piyush.cric@yahoo.com</t>
  </si>
  <si>
    <t>Prerak Shah</t>
  </si>
  <si>
    <t>prerak1191@gmail.com</t>
  </si>
  <si>
    <t>Prinjal Patel</t>
  </si>
  <si>
    <t>prinj.patel@gmail.com</t>
  </si>
  <si>
    <t>Nanda Kumar</t>
  </si>
  <si>
    <t>nandakumar7619@gmail.com</t>
  </si>
  <si>
    <t>Hit n Run</t>
  </si>
  <si>
    <t xml:space="preserve">Abhishek Srivastava </t>
  </si>
  <si>
    <t>abhi0508@gmail.com</t>
  </si>
  <si>
    <t>Indian Colts</t>
  </si>
  <si>
    <t>Saketh Mathur</t>
  </si>
  <si>
    <t>sakethmathur@yahoo.com</t>
  </si>
  <si>
    <t>Saurabh Ahuja</t>
  </si>
  <si>
    <t>saurabh21987@yahoo.com</t>
  </si>
  <si>
    <t>Aditya Reddy</t>
  </si>
  <si>
    <t>adithya07@gmail.com</t>
  </si>
  <si>
    <t>Indian Knights</t>
  </si>
  <si>
    <t>Prakash sripada</t>
  </si>
  <si>
    <t>prakashps2005@gmail.com</t>
  </si>
  <si>
    <t>Sudhakar Boda</t>
  </si>
  <si>
    <t>bodasudhakar@gmail.com</t>
  </si>
  <si>
    <t>Anurag Jaidka</t>
  </si>
  <si>
    <t>er.anuragjaidka@gmail.com</t>
  </si>
  <si>
    <t>Indus Knights</t>
  </si>
  <si>
    <t>Bharath Bommana</t>
  </si>
  <si>
    <t>bharathkumar.vr305@gmail.com</t>
  </si>
  <si>
    <t>Chaitanya Chunchu</t>
  </si>
  <si>
    <t>chchaitanyajde@gmail.com</t>
  </si>
  <si>
    <t>Prateek Saini</t>
  </si>
  <si>
    <t>prateeksaini4@gmail.com</t>
  </si>
  <si>
    <t>Bharath Bollapu</t>
  </si>
  <si>
    <t>bollapu.bharath@gmail.com</t>
  </si>
  <si>
    <t>Radhakrishna Reddy Chinthala</t>
  </si>
  <si>
    <t>radhakrishnareddy25@gmail.com</t>
  </si>
  <si>
    <t>satya harish pippala</t>
  </si>
  <si>
    <t>pippallasatyaharish@gmail.com</t>
  </si>
  <si>
    <t>Sushiel Gadre</t>
  </si>
  <si>
    <t>sushielgadre@gmail.com</t>
  </si>
  <si>
    <t>Abdul Sait</t>
  </si>
  <si>
    <t>abdulsait@hotmail.com</t>
  </si>
  <si>
    <t>MCG</t>
  </si>
  <si>
    <t>Ilias nazari</t>
  </si>
  <si>
    <t>iliasnazari@gmail.com</t>
  </si>
  <si>
    <t>Muhammad Faiz</t>
  </si>
  <si>
    <t>Momair403@gmail.com</t>
  </si>
  <si>
    <t>Raghuram challagundla</t>
  </si>
  <si>
    <t>challagundlaraghuram@gmail.com</t>
  </si>
  <si>
    <t>Rondi Emmanuel</t>
  </si>
  <si>
    <t>emmanuel.rondi2@gmail.com</t>
  </si>
  <si>
    <t>Sumit mehta</t>
  </si>
  <si>
    <t>mehtasumit21@gmail.com</t>
  </si>
  <si>
    <t>304-521-3936</t>
  </si>
  <si>
    <t xml:space="preserve">Taufique Chowdhury </t>
  </si>
  <si>
    <t>umayez08@gmail.com</t>
  </si>
  <si>
    <t>Arun Singh</t>
  </si>
  <si>
    <t>arun8it@gmail.com</t>
  </si>
  <si>
    <t>MightyMinns</t>
  </si>
  <si>
    <t>Pradeep kavuri</t>
  </si>
  <si>
    <t>sharktanker2012@gmail.com</t>
  </si>
  <si>
    <t>Rakesh Kusam</t>
  </si>
  <si>
    <t>rakee24@gmail.com</t>
  </si>
  <si>
    <t>Sanoop Bhasker Vellangara</t>
  </si>
  <si>
    <t>sanoopvellangar@gmail.com</t>
  </si>
  <si>
    <t>Sayantan Bandyopadhyay</t>
  </si>
  <si>
    <t>sayantan150589@gmail.com</t>
  </si>
  <si>
    <t>Sashank C</t>
  </si>
  <si>
    <t>cvsaisashank@gmail.com</t>
  </si>
  <si>
    <t>Sravan Kumar Rayadurgam</t>
  </si>
  <si>
    <t>sravan594@gmail.com</t>
  </si>
  <si>
    <t>Udayaraj Ms</t>
  </si>
  <si>
    <t>udayaraj98@gmail.com</t>
  </si>
  <si>
    <t>Minneapolis rockers</t>
  </si>
  <si>
    <t>DINESH Kattamanchimohanvelan</t>
  </si>
  <si>
    <t>km.dinesh23@gmail.com</t>
  </si>
  <si>
    <t>Minnesota Indians</t>
  </si>
  <si>
    <t>karthik kumar vakati</t>
  </si>
  <si>
    <t>karthikvakati@gmail.com</t>
  </si>
  <si>
    <t>Sanjay Kadam</t>
  </si>
  <si>
    <t>sankadam321@gmail.com</t>
  </si>
  <si>
    <t>Saravanan Ravichandran</t>
  </si>
  <si>
    <t>saravananr0606@gmail.com</t>
  </si>
  <si>
    <t>Harsha Nagathihalli Jagadish</t>
  </si>
  <si>
    <t>harshanjagadish@gmail.com</t>
  </si>
  <si>
    <t>Minnesota Royal Chal</t>
  </si>
  <si>
    <t>kiran kumar sontika</t>
  </si>
  <si>
    <t>kirankumar29694@gmail.com</t>
  </si>
  <si>
    <t>Nagarjuna Maddipati</t>
  </si>
  <si>
    <t>18nags@gmail.com</t>
  </si>
  <si>
    <t>Masters Xi</t>
  </si>
  <si>
    <t>Yatin Vichare</t>
  </si>
  <si>
    <t>Vichare.yatin@gmail.com</t>
  </si>
  <si>
    <t>MN Mavericks</t>
  </si>
  <si>
    <t>Pradeepkumar Sridhar</t>
  </si>
  <si>
    <t>sridhar.pradeepkumar@gmail.com</t>
  </si>
  <si>
    <t>Suyash</t>
  </si>
  <si>
    <t>suyashvij275@gmail.com</t>
  </si>
  <si>
    <t>Animesh Ranjan</t>
  </si>
  <si>
    <t>mail2animeshranjan@gmail.com</t>
  </si>
  <si>
    <t>MN SuperKings</t>
  </si>
  <si>
    <t>Tarak Nath Konar</t>
  </si>
  <si>
    <t>tarak.konar@gmail.com</t>
  </si>
  <si>
    <t>girish kumar ganesh</t>
  </si>
  <si>
    <t>ggk3295@gmail.com</t>
  </si>
  <si>
    <t>Pratheik Ajit</t>
  </si>
  <si>
    <t>pratheik99@gmail.com</t>
  </si>
  <si>
    <t>Vishwajit Tambade</t>
  </si>
  <si>
    <t>vishwajit0907@gmail.com</t>
  </si>
  <si>
    <t xml:space="preserve">Dpace Paudel </t>
  </si>
  <si>
    <t>dipesh.paudel27@gmail.com</t>
  </si>
  <si>
    <t>NCIM</t>
  </si>
  <si>
    <t>Dinakar Babu Radhakrishnan</t>
  </si>
  <si>
    <t>dakaltiz@gmail.com</t>
  </si>
  <si>
    <t>NERUPPU</t>
  </si>
  <si>
    <t>Gaurav Bharadwaj</t>
  </si>
  <si>
    <t>gaurav.bharadwajm@gmail.com</t>
  </si>
  <si>
    <t>Navaneethan Ganesan</t>
  </si>
  <si>
    <t>g.navaneethan@gmail.com</t>
  </si>
  <si>
    <t>Ajay Shenai</t>
  </si>
  <si>
    <t>ajayshenai@gmail.com</t>
  </si>
  <si>
    <t>PinchHitters</t>
  </si>
  <si>
    <t>Amit Dua</t>
  </si>
  <si>
    <t>amit.dua85@gmail.com</t>
  </si>
  <si>
    <t>Lalit Dubey</t>
  </si>
  <si>
    <t>dubey.lalit@gmail.com</t>
  </si>
  <si>
    <t>952-652-3115</t>
  </si>
  <si>
    <t xml:space="preserve">Mohammed Aleemullah </t>
  </si>
  <si>
    <t>aleem77@gmail.com</t>
  </si>
  <si>
    <t>Alok Abhinav</t>
  </si>
  <si>
    <t>alokabhinav.boda@gmail.com</t>
  </si>
  <si>
    <t>Red Lions</t>
  </si>
  <si>
    <t>Subramanyam Kelloru</t>
  </si>
  <si>
    <t>subbu0404@gmail.com</t>
  </si>
  <si>
    <t>Karthikeyan Kalimuthu</t>
  </si>
  <si>
    <t>kkcts85@icloud.com</t>
  </si>
  <si>
    <t>Rising Warriors</t>
  </si>
  <si>
    <t>Naveen Chand Pathlavath</t>
  </si>
  <si>
    <t>chand.naveen8@gmail.com</t>
  </si>
  <si>
    <t>Ram Valasa</t>
  </si>
  <si>
    <t>ram.valasa@gmail.com</t>
  </si>
  <si>
    <t>Sandeep Kolla</t>
  </si>
  <si>
    <t>deep.kolla@gmail.com</t>
  </si>
  <si>
    <t>VENKAT REDDY M</t>
  </si>
  <si>
    <t>vpngosling@gmail.com</t>
  </si>
  <si>
    <t>Vivek Vishwanathan</t>
  </si>
  <si>
    <t>vivekvishwanath@gmail.com</t>
  </si>
  <si>
    <t>Vineeth Nandula</t>
  </si>
  <si>
    <t>vjvineeth73@gmail.com</t>
  </si>
  <si>
    <t>Royal Indians</t>
  </si>
  <si>
    <t>Balaji Ekambaram</t>
  </si>
  <si>
    <t>ebalaji1969@gmail.com</t>
  </si>
  <si>
    <t>Sharks CC</t>
  </si>
  <si>
    <t>Sasikanth P S</t>
  </si>
  <si>
    <t>slkbfc@gmail.com</t>
  </si>
  <si>
    <t>952 200 1024</t>
  </si>
  <si>
    <t>Sundeep Mushini</t>
  </si>
  <si>
    <t>msundeep@yahoo.com</t>
  </si>
  <si>
    <t>Ashwin Sathu</t>
  </si>
  <si>
    <t>ashwin.tsg@gmail.com</t>
  </si>
  <si>
    <t>Smashers</t>
  </si>
  <si>
    <t>Bhanu Shankar Pottipareddy</t>
  </si>
  <si>
    <t>bhanushankar422@gmail.com</t>
  </si>
  <si>
    <t>Kishore Ramalingam</t>
  </si>
  <si>
    <t>mail4kishor@gmail.com</t>
  </si>
  <si>
    <t>Selva Thiruvengadam</t>
  </si>
  <si>
    <t>thiruselvas_career@yahoo.com</t>
  </si>
  <si>
    <t>Sunny Amin</t>
  </si>
  <si>
    <t>sunnyamin2013@gmail.com</t>
  </si>
  <si>
    <t>Surya Kommireddy</t>
  </si>
  <si>
    <t>suryaprakash.sunil@gmail.com</t>
  </si>
  <si>
    <t>Vijay Madhavan</t>
  </si>
  <si>
    <t>mvijaynp@gmail.com</t>
  </si>
  <si>
    <t>Bony Thomas</t>
  </si>
  <si>
    <t>bonythomasv@gmail.com</t>
  </si>
  <si>
    <t>SOC</t>
  </si>
  <si>
    <t>Sugumar Sundarraj</t>
  </si>
  <si>
    <t>sugumar18@gmail.com</t>
  </si>
  <si>
    <t>Leo Mentis</t>
  </si>
  <si>
    <t>leo.mentis@gmail.com</t>
  </si>
  <si>
    <t>kamalnadh kolukuluri</t>
  </si>
  <si>
    <t>k.kamalnadh@gmail.com</t>
  </si>
  <si>
    <t>Spartans Eleven</t>
  </si>
  <si>
    <t>Anil Khatter</t>
  </si>
  <si>
    <t>khatter.anil2@gmail.com</t>
  </si>
  <si>
    <t>The Warriors</t>
  </si>
  <si>
    <t>MANISH TIWARI</t>
  </si>
  <si>
    <t>tiwari.12@gmail.com</t>
  </si>
  <si>
    <t>Ravindra Soni</t>
  </si>
  <si>
    <t>ravindrasoni23@hotmail.com</t>
  </si>
  <si>
    <t>Sonu Kumar</t>
  </si>
  <si>
    <t>cyrus.sonu@gmail.com</t>
  </si>
  <si>
    <t>Prakash Jha</t>
  </si>
  <si>
    <t>prakashjha2189@yahoo.co.in</t>
  </si>
  <si>
    <t>Sreekantan Pillai</t>
  </si>
  <si>
    <t>sreekantan.s@gmail.com</t>
  </si>
  <si>
    <t>vijay Yadav</t>
  </si>
  <si>
    <t>vijayyadav.30@gmail.com</t>
  </si>
  <si>
    <t>Dhruva Kota</t>
  </si>
  <si>
    <t>dhruva999@gmail.com</t>
  </si>
  <si>
    <t>TITANS</t>
  </si>
  <si>
    <t>Jothilingam Shankaran</t>
  </si>
  <si>
    <t>joshan20@gmail.com</t>
  </si>
  <si>
    <t>Ravi S Kandru</t>
  </si>
  <si>
    <t>ravikandru81@gmail.com</t>
  </si>
  <si>
    <t>Vigneshwaran Ravimurugan</t>
  </si>
  <si>
    <t>vigneshwar.ravimurugan@gmail.com</t>
  </si>
  <si>
    <t>Velayudham Kumar</t>
  </si>
  <si>
    <t>velapec@gmail.com</t>
  </si>
  <si>
    <t>Parthiban Muruganandam</t>
  </si>
  <si>
    <t>parthiban.balu@gmail.com</t>
  </si>
  <si>
    <t>Tornadoes</t>
  </si>
  <si>
    <t>Rajesh Sellavel</t>
  </si>
  <si>
    <t>rajesh.arunai@gmail.com</t>
  </si>
  <si>
    <t>United Blues</t>
  </si>
  <si>
    <t>Abi Chandrasekaran</t>
  </si>
  <si>
    <t>abinandhan@gmail.com</t>
  </si>
  <si>
    <t>V3D</t>
  </si>
  <si>
    <t>Sarathbabu Raguru</t>
  </si>
  <si>
    <t>sarathbabu84@gmail.com</t>
  </si>
  <si>
    <t>Vinoth RAMACHANDRAN</t>
  </si>
  <si>
    <t>vinoth08.rvi@gmail.con</t>
  </si>
  <si>
    <t>Dhaval Patel</t>
  </si>
  <si>
    <t>dubspatel@gmail.com</t>
  </si>
  <si>
    <t>Victors</t>
  </si>
  <si>
    <t xml:space="preserve">Gilbert David </t>
  </si>
  <si>
    <t>gilbert.ju@gmail.com</t>
  </si>
  <si>
    <t>JAGANNATHAN NAGANATHAN</t>
  </si>
  <si>
    <t>jagannathan.naganathan@gmail.com</t>
  </si>
  <si>
    <t>Praveen kumar Saravanan</t>
  </si>
  <si>
    <t>be.praveen@gmail.com</t>
  </si>
  <si>
    <t>Saikrishna Rengaraj</t>
  </si>
  <si>
    <t>saibtech@hotmail.com</t>
  </si>
  <si>
    <t>Abhijeet Parandekar</t>
  </si>
  <si>
    <t>parandekarabhi@gmail.com</t>
  </si>
  <si>
    <t>Vikings</t>
  </si>
  <si>
    <t>Karthik Panthakani</t>
  </si>
  <si>
    <t>nanistrings@gmail.com</t>
  </si>
  <si>
    <t>Mani K</t>
  </si>
  <si>
    <t>manireddy27@gmail.com</t>
  </si>
  <si>
    <t>Chandra Ravula</t>
  </si>
  <si>
    <t>shekar1213@gmail.com</t>
  </si>
  <si>
    <t>Amaleswar Botla</t>
  </si>
  <si>
    <t>amaleswar.botla@gmail.com</t>
  </si>
  <si>
    <t>Vrock</t>
  </si>
  <si>
    <t>Arun M</t>
  </si>
  <si>
    <t>bugnvl@gmail.com</t>
  </si>
  <si>
    <t>Ashutosh Abhinav</t>
  </si>
  <si>
    <t>abhinav.ashutosh.n@gmail.com</t>
  </si>
  <si>
    <t>Mallikarjuna Reddy</t>
  </si>
  <si>
    <t>mallikarjuna.konda@gmail.com</t>
  </si>
  <si>
    <t>Shakthivel Kumaravelu</t>
  </si>
  <si>
    <t>shakthimad@gmail.com</t>
  </si>
  <si>
    <t>Pavan RS</t>
  </si>
  <si>
    <t>pani.jan12@gmail.com</t>
  </si>
  <si>
    <t>Mohamed Mydeen</t>
  </si>
  <si>
    <t>maddy.mydeen@gmail.com</t>
  </si>
  <si>
    <t>KATHIRAVAN KANDASAMY</t>
  </si>
  <si>
    <t>kathir.marx@live.com</t>
  </si>
  <si>
    <t>Premanand Gunasekaran</t>
  </si>
  <si>
    <t>gunaprem.90@gmail.con</t>
  </si>
  <si>
    <t>league_name</t>
  </si>
  <si>
    <t>team_name</t>
  </si>
  <si>
    <t>player_id</t>
  </si>
  <si>
    <t>f_name</t>
  </si>
  <si>
    <t>l_name</t>
  </si>
  <si>
    <t>match_count</t>
  </si>
  <si>
    <t>bat_runs</t>
  </si>
  <si>
    <t>balls_faced</t>
  </si>
  <si>
    <t>bat_4s</t>
  </si>
  <si>
    <t>bat_6s</t>
  </si>
  <si>
    <t>bat_SR</t>
  </si>
  <si>
    <t>round(sum(bl.balls)/6)</t>
  </si>
  <si>
    <t>bowl_overs</t>
  </si>
  <si>
    <t>bowl_runs</t>
  </si>
  <si>
    <t>bowl_wkts</t>
  </si>
  <si>
    <t>bowl_econ</t>
  </si>
  <si>
    <t>MTBC 2019 Men's League</t>
  </si>
  <si>
    <t>Bibin</t>
  </si>
  <si>
    <t>Babu</t>
  </si>
  <si>
    <t>NULL</t>
  </si>
  <si>
    <t>Mahendra</t>
  </si>
  <si>
    <t>Rajput</t>
  </si>
  <si>
    <t>Pradeep</t>
  </si>
  <si>
    <t>Sharma</t>
  </si>
  <si>
    <t>Ronnie</t>
  </si>
  <si>
    <t>Netto</t>
  </si>
  <si>
    <t>Ashok</t>
  </si>
  <si>
    <t>Gollu</t>
  </si>
  <si>
    <t>Devendra</t>
  </si>
  <si>
    <t>Gajway</t>
  </si>
  <si>
    <t>Dilip</t>
  </si>
  <si>
    <t>Sundarraj</t>
  </si>
  <si>
    <t>Jayaraman</t>
  </si>
  <si>
    <t>Umakanthan</t>
  </si>
  <si>
    <t>Kaushal</t>
  </si>
  <si>
    <t>Kharkwal</t>
  </si>
  <si>
    <t>Shafeek</t>
  </si>
  <si>
    <t>Mohammed</t>
  </si>
  <si>
    <t>Sunny</t>
  </si>
  <si>
    <t>Patel</t>
  </si>
  <si>
    <t>Ajeet</t>
  </si>
  <si>
    <t>Pandey</t>
  </si>
  <si>
    <t>Saravana</t>
  </si>
  <si>
    <t>Kumar</t>
  </si>
  <si>
    <t>Roshan</t>
  </si>
  <si>
    <t>Abraham</t>
  </si>
  <si>
    <t>Venkat</t>
  </si>
  <si>
    <t>Mandava</t>
  </si>
  <si>
    <t>Deepan</t>
  </si>
  <si>
    <t>Sekar</t>
  </si>
  <si>
    <t>Akash</t>
  </si>
  <si>
    <t>Chatterjee</t>
  </si>
  <si>
    <t>Abhijit</t>
  </si>
  <si>
    <t>C</t>
  </si>
  <si>
    <t>Thiyagarajan</t>
  </si>
  <si>
    <t>Vignesh</t>
  </si>
  <si>
    <t>Jeetendra</t>
  </si>
  <si>
    <t>Kapase</t>
  </si>
  <si>
    <t>Rahul</t>
  </si>
  <si>
    <t>Neela</t>
  </si>
  <si>
    <t>Aniruddha</t>
  </si>
  <si>
    <t>Upadhye</t>
  </si>
  <si>
    <t>Vishnu</t>
  </si>
  <si>
    <t>Reddy</t>
  </si>
  <si>
    <t>Sanjay</t>
  </si>
  <si>
    <t>Ramaswamy</t>
  </si>
  <si>
    <t>Vivek</t>
  </si>
  <si>
    <t>Krishnan</t>
  </si>
  <si>
    <t>Vamshavardhan</t>
  </si>
  <si>
    <t>Nemarugommula</t>
  </si>
  <si>
    <t>Kuldeep</t>
  </si>
  <si>
    <t>Mistry</t>
  </si>
  <si>
    <t>Deepak</t>
  </si>
  <si>
    <t>Kadam</t>
  </si>
  <si>
    <t>Saktivel</t>
  </si>
  <si>
    <t>Sivaji</t>
  </si>
  <si>
    <t>Sasidhran</t>
  </si>
  <si>
    <t>Selvakumar</t>
  </si>
  <si>
    <t>Chaitanya</t>
  </si>
  <si>
    <t>Sella</t>
  </si>
  <si>
    <t>Vikas Reddy</t>
  </si>
  <si>
    <t>Abbu</t>
  </si>
  <si>
    <t>Siva Chandiran</t>
  </si>
  <si>
    <t>Jeyanandan</t>
  </si>
  <si>
    <t>Saradar Ali</t>
  </si>
  <si>
    <t>Mohammad</t>
  </si>
  <si>
    <t>Satish</t>
  </si>
  <si>
    <t>Chunduri</t>
  </si>
  <si>
    <t>Naren</t>
  </si>
  <si>
    <t>Bhokisham</t>
  </si>
  <si>
    <t>Ayyappan</t>
  </si>
  <si>
    <t>Rajalingam</t>
  </si>
  <si>
    <t>Chandru</t>
  </si>
  <si>
    <t>Ankolekar</t>
  </si>
  <si>
    <t>Ankit</t>
  </si>
  <si>
    <t>Mahajan</t>
  </si>
  <si>
    <t>Suddala</t>
  </si>
  <si>
    <t>Anoka Warriors</t>
  </si>
  <si>
    <t>Rajesh</t>
  </si>
  <si>
    <t>Banavatu</t>
  </si>
  <si>
    <t>Vikrant</t>
  </si>
  <si>
    <t>Sahoo</t>
  </si>
  <si>
    <t>Yogendhar</t>
  </si>
  <si>
    <t>Siddhant</t>
  </si>
  <si>
    <t>Kanungo</t>
  </si>
  <si>
    <t>Radhesyam</t>
  </si>
  <si>
    <t>Egala</t>
  </si>
  <si>
    <t>Sandeep</t>
  </si>
  <si>
    <t>Saha</t>
  </si>
  <si>
    <t>Rajendra</t>
  </si>
  <si>
    <t>Korepu</t>
  </si>
  <si>
    <t>Nishant</t>
  </si>
  <si>
    <t>Ganta</t>
  </si>
  <si>
    <t>Bhargav</t>
  </si>
  <si>
    <t>Koukoori</t>
  </si>
  <si>
    <t>Bhaskar</t>
  </si>
  <si>
    <t>Sharath</t>
  </si>
  <si>
    <t>Chandra</t>
  </si>
  <si>
    <t>Amit</t>
  </si>
  <si>
    <t>Pritam</t>
  </si>
  <si>
    <t>Naik</t>
  </si>
  <si>
    <t>Reddy Balguri</t>
  </si>
  <si>
    <t>Pratik</t>
  </si>
  <si>
    <t>Reddy Prasanna</t>
  </si>
  <si>
    <t>Aturu</t>
  </si>
  <si>
    <t>Venkata Seshank</t>
  </si>
  <si>
    <t>Chiruvolu</t>
  </si>
  <si>
    <t>Sudhir</t>
  </si>
  <si>
    <t>Singdi</t>
  </si>
  <si>
    <t>Vibhash</t>
  </si>
  <si>
    <t>Singh</t>
  </si>
  <si>
    <t>Bhavesh</t>
  </si>
  <si>
    <t>Parekh</t>
  </si>
  <si>
    <t>Aalok</t>
  </si>
  <si>
    <t>Bopanna</t>
  </si>
  <si>
    <t>Prasad</t>
  </si>
  <si>
    <t>Thorat</t>
  </si>
  <si>
    <t>Srihari</t>
  </si>
  <si>
    <t>Dusi</t>
  </si>
  <si>
    <t>Trideep</t>
  </si>
  <si>
    <t>Mishra</t>
  </si>
  <si>
    <t>Sathish</t>
  </si>
  <si>
    <t>Harikrishna</t>
  </si>
  <si>
    <t>Abdul Aziz</t>
  </si>
  <si>
    <t>Khan</t>
  </si>
  <si>
    <t>Sourav</t>
  </si>
  <si>
    <t>Saravanan</t>
  </si>
  <si>
    <t>Rengarajan</t>
  </si>
  <si>
    <t>Sanket</t>
  </si>
  <si>
    <t>Pathak</t>
  </si>
  <si>
    <t>Pavan</t>
  </si>
  <si>
    <t>Koyaa</t>
  </si>
  <si>
    <t>Gaurav</t>
  </si>
  <si>
    <t>Rastogi</t>
  </si>
  <si>
    <t>Anand</t>
  </si>
  <si>
    <t>Khanna</t>
  </si>
  <si>
    <t>Joshi</t>
  </si>
  <si>
    <t>Sai</t>
  </si>
  <si>
    <t>Teja</t>
  </si>
  <si>
    <t>Prashanth</t>
  </si>
  <si>
    <t>Guthi</t>
  </si>
  <si>
    <t>Jagan</t>
  </si>
  <si>
    <t>Kanniappan</t>
  </si>
  <si>
    <t>Bhailog</t>
  </si>
  <si>
    <t>Vaibhav</t>
  </si>
  <si>
    <t>Sridhar</t>
  </si>
  <si>
    <t>Venkatesh</t>
  </si>
  <si>
    <t>Sujit Kumar</t>
  </si>
  <si>
    <t>Gonuguntla</t>
  </si>
  <si>
    <t>Sirish</t>
  </si>
  <si>
    <t>Palvencha</t>
  </si>
  <si>
    <t>Roy Avinash Raj</t>
  </si>
  <si>
    <t>Jadey</t>
  </si>
  <si>
    <t>Kalyankar</t>
  </si>
  <si>
    <t>Vamshi</t>
  </si>
  <si>
    <t>Devulapally</t>
  </si>
  <si>
    <t>Vinay Kumar Reddy</t>
  </si>
  <si>
    <t>Yerravalli</t>
  </si>
  <si>
    <t>Jatin Samrat</t>
  </si>
  <si>
    <t>Mangini</t>
  </si>
  <si>
    <t>Sajith</t>
  </si>
  <si>
    <t>Anantharaman</t>
  </si>
  <si>
    <t>Rajnish</t>
  </si>
  <si>
    <t>Panday</t>
  </si>
  <si>
    <t>Jaswanth</t>
  </si>
  <si>
    <t>Bellam</t>
  </si>
  <si>
    <t>Dasaraju</t>
  </si>
  <si>
    <t>Kishore</t>
  </si>
  <si>
    <t>Raju</t>
  </si>
  <si>
    <t>Jaidi</t>
  </si>
  <si>
    <t>Nikhil</t>
  </si>
  <si>
    <t>R</t>
  </si>
  <si>
    <t>Prateek</t>
  </si>
  <si>
    <t>Hiremath</t>
  </si>
  <si>
    <t>Rounak</t>
  </si>
  <si>
    <t>Jaggi</t>
  </si>
  <si>
    <t>Anil</t>
  </si>
  <si>
    <t>Gangadharappa</t>
  </si>
  <si>
    <t>Swajan</t>
  </si>
  <si>
    <t>P</t>
  </si>
  <si>
    <t>Devarajan</t>
  </si>
  <si>
    <t>Raman</t>
  </si>
  <si>
    <t>Ali Faraz</t>
  </si>
  <si>
    <t>Rizvi</t>
  </si>
  <si>
    <t>Prudvi Raj</t>
  </si>
  <si>
    <t>Banala</t>
  </si>
  <si>
    <t>Tomar</t>
  </si>
  <si>
    <t>Manoj</t>
  </si>
  <si>
    <t>Vadivel</t>
  </si>
  <si>
    <t>Asher</t>
  </si>
  <si>
    <t>Anoop</t>
  </si>
  <si>
    <t>Thomas</t>
  </si>
  <si>
    <t>Prem</t>
  </si>
  <si>
    <t>Anto</t>
  </si>
  <si>
    <t>Inigo</t>
  </si>
  <si>
    <t>Ramalingam</t>
  </si>
  <si>
    <t>Binish</t>
  </si>
  <si>
    <t>Baby</t>
  </si>
  <si>
    <t>Prabhaghar</t>
  </si>
  <si>
    <t>Karunaharan</t>
  </si>
  <si>
    <t>Parthiban</t>
  </si>
  <si>
    <t>Soundararajan</t>
  </si>
  <si>
    <t>Arun</t>
  </si>
  <si>
    <t>Haran</t>
  </si>
  <si>
    <t>Dushy</t>
  </si>
  <si>
    <t>Sri</t>
  </si>
  <si>
    <t>Anwar</t>
  </si>
  <si>
    <t>Badarudeen Kutty</t>
  </si>
  <si>
    <t>Dharani</t>
  </si>
  <si>
    <t>Ramasamy</t>
  </si>
  <si>
    <t>Venkat Neteesh</t>
  </si>
  <si>
    <t>Anumukonda</t>
  </si>
  <si>
    <t>Prem Singh</t>
  </si>
  <si>
    <t>Bhookya</t>
  </si>
  <si>
    <t>Jayakanthan</t>
  </si>
  <si>
    <t>Lakshmanan</t>
  </si>
  <si>
    <t>Satwik</t>
  </si>
  <si>
    <t>K</t>
  </si>
  <si>
    <t>Sridhar Raddy</t>
  </si>
  <si>
    <t>Davu</t>
  </si>
  <si>
    <t>Blues XI</t>
  </si>
  <si>
    <t>Varun</t>
  </si>
  <si>
    <t>Akula</t>
  </si>
  <si>
    <t>Vinod</t>
  </si>
  <si>
    <t>Chokkula</t>
  </si>
  <si>
    <t>Vennamaneni</t>
  </si>
  <si>
    <t>Anudeep Reddy</t>
  </si>
  <si>
    <t>Erri</t>
  </si>
  <si>
    <t>Rakesh</t>
  </si>
  <si>
    <t>Patti</t>
  </si>
  <si>
    <t>Dilip Reddy</t>
  </si>
  <si>
    <t>Challa</t>
  </si>
  <si>
    <t>Archith</t>
  </si>
  <si>
    <t>Sonty</t>
  </si>
  <si>
    <t>Dakshesh</t>
  </si>
  <si>
    <t>Dixit</t>
  </si>
  <si>
    <t>Kanchumarthy</t>
  </si>
  <si>
    <t>Bhanu</t>
  </si>
  <si>
    <t>Javvaji</t>
  </si>
  <si>
    <t>Bhaskar Reddy</t>
  </si>
  <si>
    <t>Kolkuri</t>
  </si>
  <si>
    <t>Raghu</t>
  </si>
  <si>
    <t>Ciliveru</t>
  </si>
  <si>
    <t>Sathish K</t>
  </si>
  <si>
    <t>Kasu</t>
  </si>
  <si>
    <t>Tarun</t>
  </si>
  <si>
    <t>Chintu</t>
  </si>
  <si>
    <t>Phani Kiran</t>
  </si>
  <si>
    <t>Parvathaneni</t>
  </si>
  <si>
    <t>Kanthala</t>
  </si>
  <si>
    <t>Roop</t>
  </si>
  <si>
    <t>Alladi</t>
  </si>
  <si>
    <t>Pentyala</t>
  </si>
  <si>
    <t>Prasanna Kumar</t>
  </si>
  <si>
    <t>Tenali</t>
  </si>
  <si>
    <t>Blufalkonz</t>
  </si>
  <si>
    <t>Sharat</t>
  </si>
  <si>
    <t>Sagar</t>
  </si>
  <si>
    <t>Narasimhan</t>
  </si>
  <si>
    <t>Aswath</t>
  </si>
  <si>
    <t>Chinna</t>
  </si>
  <si>
    <t>Yogesh</t>
  </si>
  <si>
    <t>Jain</t>
  </si>
  <si>
    <t>Vara Prasad</t>
  </si>
  <si>
    <t>Toleti</t>
  </si>
  <si>
    <t>Shashank</t>
  </si>
  <si>
    <t>Abhiyanth</t>
  </si>
  <si>
    <t>Rao</t>
  </si>
  <si>
    <t>Channabyre Gowda</t>
  </si>
  <si>
    <t>Uday</t>
  </si>
  <si>
    <t>Nori</t>
  </si>
  <si>
    <t>Pratap</t>
  </si>
  <si>
    <t>Ram</t>
  </si>
  <si>
    <t>Kiran</t>
  </si>
  <si>
    <t>Ponnappa</t>
  </si>
  <si>
    <t>Prakash</t>
  </si>
  <si>
    <t>Vasudevan</t>
  </si>
  <si>
    <t>Suneel</t>
  </si>
  <si>
    <t>Gondesi</t>
  </si>
  <si>
    <t>Mutukuri</t>
  </si>
  <si>
    <t>Jagadeep</t>
  </si>
  <si>
    <t>Kavarapally</t>
  </si>
  <si>
    <t>Subramaniam</t>
  </si>
  <si>
    <t>Gopal</t>
  </si>
  <si>
    <t>Huluguda</t>
  </si>
  <si>
    <t>Boopesh</t>
  </si>
  <si>
    <t>Prabuvel</t>
  </si>
  <si>
    <t>Sashank Reddy</t>
  </si>
  <si>
    <t>Eadula</t>
  </si>
  <si>
    <t>Sriram</t>
  </si>
  <si>
    <t>Ganesan</t>
  </si>
  <si>
    <t>Anup Prakash</t>
  </si>
  <si>
    <t>Shet</t>
  </si>
  <si>
    <t>Vipul</t>
  </si>
  <si>
    <t>Deshpande</t>
  </si>
  <si>
    <t>Sameer</t>
  </si>
  <si>
    <t>Panicker</t>
  </si>
  <si>
    <t>Guleria</t>
  </si>
  <si>
    <t>Kunal</t>
  </si>
  <si>
    <t>Pankaj</t>
  </si>
  <si>
    <t>Keerthi</t>
  </si>
  <si>
    <t>Kedar</t>
  </si>
  <si>
    <t>Kadlaskar</t>
  </si>
  <si>
    <t>Guru</t>
  </si>
  <si>
    <t>Pawan</t>
  </si>
  <si>
    <t>Apoorva</t>
  </si>
  <si>
    <t>Kamath</t>
  </si>
  <si>
    <t>Anandh</t>
  </si>
  <si>
    <t>S</t>
  </si>
  <si>
    <t>Puneet</t>
  </si>
  <si>
    <t>Dhupar</t>
  </si>
  <si>
    <t>Prince</t>
  </si>
  <si>
    <t>Irfan</t>
  </si>
  <si>
    <t>Masurkar</t>
  </si>
  <si>
    <t>Gaurang</t>
  </si>
  <si>
    <t>Karthik</t>
  </si>
  <si>
    <t>Sinnakaruppan</t>
  </si>
  <si>
    <t>Sunil</t>
  </si>
  <si>
    <t>Khatri</t>
  </si>
  <si>
    <t>Ramkumar</t>
  </si>
  <si>
    <t>Mani</t>
  </si>
  <si>
    <t>Vijay</t>
  </si>
  <si>
    <t>Champions United</t>
  </si>
  <si>
    <t>Krinjal</t>
  </si>
  <si>
    <t>Muthukumaraswamy</t>
  </si>
  <si>
    <t>Govindaswamy</t>
  </si>
  <si>
    <t>Subish</t>
  </si>
  <si>
    <t>Alluparambil Bharathan</t>
  </si>
  <si>
    <t>Stalin</t>
  </si>
  <si>
    <t>Dass</t>
  </si>
  <si>
    <t>Thiru</t>
  </si>
  <si>
    <t>Natarajan</t>
  </si>
  <si>
    <t>Sambaran</t>
  </si>
  <si>
    <t>Ray</t>
  </si>
  <si>
    <t>Prabhakar</t>
  </si>
  <si>
    <t>Prabhu</t>
  </si>
  <si>
    <t>J</t>
  </si>
  <si>
    <t>Yuvaraj</t>
  </si>
  <si>
    <t>Venkatesan</t>
  </si>
  <si>
    <t>K V</t>
  </si>
  <si>
    <t>Vish</t>
  </si>
  <si>
    <t>Thottingal</t>
  </si>
  <si>
    <t>John</t>
  </si>
  <si>
    <t>Chariots Of Fire</t>
  </si>
  <si>
    <t>Merlin</t>
  </si>
  <si>
    <t>Jebaraj</t>
  </si>
  <si>
    <t>Manikandan</t>
  </si>
  <si>
    <t>Bodapati</t>
  </si>
  <si>
    <t>Sajid</t>
  </si>
  <si>
    <t>Mujawar</t>
  </si>
  <si>
    <t>Daniel</t>
  </si>
  <si>
    <t>Bharath</t>
  </si>
  <si>
    <t>Narayanan</t>
  </si>
  <si>
    <t>Gargy</t>
  </si>
  <si>
    <t>Dev</t>
  </si>
  <si>
    <t>Nick</t>
  </si>
  <si>
    <t>Vince</t>
  </si>
  <si>
    <t>Shashi</t>
  </si>
  <si>
    <t>Tolanur</t>
  </si>
  <si>
    <t>Javed</t>
  </si>
  <si>
    <t>Jay</t>
  </si>
  <si>
    <t>Madhavaram</t>
  </si>
  <si>
    <t>Madhav</t>
  </si>
  <si>
    <t>Kottayil</t>
  </si>
  <si>
    <t>Vaideeswaran</t>
  </si>
  <si>
    <t>Sivaswamy</t>
  </si>
  <si>
    <t>Navuri</t>
  </si>
  <si>
    <t>Hanu</t>
  </si>
  <si>
    <t>Madireddy</t>
  </si>
  <si>
    <t>Bhavik</t>
  </si>
  <si>
    <t>Thakkar</t>
  </si>
  <si>
    <t>Vyas</t>
  </si>
  <si>
    <t>Manish</t>
  </si>
  <si>
    <t>Sachdeva</t>
  </si>
  <si>
    <t>Aparanjith</t>
  </si>
  <si>
    <t>Saumya</t>
  </si>
  <si>
    <t>Satapathy</t>
  </si>
  <si>
    <t>Cummins CC</t>
  </si>
  <si>
    <t>Neradi</t>
  </si>
  <si>
    <t>Bhargava</t>
  </si>
  <si>
    <t>Srikantha</t>
  </si>
  <si>
    <t>Prad</t>
  </si>
  <si>
    <t>Pathirana</t>
  </si>
  <si>
    <t>Rohit</t>
  </si>
  <si>
    <t>Panchanadikar</t>
  </si>
  <si>
    <t>Harshil</t>
  </si>
  <si>
    <t>Angre</t>
  </si>
  <si>
    <t>Sarath</t>
  </si>
  <si>
    <t>Dhiraj</t>
  </si>
  <si>
    <t>Ameya</t>
  </si>
  <si>
    <t>Khandekar</t>
  </si>
  <si>
    <t>Thakur</t>
  </si>
  <si>
    <t>Santosh</t>
  </si>
  <si>
    <t>Nagaraju</t>
  </si>
  <si>
    <t>Sanjaya</t>
  </si>
  <si>
    <t>Ranasinghe</t>
  </si>
  <si>
    <t>Hussain</t>
  </si>
  <si>
    <t>Rangooni</t>
  </si>
  <si>
    <t>Afeef</t>
  </si>
  <si>
    <t>Umer</t>
  </si>
  <si>
    <t>Linford</t>
  </si>
  <si>
    <t>Leitch</t>
  </si>
  <si>
    <t>Tushar</t>
  </si>
  <si>
    <t>Naidu</t>
  </si>
  <si>
    <t>Sangamesh</t>
  </si>
  <si>
    <t>G M</t>
  </si>
  <si>
    <t>Irshad</t>
  </si>
  <si>
    <t>Ahmed</t>
  </si>
  <si>
    <t>Brandon Newton</t>
  </si>
  <si>
    <t>Gurrell</t>
  </si>
  <si>
    <t>Renju James</t>
  </si>
  <si>
    <t>Ganesh</t>
  </si>
  <si>
    <t>Ravi</t>
  </si>
  <si>
    <t>Devraj</t>
  </si>
  <si>
    <t>Ramachandran</t>
  </si>
  <si>
    <t>Jaiganesh</t>
  </si>
  <si>
    <t>Paneerselvam</t>
  </si>
  <si>
    <t>Shantanu</t>
  </si>
  <si>
    <t>Ranade</t>
  </si>
  <si>
    <t>Rameez</t>
  </si>
  <si>
    <t>Ghous</t>
  </si>
  <si>
    <t>Sumit</t>
  </si>
  <si>
    <t>Mahakud</t>
  </si>
  <si>
    <t>Dinesh</t>
  </si>
  <si>
    <t>Sarang</t>
  </si>
  <si>
    <t>Deodhar</t>
  </si>
  <si>
    <t>Himanshu</t>
  </si>
  <si>
    <t>Jasuja</t>
  </si>
  <si>
    <t>George Varghese</t>
  </si>
  <si>
    <t>Mazhuvancheriparampath</t>
  </si>
  <si>
    <t>Aravind</t>
  </si>
  <si>
    <t>Sairam</t>
  </si>
  <si>
    <t>Yogendra</t>
  </si>
  <si>
    <t>Prasanth</t>
  </si>
  <si>
    <t>Ravindramenon</t>
  </si>
  <si>
    <t>Prashant</t>
  </si>
  <si>
    <t>Kubihal</t>
  </si>
  <si>
    <t>Ravi Chandra</t>
  </si>
  <si>
    <t>Kummitha</t>
  </si>
  <si>
    <t>Bharat</t>
  </si>
  <si>
    <t>Devagiri</t>
  </si>
  <si>
    <t>Sandi Reddy</t>
  </si>
  <si>
    <t>Sarath Chandra</t>
  </si>
  <si>
    <t>Sankar</t>
  </si>
  <si>
    <t>Perni</t>
  </si>
  <si>
    <t>Prabhakaran</t>
  </si>
  <si>
    <t>Karuppiah</t>
  </si>
  <si>
    <t>Palaniappan</t>
  </si>
  <si>
    <t>Harish</t>
  </si>
  <si>
    <t>Murugavel</t>
  </si>
  <si>
    <t>Vamsi</t>
  </si>
  <si>
    <t>Krishna</t>
  </si>
  <si>
    <t>Megnath</t>
  </si>
  <si>
    <t>Shanmugiah</t>
  </si>
  <si>
    <t>Vinayan</t>
  </si>
  <si>
    <t>Srikanth</t>
  </si>
  <si>
    <t>Shankar</t>
  </si>
  <si>
    <t>Thangaraj</t>
  </si>
  <si>
    <t>Dhandapani</t>
  </si>
  <si>
    <t>Muhammad</t>
  </si>
  <si>
    <t>Yasar</t>
  </si>
  <si>
    <t>Saravanakumar</t>
  </si>
  <si>
    <t>A S</t>
  </si>
  <si>
    <t>Tamilselvan</t>
  </si>
  <si>
    <t>Jayaprataab</t>
  </si>
  <si>
    <t>Jaganathan</t>
  </si>
  <si>
    <t>Satvik</t>
  </si>
  <si>
    <t>Vala</t>
  </si>
  <si>
    <t>Asokan</t>
  </si>
  <si>
    <t>Koul</t>
  </si>
  <si>
    <t>Verma</t>
  </si>
  <si>
    <t>Swaroop</t>
  </si>
  <si>
    <t>Pesala</t>
  </si>
  <si>
    <t>Rajapratap</t>
  </si>
  <si>
    <t>Thippaluru Vijay</t>
  </si>
  <si>
    <t>Manish Kumar</t>
  </si>
  <si>
    <t>Hari</t>
  </si>
  <si>
    <t>Srinivasan</t>
  </si>
  <si>
    <t>Karthikeyan</t>
  </si>
  <si>
    <t>Rajagopalan</t>
  </si>
  <si>
    <t>Shanmugam</t>
  </si>
  <si>
    <t>Saloj</t>
  </si>
  <si>
    <t>Kurupathukattil Gopi</t>
  </si>
  <si>
    <t>Mathialagan</t>
  </si>
  <si>
    <t>Nedunchezhian</t>
  </si>
  <si>
    <t>Saurav</t>
  </si>
  <si>
    <t>Porel</t>
  </si>
  <si>
    <t>Sindhanuru</t>
  </si>
  <si>
    <t>Samjith</t>
  </si>
  <si>
    <t>Sadasivan</t>
  </si>
  <si>
    <t>Sathyanarayanan</t>
  </si>
  <si>
    <t>Viswanathan</t>
  </si>
  <si>
    <t>Srinath</t>
  </si>
  <si>
    <t>Balasubramanian</t>
  </si>
  <si>
    <t>Arunapuram</t>
  </si>
  <si>
    <t>Kaushik</t>
  </si>
  <si>
    <t>Piyush</t>
  </si>
  <si>
    <t>Hari Krishna</t>
  </si>
  <si>
    <t>Bharathala</t>
  </si>
  <si>
    <t>Sabapathi</t>
  </si>
  <si>
    <t>Akkipalli</t>
  </si>
  <si>
    <t>Sharath Kumar</t>
  </si>
  <si>
    <t>Dhamodaran</t>
  </si>
  <si>
    <t>Shiva</t>
  </si>
  <si>
    <t>Vanam</t>
  </si>
  <si>
    <t>Kundavaram</t>
  </si>
  <si>
    <t>Girinadh</t>
  </si>
  <si>
    <t>Penmatsa</t>
  </si>
  <si>
    <t>Suresh</t>
  </si>
  <si>
    <t>Borra</t>
  </si>
  <si>
    <t>Vikram</t>
  </si>
  <si>
    <t>Chirumamilla</t>
  </si>
  <si>
    <t>Murthuja Valli</t>
  </si>
  <si>
    <t>Dudekula</t>
  </si>
  <si>
    <t>Maddela</t>
  </si>
  <si>
    <t>Devarasetti</t>
  </si>
  <si>
    <t>Abhilash</t>
  </si>
  <si>
    <t>Gaddam</t>
  </si>
  <si>
    <t>Siddhu</t>
  </si>
  <si>
    <t>N</t>
  </si>
  <si>
    <t>Paleti</t>
  </si>
  <si>
    <t>Nachimuthu</t>
  </si>
  <si>
    <t>Davuluri</t>
  </si>
  <si>
    <t>T</t>
  </si>
  <si>
    <t>Anumanthu Gopal</t>
  </si>
  <si>
    <t>Gangakiran</t>
  </si>
  <si>
    <t>Srikakulam</t>
  </si>
  <si>
    <t>Gudiputi</t>
  </si>
  <si>
    <t>Rama Naidu</t>
  </si>
  <si>
    <t>Ramisetti</t>
  </si>
  <si>
    <t>Manchikatla</t>
  </si>
  <si>
    <t>Jeevan</t>
  </si>
  <si>
    <t>Srinivas (vasu)</t>
  </si>
  <si>
    <t>Komanduri</t>
  </si>
  <si>
    <t>Veeravelli</t>
  </si>
  <si>
    <t>Anand Mahesh</t>
  </si>
  <si>
    <t>Varadiah</t>
  </si>
  <si>
    <t>Ramu</t>
  </si>
  <si>
    <t>Tummala</t>
  </si>
  <si>
    <t>Mahalingam</t>
  </si>
  <si>
    <t>Darshan</t>
  </si>
  <si>
    <t>Bimal</t>
  </si>
  <si>
    <t>Bhushan</t>
  </si>
  <si>
    <t>Vamsi Krishna</t>
  </si>
  <si>
    <t>Kancharla</t>
  </si>
  <si>
    <t>Nitin</t>
  </si>
  <si>
    <t>Cheekatla</t>
  </si>
  <si>
    <t>Bala</t>
  </si>
  <si>
    <t>Chandan Singh</t>
  </si>
  <si>
    <t>Megavath</t>
  </si>
  <si>
    <t>Cicil</t>
  </si>
  <si>
    <t>Pilli</t>
  </si>
  <si>
    <t>Akhil</t>
  </si>
  <si>
    <t>Kolla</t>
  </si>
  <si>
    <t>Akshay</t>
  </si>
  <si>
    <t>Bhambure</t>
  </si>
  <si>
    <t>Palle</t>
  </si>
  <si>
    <t>Vijayabalan</t>
  </si>
  <si>
    <t>Minank Reddy</t>
  </si>
  <si>
    <t>Podduturi</t>
  </si>
  <si>
    <t>Potla</t>
  </si>
  <si>
    <t>Mohamed</t>
  </si>
  <si>
    <t>Shareek</t>
  </si>
  <si>
    <t>Gowtham</t>
  </si>
  <si>
    <t>SM</t>
  </si>
  <si>
    <t>Satyavolu</t>
  </si>
  <si>
    <t>Vege</t>
  </si>
  <si>
    <t>Sai Vineeth</t>
  </si>
  <si>
    <t>Putchala</t>
  </si>
  <si>
    <t>Jagadish</t>
  </si>
  <si>
    <t>Vasireddy</t>
  </si>
  <si>
    <t>Kondam</t>
  </si>
  <si>
    <t>A</t>
  </si>
  <si>
    <t>Luqman</t>
  </si>
  <si>
    <t>Ahmad</t>
  </si>
  <si>
    <t>Praveen</t>
  </si>
  <si>
    <t>Addepally</t>
  </si>
  <si>
    <t>Adarsh</t>
  </si>
  <si>
    <t>Raghavendra</t>
  </si>
  <si>
    <t>Kanduri</t>
  </si>
  <si>
    <t>Jonnalagadda</t>
  </si>
  <si>
    <t>Prathyush</t>
  </si>
  <si>
    <t>Annapragada</t>
  </si>
  <si>
    <t>Ramana Babu</t>
  </si>
  <si>
    <t>Tadi</t>
  </si>
  <si>
    <t>Naresh</t>
  </si>
  <si>
    <t>Cherukuri</t>
  </si>
  <si>
    <t>Rajasekhar</t>
  </si>
  <si>
    <t>Sunkara</t>
  </si>
  <si>
    <t>Kolli</t>
  </si>
  <si>
    <t>Diwakar</t>
  </si>
  <si>
    <t>Ep Tigers</t>
  </si>
  <si>
    <t>Satya</t>
  </si>
  <si>
    <t>Golla</t>
  </si>
  <si>
    <t>Shaikh</t>
  </si>
  <si>
    <t>Dahood</t>
  </si>
  <si>
    <t>Kishore Kumar</t>
  </si>
  <si>
    <t>Gudikandula</t>
  </si>
  <si>
    <t>Mohan</t>
  </si>
  <si>
    <t>Ganapati</t>
  </si>
  <si>
    <t>Paul</t>
  </si>
  <si>
    <t>Ravi Shankar</t>
  </si>
  <si>
    <t>Toshniwal</t>
  </si>
  <si>
    <t>Bhavin</t>
  </si>
  <si>
    <t>Bhavsar</t>
  </si>
  <si>
    <t>Gade</t>
  </si>
  <si>
    <t>Charan</t>
  </si>
  <si>
    <t>Govind</t>
  </si>
  <si>
    <t>Abhisekh</t>
  </si>
  <si>
    <t>Sudeep</t>
  </si>
  <si>
    <t>Rai</t>
  </si>
  <si>
    <t>Abhishek</t>
  </si>
  <si>
    <t>Taralekar</t>
  </si>
  <si>
    <t>Kandra</t>
  </si>
  <si>
    <t>Pardhasaradhi</t>
  </si>
  <si>
    <t>Allu</t>
  </si>
  <si>
    <t>Vineet</t>
  </si>
  <si>
    <t>Tiwari</t>
  </si>
  <si>
    <t>Epic</t>
  </si>
  <si>
    <t>Milind</t>
  </si>
  <si>
    <t>Kshirsagar</t>
  </si>
  <si>
    <t>Sastri</t>
  </si>
  <si>
    <t>Samir</t>
  </si>
  <si>
    <t>Penkar</t>
  </si>
  <si>
    <t>Sathe</t>
  </si>
  <si>
    <t>Ashish</t>
  </si>
  <si>
    <t>Baiju</t>
  </si>
  <si>
    <t>Mehta</t>
  </si>
  <si>
    <t>Khandelwal</t>
  </si>
  <si>
    <t>Padmanaban</t>
  </si>
  <si>
    <t>Jaidev</t>
  </si>
  <si>
    <t>Balchandani</t>
  </si>
  <si>
    <t>Chandan</t>
  </si>
  <si>
    <t>Jha</t>
  </si>
  <si>
    <t>Bijoy</t>
  </si>
  <si>
    <t>Raghavan</t>
  </si>
  <si>
    <t>Vinayak</t>
  </si>
  <si>
    <t>Sakharkar</t>
  </si>
  <si>
    <t>Dutta</t>
  </si>
  <si>
    <t>Ranjit</t>
  </si>
  <si>
    <t>Bashiyam</t>
  </si>
  <si>
    <t>Soundarajan</t>
  </si>
  <si>
    <t>Sujith</t>
  </si>
  <si>
    <t>Kurup</t>
  </si>
  <si>
    <t>Sheetal</t>
  </si>
  <si>
    <t>Shashidhar</t>
  </si>
  <si>
    <t>Satishkumar</t>
  </si>
  <si>
    <t>Narayanamoorthy</t>
  </si>
  <si>
    <t>Patange</t>
  </si>
  <si>
    <t>Koti</t>
  </si>
  <si>
    <t>Ambati</t>
  </si>
  <si>
    <t>Nagarjun</t>
  </si>
  <si>
    <t>Parvath</t>
  </si>
  <si>
    <t>Naveen</t>
  </si>
  <si>
    <t>Medikondur</t>
  </si>
  <si>
    <t>Raj</t>
  </si>
  <si>
    <t>Kandakatla</t>
  </si>
  <si>
    <t>Manem</t>
  </si>
  <si>
    <t>Srini</t>
  </si>
  <si>
    <t>Pardha</t>
  </si>
  <si>
    <t>Pallabothu</t>
  </si>
  <si>
    <t>Sekhar</t>
  </si>
  <si>
    <t>Konakanti</t>
  </si>
  <si>
    <t>Chandra Prasad Reddy</t>
  </si>
  <si>
    <t>Atturu</t>
  </si>
  <si>
    <t>Lamsal</t>
  </si>
  <si>
    <t>Koirala</t>
  </si>
  <si>
    <t>Pritesh</t>
  </si>
  <si>
    <t>Upadhyay</t>
  </si>
  <si>
    <t>Sujan</t>
  </si>
  <si>
    <t>Shrestha</t>
  </si>
  <si>
    <t>Shraman</t>
  </si>
  <si>
    <t>Shrama</t>
  </si>
  <si>
    <t>Dil</t>
  </si>
  <si>
    <t>Chhetri</t>
  </si>
  <si>
    <t>Kc</t>
  </si>
  <si>
    <t>Dpace</t>
  </si>
  <si>
    <t>Paudel</t>
  </si>
  <si>
    <t>Tamang</t>
  </si>
  <si>
    <t>Sundaresan</t>
  </si>
  <si>
    <t>Tribikya</t>
  </si>
  <si>
    <t>Thapa</t>
  </si>
  <si>
    <t>Abishes Bikram</t>
  </si>
  <si>
    <t>Bhandari</t>
  </si>
  <si>
    <t>Mahesh</t>
  </si>
  <si>
    <t>Sakethreddy</t>
  </si>
  <si>
    <t>Challamalla</t>
  </si>
  <si>
    <t>Ivan</t>
  </si>
  <si>
    <t>Rowe</t>
  </si>
  <si>
    <t>Jayaram</t>
  </si>
  <si>
    <t>G-xi</t>
  </si>
  <si>
    <t>Goyal</t>
  </si>
  <si>
    <t>Vikas</t>
  </si>
  <si>
    <t>Jaiswal</t>
  </si>
  <si>
    <t>Abhinandan</t>
  </si>
  <si>
    <t>Aggarwal</t>
  </si>
  <si>
    <t>Sumeet</t>
  </si>
  <si>
    <t>Sorabh</t>
  </si>
  <si>
    <t>Khurana</t>
  </si>
  <si>
    <t>Shamimul</t>
  </si>
  <si>
    <t>Islam</t>
  </si>
  <si>
    <t>Seshi</t>
  </si>
  <si>
    <t>Vanukuri</t>
  </si>
  <si>
    <t>C. V.</t>
  </si>
  <si>
    <t>Sravan</t>
  </si>
  <si>
    <t>Sheelam</t>
  </si>
  <si>
    <t>Kami</t>
  </si>
  <si>
    <t>Dupinder</t>
  </si>
  <si>
    <t>Ahmed Saquib</t>
  </si>
  <si>
    <t>Sina</t>
  </si>
  <si>
    <t>Gundapaneni</t>
  </si>
  <si>
    <t>Amar</t>
  </si>
  <si>
    <t>Govindan</t>
  </si>
  <si>
    <t>Jatin</t>
  </si>
  <si>
    <t>Singla</t>
  </si>
  <si>
    <t>Kannekanti</t>
  </si>
  <si>
    <t>Chiranjeevi Sivaa</t>
  </si>
  <si>
    <t>Rajaneni</t>
  </si>
  <si>
    <t>Gujju Xi</t>
  </si>
  <si>
    <t>Khatod</t>
  </si>
  <si>
    <t>Jaswanth Reddy</t>
  </si>
  <si>
    <t>Vuggumudi</t>
  </si>
  <si>
    <t>Ajish</t>
  </si>
  <si>
    <t>Madhavan</t>
  </si>
  <si>
    <t>Kamleshkumar</t>
  </si>
  <si>
    <t>Kalpesh</t>
  </si>
  <si>
    <t>Hemang</t>
  </si>
  <si>
    <t>Shah</t>
  </si>
  <si>
    <t>Mukesh</t>
  </si>
  <si>
    <t>Chetan</t>
  </si>
  <si>
    <t>Sura</t>
  </si>
  <si>
    <t>Prinjal</t>
  </si>
  <si>
    <t>Girish</t>
  </si>
  <si>
    <t>Venkitaraman</t>
  </si>
  <si>
    <t>Jigar</t>
  </si>
  <si>
    <t>Modi</t>
  </si>
  <si>
    <t>Aryan</t>
  </si>
  <si>
    <t>Dipak</t>
  </si>
  <si>
    <t>Panchal</t>
  </si>
  <si>
    <t>Shravan</t>
  </si>
  <si>
    <t>Nivsarkar</t>
  </si>
  <si>
    <t>Maharshi</t>
  </si>
  <si>
    <t>Prerak</t>
  </si>
  <si>
    <t>Karan</t>
  </si>
  <si>
    <t>Hardik</t>
  </si>
  <si>
    <t>Pandit</t>
  </si>
  <si>
    <t>Namish</t>
  </si>
  <si>
    <t>Raina</t>
  </si>
  <si>
    <t>Hawks Xi</t>
  </si>
  <si>
    <t>Sengupta</t>
  </si>
  <si>
    <t>Ramana</t>
  </si>
  <si>
    <t>Mopuri</t>
  </si>
  <si>
    <t>Kosana</t>
  </si>
  <si>
    <t>Rajashekhar</t>
  </si>
  <si>
    <t>Kethireddy</t>
  </si>
  <si>
    <t>Gopinath</t>
  </si>
  <si>
    <t>D</t>
  </si>
  <si>
    <t>Praneeth</t>
  </si>
  <si>
    <t>Varma</t>
  </si>
  <si>
    <t>Mukherjee</t>
  </si>
  <si>
    <t>Neetish</t>
  </si>
  <si>
    <t>Manikanta</t>
  </si>
  <si>
    <t>V</t>
  </si>
  <si>
    <t>Ranga</t>
  </si>
  <si>
    <t>Khati</t>
  </si>
  <si>
    <t>Syed</t>
  </si>
  <si>
    <t>Aplu</t>
  </si>
  <si>
    <t>Bino</t>
  </si>
  <si>
    <t>George</t>
  </si>
  <si>
    <t>Prathipati</t>
  </si>
  <si>
    <t>Hit &amp; Run</t>
  </si>
  <si>
    <t>Nanda</t>
  </si>
  <si>
    <t>Arul</t>
  </si>
  <si>
    <t>Arumugam</t>
  </si>
  <si>
    <t>Subhram</t>
  </si>
  <si>
    <t>Dugyala</t>
  </si>
  <si>
    <t>Rajiv</t>
  </si>
  <si>
    <t>Sumanth</t>
  </si>
  <si>
    <t>Gorur</t>
  </si>
  <si>
    <t>Sharan</t>
  </si>
  <si>
    <t>Devaraj</t>
  </si>
  <si>
    <t>Kotagiri</t>
  </si>
  <si>
    <t>Soni</t>
  </si>
  <si>
    <t>Mohanan</t>
  </si>
  <si>
    <t>Srivathsan</t>
  </si>
  <si>
    <t>Kannan</t>
  </si>
  <si>
    <t>Vaitheeswaran</t>
  </si>
  <si>
    <t>Ravi Kumar Raj</t>
  </si>
  <si>
    <t>Ramnath</t>
  </si>
  <si>
    <t>Emaya</t>
  </si>
  <si>
    <t>Selvaraj</t>
  </si>
  <si>
    <t>Ajay</t>
  </si>
  <si>
    <t>Aluri</t>
  </si>
  <si>
    <t>Kartik</t>
  </si>
  <si>
    <t>Ganesa</t>
  </si>
  <si>
    <t>Alok</t>
  </si>
  <si>
    <t>Ramesh</t>
  </si>
  <si>
    <t>Desai</t>
  </si>
  <si>
    <t>Rinkesh</t>
  </si>
  <si>
    <t>Munaswamy</t>
  </si>
  <si>
    <t>Kotte</t>
  </si>
  <si>
    <t>Howitzers</t>
  </si>
  <si>
    <t>Rishabh</t>
  </si>
  <si>
    <t>Srivastava</t>
  </si>
  <si>
    <t>Abhinav</t>
  </si>
  <si>
    <t>Ramji</t>
  </si>
  <si>
    <t>Kamal</t>
  </si>
  <si>
    <t>Mothilal</t>
  </si>
  <si>
    <t>Swaminathan</t>
  </si>
  <si>
    <t>Chaturvedi</t>
  </si>
  <si>
    <t>Deokar</t>
  </si>
  <si>
    <t>Balachandran</t>
  </si>
  <si>
    <t>Laxman</t>
  </si>
  <si>
    <t>Thoutam</t>
  </si>
  <si>
    <t>Achal</t>
  </si>
  <si>
    <t>Lathia</t>
  </si>
  <si>
    <t>Suvam</t>
  </si>
  <si>
    <t>Das</t>
  </si>
  <si>
    <t>Siddharth</t>
  </si>
  <si>
    <t>Ananthakrishnan</t>
  </si>
  <si>
    <t>Indian Boys</t>
  </si>
  <si>
    <t>Jd</t>
  </si>
  <si>
    <t>Sehrawat</t>
  </si>
  <si>
    <t>Bhimraj</t>
  </si>
  <si>
    <t>Mahendhra</t>
  </si>
  <si>
    <t>Agrawal</t>
  </si>
  <si>
    <t>Ahsan</t>
  </si>
  <si>
    <t>Kahild</t>
  </si>
  <si>
    <t>Harit</t>
  </si>
  <si>
    <t>Anant</t>
  </si>
  <si>
    <t>Gurung</t>
  </si>
  <si>
    <t>Jagjot</t>
  </si>
  <si>
    <t>Bhardwaj</t>
  </si>
  <si>
    <t>Gurdeep</t>
  </si>
  <si>
    <t>Dhanraj</t>
  </si>
  <si>
    <t>Shriyan</t>
  </si>
  <si>
    <t>Rajaraman</t>
  </si>
  <si>
    <t>Apoorav</t>
  </si>
  <si>
    <t>Faraz</t>
  </si>
  <si>
    <t>Katib</t>
  </si>
  <si>
    <t>Kanwar</t>
  </si>
  <si>
    <t>Mudassar</t>
  </si>
  <si>
    <t>Mubashir Tariq</t>
  </si>
  <si>
    <t>Sahney</t>
  </si>
  <si>
    <t>Saketh</t>
  </si>
  <si>
    <t>Mathur</t>
  </si>
  <si>
    <t>Jagesh</t>
  </si>
  <si>
    <t>Adiga</t>
  </si>
  <si>
    <t>Nageshwar</t>
  </si>
  <si>
    <t>Pandurangi</t>
  </si>
  <si>
    <t>Suchit</t>
  </si>
  <si>
    <t>Kapoor</t>
  </si>
  <si>
    <t>Barjahan</t>
  </si>
  <si>
    <t>Shaik</t>
  </si>
  <si>
    <t>Lohit</t>
  </si>
  <si>
    <t>Malviya</t>
  </si>
  <si>
    <t>Hemanthkumar</t>
  </si>
  <si>
    <t>Kandala</t>
  </si>
  <si>
    <t>Saurabh</t>
  </si>
  <si>
    <t>Ahuja</t>
  </si>
  <si>
    <t>Tarak</t>
  </si>
  <si>
    <t>Kommineni</t>
  </si>
  <si>
    <t>Katta</t>
  </si>
  <si>
    <t>Kotireddy</t>
  </si>
  <si>
    <t>Marri</t>
  </si>
  <si>
    <t>Giridhar</t>
  </si>
  <si>
    <t>Kommareddi</t>
  </si>
  <si>
    <t>Sudhakar</t>
  </si>
  <si>
    <t>Boda</t>
  </si>
  <si>
    <t>Vamsi Kiran</t>
  </si>
  <si>
    <t>Polavarapu</t>
  </si>
  <si>
    <t>Sripada</t>
  </si>
  <si>
    <t>Parvataneni</t>
  </si>
  <si>
    <t>Aditya</t>
  </si>
  <si>
    <t>Edala</t>
  </si>
  <si>
    <t>Bharat Reddy</t>
  </si>
  <si>
    <t>Bollapu</t>
  </si>
  <si>
    <t>Akkala</t>
  </si>
  <si>
    <t>Madhu</t>
  </si>
  <si>
    <t>Kadirisani</t>
  </si>
  <si>
    <t>Venu</t>
  </si>
  <si>
    <t>Maddineni</t>
  </si>
  <si>
    <t>Surya Teja</t>
  </si>
  <si>
    <t>Ravula</t>
  </si>
  <si>
    <t>Amruth Babu</t>
  </si>
  <si>
    <t>Kasukurthi</t>
  </si>
  <si>
    <t>Ram Mohan</t>
  </si>
  <si>
    <t>Valluri</t>
  </si>
  <si>
    <t>Shetty</t>
  </si>
  <si>
    <t>Rishi</t>
  </si>
  <si>
    <t>Gutta</t>
  </si>
  <si>
    <t>Sushiel</t>
  </si>
  <si>
    <t>Gadre</t>
  </si>
  <si>
    <t>Radhakrishna Reddy</t>
  </si>
  <si>
    <t>Chinthala</t>
  </si>
  <si>
    <t>Sahil</t>
  </si>
  <si>
    <t>Gupta</t>
  </si>
  <si>
    <t>Gagan</t>
  </si>
  <si>
    <t>Kapahi</t>
  </si>
  <si>
    <t>Panwar</t>
  </si>
  <si>
    <t>Harsha</t>
  </si>
  <si>
    <t>Rellu</t>
  </si>
  <si>
    <t>Rochak</t>
  </si>
  <si>
    <t>Nallagerla</t>
  </si>
  <si>
    <t>Sant</t>
  </si>
  <si>
    <t>Bhupinder</t>
  </si>
  <si>
    <t>Chunchu</t>
  </si>
  <si>
    <t>Bommana</t>
  </si>
  <si>
    <t>Shirodkar</t>
  </si>
  <si>
    <t>Satya Harish</t>
  </si>
  <si>
    <t>Pippalla</t>
  </si>
  <si>
    <t>Abhijeet</t>
  </si>
  <si>
    <t>Ankush</t>
  </si>
  <si>
    <t>Kalohia</t>
  </si>
  <si>
    <t>Tata</t>
  </si>
  <si>
    <t>Chaudhary</t>
  </si>
  <si>
    <t>Saini</t>
  </si>
  <si>
    <t>Chakri</t>
  </si>
  <si>
    <t>Goli</t>
  </si>
  <si>
    <t>Vankayalapati</t>
  </si>
  <si>
    <t>Sai Ganesh</t>
  </si>
  <si>
    <t>Bingi</t>
  </si>
  <si>
    <t>Niranjan Sai</t>
  </si>
  <si>
    <t>Chamakuru</t>
  </si>
  <si>
    <t>Umesh</t>
  </si>
  <si>
    <t>Puppala</t>
  </si>
  <si>
    <t>Yerramsetty</t>
  </si>
  <si>
    <t>V D Maheswara Reddy</t>
  </si>
  <si>
    <t>Binigeri</t>
  </si>
  <si>
    <t>Santhosh Kumar</t>
  </si>
  <si>
    <t>Bathini</t>
  </si>
  <si>
    <t>Bobbala</t>
  </si>
  <si>
    <t>Kalyan</t>
  </si>
  <si>
    <t>Malle</t>
  </si>
  <si>
    <t>Lijo</t>
  </si>
  <si>
    <t>K G</t>
  </si>
  <si>
    <t>Pavan Kumar</t>
  </si>
  <si>
    <t>Bollampalli</t>
  </si>
  <si>
    <t>Nagarjuna</t>
  </si>
  <si>
    <t>Maddipati</t>
  </si>
  <si>
    <t>Narayana Varma</t>
  </si>
  <si>
    <t>Gadiraju</t>
  </si>
  <si>
    <t>Zubin</t>
  </si>
  <si>
    <t>Omair Faiz</t>
  </si>
  <si>
    <t>Ilias</t>
  </si>
  <si>
    <t>Nazari</t>
  </si>
  <si>
    <t>Taufique Elahi</t>
  </si>
  <si>
    <t>Chowdhury</t>
  </si>
  <si>
    <t>Bilal</t>
  </si>
  <si>
    <t>Siddiqui</t>
  </si>
  <si>
    <t>Nasrat</t>
  </si>
  <si>
    <t>Umar</t>
  </si>
  <si>
    <t>Raghuram</t>
  </si>
  <si>
    <t>Challagundla</t>
  </si>
  <si>
    <t>Mahamood</t>
  </si>
  <si>
    <t>Emmanuel</t>
  </si>
  <si>
    <t>Rondi</t>
  </si>
  <si>
    <t>Harris</t>
  </si>
  <si>
    <t>Vohra</t>
  </si>
  <si>
    <t>Anamul</t>
  </si>
  <si>
    <t>Hasan</t>
  </si>
  <si>
    <t>Abdullah</t>
  </si>
  <si>
    <t>Moin</t>
  </si>
  <si>
    <t>Rashed</t>
  </si>
  <si>
    <t>Jidni</t>
  </si>
  <si>
    <t>Tharuka</t>
  </si>
  <si>
    <t>Senevirathne</t>
  </si>
  <si>
    <t>Abdul</t>
  </si>
  <si>
    <t>Sait</t>
  </si>
  <si>
    <t>Didar</t>
  </si>
  <si>
    <t>Zahid</t>
  </si>
  <si>
    <t>Rafique</t>
  </si>
  <si>
    <t>Akshit</t>
  </si>
  <si>
    <t>Makkar</t>
  </si>
  <si>
    <t>Ayaz</t>
  </si>
  <si>
    <t>Faisal</t>
  </si>
  <si>
    <t>Zaman</t>
  </si>
  <si>
    <t>Mighty Minns</t>
  </si>
  <si>
    <t>Sashank</t>
  </si>
  <si>
    <t>Sravan Kumar</t>
  </si>
  <si>
    <t>Rayadurgam</t>
  </si>
  <si>
    <t>Umasankar</t>
  </si>
  <si>
    <t>Bonumaddi</t>
  </si>
  <si>
    <t>Kusam</t>
  </si>
  <si>
    <t>Srivatsav</t>
  </si>
  <si>
    <t>Sanoop Bhasker</t>
  </si>
  <si>
    <t>Vellangara</t>
  </si>
  <si>
    <t>Lanka</t>
  </si>
  <si>
    <t>Murali</t>
  </si>
  <si>
    <t>Nibhanupudi</t>
  </si>
  <si>
    <t>Kavuri</t>
  </si>
  <si>
    <t>Komma</t>
  </si>
  <si>
    <t>Shrikanth</t>
  </si>
  <si>
    <t>Jappa</t>
  </si>
  <si>
    <t>Ramki</t>
  </si>
  <si>
    <t>Siva</t>
  </si>
  <si>
    <t>srikanth</t>
  </si>
  <si>
    <t>C.S</t>
  </si>
  <si>
    <t>Sayantan</t>
  </si>
  <si>
    <t>Bandyopadhyay</t>
  </si>
  <si>
    <t>Talha</t>
  </si>
  <si>
    <t>Bathula</t>
  </si>
  <si>
    <t>Minneapolis Rockers</t>
  </si>
  <si>
    <t>Rasool Gafar</t>
  </si>
  <si>
    <t>Dhanasekaran</t>
  </si>
  <si>
    <t>Sridharan</t>
  </si>
  <si>
    <t>Grover</t>
  </si>
  <si>
    <t>Ashutosh</t>
  </si>
  <si>
    <t>Dhar</t>
  </si>
  <si>
    <t>Kandisa</t>
  </si>
  <si>
    <t>Udayaraj</t>
  </si>
  <si>
    <t>Ms</t>
  </si>
  <si>
    <t>Bhumit</t>
  </si>
  <si>
    <t>Sarathkumar</t>
  </si>
  <si>
    <t>Moram</t>
  </si>
  <si>
    <t>Katreddy</t>
  </si>
  <si>
    <t>Dikshith</t>
  </si>
  <si>
    <t>Vishwaa</t>
  </si>
  <si>
    <t>Vaithiyanathan</t>
  </si>
  <si>
    <t>Amarnath</t>
  </si>
  <si>
    <t>Immadisetty</t>
  </si>
  <si>
    <t>Kv</t>
  </si>
  <si>
    <t>Nestor</t>
  </si>
  <si>
    <t>Gurumani</t>
  </si>
  <si>
    <t>Suresh Kumar</t>
  </si>
  <si>
    <t>Arjunan</t>
  </si>
  <si>
    <t>Nageswar Reddy</t>
  </si>
  <si>
    <t>Pasala</t>
  </si>
  <si>
    <t>Sekhar Pulipati</t>
  </si>
  <si>
    <t>Vinodkumar</t>
  </si>
  <si>
    <t>Minnesota  Royal Challengers</t>
  </si>
  <si>
    <t>Dhananjayamurthy</t>
  </si>
  <si>
    <t>Sn</t>
  </si>
  <si>
    <t>Revanna</t>
  </si>
  <si>
    <t>H R</t>
  </si>
  <si>
    <t>Shiva Kumar</t>
  </si>
  <si>
    <t>Shivanand</t>
  </si>
  <si>
    <t>Mali</t>
  </si>
  <si>
    <t>Vasuki</t>
  </si>
  <si>
    <t>Chinmaya</t>
  </si>
  <si>
    <t>Mandiganal</t>
  </si>
  <si>
    <t>Goutham</t>
  </si>
  <si>
    <t>Varun Pratap</t>
  </si>
  <si>
    <t>Nagathihalli Jagadish</t>
  </si>
  <si>
    <t>Jagadeesha</t>
  </si>
  <si>
    <t>Reethesh</t>
  </si>
  <si>
    <t>Gowda</t>
  </si>
  <si>
    <t>Visakh</t>
  </si>
  <si>
    <t>Sadat</t>
  </si>
  <si>
    <t>Chandrasekhar Reddy</t>
  </si>
  <si>
    <t>Vennam</t>
  </si>
  <si>
    <t>Karteek</t>
  </si>
  <si>
    <t>Agarwal</t>
  </si>
  <si>
    <t>Kiran Kumar</t>
  </si>
  <si>
    <t>Sontika</t>
  </si>
  <si>
    <t>Thirupathi</t>
  </si>
  <si>
    <t>Chekuta</t>
  </si>
  <si>
    <t>Radhakrishna</t>
  </si>
  <si>
    <t>Ravinder</t>
  </si>
  <si>
    <t>Kanger</t>
  </si>
  <si>
    <t>Srikanth Manohar</t>
  </si>
  <si>
    <t>Pakki</t>
  </si>
  <si>
    <t>Viraj</t>
  </si>
  <si>
    <t>Prajapati</t>
  </si>
  <si>
    <t>Smit</t>
  </si>
  <si>
    <t>Vakati</t>
  </si>
  <si>
    <t>Abhijith</t>
  </si>
  <si>
    <t>Sadhu</t>
  </si>
  <si>
    <t>Pati</t>
  </si>
  <si>
    <t>Chandrakanth</t>
  </si>
  <si>
    <t>Adapa</t>
  </si>
  <si>
    <t>Bhosle</t>
  </si>
  <si>
    <t>Kattamanchimohanvelan</t>
  </si>
  <si>
    <t>Mathanagopalan</t>
  </si>
  <si>
    <t>Ramasubbiah</t>
  </si>
  <si>
    <t>Sreedhar</t>
  </si>
  <si>
    <t>Madugula</t>
  </si>
  <si>
    <t>Jagannath</t>
  </si>
  <si>
    <t>Varun Reddy</t>
  </si>
  <si>
    <t>Guru Prasad</t>
  </si>
  <si>
    <t>Balaguru</t>
  </si>
  <si>
    <t>Praveenkumar</t>
  </si>
  <si>
    <t>Baskaran</t>
  </si>
  <si>
    <t>Sawant</t>
  </si>
  <si>
    <t>Narayana</t>
  </si>
  <si>
    <t>Mn Lions</t>
  </si>
  <si>
    <t>Kishan</t>
  </si>
  <si>
    <t>Kinnar</t>
  </si>
  <si>
    <t>Meghal</t>
  </si>
  <si>
    <t>Tapkirwala</t>
  </si>
  <si>
    <t>Jimish</t>
  </si>
  <si>
    <t>Dhananjay</t>
  </si>
  <si>
    <t>Kamlesh</t>
  </si>
  <si>
    <t>Niraj</t>
  </si>
  <si>
    <t>Jani</t>
  </si>
  <si>
    <t>Dolia</t>
  </si>
  <si>
    <t>PP</t>
  </si>
  <si>
    <t>Ankur</t>
  </si>
  <si>
    <t>Manit</t>
  </si>
  <si>
    <t>Sujit</t>
  </si>
  <si>
    <t>Khamar</t>
  </si>
  <si>
    <t>Mn Mavericks</t>
  </si>
  <si>
    <t>Ruthwik</t>
  </si>
  <si>
    <t>Gopishetty</t>
  </si>
  <si>
    <t>Arjun</t>
  </si>
  <si>
    <t>Nagasundaram</t>
  </si>
  <si>
    <t>Thilagamani</t>
  </si>
  <si>
    <t>Aswin *</t>
  </si>
  <si>
    <t>Appukuttan Pillai</t>
  </si>
  <si>
    <t>Jeyaprakash</t>
  </si>
  <si>
    <t>Rajkamal</t>
  </si>
  <si>
    <t>Suriya</t>
  </si>
  <si>
    <t>Tamil</t>
  </si>
  <si>
    <t>Palpandian</t>
  </si>
  <si>
    <t>Ramesh Kumar</t>
  </si>
  <si>
    <t>Venkitasamy</t>
  </si>
  <si>
    <t>Vemana</t>
  </si>
  <si>
    <t>Yasoda</t>
  </si>
  <si>
    <t>Pabbinidi</t>
  </si>
  <si>
    <t>Yatin</t>
  </si>
  <si>
    <t>Vichare</t>
  </si>
  <si>
    <t>Vij</t>
  </si>
  <si>
    <t>Karaan</t>
  </si>
  <si>
    <t>Mehrottra</t>
  </si>
  <si>
    <t>Juturu</t>
  </si>
  <si>
    <t>Tarak Nath</t>
  </si>
  <si>
    <t>Konar</t>
  </si>
  <si>
    <t>Eknath</t>
  </si>
  <si>
    <t>Banerjee</t>
  </si>
  <si>
    <t>Tejesh</t>
  </si>
  <si>
    <t>Dhingra</t>
  </si>
  <si>
    <t>Kranthi</t>
  </si>
  <si>
    <t>Polusani</t>
  </si>
  <si>
    <t>Animesh</t>
  </si>
  <si>
    <t>Ranjan</t>
  </si>
  <si>
    <t>Atul</t>
  </si>
  <si>
    <t>Chimbalkar</t>
  </si>
  <si>
    <t>Apurva</t>
  </si>
  <si>
    <t>Ashwin Raj</t>
  </si>
  <si>
    <t>Bande</t>
  </si>
  <si>
    <t>Vishwajit</t>
  </si>
  <si>
    <t>Tambade</t>
  </si>
  <si>
    <t>Saksham</t>
  </si>
  <si>
    <t>Tolaney</t>
  </si>
  <si>
    <t>Sameer Md Abdul</t>
  </si>
  <si>
    <t>Kareem</t>
  </si>
  <si>
    <t>Hitesh</t>
  </si>
  <si>
    <t>Naga Siva</t>
  </si>
  <si>
    <t>Thota</t>
  </si>
  <si>
    <t>Meet</t>
  </si>
  <si>
    <t>Pratheik</t>
  </si>
  <si>
    <t>Ajit</t>
  </si>
  <si>
    <t>Ncim</t>
  </si>
  <si>
    <t>Dipen</t>
  </si>
  <si>
    <t>Shresthra</t>
  </si>
  <si>
    <t>Ujwol</t>
  </si>
  <si>
    <t>Niraula</t>
  </si>
  <si>
    <t>Dipendra</t>
  </si>
  <si>
    <t>Mahaseth</t>
  </si>
  <si>
    <t>Khim</t>
  </si>
  <si>
    <t>Acharya</t>
  </si>
  <si>
    <t>Ajeev</t>
  </si>
  <si>
    <t>Sabin</t>
  </si>
  <si>
    <t>Gautam</t>
  </si>
  <si>
    <t>Pokwal</t>
  </si>
  <si>
    <t>Bhattarai</t>
  </si>
  <si>
    <t>Aman</t>
  </si>
  <si>
    <t>Rupesh</t>
  </si>
  <si>
    <t>Manohar</t>
  </si>
  <si>
    <t>Ravindra</t>
  </si>
  <si>
    <t>Regmi</t>
  </si>
  <si>
    <t>Kuikel</t>
  </si>
  <si>
    <t>Deepesh</t>
  </si>
  <si>
    <t>Kadariya</t>
  </si>
  <si>
    <t>Neruppu</t>
  </si>
  <si>
    <t>Sivaraj</t>
  </si>
  <si>
    <t>Raja</t>
  </si>
  <si>
    <t>Raghuprasanth</t>
  </si>
  <si>
    <t>Ravichandran</t>
  </si>
  <si>
    <t>Suraj</t>
  </si>
  <si>
    <t>Sr</t>
  </si>
  <si>
    <t>Faizhal</t>
  </si>
  <si>
    <t>Ahamed</t>
  </si>
  <si>
    <t>Arvind</t>
  </si>
  <si>
    <t>Fayas</t>
  </si>
  <si>
    <t>Salih</t>
  </si>
  <si>
    <t>Bharathi Kumar</t>
  </si>
  <si>
    <t>Kamatchi</t>
  </si>
  <si>
    <t>Vishal</t>
  </si>
  <si>
    <t>Sareen</t>
  </si>
  <si>
    <t>Navaneethan</t>
  </si>
  <si>
    <t>Sudharshon</t>
  </si>
  <si>
    <t>Rengabashyam</t>
  </si>
  <si>
    <t>Dinakar Babu</t>
  </si>
  <si>
    <t>Radhakrishnan</t>
  </si>
  <si>
    <t>Gampala</t>
  </si>
  <si>
    <t>Panneer</t>
  </si>
  <si>
    <t>Selvam</t>
  </si>
  <si>
    <t>Bunny</t>
  </si>
  <si>
    <t>Rajan</t>
  </si>
  <si>
    <t>Sampath</t>
  </si>
  <si>
    <t>Nadeem</t>
  </si>
  <si>
    <t>Aslam</t>
  </si>
  <si>
    <t>Pinch Hitters</t>
  </si>
  <si>
    <t>Dua</t>
  </si>
  <si>
    <t>Adeep</t>
  </si>
  <si>
    <t>Muraleedharan</t>
  </si>
  <si>
    <t>Shenai</t>
  </si>
  <si>
    <t>Palak</t>
  </si>
  <si>
    <t>Gandhi</t>
  </si>
  <si>
    <t>Shashvat</t>
  </si>
  <si>
    <t>Maholkar</t>
  </si>
  <si>
    <t>Sourabh</t>
  </si>
  <si>
    <t>Subbu</t>
  </si>
  <si>
    <t>Madhavarao</t>
  </si>
  <si>
    <t>Jalagam</t>
  </si>
  <si>
    <t>Lalit</t>
  </si>
  <si>
    <t>Dubey</t>
  </si>
  <si>
    <t>Sadiq</t>
  </si>
  <si>
    <t>Aleemullah</t>
  </si>
  <si>
    <t>Gurjar</t>
  </si>
  <si>
    <t>Shanawaz</t>
  </si>
  <si>
    <t>Rajasekar</t>
  </si>
  <si>
    <t>Kola</t>
  </si>
  <si>
    <t>M S S</t>
  </si>
  <si>
    <t>Vikraman</t>
  </si>
  <si>
    <t>Manjunatha</t>
  </si>
  <si>
    <t>Janardhan</t>
  </si>
  <si>
    <t>Talari</t>
  </si>
  <si>
    <t>Kelloru</t>
  </si>
  <si>
    <t>Dontheneni</t>
  </si>
  <si>
    <t>Madineni</t>
  </si>
  <si>
    <t>Deepanshu</t>
  </si>
  <si>
    <t>Narang</t>
  </si>
  <si>
    <t>Manmohan</t>
  </si>
  <si>
    <t>Saklani</t>
  </si>
  <si>
    <t>B</t>
  </si>
  <si>
    <t>Anurag</t>
  </si>
  <si>
    <t>Kansal</t>
  </si>
  <si>
    <t>Sai Kiran</t>
  </si>
  <si>
    <t>Velpula</t>
  </si>
  <si>
    <t>Venkalapati</t>
  </si>
  <si>
    <t>Daggubati</t>
  </si>
  <si>
    <t>Aleti</t>
  </si>
  <si>
    <t>Singareddigari</t>
  </si>
  <si>
    <t>Dwarapudi</t>
  </si>
  <si>
    <t>Sastry (shaz)</t>
  </si>
  <si>
    <t>Reddy M</t>
  </si>
  <si>
    <t>Soma</t>
  </si>
  <si>
    <t>Saiteja</t>
  </si>
  <si>
    <t>Bellamkonda</t>
  </si>
  <si>
    <t>Kalimuthu</t>
  </si>
  <si>
    <t>Sreekar Reddy</t>
  </si>
  <si>
    <t>Maneesh</t>
  </si>
  <si>
    <t>Rayudi</t>
  </si>
  <si>
    <t>Naveen Chand</t>
  </si>
  <si>
    <t>Pathlavath</t>
  </si>
  <si>
    <t>M</t>
  </si>
  <si>
    <t>Egga</t>
  </si>
  <si>
    <t>Raviteja</t>
  </si>
  <si>
    <t>Valasa</t>
  </si>
  <si>
    <t>Raghav</t>
  </si>
  <si>
    <t>Baswa</t>
  </si>
  <si>
    <t>Sai Nath Reddy</t>
  </si>
  <si>
    <t>Gujja</t>
  </si>
  <si>
    <t>Mouna Guruswamy</t>
  </si>
  <si>
    <t>Trinesh</t>
  </si>
  <si>
    <t>Chadalavada</t>
  </si>
  <si>
    <t>Thilak</t>
  </si>
  <si>
    <t>Munjuluri</t>
  </si>
  <si>
    <t>Madhava Rao</t>
  </si>
  <si>
    <t>Yelakonda</t>
  </si>
  <si>
    <t>Vardhan</t>
  </si>
  <si>
    <t>Avinash</t>
  </si>
  <si>
    <t>Chaparala</t>
  </si>
  <si>
    <t>Gunna</t>
  </si>
  <si>
    <t>Yeshwanth</t>
  </si>
  <si>
    <t>G</t>
  </si>
  <si>
    <t>Vineeth</t>
  </si>
  <si>
    <t>Nandula</t>
  </si>
  <si>
    <t>Boggaram</t>
  </si>
  <si>
    <t>Datla</t>
  </si>
  <si>
    <t>Vemareddy</t>
  </si>
  <si>
    <t>Bavanam</t>
  </si>
  <si>
    <t>Baddam</t>
  </si>
  <si>
    <t>Eedala</t>
  </si>
  <si>
    <t>Sheshu</t>
  </si>
  <si>
    <t>Mannam</t>
  </si>
  <si>
    <t>Balaji</t>
  </si>
  <si>
    <t>Ekambaram</t>
  </si>
  <si>
    <t>Venkitarama</t>
  </si>
  <si>
    <t>Iyer</t>
  </si>
  <si>
    <t>Varadarajan</t>
  </si>
  <si>
    <t>Vamsi Balaji</t>
  </si>
  <si>
    <t>Garghi</t>
  </si>
  <si>
    <t>Srinivas</t>
  </si>
  <si>
    <t>Keshava</t>
  </si>
  <si>
    <t>Sai Charan</t>
  </si>
  <si>
    <t>Jajimi</t>
  </si>
  <si>
    <t>David</t>
  </si>
  <si>
    <t>Pushparaj</t>
  </si>
  <si>
    <t>Junimeni</t>
  </si>
  <si>
    <t>Manjul</t>
  </si>
  <si>
    <t>Narasimman</t>
  </si>
  <si>
    <t>Partha Rengasamy</t>
  </si>
  <si>
    <t>Sasikanth</t>
  </si>
  <si>
    <t>P S</t>
  </si>
  <si>
    <t>Sundeep</t>
  </si>
  <si>
    <t>Mushini</t>
  </si>
  <si>
    <t>Akhilesh</t>
  </si>
  <si>
    <t>Pallapati</t>
  </si>
  <si>
    <t>Subramanian</t>
  </si>
  <si>
    <t>Durga</t>
  </si>
  <si>
    <t>Darba</t>
  </si>
  <si>
    <t>Shoreview Lions</t>
  </si>
  <si>
    <t>Sourish</t>
  </si>
  <si>
    <t>Chaudhury</t>
  </si>
  <si>
    <t>Basavaraja</t>
  </si>
  <si>
    <t>Neelagundh</t>
  </si>
  <si>
    <t>Anmol</t>
  </si>
  <si>
    <t>Negi</t>
  </si>
  <si>
    <t>Roy</t>
  </si>
  <si>
    <t>Durga Charan</t>
  </si>
  <si>
    <t>Beshra</t>
  </si>
  <si>
    <t>Tinku</t>
  </si>
  <si>
    <t>Tom</t>
  </si>
  <si>
    <t>Dharani Teja Kumar</t>
  </si>
  <si>
    <t>Chalamalasetti</t>
  </si>
  <si>
    <t>K S</t>
  </si>
  <si>
    <t>Amrendra</t>
  </si>
  <si>
    <t>Chigurupati</t>
  </si>
  <si>
    <t>Sutharsan</t>
  </si>
  <si>
    <t>Utpal</t>
  </si>
  <si>
    <t>Kethavath</t>
  </si>
  <si>
    <t>Meyyappan</t>
  </si>
  <si>
    <t>Anguraj</t>
  </si>
  <si>
    <t>Ashwin</t>
  </si>
  <si>
    <t>Sathu</t>
  </si>
  <si>
    <t>Amin</t>
  </si>
  <si>
    <t>Sreejith</t>
  </si>
  <si>
    <t>Nair</t>
  </si>
  <si>
    <t>Venkata</t>
  </si>
  <si>
    <t>Boyalla</t>
  </si>
  <si>
    <t>Pottipareddy</t>
  </si>
  <si>
    <t>Grisha</t>
  </si>
  <si>
    <t>Surya</t>
  </si>
  <si>
    <t>Kommireddy</t>
  </si>
  <si>
    <t>Nitin Kumar</t>
  </si>
  <si>
    <t>Pathakala</t>
  </si>
  <si>
    <t>Srinivasu</t>
  </si>
  <si>
    <t>Kajuluri</t>
  </si>
  <si>
    <t>Silambarasan</t>
  </si>
  <si>
    <t>Pradeep Kumar</t>
  </si>
  <si>
    <t>Selva</t>
  </si>
  <si>
    <t>Thiruvengadam</t>
  </si>
  <si>
    <t>Solitaire Oaks</t>
  </si>
  <si>
    <t>Bony</t>
  </si>
  <si>
    <t>Rakesh Reddy</t>
  </si>
  <si>
    <t>Musku</t>
  </si>
  <si>
    <t>Vilayanur Sivaram</t>
  </si>
  <si>
    <t>Ithrish</t>
  </si>
  <si>
    <t>Leo</t>
  </si>
  <si>
    <t>Mentis</t>
  </si>
  <si>
    <t>Nandakumar</t>
  </si>
  <si>
    <t>Senthilkumar</t>
  </si>
  <si>
    <t>Dhinakaran</t>
  </si>
  <si>
    <t>Shivananda</t>
  </si>
  <si>
    <t>Bhat</t>
  </si>
  <si>
    <t>Jegadesh</t>
  </si>
  <si>
    <t>Sudharsan</t>
  </si>
  <si>
    <t>Mukundan</t>
  </si>
  <si>
    <t>Paranthaman</t>
  </si>
  <si>
    <t>Diviyanath</t>
  </si>
  <si>
    <t>Shanmuganathan</t>
  </si>
  <si>
    <t>Uttam</t>
  </si>
  <si>
    <t>Kollipara</t>
  </si>
  <si>
    <t>Dakota</t>
  </si>
  <si>
    <t>Dommati</t>
  </si>
  <si>
    <t>Narasimham</t>
  </si>
  <si>
    <t>Sugumar</t>
  </si>
  <si>
    <t>Aravindkumar</t>
  </si>
  <si>
    <t>Karunanithi</t>
  </si>
  <si>
    <t>Diroshan</t>
  </si>
  <si>
    <t>Thevaraj</t>
  </si>
  <si>
    <t>Gengaraj</t>
  </si>
  <si>
    <t>Subbiah</t>
  </si>
  <si>
    <t>Abjal</t>
  </si>
  <si>
    <t>Nalbandh</t>
  </si>
  <si>
    <t>Ravi Kiran</t>
  </si>
  <si>
    <t>Jaipal Reddy</t>
  </si>
  <si>
    <t>Algubelly</t>
  </si>
  <si>
    <t>Tirumala Krishna</t>
  </si>
  <si>
    <t>Ragi</t>
  </si>
  <si>
    <t>Vattikuti</t>
  </si>
  <si>
    <t>Shyam</t>
  </si>
  <si>
    <t>Pemmasani</t>
  </si>
  <si>
    <t>Nithin</t>
  </si>
  <si>
    <t>Chiliveru</t>
  </si>
  <si>
    <t>Gottipati</t>
  </si>
  <si>
    <t>Somasekhar</t>
  </si>
  <si>
    <t>Motukuri</t>
  </si>
  <si>
    <t>Mehul</t>
  </si>
  <si>
    <t>Bhashyakarla</t>
  </si>
  <si>
    <t>Agastya</t>
  </si>
  <si>
    <t>Gannu</t>
  </si>
  <si>
    <t>Ayyappa</t>
  </si>
  <si>
    <t>Devarasetty</t>
  </si>
  <si>
    <t>Mummareddy</t>
  </si>
  <si>
    <t>Nalamothu</t>
  </si>
  <si>
    <t>Akkina</t>
  </si>
  <si>
    <t>Shimansh</t>
  </si>
  <si>
    <t>Khatter</t>
  </si>
  <si>
    <t>Sreekantan</t>
  </si>
  <si>
    <t>Sonu</t>
  </si>
  <si>
    <t>Yadav</t>
  </si>
  <si>
    <t>Yericherla</t>
  </si>
  <si>
    <t>Motwani</t>
  </si>
  <si>
    <t>Sundar</t>
  </si>
  <si>
    <t>Arunachalam</t>
  </si>
  <si>
    <t>Parag</t>
  </si>
  <si>
    <t>Khetam</t>
  </si>
  <si>
    <t>Hanchate</t>
  </si>
  <si>
    <t>Sowdaboina</t>
  </si>
  <si>
    <t>Manas</t>
  </si>
  <si>
    <t>Nayak</t>
  </si>
  <si>
    <t>Vijayan</t>
  </si>
  <si>
    <t>Warrior</t>
  </si>
  <si>
    <t>Titans</t>
  </si>
  <si>
    <t>Maruthaiyan</t>
  </si>
  <si>
    <t>Reegan</t>
  </si>
  <si>
    <t>Arockiyam</t>
  </si>
  <si>
    <t>Allen</t>
  </si>
  <si>
    <t>Sajjith</t>
  </si>
  <si>
    <t>Navin</t>
  </si>
  <si>
    <t>Ilango</t>
  </si>
  <si>
    <t>Adithan</t>
  </si>
  <si>
    <t>Paramasivan</t>
  </si>
  <si>
    <t>Jayaprakasan</t>
  </si>
  <si>
    <t>Kalyanaraman</t>
  </si>
  <si>
    <t>Jothilingam</t>
  </si>
  <si>
    <t>Shankaran</t>
  </si>
  <si>
    <t>Velayudham</t>
  </si>
  <si>
    <t>Dhruva</t>
  </si>
  <si>
    <t>Sainath</t>
  </si>
  <si>
    <t>Sathiyanarayana</t>
  </si>
  <si>
    <t>Ravi S</t>
  </si>
  <si>
    <t>Kandru</t>
  </si>
  <si>
    <t>Vigneshwar</t>
  </si>
  <si>
    <t>Ravimurugan</t>
  </si>
  <si>
    <t>Tumkur</t>
  </si>
  <si>
    <t>Femin</t>
  </si>
  <si>
    <t>Kanagaraj</t>
  </si>
  <si>
    <t>Muruganandam</t>
  </si>
  <si>
    <t>Gunasekaran</t>
  </si>
  <si>
    <t>Sivanathan</t>
  </si>
  <si>
    <t>Vishwas</t>
  </si>
  <si>
    <t>Meenakshi Sundaram</t>
  </si>
  <si>
    <t>Bharathi</t>
  </si>
  <si>
    <t>Krishnasami</t>
  </si>
  <si>
    <t>Chalapali</t>
  </si>
  <si>
    <t>Veera</t>
  </si>
  <si>
    <t>Alagesan</t>
  </si>
  <si>
    <t>Govindarasan</t>
  </si>
  <si>
    <t>Anandraj</t>
  </si>
  <si>
    <t>Murthy</t>
  </si>
  <si>
    <t>Shubham</t>
  </si>
  <si>
    <t>Shenbagarajan</t>
  </si>
  <si>
    <t>Ramamoorthy</t>
  </si>
  <si>
    <t>Madan</t>
  </si>
  <si>
    <t>Sivakolundu</t>
  </si>
  <si>
    <t>Thirunavukkarasu</t>
  </si>
  <si>
    <t>Moulith</t>
  </si>
  <si>
    <t>Hashi</t>
  </si>
  <si>
    <t>Senthilnathan</t>
  </si>
  <si>
    <t>Hari Krishna Prasad</t>
  </si>
  <si>
    <t>Matta</t>
  </si>
  <si>
    <t>Kusunuri</t>
  </si>
  <si>
    <t>Sam</t>
  </si>
  <si>
    <t>Twin Cities Twisters</t>
  </si>
  <si>
    <t>Gurpreet</t>
  </si>
  <si>
    <t>Sreedhar Reddy</t>
  </si>
  <si>
    <t>Gudur Penta</t>
  </si>
  <si>
    <t>Mushir Ahmed</t>
  </si>
  <si>
    <t>Basheer</t>
  </si>
  <si>
    <t>Shanmugaraju</t>
  </si>
  <si>
    <t>Spn</t>
  </si>
  <si>
    <t>Ak</t>
  </si>
  <si>
    <t>Saiprabhu</t>
  </si>
  <si>
    <t>Balu</t>
  </si>
  <si>
    <t>Mohankumar</t>
  </si>
  <si>
    <t>Nagajuna</t>
  </si>
  <si>
    <t>Ghanapuram</t>
  </si>
  <si>
    <t>Arugadoss</t>
  </si>
  <si>
    <t>Subbaram Reddy</t>
  </si>
  <si>
    <t>Nyarati</t>
  </si>
  <si>
    <t>Irshad Ali</t>
  </si>
  <si>
    <t>Kavali</t>
  </si>
  <si>
    <t>Aaditya</t>
  </si>
  <si>
    <t>Morey</t>
  </si>
  <si>
    <t>Rathnasabapathy</t>
  </si>
  <si>
    <t>Kuthalingam</t>
  </si>
  <si>
    <t>Alenson</t>
  </si>
  <si>
    <t>Chezhian</t>
  </si>
  <si>
    <t>E</t>
  </si>
  <si>
    <t>Shamiullah</t>
  </si>
  <si>
    <t>H</t>
  </si>
  <si>
    <t>Jidla</t>
  </si>
  <si>
    <t>Sellavel</t>
  </si>
  <si>
    <t>Gowriraj</t>
  </si>
  <si>
    <t>Narayanasamy</t>
  </si>
  <si>
    <t>Bharrani</t>
  </si>
  <si>
    <t>Varadharaj</t>
  </si>
  <si>
    <t>Sivakumar</t>
  </si>
  <si>
    <t>Venkatachalam</t>
  </si>
  <si>
    <t>Karthick Kishore</t>
  </si>
  <si>
    <t>Jayaprakash</t>
  </si>
  <si>
    <t>Senthil Kumar</t>
  </si>
  <si>
    <t>Gopalan</t>
  </si>
  <si>
    <t>Chauhan</t>
  </si>
  <si>
    <t>Rathakrishnan</t>
  </si>
  <si>
    <t>Nerella</t>
  </si>
  <si>
    <t>Kuppuswamy</t>
  </si>
  <si>
    <t>Somasundaram</t>
  </si>
  <si>
    <t>Joshua</t>
  </si>
  <si>
    <t>Chowdhary</t>
  </si>
  <si>
    <t>V Rock</t>
  </si>
  <si>
    <t>Muhsin</t>
  </si>
  <si>
    <t>Vinothkumar</t>
  </si>
  <si>
    <t>Karuppaiah</t>
  </si>
  <si>
    <t>Premanand</t>
  </si>
  <si>
    <t>Mydeen</t>
  </si>
  <si>
    <t>Mallikarjuna</t>
  </si>
  <si>
    <t>Dev Nitin</t>
  </si>
  <si>
    <t>Namdeo</t>
  </si>
  <si>
    <t>Amaleswar</t>
  </si>
  <si>
    <t>Botla</t>
  </si>
  <si>
    <t>Shakthivel</t>
  </si>
  <si>
    <t>Kumaravelu</t>
  </si>
  <si>
    <t>Mankani</t>
  </si>
  <si>
    <t>Surendar</t>
  </si>
  <si>
    <t>Manoharan</t>
  </si>
  <si>
    <t>Kathiravan</t>
  </si>
  <si>
    <t>Kandasamy</t>
  </si>
  <si>
    <t>Gajjala Ramachandra</t>
  </si>
  <si>
    <t>Budagam</t>
  </si>
  <si>
    <t>RS</t>
  </si>
  <si>
    <t>V3boys Dakalties</t>
  </si>
  <si>
    <t>Prathap</t>
  </si>
  <si>
    <t>Ravindran</t>
  </si>
  <si>
    <t>Vinoth</t>
  </si>
  <si>
    <t>Sarathbabu</t>
  </si>
  <si>
    <t>Raguru</t>
  </si>
  <si>
    <t>Sathishkumar</t>
  </si>
  <si>
    <t>Kolanthasamy</t>
  </si>
  <si>
    <t>Gokul</t>
  </si>
  <si>
    <t>Gana</t>
  </si>
  <si>
    <t>Krithivasan</t>
  </si>
  <si>
    <t>Abi</t>
  </si>
  <si>
    <t>Chandrasekaran</t>
  </si>
  <si>
    <t>Muthukrishnan</t>
  </si>
  <si>
    <t>Sathia</t>
  </si>
  <si>
    <t>Eswaraiah</t>
  </si>
  <si>
    <t>Rajendran</t>
  </si>
  <si>
    <t>Vijay Kumar</t>
  </si>
  <si>
    <t>Arora</t>
  </si>
  <si>
    <t>Doiphode</t>
  </si>
  <si>
    <t>Anis</t>
  </si>
  <si>
    <t>Kothandaraman</t>
  </si>
  <si>
    <t>Dasari</t>
  </si>
  <si>
    <t>Basupalli</t>
  </si>
  <si>
    <t>Manigandan</t>
  </si>
  <si>
    <t>Muralidharan</t>
  </si>
  <si>
    <t>Prabu</t>
  </si>
  <si>
    <t>Saikrishna</t>
  </si>
  <si>
    <t>Rengaraj</t>
  </si>
  <si>
    <t>Gilbert</t>
  </si>
  <si>
    <t>Bedmutha</t>
  </si>
  <si>
    <t>Praveen Kumar</t>
  </si>
  <si>
    <t>Sachin</t>
  </si>
  <si>
    <t>Kendre</t>
  </si>
  <si>
    <t>Kowshick</t>
  </si>
  <si>
    <t>Darapeneni</t>
  </si>
  <si>
    <t>Gilroy</t>
  </si>
  <si>
    <t>Travasso</t>
  </si>
  <si>
    <t>Dhaval</t>
  </si>
  <si>
    <t>Jagannathan</t>
  </si>
  <si>
    <t>Naganathan</t>
  </si>
  <si>
    <t>Pounikar</t>
  </si>
  <si>
    <t>Sibi</t>
  </si>
  <si>
    <t>Chakaravarthy</t>
  </si>
  <si>
    <t>Sitaraman</t>
  </si>
  <si>
    <t>Sailesh</t>
  </si>
  <si>
    <t>Krovvidi</t>
  </si>
  <si>
    <t>Bharanidharan</t>
  </si>
  <si>
    <t>Muthukkannu</t>
  </si>
  <si>
    <t>Magesh</t>
  </si>
  <si>
    <t>Peter</t>
  </si>
  <si>
    <t>Hockey</t>
  </si>
  <si>
    <t>Sumanth Rangaraju</t>
  </si>
  <si>
    <t>Kadagala</t>
  </si>
  <si>
    <t>Bhogle</t>
  </si>
  <si>
    <t>Bharadwaj</t>
  </si>
  <si>
    <t>Tadimeti</t>
  </si>
  <si>
    <t>Chandrashekar</t>
  </si>
  <si>
    <t>Abhi</t>
  </si>
  <si>
    <t>Sudheer</t>
  </si>
  <si>
    <t>Nelluri</t>
  </si>
  <si>
    <t>Ega</t>
  </si>
  <si>
    <t>Pullela</t>
  </si>
  <si>
    <t>Zaahir</t>
  </si>
  <si>
    <t>Sumra</t>
  </si>
  <si>
    <t>Peta</t>
  </si>
  <si>
    <t>Gautham</t>
  </si>
  <si>
    <t>Sunder</t>
  </si>
  <si>
    <t>Dhruv</t>
  </si>
  <si>
    <t>Kandula</t>
  </si>
  <si>
    <t>Parandekar</t>
  </si>
  <si>
    <t>Woodbury Wolves</t>
  </si>
  <si>
    <t>Karmarkar</t>
  </si>
  <si>
    <t>Krish</t>
  </si>
  <si>
    <t>Arja</t>
  </si>
  <si>
    <t>Shalu</t>
  </si>
  <si>
    <t>Chandran</t>
  </si>
  <si>
    <t>Debasis</t>
  </si>
  <si>
    <t>Mumtaz</t>
  </si>
  <si>
    <t>Sarmah</t>
  </si>
  <si>
    <t>Zoheb</t>
  </si>
  <si>
    <t>Borbora</t>
  </si>
  <si>
    <t>Ramakrishna</t>
  </si>
  <si>
    <t>Perakam</t>
  </si>
  <si>
    <t>Cheela</t>
  </si>
  <si>
    <t>Rupam</t>
  </si>
  <si>
    <t>Jyoti</t>
  </si>
  <si>
    <t>Pola</t>
  </si>
  <si>
    <t>Tangirala</t>
  </si>
  <si>
    <t>Nagadeep</t>
  </si>
  <si>
    <t>Shivaprasad</t>
  </si>
  <si>
    <t>Saran</t>
  </si>
  <si>
    <t>Runs</t>
  </si>
  <si>
    <t>Balls Faced</t>
  </si>
  <si>
    <t>Bat SR</t>
  </si>
  <si>
    <t>Matches</t>
  </si>
  <si>
    <t>Wickets</t>
  </si>
  <si>
    <t>Economy</t>
  </si>
  <si>
    <t>Comments</t>
  </si>
  <si>
    <t>didn't enter</t>
  </si>
  <si>
    <t>Bowl Overs</t>
  </si>
  <si>
    <t>Average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</si>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</sst>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1" fillId="2" borderId="0" xfId="0" applyFont="1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74F16-EFA1-CB4C-8157-BFA2BF499F93}" name="MTPL_Registrations" displayName="MTPL_Registrations" ref="A1:O208" totalsRowShown="0">
  <autoFilter ref="A1:O208" xr:uid="{07FB8A49-AEA1-2546-9958-7291D1A26462}"/>
  <sortState xmlns:xlrd2="http://schemas.microsoft.com/office/spreadsheetml/2017/richdata2" ref="A2:K208">
    <sortCondition descending="1" ref="F1:F208"/>
  </sortState>
  <tableColumns count="15">
    <tableColumn id="1" xr3:uid="{F60BBF9C-F25A-6C4F-803E-99076BDC1F60}" name="player_id"/>
    <tableColumn id="2" xr3:uid="{31F4EE58-FC54-FA44-81EA-B74F04C2915C}" name="full_name"/>
    <tableColumn id="3" xr3:uid="{01141233-6EB0-8C4F-BDB7-A522C3181DB6}" name="email"/>
    <tableColumn id="4" xr3:uid="{B43B98AB-FA91-2646-A133-AD9BEF209735}" name="contact"/>
    <tableColumn id="5" xr3:uid="{E496FCFC-A497-DD45-A652-1F8A929856F4}" name="team"/>
    <tableColumn id="9" xr3:uid="{F027074E-DA82-EE4D-8E0D-9086B8961296}" name="Matches" dataDxfId="6">
      <calculatedColumnFormula>VLOOKUP(MTPL_Registrations[[#This Row],[player_id]],'MTBC statistics'!$A$1:$P$1195,4,0)</calculatedColumnFormula>
    </tableColumn>
    <tableColumn id="6" xr3:uid="{3B1BC8C5-34DD-BB4A-B640-43AA5A76DD30}" name="Runs" dataDxfId="9">
      <calculatedColumnFormula>VLOOKUP(MTPL_Registrations[[#This Row],[player_id]],'MTBC statistics'!$A$1:$P$1195,5,0)</calculatedColumnFormula>
    </tableColumn>
    <tableColumn id="7" xr3:uid="{DC43C6BA-F7B4-BB48-9441-6320F87A6822}" name="Balls Faced" dataDxfId="8">
      <calculatedColumnFormula>VLOOKUP(MTPL_Registrations[[#This Row],[player_id]],'MTBC statistics'!$A$1:$P$1195,6,0)</calculatedColumnFormula>
    </tableColumn>
    <tableColumn id="8" xr3:uid="{8C93D807-C1EA-E24C-8B73-00BE81AB3BB5}" name="Bat SR" dataDxfId="7">
      <calculatedColumnFormula>VLOOKUP(MTPL_Registrations[[#This Row],[player_id]],'MTBC statistics'!$A$1:$P$1195,9,0)</calculatedColumnFormula>
    </tableColumn>
    <tableColumn id="10" xr3:uid="{87276159-97FF-F74B-8F39-0D9616B8B576}" name="Wickets" dataDxfId="5">
      <calculatedColumnFormula>VLOOKUP(MTPL_Registrations[[#This Row],[player_id]],'MTBC statistics'!$A$1:$P$1195,13,0)</calculatedColumnFormula>
    </tableColumn>
    <tableColumn id="11" xr3:uid="{8E6D54FA-08E7-8842-9592-ABCFBAFBA7FE}" name="Economy" dataDxfId="4">
      <calculatedColumnFormula>VLOOKUP(MTPL_Registrations[[#This Row],[player_id]],'MTBC statistics'!$A$1:$P$1195,14,0)</calculatedColumnFormula>
    </tableColumn>
    <tableColumn id="12" xr3:uid="{4D230689-1107-5C48-8A98-014EC807EC38}" name="Comments" dataDxfId="3"/>
    <tableColumn id="13" xr3:uid="{C7F5516E-B31D-C746-8B65-31CB8BDCF576}" name="Bowl Overs" dataDxfId="2">
      <calculatedColumnFormula>VLOOKUP(MTPL_Registrations[[#This Row],[player_id]],'MTBC statistics'!$A$1:$P$1195,10,0)</calculatedColumnFormula>
    </tableColumn>
    <tableColumn id="14" xr3:uid="{164B7053-3D86-804B-847A-E4E908E0DB64}" name="Average" dataDxfId="1">
      <calculatedColumnFormula>G2/MTPL_Registrations[[#This Row],[Matches]]</calculatedColumnFormula>
    </tableColumn>
    <tableColumn id="15" xr3:uid="{759AC2C3-540F-9C4A-88F2-95609CC44B73}" name="H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DECB9-7CB7-4E45-8EEB-22979A9AA4B1}" name="MTBC_2019_Records" displayName="MTBC_2019_Records" ref="A1:P1195" totalsRowShown="0">
  <autoFilter ref="A1:P1195" xr:uid="{9D1ACB7F-E1A3-734B-8458-4069E4BDDABF}"/>
  <tableColumns count="16">
    <tableColumn id="1" xr3:uid="{403A91CD-1C56-5445-BE87-9A247BEA5FF2}" name="player_id"/>
    <tableColumn id="2" xr3:uid="{0DD486AE-9C38-764B-9C1C-A684C46925FC}" name="f_name"/>
    <tableColumn id="3" xr3:uid="{A9FE9CB8-4F51-DF4B-A62B-318556C5D150}" name="l_name"/>
    <tableColumn id="4" xr3:uid="{26B6891A-7E6E-D945-AC96-08ACAB19D015}" name="match_count"/>
    <tableColumn id="5" xr3:uid="{21F9202B-6DED-F04E-924F-6C2E1D6F1B20}" name="bat_runs"/>
    <tableColumn id="6" xr3:uid="{942DCE31-3BBC-544A-B3CA-C4B212B1C495}" name="balls_faced"/>
    <tableColumn id="7" xr3:uid="{47520F02-625D-F44D-BAED-0A9F5846EF37}" name="bat_4s"/>
    <tableColumn id="8" xr3:uid="{FAABD908-8037-CC41-BFCC-B29D037F7010}" name="bat_6s"/>
    <tableColumn id="9" xr3:uid="{2B729230-71C5-1F47-920C-949B4F4AA469}" name="bat_SR"/>
    <tableColumn id="10" xr3:uid="{C21EC0D7-B12F-204B-B4F3-9A799E144D3D}" name="round(sum(bl.balls)/6)"/>
    <tableColumn id="11" xr3:uid="{B7118A93-821D-5F45-BB33-6A5B3381C160}" name="bowl_overs"/>
    <tableColumn id="12" xr3:uid="{B7A4297B-0581-6046-8F60-518FF94E5C96}" name="bowl_runs"/>
    <tableColumn id="13" xr3:uid="{C51CDA02-40BC-4F44-9C84-8E45D700BA12}" name="bowl_wkts"/>
    <tableColumn id="14" xr3:uid="{669DE24C-2891-504A-A48A-6804E57977A4}" name="bowl_econ"/>
    <tableColumn id="15" xr3:uid="{A6D9AF71-5AE3-5340-8F91-D702EFC8871B}" name="league_name"/>
    <tableColumn id="16" xr3:uid="{4A4A119E-B0AE-934C-A4C1-534F92C73578}" name="team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BB80-5CF6-2A4B-B70C-C4B646C0622E}">
  <dimension ref="A1:O208"/>
  <sheetViews>
    <sheetView tabSelected="1" topLeftCell="D1" workbookViewId="0">
      <selection activeCell="P13" sqref="P13"/>
    </sheetView>
  </sheetViews>
  <sheetFormatPr baseColWidth="10" defaultRowHeight="16" x14ac:dyDescent="0.2"/>
  <cols>
    <col min="1" max="1" width="13.83203125" bestFit="1" customWidth="1"/>
    <col min="2" max="2" width="32.1640625" bestFit="1" customWidth="1"/>
    <col min="3" max="3" width="32.6640625" bestFit="1" customWidth="1"/>
    <col min="4" max="4" width="12.5" bestFit="1" customWidth="1"/>
    <col min="5" max="5" width="19" bestFit="1" customWidth="1"/>
    <col min="6" max="6" width="10.6640625" bestFit="1" customWidth="1"/>
    <col min="7" max="7" width="7.6640625" bestFit="1" customWidth="1"/>
    <col min="8" max="8" width="13" bestFit="1" customWidth="1"/>
    <col min="9" max="9" width="9.5" customWidth="1"/>
    <col min="12" max="12" width="12.5" bestFit="1" customWidth="1"/>
    <col min="14" max="14" width="12.6640625" bestFit="1" customWidth="1"/>
  </cols>
  <sheetData>
    <row r="1" spans="1:15" x14ac:dyDescent="0.2">
      <c r="A1" t="s">
        <v>478</v>
      </c>
      <c r="B1" t="s">
        <v>0</v>
      </c>
      <c r="C1" t="s">
        <v>1</v>
      </c>
      <c r="D1" t="s">
        <v>2</v>
      </c>
      <c r="E1" t="s">
        <v>3</v>
      </c>
      <c r="F1" t="s">
        <v>2137</v>
      </c>
      <c r="G1" t="s">
        <v>2134</v>
      </c>
      <c r="H1" t="s">
        <v>2135</v>
      </c>
      <c r="I1" t="s">
        <v>2136</v>
      </c>
      <c r="J1" t="s">
        <v>2138</v>
      </c>
      <c r="K1" t="s">
        <v>2139</v>
      </c>
      <c r="L1" t="s">
        <v>2140</v>
      </c>
      <c r="M1" t="s">
        <v>2142</v>
      </c>
      <c r="N1" t="s">
        <v>2143</v>
      </c>
      <c r="O1" t="s">
        <v>2144</v>
      </c>
    </row>
    <row r="2" spans="1:15" x14ac:dyDescent="0.2">
      <c r="A2" s="2">
        <v>512947</v>
      </c>
      <c r="B2" s="2" t="s">
        <v>238</v>
      </c>
      <c r="C2" s="2" t="s">
        <v>239</v>
      </c>
      <c r="D2" s="2">
        <v>4257865441</v>
      </c>
      <c r="E2" s="2" t="s">
        <v>240</v>
      </c>
      <c r="F2" s="2" t="e">
        <f>VLOOKUP(MTPL_Registrations[[#This Row],[player_id]],'MTBC statistics'!$A$1:$P$1195,4,0)</f>
        <v>#N/A</v>
      </c>
      <c r="G2" s="2" t="e">
        <f>VLOOKUP(MTPL_Registrations[[#This Row],[player_id]],'MTBC statistics'!$A$1:$P$1195,5,0)</f>
        <v>#N/A</v>
      </c>
      <c r="H2" s="2" t="e">
        <f>VLOOKUP(MTPL_Registrations[[#This Row],[player_id]],'MTBC statistics'!$A$1:$P$1195,6,0)</f>
        <v>#N/A</v>
      </c>
      <c r="I2" s="2" t="e">
        <f>VLOOKUP(MTPL_Registrations[[#This Row],[player_id]],'MTBC statistics'!$A$1:$P$1195,9,0)</f>
        <v>#N/A</v>
      </c>
      <c r="J2" s="3" t="e">
        <f>VLOOKUP(MTPL_Registrations[[#This Row],[player_id]],'MTBC statistics'!$A$1:$P$1195,13,0)</f>
        <v>#N/A</v>
      </c>
      <c r="K2" s="3" t="e">
        <f>VLOOKUP(MTPL_Registrations[[#This Row],[player_id]],'MTBC statistics'!$A$1:$P$1195,14,0)</f>
        <v>#N/A</v>
      </c>
      <c r="L2" s="3">
        <v>512947</v>
      </c>
      <c r="M2" s="3" t="e">
        <f>VLOOKUP(MTPL_Registrations[[#This Row],[player_id]],'MTBC statistics'!$A$1:$P$1195,10,0)</f>
        <v>#N/A</v>
      </c>
      <c r="N2" s="3" t="e">
        <f>G2/MTPL_Registrations[[#This Row],[Matches]]</f>
        <v>#N/A</v>
      </c>
      <c r="O2" s="3">
        <v>15</v>
      </c>
    </row>
    <row r="3" spans="1:15" x14ac:dyDescent="0.2">
      <c r="A3" s="2">
        <v>513375</v>
      </c>
      <c r="B3" s="2" t="s">
        <v>52</v>
      </c>
      <c r="C3" s="2" t="s">
        <v>53</v>
      </c>
      <c r="D3" s="2">
        <v>6128599113</v>
      </c>
      <c r="E3" s="2" t="s">
        <v>51</v>
      </c>
      <c r="F3" s="2">
        <f>VLOOKUP(MTPL_Registrations[[#This Row],[player_id]],'MTBC statistics'!$A$1:$P$1195,4,0)</f>
        <v>6</v>
      </c>
      <c r="G3" s="2">
        <f>VLOOKUP(MTPL_Registrations[[#This Row],[player_id]],'MTBC statistics'!$A$1:$P$1195,5,0)</f>
        <v>43</v>
      </c>
      <c r="H3" s="2">
        <f>VLOOKUP(MTPL_Registrations[[#This Row],[player_id]],'MTBC statistics'!$A$1:$P$1195,6,0)</f>
        <v>73</v>
      </c>
      <c r="I3" s="5">
        <f>VLOOKUP(MTPL_Registrations[[#This Row],[player_id]],'MTBC statistics'!$A$1:$P$1195,9,0)</f>
        <v>58.9041</v>
      </c>
      <c r="J3" s="3">
        <f>VLOOKUP(MTPL_Registrations[[#This Row],[player_id]],'MTBC statistics'!$A$1:$P$1195,13,0)</f>
        <v>9</v>
      </c>
      <c r="K3" s="5">
        <f>VLOOKUP(MTPL_Registrations[[#This Row],[player_id]],'MTBC statistics'!$A$1:$P$1195,14,0)</f>
        <v>6.2352999999999996</v>
      </c>
      <c r="L3" s="3">
        <v>513275</v>
      </c>
      <c r="M3" s="3">
        <f>VLOOKUP(MTPL_Registrations[[#This Row],[player_id]],'MTBC statistics'!$A$1:$P$1195,10,0)</f>
        <v>17</v>
      </c>
      <c r="N3" s="3">
        <f>G3/MTPL_Registrations[[#This Row],[Matches]]</f>
        <v>7.166666666666667</v>
      </c>
      <c r="O3" s="3">
        <v>15</v>
      </c>
    </row>
    <row r="4" spans="1:15" x14ac:dyDescent="0.2">
      <c r="A4" s="2">
        <v>514485</v>
      </c>
      <c r="B4" s="2" t="s">
        <v>258</v>
      </c>
      <c r="C4" s="2" t="s">
        <v>259</v>
      </c>
      <c r="D4" s="2">
        <v>6125985182</v>
      </c>
      <c r="E4" s="2" t="s">
        <v>257</v>
      </c>
      <c r="F4" s="2">
        <f>VLOOKUP(MTPL_Registrations[[#This Row],[player_id]],'MTBC statistics'!$A$1:$P$1195,4,0)</f>
        <v>11</v>
      </c>
      <c r="G4" s="2">
        <f>VLOOKUP(MTPL_Registrations[[#This Row],[player_id]],'MTBC statistics'!$A$1:$P$1195,5,0)</f>
        <v>70</v>
      </c>
      <c r="H4" s="2">
        <f>VLOOKUP(MTPL_Registrations[[#This Row],[player_id]],'MTBC statistics'!$A$1:$P$1195,6,0)</f>
        <v>125</v>
      </c>
      <c r="I4" s="5">
        <f>VLOOKUP(MTPL_Registrations[[#This Row],[player_id]],'MTBC statistics'!$A$1:$P$1195,9,0)</f>
        <v>56</v>
      </c>
      <c r="J4" s="3">
        <f>VLOOKUP(MTPL_Registrations[[#This Row],[player_id]],'MTBC statistics'!$A$1:$P$1195,13,0)</f>
        <v>14</v>
      </c>
      <c r="K4" s="5">
        <f>VLOOKUP(MTPL_Registrations[[#This Row],[player_id]],'MTBC statistics'!$A$1:$P$1195,14,0)</f>
        <v>3.1943999999999999</v>
      </c>
      <c r="L4" s="3">
        <v>986854</v>
      </c>
      <c r="M4" s="3">
        <f>VLOOKUP(MTPL_Registrations[[#This Row],[player_id]],'MTBC statistics'!$A$1:$P$1195,10,0)</f>
        <v>36</v>
      </c>
      <c r="N4" s="3">
        <f>G4/MTPL_Registrations[[#This Row],[Matches]]</f>
        <v>6.3636363636363633</v>
      </c>
      <c r="O4" s="3">
        <v>15</v>
      </c>
    </row>
    <row r="5" spans="1:15" x14ac:dyDescent="0.2">
      <c r="A5" s="2">
        <v>803224</v>
      </c>
      <c r="B5" s="2" t="s">
        <v>362</v>
      </c>
      <c r="C5" s="2" t="s">
        <v>363</v>
      </c>
      <c r="D5" s="2">
        <v>3132658640</v>
      </c>
      <c r="E5" s="2" t="s">
        <v>364</v>
      </c>
      <c r="F5" s="2">
        <f>VLOOKUP(MTPL_Registrations[[#This Row],[player_id]],'MTBC statistics'!$A$1:$P$1195,4,0)</f>
        <v>2</v>
      </c>
      <c r="G5" s="2">
        <f>VLOOKUP(MTPL_Registrations[[#This Row],[player_id]],'MTBC statistics'!$A$1:$P$1195,5,0)</f>
        <v>0</v>
      </c>
      <c r="H5" s="2">
        <f>VLOOKUP(MTPL_Registrations[[#This Row],[player_id]],'MTBC statistics'!$A$1:$P$1195,6,0)</f>
        <v>3</v>
      </c>
      <c r="I5" s="5">
        <f>VLOOKUP(MTPL_Registrations[[#This Row],[player_id]],'MTBC statistics'!$A$1:$P$1195,9,0)</f>
        <v>0</v>
      </c>
      <c r="J5" s="3">
        <f>VLOOKUP(MTPL_Registrations[[#This Row],[player_id]],'MTBC statistics'!$A$1:$P$1195,13,0)</f>
        <v>1</v>
      </c>
      <c r="K5" s="5">
        <f>VLOOKUP(MTPL_Registrations[[#This Row],[player_id]],'MTBC statistics'!$A$1:$P$1195,14,0)</f>
        <v>6.25</v>
      </c>
      <c r="L5" s="3">
        <v>1113125</v>
      </c>
      <c r="M5" s="3">
        <f>VLOOKUP(MTPL_Registrations[[#This Row],[player_id]],'MTBC statistics'!$A$1:$P$1195,10,0)</f>
        <v>4</v>
      </c>
      <c r="N5" s="3">
        <f>G5/MTPL_Registrations[[#This Row],[Matches]]</f>
        <v>0</v>
      </c>
      <c r="O5" s="3">
        <v>15</v>
      </c>
    </row>
    <row r="6" spans="1:15" x14ac:dyDescent="0.2">
      <c r="A6" s="4">
        <v>844378</v>
      </c>
      <c r="B6" s="2" t="s">
        <v>318</v>
      </c>
      <c r="C6" s="2" t="s">
        <v>319</v>
      </c>
      <c r="D6" s="2">
        <v>4045193762</v>
      </c>
      <c r="E6" s="2" t="s">
        <v>315</v>
      </c>
      <c r="F6" s="2">
        <f>VLOOKUP(MTPL_Registrations[[#This Row],[player_id]],'MTBC statistics'!$A$1:$P$1195,4,0)</f>
        <v>9</v>
      </c>
      <c r="G6" s="2">
        <f>VLOOKUP(MTPL_Registrations[[#This Row],[player_id]],'MTBC statistics'!$A$1:$P$1195,5,0)</f>
        <v>3</v>
      </c>
      <c r="H6" s="2">
        <f>VLOOKUP(MTPL_Registrations[[#This Row],[player_id]],'MTBC statistics'!$A$1:$P$1195,6,0)</f>
        <v>21</v>
      </c>
      <c r="I6" s="5">
        <f>VLOOKUP(MTPL_Registrations[[#This Row],[player_id]],'MTBC statistics'!$A$1:$P$1195,9,0)</f>
        <v>14.2857</v>
      </c>
      <c r="J6" s="3">
        <f>VLOOKUP(MTPL_Registrations[[#This Row],[player_id]],'MTBC statistics'!$A$1:$P$1195,13,0)</f>
        <v>13</v>
      </c>
      <c r="K6" s="5">
        <f>VLOOKUP(MTPL_Registrations[[#This Row],[player_id]],'MTBC statistics'!$A$1:$P$1195,14,0)</f>
        <v>4.0568</v>
      </c>
      <c r="L6" s="3" t="s">
        <v>2141</v>
      </c>
      <c r="M6" s="3">
        <f>VLOOKUP(MTPL_Registrations[[#This Row],[player_id]],'MTBC statistics'!$A$1:$P$1195,10,0)</f>
        <v>29</v>
      </c>
      <c r="N6" s="3">
        <f>G6/MTPL_Registrations[[#This Row],[Matches]]</f>
        <v>0.33333333333333331</v>
      </c>
      <c r="O6" s="3">
        <v>15</v>
      </c>
    </row>
    <row r="7" spans="1:15" x14ac:dyDescent="0.2">
      <c r="A7">
        <v>131945</v>
      </c>
      <c r="B7" t="s">
        <v>292</v>
      </c>
      <c r="C7" t="s">
        <v>293</v>
      </c>
      <c r="D7">
        <v>4805249949</v>
      </c>
      <c r="E7" t="s">
        <v>291</v>
      </c>
      <c r="F7">
        <f>VLOOKUP(MTPL_Registrations[[#This Row],[player_id]],'MTBC statistics'!$A$1:$P$1195,4,0)</f>
        <v>11</v>
      </c>
      <c r="G7">
        <f>VLOOKUP(MTPL_Registrations[[#This Row],[player_id]],'MTBC statistics'!$A$1:$P$1195,5,0)</f>
        <v>87</v>
      </c>
      <c r="H7">
        <f>VLOOKUP(MTPL_Registrations[[#This Row],[player_id]],'MTBC statistics'!$A$1:$P$1195,6,0)</f>
        <v>169</v>
      </c>
      <c r="I7" s="6">
        <f>VLOOKUP(MTPL_Registrations[[#This Row],[player_id]],'MTBC statistics'!$A$1:$P$1195,9,0)</f>
        <v>51.479300000000002</v>
      </c>
      <c r="J7" s="1">
        <f>VLOOKUP(MTPL_Registrations[[#This Row],[player_id]],'MTBC statistics'!$A$1:$P$1195,13,0)</f>
        <v>30</v>
      </c>
      <c r="K7" s="6">
        <f>VLOOKUP(MTPL_Registrations[[#This Row],[player_id]],'MTBC statistics'!$A$1:$P$1195,14,0)</f>
        <v>2.7149000000000001</v>
      </c>
      <c r="L7" s="1"/>
      <c r="M7" s="1">
        <f>VLOOKUP(MTPL_Registrations[[#This Row],[player_id]],'MTBC statistics'!$A$1:$P$1195,10,0)</f>
        <v>37</v>
      </c>
      <c r="N7" s="7">
        <f>G7/MTPL_Registrations[[#This Row],[Matches]]</f>
        <v>7.9090909090909092</v>
      </c>
      <c r="O7" s="3">
        <v>15</v>
      </c>
    </row>
    <row r="8" spans="1:15" x14ac:dyDescent="0.2">
      <c r="A8">
        <v>215729</v>
      </c>
      <c r="B8" t="s">
        <v>373</v>
      </c>
      <c r="C8" t="s">
        <v>374</v>
      </c>
      <c r="D8">
        <v>6014471299</v>
      </c>
      <c r="E8" t="s">
        <v>375</v>
      </c>
      <c r="F8">
        <f>VLOOKUP(MTPL_Registrations[[#This Row],[player_id]],'MTBC statistics'!$A$1:$P$1195,4,0)</f>
        <v>11</v>
      </c>
      <c r="G8">
        <f>VLOOKUP(MTPL_Registrations[[#This Row],[player_id]],'MTBC statistics'!$A$1:$P$1195,5,0)</f>
        <v>158</v>
      </c>
      <c r="H8">
        <f>VLOOKUP(MTPL_Registrations[[#This Row],[player_id]],'MTBC statistics'!$A$1:$P$1195,6,0)</f>
        <v>125</v>
      </c>
      <c r="I8" s="6">
        <f>VLOOKUP(MTPL_Registrations[[#This Row],[player_id]],'MTBC statistics'!$A$1:$P$1195,9,0)</f>
        <v>126.4</v>
      </c>
      <c r="J8" s="1">
        <f>VLOOKUP(MTPL_Registrations[[#This Row],[player_id]],'MTBC statistics'!$A$1:$P$1195,13,0)</f>
        <v>21</v>
      </c>
      <c r="K8" s="6">
        <f>VLOOKUP(MTPL_Registrations[[#This Row],[player_id]],'MTBC statistics'!$A$1:$P$1195,14,0)</f>
        <v>4.6131000000000002</v>
      </c>
      <c r="L8" s="1"/>
      <c r="M8" s="1">
        <f>VLOOKUP(MTPL_Registrations[[#This Row],[player_id]],'MTBC statistics'!$A$1:$P$1195,10,0)</f>
        <v>33</v>
      </c>
      <c r="N8" s="7">
        <f>G8/MTPL_Registrations[[#This Row],[Matches]]</f>
        <v>14.363636363636363</v>
      </c>
      <c r="O8" s="3">
        <v>15</v>
      </c>
    </row>
    <row r="9" spans="1:15" x14ac:dyDescent="0.2">
      <c r="A9">
        <v>215774</v>
      </c>
      <c r="B9" t="s">
        <v>365</v>
      </c>
      <c r="C9" t="s">
        <v>366</v>
      </c>
      <c r="D9">
        <v>4127994888</v>
      </c>
      <c r="E9" t="s">
        <v>367</v>
      </c>
      <c r="F9">
        <f>VLOOKUP(MTPL_Registrations[[#This Row],[player_id]],'MTBC statistics'!$A$1:$P$1195,4,0)</f>
        <v>11</v>
      </c>
      <c r="G9">
        <f>VLOOKUP(MTPL_Registrations[[#This Row],[player_id]],'MTBC statistics'!$A$1:$P$1195,5,0)</f>
        <v>29</v>
      </c>
      <c r="H9">
        <f>VLOOKUP(MTPL_Registrations[[#This Row],[player_id]],'MTBC statistics'!$A$1:$P$1195,6,0)</f>
        <v>82</v>
      </c>
      <c r="I9" s="6">
        <f>VLOOKUP(MTPL_Registrations[[#This Row],[player_id]],'MTBC statistics'!$A$1:$P$1195,9,0)</f>
        <v>35.365900000000003</v>
      </c>
      <c r="J9" s="1">
        <f>VLOOKUP(MTPL_Registrations[[#This Row],[player_id]],'MTBC statistics'!$A$1:$P$1195,13,0)</f>
        <v>15</v>
      </c>
      <c r="K9" s="6">
        <f>VLOOKUP(MTPL_Registrations[[#This Row],[player_id]],'MTBC statistics'!$A$1:$P$1195,14,0)</f>
        <v>7.0909000000000004</v>
      </c>
      <c r="L9" s="1"/>
      <c r="M9" s="1">
        <f>VLOOKUP(MTPL_Registrations[[#This Row],[player_id]],'MTBC statistics'!$A$1:$P$1195,10,0)</f>
        <v>29</v>
      </c>
      <c r="N9" s="7">
        <f>G9/MTPL_Registrations[[#This Row],[Matches]]</f>
        <v>2.6363636363636362</v>
      </c>
      <c r="O9" s="3">
        <v>15</v>
      </c>
    </row>
    <row r="10" spans="1:15" x14ac:dyDescent="0.2">
      <c r="A10">
        <v>218565</v>
      </c>
      <c r="B10" t="s">
        <v>236</v>
      </c>
      <c r="C10" t="s">
        <v>237</v>
      </c>
      <c r="D10">
        <v>6123870303</v>
      </c>
      <c r="E10" t="s">
        <v>233</v>
      </c>
      <c r="F10">
        <f>VLOOKUP(MTPL_Registrations[[#This Row],[player_id]],'MTBC statistics'!$A$1:$P$1195,4,0)</f>
        <v>11</v>
      </c>
      <c r="G10">
        <f>VLOOKUP(MTPL_Registrations[[#This Row],[player_id]],'MTBC statistics'!$A$1:$P$1195,5,0)</f>
        <v>110</v>
      </c>
      <c r="H10">
        <f>VLOOKUP(MTPL_Registrations[[#This Row],[player_id]],'MTBC statistics'!$A$1:$P$1195,6,0)</f>
        <v>165</v>
      </c>
      <c r="I10" s="6">
        <f>VLOOKUP(MTPL_Registrations[[#This Row],[player_id]],'MTBC statistics'!$A$1:$P$1195,9,0)</f>
        <v>66.666700000000006</v>
      </c>
      <c r="J10" s="1">
        <f>VLOOKUP(MTPL_Registrations[[#This Row],[player_id]],'MTBC statistics'!$A$1:$P$1195,13,0)</f>
        <v>10</v>
      </c>
      <c r="K10" s="6">
        <f>VLOOKUP(MTPL_Registrations[[#This Row],[player_id]],'MTBC statistics'!$A$1:$P$1195,14,0)</f>
        <v>2.6905000000000001</v>
      </c>
      <c r="L10" s="1"/>
      <c r="M10" s="1">
        <f>VLOOKUP(MTPL_Registrations[[#This Row],[player_id]],'MTBC statistics'!$A$1:$P$1195,10,0)</f>
        <v>42</v>
      </c>
      <c r="N10" s="7">
        <f>G10/MTPL_Registrations[[#This Row],[Matches]]</f>
        <v>10</v>
      </c>
      <c r="O10" s="3">
        <v>15</v>
      </c>
    </row>
    <row r="11" spans="1:15" x14ac:dyDescent="0.2">
      <c r="A11">
        <v>218684</v>
      </c>
      <c r="B11" t="s">
        <v>382</v>
      </c>
      <c r="C11" t="s">
        <v>383</v>
      </c>
      <c r="D11">
        <v>9522006945</v>
      </c>
      <c r="E11" t="s">
        <v>375</v>
      </c>
      <c r="F11">
        <f>VLOOKUP(MTPL_Registrations[[#This Row],[player_id]],'MTBC statistics'!$A$1:$P$1195,4,0)</f>
        <v>11</v>
      </c>
      <c r="G11">
        <f>VLOOKUP(MTPL_Registrations[[#This Row],[player_id]],'MTBC statistics'!$A$1:$P$1195,5,0)</f>
        <v>145</v>
      </c>
      <c r="H11">
        <f>VLOOKUP(MTPL_Registrations[[#This Row],[player_id]],'MTBC statistics'!$A$1:$P$1195,6,0)</f>
        <v>183</v>
      </c>
      <c r="I11" s="6">
        <f>VLOOKUP(MTPL_Registrations[[#This Row],[player_id]],'MTBC statistics'!$A$1:$P$1195,9,0)</f>
        <v>79.234999999999999</v>
      </c>
      <c r="J11" s="1">
        <f>VLOOKUP(MTPL_Registrations[[#This Row],[player_id]],'MTBC statistics'!$A$1:$P$1195,13,0)</f>
        <v>18</v>
      </c>
      <c r="K11" s="6">
        <f>VLOOKUP(MTPL_Registrations[[#This Row],[player_id]],'MTBC statistics'!$A$1:$P$1195,14,0)</f>
        <v>3.6667000000000001</v>
      </c>
      <c r="L11" s="1"/>
      <c r="M11" s="1">
        <f>VLOOKUP(MTPL_Registrations[[#This Row],[player_id]],'MTBC statistics'!$A$1:$P$1195,10,0)</f>
        <v>39</v>
      </c>
      <c r="N11" s="7">
        <f>G11/MTPL_Registrations[[#This Row],[Matches]]</f>
        <v>13.181818181818182</v>
      </c>
      <c r="O11" s="3">
        <v>15</v>
      </c>
    </row>
    <row r="12" spans="1:15" x14ac:dyDescent="0.2">
      <c r="A12">
        <v>512795</v>
      </c>
      <c r="B12" t="s">
        <v>294</v>
      </c>
      <c r="C12" t="s">
        <v>295</v>
      </c>
      <c r="D12">
        <v>6124255464</v>
      </c>
      <c r="E12" t="s">
        <v>291</v>
      </c>
      <c r="F12">
        <f>VLOOKUP(MTPL_Registrations[[#This Row],[player_id]],'MTBC statistics'!$A$1:$P$1195,4,0)</f>
        <v>11</v>
      </c>
      <c r="G12">
        <f>VLOOKUP(MTPL_Registrations[[#This Row],[player_id]],'MTBC statistics'!$A$1:$P$1195,5,0)</f>
        <v>69</v>
      </c>
      <c r="H12">
        <f>VLOOKUP(MTPL_Registrations[[#This Row],[player_id]],'MTBC statistics'!$A$1:$P$1195,6,0)</f>
        <v>147</v>
      </c>
      <c r="I12" s="6">
        <f>VLOOKUP(MTPL_Registrations[[#This Row],[player_id]],'MTBC statistics'!$A$1:$P$1195,9,0)</f>
        <v>46.938800000000001</v>
      </c>
      <c r="J12" s="1" t="str">
        <f>VLOOKUP(MTPL_Registrations[[#This Row],[player_id]],'MTBC statistics'!$A$1:$P$1195,13,0)</f>
        <v>NULL</v>
      </c>
      <c r="K12" s="6" t="str">
        <f>VLOOKUP(MTPL_Registrations[[#This Row],[player_id]],'MTBC statistics'!$A$1:$P$1195,14,0)</f>
        <v>NULL</v>
      </c>
      <c r="L12" s="1"/>
      <c r="M12" s="1" t="str">
        <f>VLOOKUP(MTPL_Registrations[[#This Row],[player_id]],'MTBC statistics'!$A$1:$P$1195,10,0)</f>
        <v>NULL</v>
      </c>
      <c r="N12" s="7">
        <f>G12/MTPL_Registrations[[#This Row],[Matches]]</f>
        <v>6.2727272727272725</v>
      </c>
      <c r="O12" s="3">
        <v>15</v>
      </c>
    </row>
    <row r="13" spans="1:15" x14ac:dyDescent="0.2">
      <c r="A13">
        <v>512831</v>
      </c>
      <c r="B13" t="s">
        <v>144</v>
      </c>
      <c r="C13" t="s">
        <v>145</v>
      </c>
      <c r="D13">
        <v>6125030295</v>
      </c>
      <c r="E13" t="s">
        <v>143</v>
      </c>
      <c r="F13">
        <f>VLOOKUP(MTPL_Registrations[[#This Row],[player_id]],'MTBC statistics'!$A$1:$P$1195,4,0)</f>
        <v>11</v>
      </c>
      <c r="G13">
        <f>VLOOKUP(MTPL_Registrations[[#This Row],[player_id]],'MTBC statistics'!$A$1:$P$1195,5,0)</f>
        <v>78</v>
      </c>
      <c r="H13">
        <f>VLOOKUP(MTPL_Registrations[[#This Row],[player_id]],'MTBC statistics'!$A$1:$P$1195,6,0)</f>
        <v>75</v>
      </c>
      <c r="I13" s="6">
        <f>VLOOKUP(MTPL_Registrations[[#This Row],[player_id]],'MTBC statistics'!$A$1:$P$1195,9,0)</f>
        <v>104</v>
      </c>
      <c r="J13" s="1">
        <f>VLOOKUP(MTPL_Registrations[[#This Row],[player_id]],'MTBC statistics'!$A$1:$P$1195,13,0)</f>
        <v>15</v>
      </c>
      <c r="K13" s="6">
        <f>VLOOKUP(MTPL_Registrations[[#This Row],[player_id]],'MTBC statistics'!$A$1:$P$1195,14,0)</f>
        <v>3.5882000000000001</v>
      </c>
      <c r="L13" s="1"/>
      <c r="M13" s="1">
        <f>VLOOKUP(MTPL_Registrations[[#This Row],[player_id]],'MTBC statistics'!$A$1:$P$1195,10,0)</f>
        <v>34</v>
      </c>
      <c r="N13" s="7">
        <f>G13/MTPL_Registrations[[#This Row],[Matches]]</f>
        <v>7.0909090909090908</v>
      </c>
      <c r="O13" s="3">
        <v>15</v>
      </c>
    </row>
    <row r="14" spans="1:15" x14ac:dyDescent="0.2">
      <c r="A14">
        <v>512916</v>
      </c>
      <c r="B14" t="s">
        <v>32</v>
      </c>
      <c r="C14" t="s">
        <v>33</v>
      </c>
      <c r="D14">
        <v>3376541944</v>
      </c>
      <c r="E14" t="s">
        <v>29</v>
      </c>
      <c r="F14">
        <f>VLOOKUP(MTPL_Registrations[[#This Row],[player_id]],'MTBC statistics'!$A$1:$P$1195,4,0)</f>
        <v>11</v>
      </c>
      <c r="G14">
        <f>VLOOKUP(MTPL_Registrations[[#This Row],[player_id]],'MTBC statistics'!$A$1:$P$1195,5,0)</f>
        <v>42</v>
      </c>
      <c r="H14">
        <f>VLOOKUP(MTPL_Registrations[[#This Row],[player_id]],'MTBC statistics'!$A$1:$P$1195,6,0)</f>
        <v>58</v>
      </c>
      <c r="I14" s="6">
        <f>VLOOKUP(MTPL_Registrations[[#This Row],[player_id]],'MTBC statistics'!$A$1:$P$1195,9,0)</f>
        <v>72.413799999999995</v>
      </c>
      <c r="J14" s="1">
        <f>VLOOKUP(MTPL_Registrations[[#This Row],[player_id]],'MTBC statistics'!$A$1:$P$1195,13,0)</f>
        <v>18</v>
      </c>
      <c r="K14" s="6">
        <f>VLOOKUP(MTPL_Registrations[[#This Row],[player_id]],'MTBC statistics'!$A$1:$P$1195,14,0)</f>
        <v>4.1538000000000004</v>
      </c>
      <c r="L14" s="1"/>
      <c r="M14" s="1">
        <f>VLOOKUP(MTPL_Registrations[[#This Row],[player_id]],'MTBC statistics'!$A$1:$P$1195,10,0)</f>
        <v>39</v>
      </c>
      <c r="N14" s="7">
        <f>G14/MTPL_Registrations[[#This Row],[Matches]]</f>
        <v>3.8181818181818183</v>
      </c>
      <c r="O14" s="3">
        <v>15</v>
      </c>
    </row>
    <row r="15" spans="1:15" x14ac:dyDescent="0.2">
      <c r="A15">
        <v>513014</v>
      </c>
      <c r="B15" t="s">
        <v>152</v>
      </c>
      <c r="C15" t="s">
        <v>153</v>
      </c>
      <c r="D15" t="s">
        <v>154</v>
      </c>
      <c r="E15" t="s">
        <v>143</v>
      </c>
      <c r="F15">
        <f>VLOOKUP(MTPL_Registrations[[#This Row],[player_id]],'MTBC statistics'!$A$1:$P$1195,4,0)</f>
        <v>11</v>
      </c>
      <c r="G15">
        <f>VLOOKUP(MTPL_Registrations[[#This Row],[player_id]],'MTBC statistics'!$A$1:$P$1195,5,0)</f>
        <v>183</v>
      </c>
      <c r="H15">
        <f>VLOOKUP(MTPL_Registrations[[#This Row],[player_id]],'MTBC statistics'!$A$1:$P$1195,6,0)</f>
        <v>166</v>
      </c>
      <c r="I15" s="6">
        <f>VLOOKUP(MTPL_Registrations[[#This Row],[player_id]],'MTBC statistics'!$A$1:$P$1195,9,0)</f>
        <v>110.241</v>
      </c>
      <c r="J15" s="1">
        <f>VLOOKUP(MTPL_Registrations[[#This Row],[player_id]],'MTBC statistics'!$A$1:$P$1195,13,0)</f>
        <v>3</v>
      </c>
      <c r="K15" s="6">
        <f>VLOOKUP(MTPL_Registrations[[#This Row],[player_id]],'MTBC statistics'!$A$1:$P$1195,14,0)</f>
        <v>6.1845999999999997</v>
      </c>
      <c r="L15" s="1"/>
      <c r="M15" s="1">
        <f>VLOOKUP(MTPL_Registrations[[#This Row],[player_id]],'MTBC statistics'!$A$1:$P$1195,10,0)</f>
        <v>11</v>
      </c>
      <c r="N15" s="7">
        <f>G15/MTPL_Registrations[[#This Row],[Matches]]</f>
        <v>16.636363636363637</v>
      </c>
      <c r="O15" s="3">
        <v>15</v>
      </c>
    </row>
    <row r="16" spans="1:15" x14ac:dyDescent="0.2">
      <c r="A16">
        <v>513031</v>
      </c>
      <c r="B16" t="s">
        <v>109</v>
      </c>
      <c r="C16" t="s">
        <v>110</v>
      </c>
      <c r="D16">
        <v>6518006768</v>
      </c>
      <c r="E16" t="s">
        <v>108</v>
      </c>
      <c r="F16">
        <f>VLOOKUP(MTPL_Registrations[[#This Row],[player_id]],'MTBC statistics'!$A$1:$P$1195,4,0)</f>
        <v>11</v>
      </c>
      <c r="G16">
        <f>VLOOKUP(MTPL_Registrations[[#This Row],[player_id]],'MTBC statistics'!$A$1:$P$1195,5,0)</f>
        <v>14</v>
      </c>
      <c r="H16">
        <f>VLOOKUP(MTPL_Registrations[[#This Row],[player_id]],'MTBC statistics'!$A$1:$P$1195,6,0)</f>
        <v>25</v>
      </c>
      <c r="I16" s="6">
        <f>VLOOKUP(MTPL_Registrations[[#This Row],[player_id]],'MTBC statistics'!$A$1:$P$1195,9,0)</f>
        <v>56</v>
      </c>
      <c r="J16" s="1" t="str">
        <f>VLOOKUP(MTPL_Registrations[[#This Row],[player_id]],'MTBC statistics'!$A$1:$P$1195,13,0)</f>
        <v>NULL</v>
      </c>
      <c r="K16" s="6" t="str">
        <f>VLOOKUP(MTPL_Registrations[[#This Row],[player_id]],'MTBC statistics'!$A$1:$P$1195,14,0)</f>
        <v>NULL</v>
      </c>
      <c r="L16" s="1"/>
      <c r="M16" s="1" t="str">
        <f>VLOOKUP(MTPL_Registrations[[#This Row],[player_id]],'MTBC statistics'!$A$1:$P$1195,10,0)</f>
        <v>NULL</v>
      </c>
      <c r="N16" s="7">
        <f>G16/MTPL_Registrations[[#This Row],[Matches]]</f>
        <v>1.2727272727272727</v>
      </c>
      <c r="O16" s="3">
        <v>15</v>
      </c>
    </row>
    <row r="17" spans="1:15" x14ac:dyDescent="0.2">
      <c r="A17">
        <v>513054</v>
      </c>
      <c r="B17" t="s">
        <v>101</v>
      </c>
      <c r="C17" t="s">
        <v>102</v>
      </c>
      <c r="D17">
        <v>6304304638</v>
      </c>
      <c r="E17" t="s">
        <v>103</v>
      </c>
      <c r="F17">
        <f>VLOOKUP(MTPL_Registrations[[#This Row],[player_id]],'MTBC statistics'!$A$1:$P$1195,4,0)</f>
        <v>11</v>
      </c>
      <c r="G17">
        <f>VLOOKUP(MTPL_Registrations[[#This Row],[player_id]],'MTBC statistics'!$A$1:$P$1195,5,0)</f>
        <v>62</v>
      </c>
      <c r="H17">
        <f>VLOOKUP(MTPL_Registrations[[#This Row],[player_id]],'MTBC statistics'!$A$1:$P$1195,6,0)</f>
        <v>115</v>
      </c>
      <c r="I17" s="6">
        <f>VLOOKUP(MTPL_Registrations[[#This Row],[player_id]],'MTBC statistics'!$A$1:$P$1195,9,0)</f>
        <v>53.912999999999997</v>
      </c>
      <c r="J17" s="1">
        <f>VLOOKUP(MTPL_Registrations[[#This Row],[player_id]],'MTBC statistics'!$A$1:$P$1195,13,0)</f>
        <v>17</v>
      </c>
      <c r="K17" s="6">
        <f>VLOOKUP(MTPL_Registrations[[#This Row],[player_id]],'MTBC statistics'!$A$1:$P$1195,14,0)</f>
        <v>6.3611000000000004</v>
      </c>
      <c r="L17" s="1"/>
      <c r="M17" s="1">
        <f>VLOOKUP(MTPL_Registrations[[#This Row],[player_id]],'MTBC statistics'!$A$1:$P$1195,10,0)</f>
        <v>36</v>
      </c>
      <c r="N17" s="7">
        <f>G17/MTPL_Registrations[[#This Row],[Matches]]</f>
        <v>5.6363636363636367</v>
      </c>
      <c r="O17" s="3">
        <v>15</v>
      </c>
    </row>
    <row r="18" spans="1:15" x14ac:dyDescent="0.2">
      <c r="A18">
        <v>513073</v>
      </c>
      <c r="B18" t="s">
        <v>195</v>
      </c>
      <c r="C18" t="s">
        <v>196</v>
      </c>
      <c r="D18">
        <v>9528467888</v>
      </c>
      <c r="E18" t="s">
        <v>197</v>
      </c>
      <c r="F18">
        <f>VLOOKUP(MTPL_Registrations[[#This Row],[player_id]],'MTBC statistics'!$A$1:$P$1195,4,0)</f>
        <v>11</v>
      </c>
      <c r="G18">
        <f>VLOOKUP(MTPL_Registrations[[#This Row],[player_id]],'MTBC statistics'!$A$1:$P$1195,5,0)</f>
        <v>112</v>
      </c>
      <c r="H18">
        <f>VLOOKUP(MTPL_Registrations[[#This Row],[player_id]],'MTBC statistics'!$A$1:$P$1195,6,0)</f>
        <v>162</v>
      </c>
      <c r="I18" s="6">
        <f>VLOOKUP(MTPL_Registrations[[#This Row],[player_id]],'MTBC statistics'!$A$1:$P$1195,9,0)</f>
        <v>69.135800000000003</v>
      </c>
      <c r="J18" s="1">
        <f>VLOOKUP(MTPL_Registrations[[#This Row],[player_id]],'MTBC statistics'!$A$1:$P$1195,13,0)</f>
        <v>1</v>
      </c>
      <c r="K18" s="6">
        <f>VLOOKUP(MTPL_Registrations[[#This Row],[player_id]],'MTBC statistics'!$A$1:$P$1195,14,0)</f>
        <v>5</v>
      </c>
      <c r="L18" s="1"/>
      <c r="M18" s="1">
        <f>VLOOKUP(MTPL_Registrations[[#This Row],[player_id]],'MTBC statistics'!$A$1:$P$1195,10,0)</f>
        <v>2</v>
      </c>
      <c r="N18" s="7">
        <f>G18/MTPL_Registrations[[#This Row],[Matches]]</f>
        <v>10.181818181818182</v>
      </c>
      <c r="O18" s="3">
        <v>15</v>
      </c>
    </row>
    <row r="19" spans="1:15" x14ac:dyDescent="0.2">
      <c r="A19">
        <v>513086</v>
      </c>
      <c r="B19" t="s">
        <v>219</v>
      </c>
      <c r="C19" t="s">
        <v>220</v>
      </c>
      <c r="D19">
        <v>6513150543</v>
      </c>
      <c r="E19" t="s">
        <v>197</v>
      </c>
      <c r="F19">
        <f>VLOOKUP(MTPL_Registrations[[#This Row],[player_id]],'MTBC statistics'!$A$1:$P$1195,4,0)</f>
        <v>11</v>
      </c>
      <c r="G19">
        <f>VLOOKUP(MTPL_Registrations[[#This Row],[player_id]],'MTBC statistics'!$A$1:$P$1195,5,0)</f>
        <v>138</v>
      </c>
      <c r="H19">
        <f>VLOOKUP(MTPL_Registrations[[#This Row],[player_id]],'MTBC statistics'!$A$1:$P$1195,6,0)</f>
        <v>140</v>
      </c>
      <c r="I19" s="6">
        <f>VLOOKUP(MTPL_Registrations[[#This Row],[player_id]],'MTBC statistics'!$A$1:$P$1195,9,0)</f>
        <v>98.571399999999997</v>
      </c>
      <c r="J19" s="1">
        <f>VLOOKUP(MTPL_Registrations[[#This Row],[player_id]],'MTBC statistics'!$A$1:$P$1195,13,0)</f>
        <v>11</v>
      </c>
      <c r="K19" s="6">
        <f>VLOOKUP(MTPL_Registrations[[#This Row],[player_id]],'MTBC statistics'!$A$1:$P$1195,14,0)</f>
        <v>2.8250000000000002</v>
      </c>
      <c r="L19" s="1"/>
      <c r="M19" s="1">
        <f>VLOOKUP(MTPL_Registrations[[#This Row],[player_id]],'MTBC statistics'!$A$1:$P$1195,10,0)</f>
        <v>40</v>
      </c>
      <c r="N19" s="7">
        <f>G19/MTPL_Registrations[[#This Row],[Matches]]</f>
        <v>12.545454545454545</v>
      </c>
      <c r="O19" s="3">
        <v>15</v>
      </c>
    </row>
    <row r="20" spans="1:15" x14ac:dyDescent="0.2">
      <c r="A20">
        <v>513184</v>
      </c>
      <c r="B20" t="s">
        <v>131</v>
      </c>
      <c r="C20" t="s">
        <v>132</v>
      </c>
      <c r="D20">
        <v>6192002120</v>
      </c>
      <c r="E20" t="s">
        <v>126</v>
      </c>
      <c r="F20">
        <f>VLOOKUP(MTPL_Registrations[[#This Row],[player_id]],'MTBC statistics'!$A$1:$P$1195,4,0)</f>
        <v>11</v>
      </c>
      <c r="G20">
        <f>VLOOKUP(MTPL_Registrations[[#This Row],[player_id]],'MTBC statistics'!$A$1:$P$1195,5,0)</f>
        <v>108</v>
      </c>
      <c r="H20">
        <f>VLOOKUP(MTPL_Registrations[[#This Row],[player_id]],'MTBC statistics'!$A$1:$P$1195,6,0)</f>
        <v>150</v>
      </c>
      <c r="I20" s="6">
        <f>VLOOKUP(MTPL_Registrations[[#This Row],[player_id]],'MTBC statistics'!$A$1:$P$1195,9,0)</f>
        <v>72</v>
      </c>
      <c r="J20" s="1">
        <f>VLOOKUP(MTPL_Registrations[[#This Row],[player_id]],'MTBC statistics'!$A$1:$P$1195,13,0)</f>
        <v>20</v>
      </c>
      <c r="K20" s="6">
        <f>VLOOKUP(MTPL_Registrations[[#This Row],[player_id]],'MTBC statistics'!$A$1:$P$1195,14,0)</f>
        <v>4.3226000000000004</v>
      </c>
      <c r="L20" s="1"/>
      <c r="M20" s="1">
        <f>VLOOKUP(MTPL_Registrations[[#This Row],[player_id]],'MTBC statistics'!$A$1:$P$1195,10,0)</f>
        <v>31</v>
      </c>
      <c r="N20" s="7">
        <f>G20/MTPL_Registrations[[#This Row],[Matches]]</f>
        <v>9.8181818181818183</v>
      </c>
      <c r="O20" s="3">
        <v>15</v>
      </c>
    </row>
    <row r="21" spans="1:15" x14ac:dyDescent="0.2">
      <c r="A21">
        <v>513241</v>
      </c>
      <c r="B21" t="s">
        <v>405</v>
      </c>
      <c r="C21" t="s">
        <v>406</v>
      </c>
      <c r="D21">
        <v>6129136363</v>
      </c>
      <c r="E21" t="s">
        <v>400</v>
      </c>
      <c r="F21">
        <f>VLOOKUP(MTPL_Registrations[[#This Row],[player_id]],'MTBC statistics'!$A$1:$P$1195,4,0)</f>
        <v>11</v>
      </c>
      <c r="G21">
        <f>VLOOKUP(MTPL_Registrations[[#This Row],[player_id]],'MTBC statistics'!$A$1:$P$1195,5,0)</f>
        <v>75</v>
      </c>
      <c r="H21">
        <f>VLOOKUP(MTPL_Registrations[[#This Row],[player_id]],'MTBC statistics'!$A$1:$P$1195,6,0)</f>
        <v>127</v>
      </c>
      <c r="I21" s="6">
        <f>VLOOKUP(MTPL_Registrations[[#This Row],[player_id]],'MTBC statistics'!$A$1:$P$1195,9,0)</f>
        <v>59.055100000000003</v>
      </c>
      <c r="J21" s="1">
        <f>VLOOKUP(MTPL_Registrations[[#This Row],[player_id]],'MTBC statistics'!$A$1:$P$1195,13,0)</f>
        <v>5</v>
      </c>
      <c r="K21" s="6">
        <f>VLOOKUP(MTPL_Registrations[[#This Row],[player_id]],'MTBC statistics'!$A$1:$P$1195,14,0)</f>
        <v>4.3158000000000003</v>
      </c>
      <c r="L21" s="1"/>
      <c r="M21" s="1">
        <f>VLOOKUP(MTPL_Registrations[[#This Row],[player_id]],'MTBC statistics'!$A$1:$P$1195,10,0)</f>
        <v>19</v>
      </c>
      <c r="N21" s="7">
        <f>G21/MTPL_Registrations[[#This Row],[Matches]]</f>
        <v>6.8181818181818183</v>
      </c>
      <c r="O21" s="3">
        <v>15</v>
      </c>
    </row>
    <row r="22" spans="1:15" x14ac:dyDescent="0.2">
      <c r="A22">
        <v>513256</v>
      </c>
      <c r="B22" t="s">
        <v>378</v>
      </c>
      <c r="C22" t="s">
        <v>379</v>
      </c>
      <c r="D22">
        <v>2012203533</v>
      </c>
      <c r="E22" t="s">
        <v>375</v>
      </c>
      <c r="F22">
        <f>VLOOKUP(MTPL_Registrations[[#This Row],[player_id]],'MTBC statistics'!$A$1:$P$1195,4,0)</f>
        <v>11</v>
      </c>
      <c r="G22">
        <f>VLOOKUP(MTPL_Registrations[[#This Row],[player_id]],'MTBC statistics'!$A$1:$P$1195,5,0)</f>
        <v>110</v>
      </c>
      <c r="H22">
        <f>VLOOKUP(MTPL_Registrations[[#This Row],[player_id]],'MTBC statistics'!$A$1:$P$1195,6,0)</f>
        <v>74</v>
      </c>
      <c r="I22" s="6">
        <f>VLOOKUP(MTPL_Registrations[[#This Row],[player_id]],'MTBC statistics'!$A$1:$P$1195,9,0)</f>
        <v>148.64859999999999</v>
      </c>
      <c r="J22" s="1">
        <f>VLOOKUP(MTPL_Registrations[[#This Row],[player_id]],'MTBC statistics'!$A$1:$P$1195,13,0)</f>
        <v>1</v>
      </c>
      <c r="K22" s="6">
        <f>VLOOKUP(MTPL_Registrations[[#This Row],[player_id]],'MTBC statistics'!$A$1:$P$1195,14,0)</f>
        <v>9.5</v>
      </c>
      <c r="L22" s="1"/>
      <c r="M22" s="1">
        <f>VLOOKUP(MTPL_Registrations[[#This Row],[player_id]],'MTBC statistics'!$A$1:$P$1195,10,0)</f>
        <v>4</v>
      </c>
      <c r="N22" s="7">
        <f>G22/MTPL_Registrations[[#This Row],[Matches]]</f>
        <v>10</v>
      </c>
      <c r="O22" s="3">
        <v>15</v>
      </c>
    </row>
    <row r="23" spans="1:15" x14ac:dyDescent="0.2">
      <c r="A23">
        <v>513260</v>
      </c>
      <c r="B23" t="s">
        <v>234</v>
      </c>
      <c r="C23" t="s">
        <v>235</v>
      </c>
      <c r="D23">
        <v>7035057996</v>
      </c>
      <c r="E23" t="s">
        <v>233</v>
      </c>
      <c r="F23">
        <f>VLOOKUP(MTPL_Registrations[[#This Row],[player_id]],'MTBC statistics'!$A$1:$P$1195,4,0)</f>
        <v>11</v>
      </c>
      <c r="G23">
        <f>VLOOKUP(MTPL_Registrations[[#This Row],[player_id]],'MTBC statistics'!$A$1:$P$1195,5,0)</f>
        <v>172</v>
      </c>
      <c r="H23">
        <f>VLOOKUP(MTPL_Registrations[[#This Row],[player_id]],'MTBC statistics'!$A$1:$P$1195,6,0)</f>
        <v>202</v>
      </c>
      <c r="I23" s="6">
        <f>VLOOKUP(MTPL_Registrations[[#This Row],[player_id]],'MTBC statistics'!$A$1:$P$1195,9,0)</f>
        <v>85.148499999999999</v>
      </c>
      <c r="J23" s="1">
        <f>VLOOKUP(MTPL_Registrations[[#This Row],[player_id]],'MTBC statistics'!$A$1:$P$1195,13,0)</f>
        <v>12</v>
      </c>
      <c r="K23" s="6">
        <f>VLOOKUP(MTPL_Registrations[[#This Row],[player_id]],'MTBC statistics'!$A$1:$P$1195,14,0)</f>
        <v>3.7595000000000001</v>
      </c>
      <c r="L23" s="1"/>
      <c r="M23" s="1">
        <f>VLOOKUP(MTPL_Registrations[[#This Row],[player_id]],'MTBC statistics'!$A$1:$P$1195,10,0)</f>
        <v>26</v>
      </c>
      <c r="N23" s="7">
        <f>G23/MTPL_Registrations[[#This Row],[Matches]]</f>
        <v>15.636363636363637</v>
      </c>
      <c r="O23" s="3">
        <v>15</v>
      </c>
    </row>
    <row r="24" spans="1:15" x14ac:dyDescent="0.2">
      <c r="A24">
        <v>513352</v>
      </c>
      <c r="B24" t="s">
        <v>4</v>
      </c>
      <c r="C24" t="s">
        <v>5</v>
      </c>
      <c r="D24">
        <v>6123238847</v>
      </c>
      <c r="E24" t="s">
        <v>6</v>
      </c>
      <c r="F24">
        <f>VLOOKUP(MTPL_Registrations[[#This Row],[player_id]],'MTBC statistics'!$A$1:$P$1195,4,0)</f>
        <v>11</v>
      </c>
      <c r="G24">
        <f>VLOOKUP(MTPL_Registrations[[#This Row],[player_id]],'MTBC statistics'!$A$1:$P$1195,5,0)</f>
        <v>188</v>
      </c>
      <c r="H24">
        <f>VLOOKUP(MTPL_Registrations[[#This Row],[player_id]],'MTBC statistics'!$A$1:$P$1195,6,0)</f>
        <v>225</v>
      </c>
      <c r="I24" s="6">
        <f>VLOOKUP(MTPL_Registrations[[#This Row],[player_id]],'MTBC statistics'!$A$1:$P$1195,9,0)</f>
        <v>83.555599999999998</v>
      </c>
      <c r="J24" s="1">
        <f>VLOOKUP(MTPL_Registrations[[#This Row],[player_id]],'MTBC statistics'!$A$1:$P$1195,13,0)</f>
        <v>20</v>
      </c>
      <c r="K24" s="6">
        <f>VLOOKUP(MTPL_Registrations[[#This Row],[player_id]],'MTBC statistics'!$A$1:$P$1195,14,0)</f>
        <v>4.0095000000000001</v>
      </c>
      <c r="L24" s="1"/>
      <c r="M24" s="1">
        <f>VLOOKUP(MTPL_Registrations[[#This Row],[player_id]],'MTBC statistics'!$A$1:$P$1195,10,0)</f>
        <v>35</v>
      </c>
      <c r="N24" s="7">
        <f>G24/MTPL_Registrations[[#This Row],[Matches]]</f>
        <v>17.09090909090909</v>
      </c>
      <c r="O24" s="3">
        <v>15</v>
      </c>
    </row>
    <row r="25" spans="1:15" x14ac:dyDescent="0.2">
      <c r="A25">
        <v>513357</v>
      </c>
      <c r="B25" t="s">
        <v>9</v>
      </c>
      <c r="C25" t="s">
        <v>10</v>
      </c>
      <c r="D25">
        <v>6306770138</v>
      </c>
      <c r="E25" t="s">
        <v>6</v>
      </c>
      <c r="F25">
        <f>VLOOKUP(MTPL_Registrations[[#This Row],[player_id]],'MTBC statistics'!$A$1:$P$1195,4,0)</f>
        <v>11</v>
      </c>
      <c r="G25">
        <f>VLOOKUP(MTPL_Registrations[[#This Row],[player_id]],'MTBC statistics'!$A$1:$P$1195,5,0)</f>
        <v>131</v>
      </c>
      <c r="H25">
        <f>VLOOKUP(MTPL_Registrations[[#This Row],[player_id]],'MTBC statistics'!$A$1:$P$1195,6,0)</f>
        <v>192</v>
      </c>
      <c r="I25" s="6">
        <f>VLOOKUP(MTPL_Registrations[[#This Row],[player_id]],'MTBC statistics'!$A$1:$P$1195,9,0)</f>
        <v>68.229200000000006</v>
      </c>
      <c r="J25" s="1">
        <f>VLOOKUP(MTPL_Registrations[[#This Row],[player_id]],'MTBC statistics'!$A$1:$P$1195,13,0)</f>
        <v>8</v>
      </c>
      <c r="K25" s="6">
        <f>VLOOKUP(MTPL_Registrations[[#This Row],[player_id]],'MTBC statistics'!$A$1:$P$1195,14,0)</f>
        <v>2.4544999999999999</v>
      </c>
      <c r="L25" s="1"/>
      <c r="M25" s="1">
        <f>VLOOKUP(MTPL_Registrations[[#This Row],[player_id]],'MTBC statistics'!$A$1:$P$1195,10,0)</f>
        <v>33</v>
      </c>
      <c r="N25" s="7">
        <f>G25/MTPL_Registrations[[#This Row],[Matches]]</f>
        <v>11.909090909090908</v>
      </c>
      <c r="O25" s="3">
        <v>15</v>
      </c>
    </row>
    <row r="26" spans="1:15" x14ac:dyDescent="0.2">
      <c r="A26">
        <v>513442</v>
      </c>
      <c r="B26" t="s">
        <v>124</v>
      </c>
      <c r="C26" t="s">
        <v>125</v>
      </c>
      <c r="D26">
        <v>3024804886</v>
      </c>
      <c r="E26" t="s">
        <v>126</v>
      </c>
      <c r="F26">
        <f>VLOOKUP(MTPL_Registrations[[#This Row],[player_id]],'MTBC statistics'!$A$1:$P$1195,4,0)</f>
        <v>11</v>
      </c>
      <c r="G26">
        <f>VLOOKUP(MTPL_Registrations[[#This Row],[player_id]],'MTBC statistics'!$A$1:$P$1195,5,0)</f>
        <v>189</v>
      </c>
      <c r="H26">
        <f>VLOOKUP(MTPL_Registrations[[#This Row],[player_id]],'MTBC statistics'!$A$1:$P$1195,6,0)</f>
        <v>213</v>
      </c>
      <c r="I26" s="6">
        <f>VLOOKUP(MTPL_Registrations[[#This Row],[player_id]],'MTBC statistics'!$A$1:$P$1195,9,0)</f>
        <v>88.732399999999998</v>
      </c>
      <c r="J26" s="1">
        <f>VLOOKUP(MTPL_Registrations[[#This Row],[player_id]],'MTBC statistics'!$A$1:$P$1195,13,0)</f>
        <v>2</v>
      </c>
      <c r="K26" s="6">
        <f>VLOOKUP(MTPL_Registrations[[#This Row],[player_id]],'MTBC statistics'!$A$1:$P$1195,14,0)</f>
        <v>5.3333000000000004</v>
      </c>
      <c r="L26" s="1"/>
      <c r="M26" s="1">
        <f>VLOOKUP(MTPL_Registrations[[#This Row],[player_id]],'MTBC statistics'!$A$1:$P$1195,10,0)</f>
        <v>3</v>
      </c>
      <c r="N26" s="7">
        <f>G26/MTPL_Registrations[[#This Row],[Matches]]</f>
        <v>17.181818181818183</v>
      </c>
      <c r="O26" s="3">
        <v>15</v>
      </c>
    </row>
    <row r="27" spans="1:15" x14ac:dyDescent="0.2">
      <c r="A27">
        <v>513508</v>
      </c>
      <c r="B27" t="s">
        <v>286</v>
      </c>
      <c r="C27" t="s">
        <v>287</v>
      </c>
      <c r="D27">
        <v>6124139141</v>
      </c>
      <c r="E27" t="s">
        <v>288</v>
      </c>
      <c r="F27">
        <f>VLOOKUP(MTPL_Registrations[[#This Row],[player_id]],'MTBC statistics'!$A$1:$P$1195,4,0)</f>
        <v>11</v>
      </c>
      <c r="G27">
        <f>VLOOKUP(MTPL_Registrations[[#This Row],[player_id]],'MTBC statistics'!$A$1:$P$1195,5,0)</f>
        <v>104</v>
      </c>
      <c r="H27">
        <f>VLOOKUP(MTPL_Registrations[[#This Row],[player_id]],'MTBC statistics'!$A$1:$P$1195,6,0)</f>
        <v>143</v>
      </c>
      <c r="I27" s="6">
        <f>VLOOKUP(MTPL_Registrations[[#This Row],[player_id]],'MTBC statistics'!$A$1:$P$1195,9,0)</f>
        <v>72.7273</v>
      </c>
      <c r="J27" s="1">
        <f>VLOOKUP(MTPL_Registrations[[#This Row],[player_id]],'MTBC statistics'!$A$1:$P$1195,13,0)</f>
        <v>13</v>
      </c>
      <c r="K27" s="6">
        <f>VLOOKUP(MTPL_Registrations[[#This Row],[player_id]],'MTBC statistics'!$A$1:$P$1195,14,0)</f>
        <v>4.7313000000000001</v>
      </c>
      <c r="L27" s="1"/>
      <c r="M27" s="1">
        <f>VLOOKUP(MTPL_Registrations[[#This Row],[player_id]],'MTBC statistics'!$A$1:$P$1195,10,0)</f>
        <v>38</v>
      </c>
      <c r="N27" s="7">
        <f>G27/MTPL_Registrations[[#This Row],[Matches]]</f>
        <v>9.454545454545455</v>
      </c>
      <c r="O27" s="3">
        <v>15</v>
      </c>
    </row>
    <row r="28" spans="1:15" x14ac:dyDescent="0.2">
      <c r="A28">
        <v>513521</v>
      </c>
      <c r="B28" t="s">
        <v>38</v>
      </c>
      <c r="C28" t="s">
        <v>39</v>
      </c>
      <c r="D28">
        <v>2147555325</v>
      </c>
      <c r="E28" t="s">
        <v>40</v>
      </c>
      <c r="F28">
        <f>VLOOKUP(MTPL_Registrations[[#This Row],[player_id]],'MTBC statistics'!$A$1:$P$1195,4,0)</f>
        <v>11</v>
      </c>
      <c r="G28">
        <f>VLOOKUP(MTPL_Registrations[[#This Row],[player_id]],'MTBC statistics'!$A$1:$P$1195,5,0)</f>
        <v>80</v>
      </c>
      <c r="H28">
        <f>VLOOKUP(MTPL_Registrations[[#This Row],[player_id]],'MTBC statistics'!$A$1:$P$1195,6,0)</f>
        <v>147</v>
      </c>
      <c r="I28" s="6">
        <f>VLOOKUP(MTPL_Registrations[[#This Row],[player_id]],'MTBC statistics'!$A$1:$P$1195,9,0)</f>
        <v>54.421799999999998</v>
      </c>
      <c r="J28" s="1">
        <f>VLOOKUP(MTPL_Registrations[[#This Row],[player_id]],'MTBC statistics'!$A$1:$P$1195,13,0)</f>
        <v>13</v>
      </c>
      <c r="K28" s="6">
        <f>VLOOKUP(MTPL_Registrations[[#This Row],[player_id]],'MTBC statistics'!$A$1:$P$1195,14,0)</f>
        <v>4.0095999999999998</v>
      </c>
      <c r="L28" s="1"/>
      <c r="M28" s="1">
        <f>VLOOKUP(MTPL_Registrations[[#This Row],[player_id]],'MTBC statistics'!$A$1:$P$1195,10,0)</f>
        <v>35</v>
      </c>
      <c r="N28" s="7">
        <f>G28/MTPL_Registrations[[#This Row],[Matches]]</f>
        <v>7.2727272727272725</v>
      </c>
      <c r="O28" s="3">
        <v>15</v>
      </c>
    </row>
    <row r="29" spans="1:15" x14ac:dyDescent="0.2">
      <c r="A29">
        <v>514201</v>
      </c>
      <c r="B29" t="s">
        <v>121</v>
      </c>
      <c r="C29" t="s">
        <v>122</v>
      </c>
      <c r="D29">
        <v>6128191140</v>
      </c>
      <c r="E29" t="s">
        <v>123</v>
      </c>
      <c r="F29">
        <f>VLOOKUP(MTPL_Registrations[[#This Row],[player_id]],'MTBC statistics'!$A$1:$P$1195,4,0)</f>
        <v>11</v>
      </c>
      <c r="G29">
        <f>VLOOKUP(MTPL_Registrations[[#This Row],[player_id]],'MTBC statistics'!$A$1:$P$1195,5,0)</f>
        <v>78</v>
      </c>
      <c r="H29">
        <f>VLOOKUP(MTPL_Registrations[[#This Row],[player_id]],'MTBC statistics'!$A$1:$P$1195,6,0)</f>
        <v>166</v>
      </c>
      <c r="I29" s="6">
        <f>VLOOKUP(MTPL_Registrations[[#This Row],[player_id]],'MTBC statistics'!$A$1:$P$1195,9,0)</f>
        <v>46.988</v>
      </c>
      <c r="J29" s="1">
        <f>VLOOKUP(MTPL_Registrations[[#This Row],[player_id]],'MTBC statistics'!$A$1:$P$1195,13,0)</f>
        <v>13</v>
      </c>
      <c r="K29" s="6">
        <f>VLOOKUP(MTPL_Registrations[[#This Row],[player_id]],'MTBC statistics'!$A$1:$P$1195,14,0)</f>
        <v>4.0654000000000003</v>
      </c>
      <c r="L29" s="1"/>
      <c r="M29" s="1">
        <f>VLOOKUP(MTPL_Registrations[[#This Row],[player_id]],'MTBC statistics'!$A$1:$P$1195,10,0)</f>
        <v>36</v>
      </c>
      <c r="N29" s="7">
        <f>G29/MTPL_Registrations[[#This Row],[Matches]]</f>
        <v>7.0909090909090908</v>
      </c>
      <c r="O29" s="3">
        <v>15</v>
      </c>
    </row>
    <row r="30" spans="1:15" x14ac:dyDescent="0.2">
      <c r="A30">
        <v>514455</v>
      </c>
      <c r="B30" t="s">
        <v>437</v>
      </c>
      <c r="C30" t="s">
        <v>438</v>
      </c>
      <c r="D30">
        <v>9178365003</v>
      </c>
      <c r="E30" t="s">
        <v>439</v>
      </c>
      <c r="F30">
        <f>VLOOKUP(MTPL_Registrations[[#This Row],[player_id]],'MTBC statistics'!$A$1:$P$1195,4,0)</f>
        <v>11</v>
      </c>
      <c r="G30">
        <f>VLOOKUP(MTPL_Registrations[[#This Row],[player_id]],'MTBC statistics'!$A$1:$P$1195,5,0)</f>
        <v>47</v>
      </c>
      <c r="H30">
        <f>VLOOKUP(MTPL_Registrations[[#This Row],[player_id]],'MTBC statistics'!$A$1:$P$1195,6,0)</f>
        <v>54</v>
      </c>
      <c r="I30" s="6">
        <f>VLOOKUP(MTPL_Registrations[[#This Row],[player_id]],'MTBC statistics'!$A$1:$P$1195,9,0)</f>
        <v>87.037000000000006</v>
      </c>
      <c r="J30" s="1" t="str">
        <f>VLOOKUP(MTPL_Registrations[[#This Row],[player_id]],'MTBC statistics'!$A$1:$P$1195,13,0)</f>
        <v>NULL</v>
      </c>
      <c r="K30" s="6" t="str">
        <f>VLOOKUP(MTPL_Registrations[[#This Row],[player_id]],'MTBC statistics'!$A$1:$P$1195,14,0)</f>
        <v>NULL</v>
      </c>
      <c r="L30" s="1"/>
      <c r="M30" s="1" t="str">
        <f>VLOOKUP(MTPL_Registrations[[#This Row],[player_id]],'MTBC statistics'!$A$1:$P$1195,10,0)</f>
        <v>NULL</v>
      </c>
      <c r="N30" s="7">
        <f>G30/MTPL_Registrations[[#This Row],[Matches]]</f>
        <v>4.2727272727272725</v>
      </c>
      <c r="O30" s="3">
        <v>15</v>
      </c>
    </row>
    <row r="31" spans="1:15" x14ac:dyDescent="0.2">
      <c r="A31">
        <v>514514</v>
      </c>
      <c r="B31" t="s">
        <v>422</v>
      </c>
      <c r="C31" t="s">
        <v>423</v>
      </c>
      <c r="D31">
        <v>16123096383</v>
      </c>
      <c r="E31" t="s">
        <v>415</v>
      </c>
      <c r="F31">
        <f>VLOOKUP(MTPL_Registrations[[#This Row],[player_id]],'MTBC statistics'!$A$1:$P$1195,4,0)</f>
        <v>11</v>
      </c>
      <c r="G31">
        <f>VLOOKUP(MTPL_Registrations[[#This Row],[player_id]],'MTBC statistics'!$A$1:$P$1195,5,0)</f>
        <v>113</v>
      </c>
      <c r="H31">
        <f>VLOOKUP(MTPL_Registrations[[#This Row],[player_id]],'MTBC statistics'!$A$1:$P$1195,6,0)</f>
        <v>159</v>
      </c>
      <c r="I31" s="6">
        <f>VLOOKUP(MTPL_Registrations[[#This Row],[player_id]],'MTBC statistics'!$A$1:$P$1195,9,0)</f>
        <v>71.069199999999995</v>
      </c>
      <c r="J31" s="1">
        <f>VLOOKUP(MTPL_Registrations[[#This Row],[player_id]],'MTBC statistics'!$A$1:$P$1195,13,0)</f>
        <v>7</v>
      </c>
      <c r="K31" s="6">
        <f>VLOOKUP(MTPL_Registrations[[#This Row],[player_id]],'MTBC statistics'!$A$1:$P$1195,14,0)</f>
        <v>4.96</v>
      </c>
      <c r="L31" s="1"/>
      <c r="M31" s="1">
        <f>VLOOKUP(MTPL_Registrations[[#This Row],[player_id]],'MTBC statistics'!$A$1:$P$1195,10,0)</f>
        <v>25</v>
      </c>
      <c r="N31" s="7">
        <f>G31/MTPL_Registrations[[#This Row],[Matches]]</f>
        <v>10.272727272727273</v>
      </c>
      <c r="O31" s="3">
        <v>15</v>
      </c>
    </row>
    <row r="32" spans="1:15" x14ac:dyDescent="0.2">
      <c r="A32">
        <v>515053</v>
      </c>
      <c r="B32" t="s">
        <v>376</v>
      </c>
      <c r="C32" t="s">
        <v>377</v>
      </c>
      <c r="D32">
        <v>6124433793</v>
      </c>
      <c r="E32" t="s">
        <v>375</v>
      </c>
      <c r="F32">
        <f>VLOOKUP(MTPL_Registrations[[#This Row],[player_id]],'MTBC statistics'!$A$1:$P$1195,4,0)</f>
        <v>11</v>
      </c>
      <c r="G32">
        <f>VLOOKUP(MTPL_Registrations[[#This Row],[player_id]],'MTBC statistics'!$A$1:$P$1195,5,0)</f>
        <v>41</v>
      </c>
      <c r="H32">
        <f>VLOOKUP(MTPL_Registrations[[#This Row],[player_id]],'MTBC statistics'!$A$1:$P$1195,6,0)</f>
        <v>58</v>
      </c>
      <c r="I32" s="6">
        <f>VLOOKUP(MTPL_Registrations[[#This Row],[player_id]],'MTBC statistics'!$A$1:$P$1195,9,0)</f>
        <v>70.689700000000002</v>
      </c>
      <c r="J32" s="1">
        <f>VLOOKUP(MTPL_Registrations[[#This Row],[player_id]],'MTBC statistics'!$A$1:$P$1195,13,0)</f>
        <v>13</v>
      </c>
      <c r="K32" s="6">
        <f>VLOOKUP(MTPL_Registrations[[#This Row],[player_id]],'MTBC statistics'!$A$1:$P$1195,14,0)</f>
        <v>3.3536999999999999</v>
      </c>
      <c r="L32" s="1"/>
      <c r="M32" s="1">
        <f>VLOOKUP(MTPL_Registrations[[#This Row],[player_id]],'MTBC statistics'!$A$1:$P$1195,10,0)</f>
        <v>38</v>
      </c>
      <c r="N32" s="7">
        <f>G32/MTPL_Registrations[[#This Row],[Matches]]</f>
        <v>3.7272727272727271</v>
      </c>
      <c r="O32" s="3">
        <v>15</v>
      </c>
    </row>
    <row r="33" spans="1:15" x14ac:dyDescent="0.2">
      <c r="A33">
        <v>515409</v>
      </c>
      <c r="B33" t="s">
        <v>276</v>
      </c>
      <c r="C33" t="s">
        <v>277</v>
      </c>
      <c r="D33">
        <v>7632733103</v>
      </c>
      <c r="E33" t="s">
        <v>273</v>
      </c>
      <c r="F33">
        <f>VLOOKUP(MTPL_Registrations[[#This Row],[player_id]],'MTBC statistics'!$A$1:$P$1195,4,0)</f>
        <v>11</v>
      </c>
      <c r="G33">
        <f>VLOOKUP(MTPL_Registrations[[#This Row],[player_id]],'MTBC statistics'!$A$1:$P$1195,5,0)</f>
        <v>58</v>
      </c>
      <c r="H33">
        <f>VLOOKUP(MTPL_Registrations[[#This Row],[player_id]],'MTBC statistics'!$A$1:$P$1195,6,0)</f>
        <v>107</v>
      </c>
      <c r="I33" s="6">
        <f>VLOOKUP(MTPL_Registrations[[#This Row],[player_id]],'MTBC statistics'!$A$1:$P$1195,9,0)</f>
        <v>54.205599999999997</v>
      </c>
      <c r="J33" s="1">
        <f>VLOOKUP(MTPL_Registrations[[#This Row],[player_id]],'MTBC statistics'!$A$1:$P$1195,13,0)</f>
        <v>8</v>
      </c>
      <c r="K33" s="6">
        <f>VLOOKUP(MTPL_Registrations[[#This Row],[player_id]],'MTBC statistics'!$A$1:$P$1195,14,0)</f>
        <v>5.1840000000000002</v>
      </c>
      <c r="L33" s="1"/>
      <c r="M33" s="1">
        <f>VLOOKUP(MTPL_Registrations[[#This Row],[player_id]],'MTBC statistics'!$A$1:$P$1195,10,0)</f>
        <v>21</v>
      </c>
      <c r="N33" s="7">
        <f>G33/MTPL_Registrations[[#This Row],[Matches]]</f>
        <v>5.2727272727272725</v>
      </c>
      <c r="O33" s="3">
        <v>15</v>
      </c>
    </row>
    <row r="34" spans="1:15" x14ac:dyDescent="0.2">
      <c r="A34">
        <v>515421</v>
      </c>
      <c r="B34" t="s">
        <v>274</v>
      </c>
      <c r="C34" t="s">
        <v>275</v>
      </c>
      <c r="D34">
        <v>6303120174</v>
      </c>
      <c r="E34" t="s">
        <v>273</v>
      </c>
      <c r="F34">
        <f>VLOOKUP(MTPL_Registrations[[#This Row],[player_id]],'MTBC statistics'!$A$1:$P$1195,4,0)</f>
        <v>11</v>
      </c>
      <c r="G34">
        <f>VLOOKUP(MTPL_Registrations[[#This Row],[player_id]],'MTBC statistics'!$A$1:$P$1195,5,0)</f>
        <v>42</v>
      </c>
      <c r="H34">
        <f>VLOOKUP(MTPL_Registrations[[#This Row],[player_id]],'MTBC statistics'!$A$1:$P$1195,6,0)</f>
        <v>50</v>
      </c>
      <c r="I34" s="6">
        <f>VLOOKUP(MTPL_Registrations[[#This Row],[player_id]],'MTBC statistics'!$A$1:$P$1195,9,0)</f>
        <v>84</v>
      </c>
      <c r="J34" s="1">
        <f>VLOOKUP(MTPL_Registrations[[#This Row],[player_id]],'MTBC statistics'!$A$1:$P$1195,13,0)</f>
        <v>14</v>
      </c>
      <c r="K34" s="6">
        <f>VLOOKUP(MTPL_Registrations[[#This Row],[player_id]],'MTBC statistics'!$A$1:$P$1195,14,0)</f>
        <v>4.1475</v>
      </c>
      <c r="L34" s="1"/>
      <c r="M34" s="1">
        <f>VLOOKUP(MTPL_Registrations[[#This Row],[player_id]],'MTBC statistics'!$A$1:$P$1195,10,0)</f>
        <v>36</v>
      </c>
      <c r="N34" s="7">
        <f>G34/MTPL_Registrations[[#This Row],[Matches]]</f>
        <v>3.8181818181818183</v>
      </c>
      <c r="O34" s="3">
        <v>15</v>
      </c>
    </row>
    <row r="35" spans="1:15" x14ac:dyDescent="0.2">
      <c r="A35">
        <v>515499</v>
      </c>
      <c r="B35" t="s">
        <v>466</v>
      </c>
      <c r="C35" t="s">
        <v>467</v>
      </c>
      <c r="D35">
        <v>6124134453</v>
      </c>
      <c r="E35" t="s">
        <v>459</v>
      </c>
      <c r="F35">
        <f>VLOOKUP(MTPL_Registrations[[#This Row],[player_id]],'MTBC statistics'!$A$1:$P$1195,4,0)</f>
        <v>11</v>
      </c>
      <c r="G35">
        <f>VLOOKUP(MTPL_Registrations[[#This Row],[player_id]],'MTBC statistics'!$A$1:$P$1195,5,0)</f>
        <v>198</v>
      </c>
      <c r="H35">
        <f>VLOOKUP(MTPL_Registrations[[#This Row],[player_id]],'MTBC statistics'!$A$1:$P$1195,6,0)</f>
        <v>182</v>
      </c>
      <c r="I35" s="6">
        <f>VLOOKUP(MTPL_Registrations[[#This Row],[player_id]],'MTBC statistics'!$A$1:$P$1195,9,0)</f>
        <v>108.7912</v>
      </c>
      <c r="J35" s="1" t="str">
        <f>VLOOKUP(MTPL_Registrations[[#This Row],[player_id]],'MTBC statistics'!$A$1:$P$1195,13,0)</f>
        <v>NULL</v>
      </c>
      <c r="K35" s="6" t="str">
        <f>VLOOKUP(MTPL_Registrations[[#This Row],[player_id]],'MTBC statistics'!$A$1:$P$1195,14,0)</f>
        <v>NULL</v>
      </c>
      <c r="L35" s="1"/>
      <c r="M35" s="1" t="str">
        <f>VLOOKUP(MTPL_Registrations[[#This Row],[player_id]],'MTBC statistics'!$A$1:$P$1195,10,0)</f>
        <v>NULL</v>
      </c>
      <c r="N35" s="7">
        <f>G35/MTPL_Registrations[[#This Row],[Matches]]</f>
        <v>18</v>
      </c>
      <c r="O35" s="3">
        <v>15</v>
      </c>
    </row>
    <row r="36" spans="1:15" x14ac:dyDescent="0.2">
      <c r="A36">
        <v>515515</v>
      </c>
      <c r="B36" t="s">
        <v>413</v>
      </c>
      <c r="C36" t="s">
        <v>414</v>
      </c>
      <c r="D36">
        <v>9134016388</v>
      </c>
      <c r="E36" t="s">
        <v>415</v>
      </c>
      <c r="F36">
        <f>VLOOKUP(MTPL_Registrations[[#This Row],[player_id]],'MTBC statistics'!$A$1:$P$1195,4,0)</f>
        <v>11</v>
      </c>
      <c r="G36">
        <f>VLOOKUP(MTPL_Registrations[[#This Row],[player_id]],'MTBC statistics'!$A$1:$P$1195,5,0)</f>
        <v>95</v>
      </c>
      <c r="H36">
        <f>VLOOKUP(MTPL_Registrations[[#This Row],[player_id]],'MTBC statistics'!$A$1:$P$1195,6,0)</f>
        <v>115</v>
      </c>
      <c r="I36" s="6">
        <f>VLOOKUP(MTPL_Registrations[[#This Row],[player_id]],'MTBC statistics'!$A$1:$P$1195,9,0)</f>
        <v>82.608699999999999</v>
      </c>
      <c r="J36" s="1">
        <f>VLOOKUP(MTPL_Registrations[[#This Row],[player_id]],'MTBC statistics'!$A$1:$P$1195,13,0)</f>
        <v>17</v>
      </c>
      <c r="K36" s="6">
        <f>VLOOKUP(MTPL_Registrations[[#This Row],[player_id]],'MTBC statistics'!$A$1:$P$1195,14,0)</f>
        <v>3.0508000000000002</v>
      </c>
      <c r="L36" s="1"/>
      <c r="M36" s="1">
        <f>VLOOKUP(MTPL_Registrations[[#This Row],[player_id]],'MTBC statistics'!$A$1:$P$1195,10,0)</f>
        <v>39</v>
      </c>
      <c r="N36" s="7">
        <f>G36/MTPL_Registrations[[#This Row],[Matches]]</f>
        <v>8.6363636363636367</v>
      </c>
      <c r="O36" s="3">
        <v>15</v>
      </c>
    </row>
    <row r="37" spans="1:15" x14ac:dyDescent="0.2">
      <c r="A37">
        <v>515699</v>
      </c>
      <c r="B37" t="s">
        <v>358</v>
      </c>
      <c r="C37" t="s">
        <v>359</v>
      </c>
      <c r="D37">
        <v>6128451780</v>
      </c>
      <c r="E37" t="s">
        <v>351</v>
      </c>
      <c r="F37">
        <f>VLOOKUP(MTPL_Registrations[[#This Row],[player_id]],'MTBC statistics'!$A$1:$P$1195,4,0)</f>
        <v>11</v>
      </c>
      <c r="G37">
        <f>VLOOKUP(MTPL_Registrations[[#This Row],[player_id]],'MTBC statistics'!$A$1:$P$1195,5,0)</f>
        <v>232</v>
      </c>
      <c r="H37">
        <f>VLOOKUP(MTPL_Registrations[[#This Row],[player_id]],'MTBC statistics'!$A$1:$P$1195,6,0)</f>
        <v>260</v>
      </c>
      <c r="I37" s="6">
        <f>VLOOKUP(MTPL_Registrations[[#This Row],[player_id]],'MTBC statistics'!$A$1:$P$1195,9,0)</f>
        <v>89.230800000000002</v>
      </c>
      <c r="J37" s="1">
        <f>VLOOKUP(MTPL_Registrations[[#This Row],[player_id]],'MTBC statistics'!$A$1:$P$1195,13,0)</f>
        <v>10</v>
      </c>
      <c r="K37" s="6">
        <f>VLOOKUP(MTPL_Registrations[[#This Row],[player_id]],'MTBC statistics'!$A$1:$P$1195,14,0)</f>
        <v>4.1111000000000004</v>
      </c>
      <c r="L37" s="1"/>
      <c r="M37" s="1">
        <f>VLOOKUP(MTPL_Registrations[[#This Row],[player_id]],'MTBC statistics'!$A$1:$P$1195,10,0)</f>
        <v>36</v>
      </c>
      <c r="N37" s="7">
        <f>G37/MTPL_Registrations[[#This Row],[Matches]]</f>
        <v>21.09090909090909</v>
      </c>
      <c r="O37" s="3">
        <v>15</v>
      </c>
    </row>
    <row r="38" spans="1:15" x14ac:dyDescent="0.2">
      <c r="A38">
        <v>517504</v>
      </c>
      <c r="B38" t="s">
        <v>430</v>
      </c>
      <c r="C38" t="s">
        <v>431</v>
      </c>
      <c r="D38">
        <v>2146068756</v>
      </c>
      <c r="E38" t="s">
        <v>432</v>
      </c>
      <c r="F38">
        <f>VLOOKUP(MTPL_Registrations[[#This Row],[player_id]],'MTBC statistics'!$A$1:$P$1195,4,0)</f>
        <v>11</v>
      </c>
      <c r="G38">
        <f>VLOOKUP(MTPL_Registrations[[#This Row],[player_id]],'MTBC statistics'!$A$1:$P$1195,5,0)</f>
        <v>102</v>
      </c>
      <c r="H38">
        <f>VLOOKUP(MTPL_Registrations[[#This Row],[player_id]],'MTBC statistics'!$A$1:$P$1195,6,0)</f>
        <v>101</v>
      </c>
      <c r="I38" s="6">
        <f>VLOOKUP(MTPL_Registrations[[#This Row],[player_id]],'MTBC statistics'!$A$1:$P$1195,9,0)</f>
        <v>100.9901</v>
      </c>
      <c r="J38" s="1">
        <f>VLOOKUP(MTPL_Registrations[[#This Row],[player_id]],'MTBC statistics'!$A$1:$P$1195,13,0)</f>
        <v>21</v>
      </c>
      <c r="K38" s="6">
        <f>VLOOKUP(MTPL_Registrations[[#This Row],[player_id]],'MTBC statistics'!$A$1:$P$1195,14,0)</f>
        <v>5.2111999999999998</v>
      </c>
      <c r="L38" s="1"/>
      <c r="M38" s="1">
        <f>VLOOKUP(MTPL_Registrations[[#This Row],[player_id]],'MTBC statistics'!$A$1:$P$1195,10,0)</f>
        <v>42</v>
      </c>
      <c r="N38" s="7">
        <f>G38/MTPL_Registrations[[#This Row],[Matches]]</f>
        <v>9.2727272727272734</v>
      </c>
      <c r="O38" s="3">
        <v>15</v>
      </c>
    </row>
    <row r="39" spans="1:15" x14ac:dyDescent="0.2">
      <c r="A39">
        <v>533097</v>
      </c>
      <c r="B39" t="s">
        <v>460</v>
      </c>
      <c r="C39" t="s">
        <v>461</v>
      </c>
      <c r="D39">
        <v>9047636204</v>
      </c>
      <c r="E39" t="s">
        <v>459</v>
      </c>
      <c r="F39">
        <f>VLOOKUP(MTPL_Registrations[[#This Row],[player_id]],'MTBC statistics'!$A$1:$P$1195,4,0)</f>
        <v>11</v>
      </c>
      <c r="G39">
        <f>VLOOKUP(MTPL_Registrations[[#This Row],[player_id]],'MTBC statistics'!$A$1:$P$1195,5,0)</f>
        <v>79</v>
      </c>
      <c r="H39">
        <f>VLOOKUP(MTPL_Registrations[[#This Row],[player_id]],'MTBC statistics'!$A$1:$P$1195,6,0)</f>
        <v>71</v>
      </c>
      <c r="I39" s="6">
        <f>VLOOKUP(MTPL_Registrations[[#This Row],[player_id]],'MTBC statistics'!$A$1:$P$1195,9,0)</f>
        <v>111.2676</v>
      </c>
      <c r="J39" s="1">
        <f>VLOOKUP(MTPL_Registrations[[#This Row],[player_id]],'MTBC statistics'!$A$1:$P$1195,13,0)</f>
        <v>5</v>
      </c>
      <c r="K39" s="6">
        <f>VLOOKUP(MTPL_Registrations[[#This Row],[player_id]],'MTBC statistics'!$A$1:$P$1195,14,0)</f>
        <v>5.0667</v>
      </c>
      <c r="L39" s="1"/>
      <c r="M39" s="1">
        <f>VLOOKUP(MTPL_Registrations[[#This Row],[player_id]],'MTBC statistics'!$A$1:$P$1195,10,0)</f>
        <v>8</v>
      </c>
      <c r="N39" s="7">
        <f>G39/MTPL_Registrations[[#This Row],[Matches]]</f>
        <v>7.1818181818181817</v>
      </c>
      <c r="O39" s="3">
        <v>15</v>
      </c>
    </row>
    <row r="40" spans="1:15" x14ac:dyDescent="0.2">
      <c r="A40">
        <v>561282</v>
      </c>
      <c r="B40" t="s">
        <v>472</v>
      </c>
      <c r="C40" t="s">
        <v>473</v>
      </c>
      <c r="D40">
        <v>6122984531</v>
      </c>
      <c r="E40" t="s">
        <v>459</v>
      </c>
      <c r="F40">
        <f>VLOOKUP(MTPL_Registrations[[#This Row],[player_id]],'MTBC statistics'!$A$1:$P$1195,4,0)</f>
        <v>11</v>
      </c>
      <c r="G40">
        <f>VLOOKUP(MTPL_Registrations[[#This Row],[player_id]],'MTBC statistics'!$A$1:$P$1195,5,0)</f>
        <v>213</v>
      </c>
      <c r="H40">
        <f>VLOOKUP(MTPL_Registrations[[#This Row],[player_id]],'MTBC statistics'!$A$1:$P$1195,6,0)</f>
        <v>208</v>
      </c>
      <c r="I40" s="6">
        <f>VLOOKUP(MTPL_Registrations[[#This Row],[player_id]],'MTBC statistics'!$A$1:$P$1195,9,0)</f>
        <v>102.4038</v>
      </c>
      <c r="J40" s="1">
        <f>VLOOKUP(MTPL_Registrations[[#This Row],[player_id]],'MTBC statistics'!$A$1:$P$1195,13,0)</f>
        <v>16</v>
      </c>
      <c r="K40" s="6">
        <f>VLOOKUP(MTPL_Registrations[[#This Row],[player_id]],'MTBC statistics'!$A$1:$P$1195,14,0)</f>
        <v>3.4230999999999998</v>
      </c>
      <c r="L40" s="1"/>
      <c r="M40" s="1">
        <f>VLOOKUP(MTPL_Registrations[[#This Row],[player_id]],'MTBC statistics'!$A$1:$P$1195,10,0)</f>
        <v>26</v>
      </c>
      <c r="N40" s="7">
        <f>G40/MTPL_Registrations[[#This Row],[Matches]]</f>
        <v>19.363636363636363</v>
      </c>
      <c r="O40" s="3">
        <v>15</v>
      </c>
    </row>
    <row r="41" spans="1:15" x14ac:dyDescent="0.2">
      <c r="A41">
        <v>567035</v>
      </c>
      <c r="B41" t="s">
        <v>63</v>
      </c>
      <c r="C41" t="s">
        <v>64</v>
      </c>
      <c r="D41">
        <v>6516758846</v>
      </c>
      <c r="E41" t="s">
        <v>60</v>
      </c>
      <c r="F41">
        <f>VLOOKUP(MTPL_Registrations[[#This Row],[player_id]],'MTBC statistics'!$A$1:$P$1195,4,0)</f>
        <v>11</v>
      </c>
      <c r="G41">
        <f>VLOOKUP(MTPL_Registrations[[#This Row],[player_id]],'MTBC statistics'!$A$1:$P$1195,5,0)</f>
        <v>3</v>
      </c>
      <c r="H41">
        <f>VLOOKUP(MTPL_Registrations[[#This Row],[player_id]],'MTBC statistics'!$A$1:$P$1195,6,0)</f>
        <v>12</v>
      </c>
      <c r="I41" s="6">
        <f>VLOOKUP(MTPL_Registrations[[#This Row],[player_id]],'MTBC statistics'!$A$1:$P$1195,9,0)</f>
        <v>25</v>
      </c>
      <c r="J41" s="1">
        <f>VLOOKUP(MTPL_Registrations[[#This Row],[player_id]],'MTBC statistics'!$A$1:$P$1195,13,0)</f>
        <v>6</v>
      </c>
      <c r="K41" s="6">
        <f>VLOOKUP(MTPL_Registrations[[#This Row],[player_id]],'MTBC statistics'!$A$1:$P$1195,14,0)</f>
        <v>3.7241</v>
      </c>
      <c r="L41" s="1"/>
      <c r="M41" s="1">
        <f>VLOOKUP(MTPL_Registrations[[#This Row],[player_id]],'MTBC statistics'!$A$1:$P$1195,10,0)</f>
        <v>29</v>
      </c>
      <c r="N41" s="7">
        <f>G41/MTPL_Registrations[[#This Row],[Matches]]</f>
        <v>0.27272727272727271</v>
      </c>
      <c r="O41" s="3">
        <v>15</v>
      </c>
    </row>
    <row r="42" spans="1:15" x14ac:dyDescent="0.2">
      <c r="A42">
        <v>567092</v>
      </c>
      <c r="B42" t="s">
        <v>289</v>
      </c>
      <c r="C42" t="s">
        <v>290</v>
      </c>
      <c r="D42">
        <v>2483788010</v>
      </c>
      <c r="E42" t="s">
        <v>291</v>
      </c>
      <c r="F42">
        <f>VLOOKUP(MTPL_Registrations[[#This Row],[player_id]],'MTBC statistics'!$A$1:$P$1195,4,0)</f>
        <v>11</v>
      </c>
      <c r="G42">
        <f>VLOOKUP(MTPL_Registrations[[#This Row],[player_id]],'MTBC statistics'!$A$1:$P$1195,5,0)</f>
        <v>143</v>
      </c>
      <c r="H42">
        <f>VLOOKUP(MTPL_Registrations[[#This Row],[player_id]],'MTBC statistics'!$A$1:$P$1195,6,0)</f>
        <v>133</v>
      </c>
      <c r="I42" s="6">
        <f>VLOOKUP(MTPL_Registrations[[#This Row],[player_id]],'MTBC statistics'!$A$1:$P$1195,9,0)</f>
        <v>107.5188</v>
      </c>
      <c r="J42" s="1">
        <f>VLOOKUP(MTPL_Registrations[[#This Row],[player_id]],'MTBC statistics'!$A$1:$P$1195,13,0)</f>
        <v>9</v>
      </c>
      <c r="K42" s="6">
        <f>VLOOKUP(MTPL_Registrations[[#This Row],[player_id]],'MTBC statistics'!$A$1:$P$1195,14,0)</f>
        <v>4.3056000000000001</v>
      </c>
      <c r="L42" s="1"/>
      <c r="M42" s="1">
        <f>VLOOKUP(MTPL_Registrations[[#This Row],[player_id]],'MTBC statistics'!$A$1:$P$1195,10,0)</f>
        <v>36</v>
      </c>
      <c r="N42" s="7">
        <f>G42/MTPL_Registrations[[#This Row],[Matches]]</f>
        <v>13</v>
      </c>
      <c r="O42" s="3">
        <v>15</v>
      </c>
    </row>
    <row r="43" spans="1:15" x14ac:dyDescent="0.2">
      <c r="A43">
        <v>568379</v>
      </c>
      <c r="B43" t="s">
        <v>115</v>
      </c>
      <c r="C43" t="s">
        <v>116</v>
      </c>
      <c r="D43">
        <v>8103412277</v>
      </c>
      <c r="E43" t="s">
        <v>108</v>
      </c>
      <c r="F43">
        <f>VLOOKUP(MTPL_Registrations[[#This Row],[player_id]],'MTBC statistics'!$A$1:$P$1195,4,0)</f>
        <v>11</v>
      </c>
      <c r="G43">
        <f>VLOOKUP(MTPL_Registrations[[#This Row],[player_id]],'MTBC statistics'!$A$1:$P$1195,5,0)</f>
        <v>186</v>
      </c>
      <c r="H43">
        <f>VLOOKUP(MTPL_Registrations[[#This Row],[player_id]],'MTBC statistics'!$A$1:$P$1195,6,0)</f>
        <v>216</v>
      </c>
      <c r="I43" s="6">
        <f>VLOOKUP(MTPL_Registrations[[#This Row],[player_id]],'MTBC statistics'!$A$1:$P$1195,9,0)</f>
        <v>86.111099999999993</v>
      </c>
      <c r="J43" s="1">
        <f>VLOOKUP(MTPL_Registrations[[#This Row],[player_id]],'MTBC statistics'!$A$1:$P$1195,13,0)</f>
        <v>10</v>
      </c>
      <c r="K43" s="6">
        <f>VLOOKUP(MTPL_Registrations[[#This Row],[player_id]],'MTBC statistics'!$A$1:$P$1195,14,0)</f>
        <v>3.7826</v>
      </c>
      <c r="L43" s="1"/>
      <c r="M43" s="1">
        <f>VLOOKUP(MTPL_Registrations[[#This Row],[player_id]],'MTBC statistics'!$A$1:$P$1195,10,0)</f>
        <v>23</v>
      </c>
      <c r="N43" s="7">
        <f>G43/MTPL_Registrations[[#This Row],[Matches]]</f>
        <v>16.90909090909091</v>
      </c>
      <c r="O43" s="3">
        <v>15</v>
      </c>
    </row>
    <row r="44" spans="1:15" x14ac:dyDescent="0.2">
      <c r="A44">
        <v>809622</v>
      </c>
      <c r="B44" t="s">
        <v>298</v>
      </c>
      <c r="C44" t="s">
        <v>299</v>
      </c>
      <c r="D44">
        <v>6822525043</v>
      </c>
      <c r="E44" t="s">
        <v>300</v>
      </c>
      <c r="F44">
        <f>VLOOKUP(MTPL_Registrations[[#This Row],[player_id]],'MTBC statistics'!$A$1:$P$1195,4,0)</f>
        <v>11</v>
      </c>
      <c r="G44">
        <f>VLOOKUP(MTPL_Registrations[[#This Row],[player_id]],'MTBC statistics'!$A$1:$P$1195,5,0)</f>
        <v>17</v>
      </c>
      <c r="H44">
        <f>VLOOKUP(MTPL_Registrations[[#This Row],[player_id]],'MTBC statistics'!$A$1:$P$1195,6,0)</f>
        <v>38</v>
      </c>
      <c r="I44" s="6">
        <f>VLOOKUP(MTPL_Registrations[[#This Row],[player_id]],'MTBC statistics'!$A$1:$P$1195,9,0)</f>
        <v>44.736800000000002</v>
      </c>
      <c r="J44" s="1">
        <f>VLOOKUP(MTPL_Registrations[[#This Row],[player_id]],'MTBC statistics'!$A$1:$P$1195,13,0)</f>
        <v>14</v>
      </c>
      <c r="K44" s="6">
        <f>VLOOKUP(MTPL_Registrations[[#This Row],[player_id]],'MTBC statistics'!$A$1:$P$1195,14,0)</f>
        <v>3.8462000000000001</v>
      </c>
      <c r="L44" s="1"/>
      <c r="M44" s="1">
        <f>VLOOKUP(MTPL_Registrations[[#This Row],[player_id]],'MTBC statistics'!$A$1:$P$1195,10,0)</f>
        <v>39</v>
      </c>
      <c r="N44" s="7">
        <f>G44/MTPL_Registrations[[#This Row],[Matches]]</f>
        <v>1.5454545454545454</v>
      </c>
      <c r="O44" s="3">
        <v>15</v>
      </c>
    </row>
    <row r="45" spans="1:15" x14ac:dyDescent="0.2">
      <c r="A45">
        <v>820366</v>
      </c>
      <c r="B45" t="s">
        <v>70</v>
      </c>
      <c r="C45" t="s">
        <v>71</v>
      </c>
      <c r="D45">
        <v>6517030548</v>
      </c>
      <c r="E45" t="s">
        <v>60</v>
      </c>
      <c r="F45">
        <f>VLOOKUP(MTPL_Registrations[[#This Row],[player_id]],'MTBC statistics'!$A$1:$P$1195,4,0)</f>
        <v>11</v>
      </c>
      <c r="G45">
        <f>VLOOKUP(MTPL_Registrations[[#This Row],[player_id]],'MTBC statistics'!$A$1:$P$1195,5,0)</f>
        <v>165</v>
      </c>
      <c r="H45">
        <f>VLOOKUP(MTPL_Registrations[[#This Row],[player_id]],'MTBC statistics'!$A$1:$P$1195,6,0)</f>
        <v>230</v>
      </c>
      <c r="I45" s="6">
        <f>VLOOKUP(MTPL_Registrations[[#This Row],[player_id]],'MTBC statistics'!$A$1:$P$1195,9,0)</f>
        <v>71.739099999999993</v>
      </c>
      <c r="J45" s="1">
        <f>VLOOKUP(MTPL_Registrations[[#This Row],[player_id]],'MTBC statistics'!$A$1:$P$1195,13,0)</f>
        <v>19</v>
      </c>
      <c r="K45" s="6">
        <f>VLOOKUP(MTPL_Registrations[[#This Row],[player_id]],'MTBC statistics'!$A$1:$P$1195,14,0)</f>
        <v>4.4630999999999998</v>
      </c>
      <c r="L45" s="1"/>
      <c r="M45" s="1">
        <f>VLOOKUP(MTPL_Registrations[[#This Row],[player_id]],'MTBC statistics'!$A$1:$P$1195,10,0)</f>
        <v>34</v>
      </c>
      <c r="N45" s="7">
        <f>G45/MTPL_Registrations[[#This Row],[Matches]]</f>
        <v>15</v>
      </c>
      <c r="O45" s="3">
        <v>15</v>
      </c>
    </row>
    <row r="46" spans="1:15" x14ac:dyDescent="0.2">
      <c r="A46">
        <v>820793</v>
      </c>
      <c r="B46" t="s">
        <v>395</v>
      </c>
      <c r="C46" t="s">
        <v>396</v>
      </c>
      <c r="D46">
        <v>9804746813</v>
      </c>
      <c r="E46" t="s">
        <v>397</v>
      </c>
      <c r="F46">
        <f>VLOOKUP(MTPL_Registrations[[#This Row],[player_id]],'MTBC statistics'!$A$1:$P$1195,4,0)</f>
        <v>11</v>
      </c>
      <c r="G46">
        <f>VLOOKUP(MTPL_Registrations[[#This Row],[player_id]],'MTBC statistics'!$A$1:$P$1195,5,0)</f>
        <v>99</v>
      </c>
      <c r="H46">
        <f>VLOOKUP(MTPL_Registrations[[#This Row],[player_id]],'MTBC statistics'!$A$1:$P$1195,6,0)</f>
        <v>148</v>
      </c>
      <c r="I46" s="6">
        <f>VLOOKUP(MTPL_Registrations[[#This Row],[player_id]],'MTBC statistics'!$A$1:$P$1195,9,0)</f>
        <v>66.891900000000007</v>
      </c>
      <c r="J46" s="1">
        <f>VLOOKUP(MTPL_Registrations[[#This Row],[player_id]],'MTBC statistics'!$A$1:$P$1195,13,0)</f>
        <v>14</v>
      </c>
      <c r="K46" s="6">
        <f>VLOOKUP(MTPL_Registrations[[#This Row],[player_id]],'MTBC statistics'!$A$1:$P$1195,14,0)</f>
        <v>4.0682999999999998</v>
      </c>
      <c r="L46" s="1"/>
      <c r="M46" s="1">
        <f>VLOOKUP(MTPL_Registrations[[#This Row],[player_id]],'MTBC statistics'!$A$1:$P$1195,10,0)</f>
        <v>34</v>
      </c>
      <c r="N46" s="7">
        <f>G46/MTPL_Registrations[[#This Row],[Matches]]</f>
        <v>9</v>
      </c>
      <c r="O46" s="3">
        <v>15</v>
      </c>
    </row>
    <row r="47" spans="1:15" x14ac:dyDescent="0.2">
      <c r="A47">
        <v>820888</v>
      </c>
      <c r="B47" t="s">
        <v>296</v>
      </c>
      <c r="C47" t="s">
        <v>297</v>
      </c>
      <c r="D47">
        <v>9522286437</v>
      </c>
      <c r="E47" t="s">
        <v>291</v>
      </c>
      <c r="F47">
        <f>VLOOKUP(MTPL_Registrations[[#This Row],[player_id]],'MTBC statistics'!$A$1:$P$1195,4,0)</f>
        <v>11</v>
      </c>
      <c r="G47">
        <f>VLOOKUP(MTPL_Registrations[[#This Row],[player_id]],'MTBC statistics'!$A$1:$P$1195,5,0)</f>
        <v>219</v>
      </c>
      <c r="H47">
        <f>VLOOKUP(MTPL_Registrations[[#This Row],[player_id]],'MTBC statistics'!$A$1:$P$1195,6,0)</f>
        <v>248</v>
      </c>
      <c r="I47" s="6">
        <f>VLOOKUP(MTPL_Registrations[[#This Row],[player_id]],'MTBC statistics'!$A$1:$P$1195,9,0)</f>
        <v>88.3065</v>
      </c>
      <c r="J47" s="1">
        <f>VLOOKUP(MTPL_Registrations[[#This Row],[player_id]],'MTBC statistics'!$A$1:$P$1195,13,0)</f>
        <v>2</v>
      </c>
      <c r="K47" s="6">
        <f>VLOOKUP(MTPL_Registrations[[#This Row],[player_id]],'MTBC statistics'!$A$1:$P$1195,14,0)</f>
        <v>5.2222</v>
      </c>
      <c r="L47" s="1"/>
      <c r="M47" s="1">
        <f>VLOOKUP(MTPL_Registrations[[#This Row],[player_id]],'MTBC statistics'!$A$1:$P$1195,10,0)</f>
        <v>9</v>
      </c>
      <c r="N47" s="7">
        <f>G47/MTPL_Registrations[[#This Row],[Matches]]</f>
        <v>19.90909090909091</v>
      </c>
      <c r="O47" s="3">
        <v>15</v>
      </c>
    </row>
    <row r="48" spans="1:15" x14ac:dyDescent="0.2">
      <c r="A48">
        <v>820966</v>
      </c>
      <c r="B48" t="s">
        <v>224</v>
      </c>
      <c r="C48" t="s">
        <v>225</v>
      </c>
      <c r="D48">
        <v>16124836576</v>
      </c>
      <c r="E48" t="s">
        <v>226</v>
      </c>
      <c r="F48">
        <f>VLOOKUP(MTPL_Registrations[[#This Row],[player_id]],'MTBC statistics'!$A$1:$P$1195,4,0)</f>
        <v>11</v>
      </c>
      <c r="G48">
        <f>VLOOKUP(MTPL_Registrations[[#This Row],[player_id]],'MTBC statistics'!$A$1:$P$1195,5,0)</f>
        <v>194</v>
      </c>
      <c r="H48">
        <f>VLOOKUP(MTPL_Registrations[[#This Row],[player_id]],'MTBC statistics'!$A$1:$P$1195,6,0)</f>
        <v>213</v>
      </c>
      <c r="I48" s="6">
        <f>VLOOKUP(MTPL_Registrations[[#This Row],[player_id]],'MTBC statistics'!$A$1:$P$1195,9,0)</f>
        <v>91.079800000000006</v>
      </c>
      <c r="J48" s="1" t="str">
        <f>VLOOKUP(MTPL_Registrations[[#This Row],[player_id]],'MTBC statistics'!$A$1:$P$1195,13,0)</f>
        <v>NULL</v>
      </c>
      <c r="K48" s="6" t="str">
        <f>VLOOKUP(MTPL_Registrations[[#This Row],[player_id]],'MTBC statistics'!$A$1:$P$1195,14,0)</f>
        <v>NULL</v>
      </c>
      <c r="L48" s="1"/>
      <c r="M48" s="1" t="str">
        <f>VLOOKUP(MTPL_Registrations[[#This Row],[player_id]],'MTBC statistics'!$A$1:$P$1195,10,0)</f>
        <v>NULL</v>
      </c>
      <c r="N48" s="7">
        <f>G48/MTPL_Registrations[[#This Row],[Matches]]</f>
        <v>17.636363636363637</v>
      </c>
      <c r="O48" s="3">
        <v>15</v>
      </c>
    </row>
    <row r="49" spans="1:15" x14ac:dyDescent="0.2">
      <c r="A49">
        <v>828914</v>
      </c>
      <c r="B49" t="s">
        <v>313</v>
      </c>
      <c r="C49" t="s">
        <v>314</v>
      </c>
      <c r="D49">
        <v>7636567935</v>
      </c>
      <c r="E49" t="s">
        <v>315</v>
      </c>
      <c r="F49">
        <f>VLOOKUP(MTPL_Registrations[[#This Row],[player_id]],'MTBC statistics'!$A$1:$P$1195,4,0)</f>
        <v>11</v>
      </c>
      <c r="G49">
        <f>VLOOKUP(MTPL_Registrations[[#This Row],[player_id]],'MTBC statistics'!$A$1:$P$1195,5,0)</f>
        <v>1</v>
      </c>
      <c r="H49">
        <f>VLOOKUP(MTPL_Registrations[[#This Row],[player_id]],'MTBC statistics'!$A$1:$P$1195,6,0)</f>
        <v>5</v>
      </c>
      <c r="I49" s="6">
        <f>VLOOKUP(MTPL_Registrations[[#This Row],[player_id]],'MTBC statistics'!$A$1:$P$1195,9,0)</f>
        <v>20</v>
      </c>
      <c r="J49" s="1">
        <f>VLOOKUP(MTPL_Registrations[[#This Row],[player_id]],'MTBC statistics'!$A$1:$P$1195,13,0)</f>
        <v>15</v>
      </c>
      <c r="K49" s="6">
        <f>VLOOKUP(MTPL_Registrations[[#This Row],[player_id]],'MTBC statistics'!$A$1:$P$1195,14,0)</f>
        <v>4.3910999999999998</v>
      </c>
      <c r="L49" s="1"/>
      <c r="M49" s="1">
        <f>VLOOKUP(MTPL_Registrations[[#This Row],[player_id]],'MTBC statistics'!$A$1:$P$1195,10,0)</f>
        <v>30</v>
      </c>
      <c r="N49" s="7">
        <f>G49/MTPL_Registrations[[#This Row],[Matches]]</f>
        <v>9.0909090909090912E-2</v>
      </c>
      <c r="O49" s="3">
        <v>15</v>
      </c>
    </row>
    <row r="50" spans="1:15" x14ac:dyDescent="0.2">
      <c r="A50">
        <v>854696</v>
      </c>
      <c r="B50" t="s">
        <v>418</v>
      </c>
      <c r="C50" t="s">
        <v>419</v>
      </c>
      <c r="D50">
        <v>8165854460</v>
      </c>
      <c r="E50" t="s">
        <v>415</v>
      </c>
      <c r="F50">
        <f>VLOOKUP(MTPL_Registrations[[#This Row],[player_id]],'MTBC statistics'!$A$1:$P$1195,4,0)</f>
        <v>11</v>
      </c>
      <c r="G50">
        <f>VLOOKUP(MTPL_Registrations[[#This Row],[player_id]],'MTBC statistics'!$A$1:$P$1195,5,0)</f>
        <v>48</v>
      </c>
      <c r="H50">
        <f>VLOOKUP(MTPL_Registrations[[#This Row],[player_id]],'MTBC statistics'!$A$1:$P$1195,6,0)</f>
        <v>73</v>
      </c>
      <c r="I50" s="6">
        <f>VLOOKUP(MTPL_Registrations[[#This Row],[player_id]],'MTBC statistics'!$A$1:$P$1195,9,0)</f>
        <v>65.753399999999999</v>
      </c>
      <c r="J50" s="1">
        <f>VLOOKUP(MTPL_Registrations[[#This Row],[player_id]],'MTBC statistics'!$A$1:$P$1195,13,0)</f>
        <v>17</v>
      </c>
      <c r="K50" s="6">
        <f>VLOOKUP(MTPL_Registrations[[#This Row],[player_id]],'MTBC statistics'!$A$1:$P$1195,14,0)</f>
        <v>4.3791000000000002</v>
      </c>
      <c r="L50" s="1"/>
      <c r="M50" s="1">
        <f>VLOOKUP(MTPL_Registrations[[#This Row],[player_id]],'MTBC statistics'!$A$1:$P$1195,10,0)</f>
        <v>35</v>
      </c>
      <c r="N50" s="7">
        <f>G50/MTPL_Registrations[[#This Row],[Matches]]</f>
        <v>4.3636363636363633</v>
      </c>
      <c r="O50" s="3">
        <v>15</v>
      </c>
    </row>
    <row r="51" spans="1:15" x14ac:dyDescent="0.2">
      <c r="A51">
        <v>870161</v>
      </c>
      <c r="B51" t="s">
        <v>16</v>
      </c>
      <c r="C51" t="s">
        <v>17</v>
      </c>
      <c r="D51">
        <v>7633134293</v>
      </c>
      <c r="E51" t="s">
        <v>13</v>
      </c>
      <c r="F51">
        <f>VLOOKUP(MTPL_Registrations[[#This Row],[player_id]],'MTBC statistics'!$A$1:$P$1195,4,0)</f>
        <v>11</v>
      </c>
      <c r="G51">
        <f>VLOOKUP(MTPL_Registrations[[#This Row],[player_id]],'MTBC statistics'!$A$1:$P$1195,5,0)</f>
        <v>96</v>
      </c>
      <c r="H51">
        <f>VLOOKUP(MTPL_Registrations[[#This Row],[player_id]],'MTBC statistics'!$A$1:$P$1195,6,0)</f>
        <v>158</v>
      </c>
      <c r="I51" s="6">
        <f>VLOOKUP(MTPL_Registrations[[#This Row],[player_id]],'MTBC statistics'!$A$1:$P$1195,9,0)</f>
        <v>60.759500000000003</v>
      </c>
      <c r="J51" s="1">
        <f>VLOOKUP(MTPL_Registrations[[#This Row],[player_id]],'MTBC statistics'!$A$1:$P$1195,13,0)</f>
        <v>17</v>
      </c>
      <c r="K51" s="6">
        <f>VLOOKUP(MTPL_Registrations[[#This Row],[player_id]],'MTBC statistics'!$A$1:$P$1195,14,0)</f>
        <v>4.8788</v>
      </c>
      <c r="L51" s="1"/>
      <c r="M51" s="1">
        <f>VLOOKUP(MTPL_Registrations[[#This Row],[player_id]],'MTBC statistics'!$A$1:$P$1195,10,0)</f>
        <v>33</v>
      </c>
      <c r="N51" s="7">
        <f>G51/MTPL_Registrations[[#This Row],[Matches]]</f>
        <v>8.7272727272727266</v>
      </c>
      <c r="O51" s="3">
        <v>15</v>
      </c>
    </row>
    <row r="52" spans="1:15" x14ac:dyDescent="0.2">
      <c r="A52">
        <v>937251</v>
      </c>
      <c r="B52" t="s">
        <v>264</v>
      </c>
      <c r="C52" t="s">
        <v>265</v>
      </c>
      <c r="D52">
        <v>2707909676</v>
      </c>
      <c r="E52" t="s">
        <v>257</v>
      </c>
      <c r="F52">
        <f>VLOOKUP(MTPL_Registrations[[#This Row],[player_id]],'MTBC statistics'!$A$1:$P$1195,4,0)</f>
        <v>11</v>
      </c>
      <c r="G52">
        <f>VLOOKUP(MTPL_Registrations[[#This Row],[player_id]],'MTBC statistics'!$A$1:$P$1195,5,0)</f>
        <v>165</v>
      </c>
      <c r="H52">
        <f>VLOOKUP(MTPL_Registrations[[#This Row],[player_id]],'MTBC statistics'!$A$1:$P$1195,6,0)</f>
        <v>172</v>
      </c>
      <c r="I52" s="6">
        <f>VLOOKUP(MTPL_Registrations[[#This Row],[player_id]],'MTBC statistics'!$A$1:$P$1195,9,0)</f>
        <v>95.930199999999999</v>
      </c>
      <c r="J52" s="1" t="str">
        <f>VLOOKUP(MTPL_Registrations[[#This Row],[player_id]],'MTBC statistics'!$A$1:$P$1195,13,0)</f>
        <v>NULL</v>
      </c>
      <c r="K52" s="6" t="str">
        <f>VLOOKUP(MTPL_Registrations[[#This Row],[player_id]],'MTBC statistics'!$A$1:$P$1195,14,0)</f>
        <v>NULL</v>
      </c>
      <c r="L52" s="1"/>
      <c r="M52" s="1" t="str">
        <f>VLOOKUP(MTPL_Registrations[[#This Row],[player_id]],'MTBC statistics'!$A$1:$P$1195,10,0)</f>
        <v>NULL</v>
      </c>
      <c r="N52" s="7">
        <f>G52/MTPL_Registrations[[#This Row],[Matches]]</f>
        <v>15</v>
      </c>
      <c r="O52" s="3">
        <v>15</v>
      </c>
    </row>
    <row r="53" spans="1:15" x14ac:dyDescent="0.2">
      <c r="A53">
        <v>1246952</v>
      </c>
      <c r="B53" t="s">
        <v>45</v>
      </c>
      <c r="C53" t="s">
        <v>46</v>
      </c>
      <c r="D53">
        <v>4142106774</v>
      </c>
      <c r="E53" t="s">
        <v>40</v>
      </c>
      <c r="F53">
        <f>VLOOKUP(MTPL_Registrations[[#This Row],[player_id]],'MTBC statistics'!$A$1:$P$1195,4,0)</f>
        <v>11</v>
      </c>
      <c r="G53">
        <f>VLOOKUP(MTPL_Registrations[[#This Row],[player_id]],'MTBC statistics'!$A$1:$P$1195,5,0)</f>
        <v>183</v>
      </c>
      <c r="H53">
        <f>VLOOKUP(MTPL_Registrations[[#This Row],[player_id]],'MTBC statistics'!$A$1:$P$1195,6,0)</f>
        <v>241</v>
      </c>
      <c r="I53" s="6">
        <f>VLOOKUP(MTPL_Registrations[[#This Row],[player_id]],'MTBC statistics'!$A$1:$P$1195,9,0)</f>
        <v>75.933599999999998</v>
      </c>
      <c r="J53" s="1">
        <f>VLOOKUP(MTPL_Registrations[[#This Row],[player_id]],'MTBC statistics'!$A$1:$P$1195,13,0)</f>
        <v>13</v>
      </c>
      <c r="K53" s="6">
        <f>VLOOKUP(MTPL_Registrations[[#This Row],[player_id]],'MTBC statistics'!$A$1:$P$1195,14,0)</f>
        <v>4.1962999999999999</v>
      </c>
      <c r="L53" s="1"/>
      <c r="M53" s="1">
        <f>VLOOKUP(MTPL_Registrations[[#This Row],[player_id]],'MTBC statistics'!$A$1:$P$1195,10,0)</f>
        <v>27</v>
      </c>
      <c r="N53" s="7">
        <f>G53/MTPL_Registrations[[#This Row],[Matches]]</f>
        <v>16.636363636363637</v>
      </c>
      <c r="O53" s="3">
        <v>15</v>
      </c>
    </row>
    <row r="54" spans="1:15" x14ac:dyDescent="0.2">
      <c r="A54">
        <v>1264578</v>
      </c>
      <c r="B54" t="s">
        <v>368</v>
      </c>
      <c r="C54" t="s">
        <v>369</v>
      </c>
      <c r="D54" t="s">
        <v>370</v>
      </c>
      <c r="E54" t="s">
        <v>367</v>
      </c>
      <c r="F54">
        <f>VLOOKUP(MTPL_Registrations[[#This Row],[player_id]],'MTBC statistics'!$A$1:$P$1195,4,0)</f>
        <v>11</v>
      </c>
      <c r="G54">
        <f>VLOOKUP(MTPL_Registrations[[#This Row],[player_id]],'MTBC statistics'!$A$1:$P$1195,5,0)</f>
        <v>22</v>
      </c>
      <c r="H54">
        <f>VLOOKUP(MTPL_Registrations[[#This Row],[player_id]],'MTBC statistics'!$A$1:$P$1195,6,0)</f>
        <v>63</v>
      </c>
      <c r="I54" s="6">
        <f>VLOOKUP(MTPL_Registrations[[#This Row],[player_id]],'MTBC statistics'!$A$1:$P$1195,9,0)</f>
        <v>34.9206</v>
      </c>
      <c r="J54" s="1" t="str">
        <f>VLOOKUP(MTPL_Registrations[[#This Row],[player_id]],'MTBC statistics'!$A$1:$P$1195,13,0)</f>
        <v>NULL</v>
      </c>
      <c r="K54" s="6" t="str">
        <f>VLOOKUP(MTPL_Registrations[[#This Row],[player_id]],'MTBC statistics'!$A$1:$P$1195,14,0)</f>
        <v>NULL</v>
      </c>
      <c r="L54" s="1"/>
      <c r="M54" s="1" t="str">
        <f>VLOOKUP(MTPL_Registrations[[#This Row],[player_id]],'MTBC statistics'!$A$1:$P$1195,10,0)</f>
        <v>NULL</v>
      </c>
      <c r="N54" s="7">
        <f>G54/MTPL_Registrations[[#This Row],[Matches]]</f>
        <v>2</v>
      </c>
      <c r="O54" s="3">
        <v>15</v>
      </c>
    </row>
    <row r="55" spans="1:15" x14ac:dyDescent="0.2">
      <c r="A55">
        <v>1264579</v>
      </c>
      <c r="B55" t="s">
        <v>371</v>
      </c>
      <c r="C55" t="s">
        <v>372</v>
      </c>
      <c r="D55">
        <v>4695366874</v>
      </c>
      <c r="E55" t="s">
        <v>367</v>
      </c>
      <c r="F55">
        <f>VLOOKUP(MTPL_Registrations[[#This Row],[player_id]],'MTBC statistics'!$A$1:$P$1195,4,0)</f>
        <v>11</v>
      </c>
      <c r="G55">
        <f>VLOOKUP(MTPL_Registrations[[#This Row],[player_id]],'MTBC statistics'!$A$1:$P$1195,5,0)</f>
        <v>146</v>
      </c>
      <c r="H55">
        <f>VLOOKUP(MTPL_Registrations[[#This Row],[player_id]],'MTBC statistics'!$A$1:$P$1195,6,0)</f>
        <v>234</v>
      </c>
      <c r="I55" s="6">
        <f>VLOOKUP(MTPL_Registrations[[#This Row],[player_id]],'MTBC statistics'!$A$1:$P$1195,9,0)</f>
        <v>62.3932</v>
      </c>
      <c r="J55" s="1">
        <f>VLOOKUP(MTPL_Registrations[[#This Row],[player_id]],'MTBC statistics'!$A$1:$P$1195,13,0)</f>
        <v>9</v>
      </c>
      <c r="K55" s="6">
        <f>VLOOKUP(MTPL_Registrations[[#This Row],[player_id]],'MTBC statistics'!$A$1:$P$1195,14,0)</f>
        <v>4.4722</v>
      </c>
      <c r="L55" s="1"/>
      <c r="M55" s="1">
        <f>VLOOKUP(MTPL_Registrations[[#This Row],[player_id]],'MTBC statistics'!$A$1:$P$1195,10,0)</f>
        <v>36</v>
      </c>
      <c r="N55" s="7">
        <f>G55/MTPL_Registrations[[#This Row],[Matches]]</f>
        <v>13.272727272727273</v>
      </c>
      <c r="O55" s="3">
        <v>15</v>
      </c>
    </row>
    <row r="56" spans="1:15" x14ac:dyDescent="0.2">
      <c r="A56">
        <v>1274914</v>
      </c>
      <c r="B56" t="s">
        <v>229</v>
      </c>
      <c r="C56" t="s">
        <v>230</v>
      </c>
      <c r="D56">
        <v>7636569028</v>
      </c>
      <c r="E56" t="s">
        <v>226</v>
      </c>
      <c r="F56">
        <f>VLOOKUP(MTPL_Registrations[[#This Row],[player_id]],'MTBC statistics'!$A$1:$P$1195,4,0)</f>
        <v>11</v>
      </c>
      <c r="G56">
        <f>VLOOKUP(MTPL_Registrations[[#This Row],[player_id]],'MTBC statistics'!$A$1:$P$1195,5,0)</f>
        <v>111</v>
      </c>
      <c r="H56">
        <f>VLOOKUP(MTPL_Registrations[[#This Row],[player_id]],'MTBC statistics'!$A$1:$P$1195,6,0)</f>
        <v>176</v>
      </c>
      <c r="I56" s="6">
        <f>VLOOKUP(MTPL_Registrations[[#This Row],[player_id]],'MTBC statistics'!$A$1:$P$1195,9,0)</f>
        <v>63.068199999999997</v>
      </c>
      <c r="J56" s="1" t="str">
        <f>VLOOKUP(MTPL_Registrations[[#This Row],[player_id]],'MTBC statistics'!$A$1:$P$1195,13,0)</f>
        <v>NULL</v>
      </c>
      <c r="K56" s="6" t="str">
        <f>VLOOKUP(MTPL_Registrations[[#This Row],[player_id]],'MTBC statistics'!$A$1:$P$1195,14,0)</f>
        <v>NULL</v>
      </c>
      <c r="L56" s="1"/>
      <c r="M56" s="1" t="str">
        <f>VLOOKUP(MTPL_Registrations[[#This Row],[player_id]],'MTBC statistics'!$A$1:$P$1195,10,0)</f>
        <v>NULL</v>
      </c>
      <c r="N56" s="7">
        <f>G56/MTPL_Registrations[[#This Row],[Matches]]</f>
        <v>10.090909090909092</v>
      </c>
      <c r="O56" s="3">
        <v>15</v>
      </c>
    </row>
    <row r="57" spans="1:15" x14ac:dyDescent="0.2">
      <c r="A57">
        <v>179174</v>
      </c>
      <c r="B57" t="s">
        <v>61</v>
      </c>
      <c r="C57" t="s">
        <v>62</v>
      </c>
      <c r="D57">
        <v>5107068146</v>
      </c>
      <c r="E57" t="s">
        <v>60</v>
      </c>
      <c r="F57">
        <f>VLOOKUP(MTPL_Registrations[[#This Row],[player_id]],'MTBC statistics'!$A$1:$P$1195,4,0)</f>
        <v>10</v>
      </c>
      <c r="G57">
        <f>VLOOKUP(MTPL_Registrations[[#This Row],[player_id]],'MTBC statistics'!$A$1:$P$1195,5,0)</f>
        <v>166</v>
      </c>
      <c r="H57">
        <f>VLOOKUP(MTPL_Registrations[[#This Row],[player_id]],'MTBC statistics'!$A$1:$P$1195,6,0)</f>
        <v>138</v>
      </c>
      <c r="I57" s="6">
        <f>VLOOKUP(MTPL_Registrations[[#This Row],[player_id]],'MTBC statistics'!$A$1:$P$1195,9,0)</f>
        <v>120.2899</v>
      </c>
      <c r="J57" s="1">
        <f>VLOOKUP(MTPL_Registrations[[#This Row],[player_id]],'MTBC statistics'!$A$1:$P$1195,13,0)</f>
        <v>10</v>
      </c>
      <c r="K57" s="6">
        <f>VLOOKUP(MTPL_Registrations[[#This Row],[player_id]],'MTBC statistics'!$A$1:$P$1195,14,0)</f>
        <v>3.0508000000000002</v>
      </c>
      <c r="L57" s="1"/>
      <c r="M57" s="1">
        <f>VLOOKUP(MTPL_Registrations[[#This Row],[player_id]],'MTBC statistics'!$A$1:$P$1195,10,0)</f>
        <v>30</v>
      </c>
      <c r="N57" s="7">
        <f>G57/MTPL_Registrations[[#This Row],[Matches]]</f>
        <v>16.600000000000001</v>
      </c>
      <c r="O57" s="3">
        <v>15</v>
      </c>
    </row>
    <row r="58" spans="1:15" x14ac:dyDescent="0.2">
      <c r="A58">
        <v>502856</v>
      </c>
      <c r="B58" t="s">
        <v>344</v>
      </c>
      <c r="C58" t="s">
        <v>345</v>
      </c>
      <c r="D58">
        <v>5104096463</v>
      </c>
      <c r="E58" t="s">
        <v>346</v>
      </c>
      <c r="F58">
        <f>VLOOKUP(MTPL_Registrations[[#This Row],[player_id]],'MTBC statistics'!$A$1:$P$1195,4,0)</f>
        <v>10</v>
      </c>
      <c r="G58">
        <f>VLOOKUP(MTPL_Registrations[[#This Row],[player_id]],'MTBC statistics'!$A$1:$P$1195,5,0)</f>
        <v>62</v>
      </c>
      <c r="H58">
        <f>VLOOKUP(MTPL_Registrations[[#This Row],[player_id]],'MTBC statistics'!$A$1:$P$1195,6,0)</f>
        <v>98</v>
      </c>
      <c r="I58" s="6">
        <f>VLOOKUP(MTPL_Registrations[[#This Row],[player_id]],'MTBC statistics'!$A$1:$P$1195,9,0)</f>
        <v>63.265300000000003</v>
      </c>
      <c r="J58" s="1">
        <f>VLOOKUP(MTPL_Registrations[[#This Row],[player_id]],'MTBC statistics'!$A$1:$P$1195,13,0)</f>
        <v>14</v>
      </c>
      <c r="K58" s="6">
        <f>VLOOKUP(MTPL_Registrations[[#This Row],[player_id]],'MTBC statistics'!$A$1:$P$1195,14,0)</f>
        <v>4.9676999999999998</v>
      </c>
      <c r="L58" s="1"/>
      <c r="M58" s="1">
        <f>VLOOKUP(MTPL_Registrations[[#This Row],[player_id]],'MTBC statistics'!$A$1:$P$1195,10,0)</f>
        <v>31</v>
      </c>
      <c r="N58" s="7">
        <f>G58/MTPL_Registrations[[#This Row],[Matches]]</f>
        <v>6.2</v>
      </c>
      <c r="O58" s="3">
        <v>15</v>
      </c>
    </row>
    <row r="59" spans="1:15" x14ac:dyDescent="0.2">
      <c r="A59">
        <v>512676</v>
      </c>
      <c r="B59" t="s">
        <v>253</v>
      </c>
      <c r="C59" t="s">
        <v>254</v>
      </c>
      <c r="D59">
        <v>6126072742</v>
      </c>
      <c r="E59" t="s">
        <v>240</v>
      </c>
      <c r="F59">
        <f>VLOOKUP(MTPL_Registrations[[#This Row],[player_id]],'MTBC statistics'!$A$1:$P$1195,4,0)</f>
        <v>10</v>
      </c>
      <c r="G59">
        <f>VLOOKUP(MTPL_Registrations[[#This Row],[player_id]],'MTBC statistics'!$A$1:$P$1195,5,0)</f>
        <v>213</v>
      </c>
      <c r="H59">
        <f>VLOOKUP(MTPL_Registrations[[#This Row],[player_id]],'MTBC statistics'!$A$1:$P$1195,6,0)</f>
        <v>245</v>
      </c>
      <c r="I59" s="6">
        <f>VLOOKUP(MTPL_Registrations[[#This Row],[player_id]],'MTBC statistics'!$A$1:$P$1195,9,0)</f>
        <v>86.938800000000001</v>
      </c>
      <c r="J59" s="1">
        <f>VLOOKUP(MTPL_Registrations[[#This Row],[player_id]],'MTBC statistics'!$A$1:$P$1195,13,0)</f>
        <v>6</v>
      </c>
      <c r="K59" s="6">
        <f>VLOOKUP(MTPL_Registrations[[#This Row],[player_id]],'MTBC statistics'!$A$1:$P$1195,14,0)</f>
        <v>6.2812999999999999</v>
      </c>
      <c r="L59" s="1"/>
      <c r="M59" s="1">
        <f>VLOOKUP(MTPL_Registrations[[#This Row],[player_id]],'MTBC statistics'!$A$1:$P$1195,10,0)</f>
        <v>11</v>
      </c>
      <c r="N59" s="7">
        <f>G59/MTPL_Registrations[[#This Row],[Matches]]</f>
        <v>21.3</v>
      </c>
      <c r="O59" s="3">
        <v>15</v>
      </c>
    </row>
    <row r="60" spans="1:15" x14ac:dyDescent="0.2">
      <c r="A60">
        <v>512693</v>
      </c>
      <c r="B60" t="s">
        <v>85</v>
      </c>
      <c r="C60" t="s">
        <v>86</v>
      </c>
      <c r="D60">
        <v>6512780425</v>
      </c>
      <c r="E60" t="s">
        <v>78</v>
      </c>
      <c r="F60">
        <f>VLOOKUP(MTPL_Registrations[[#This Row],[player_id]],'MTBC statistics'!$A$1:$P$1195,4,0)</f>
        <v>10</v>
      </c>
      <c r="G60">
        <f>VLOOKUP(MTPL_Registrations[[#This Row],[player_id]],'MTBC statistics'!$A$1:$P$1195,5,0)</f>
        <v>59</v>
      </c>
      <c r="H60">
        <f>VLOOKUP(MTPL_Registrations[[#This Row],[player_id]],'MTBC statistics'!$A$1:$P$1195,6,0)</f>
        <v>103</v>
      </c>
      <c r="I60" s="6">
        <f>VLOOKUP(MTPL_Registrations[[#This Row],[player_id]],'MTBC statistics'!$A$1:$P$1195,9,0)</f>
        <v>57.281599999999997</v>
      </c>
      <c r="J60" s="1" t="str">
        <f>VLOOKUP(MTPL_Registrations[[#This Row],[player_id]],'MTBC statistics'!$A$1:$P$1195,13,0)</f>
        <v>NULL</v>
      </c>
      <c r="K60" s="6" t="str">
        <f>VLOOKUP(MTPL_Registrations[[#This Row],[player_id]],'MTBC statistics'!$A$1:$P$1195,14,0)</f>
        <v>NULL</v>
      </c>
      <c r="L60" s="1"/>
      <c r="M60" s="1" t="str">
        <f>VLOOKUP(MTPL_Registrations[[#This Row],[player_id]],'MTBC statistics'!$A$1:$P$1195,10,0)</f>
        <v>NULL</v>
      </c>
      <c r="N60" s="7">
        <f>G60/MTPL_Registrations[[#This Row],[Matches]]</f>
        <v>5.9</v>
      </c>
      <c r="O60" s="3">
        <v>15</v>
      </c>
    </row>
    <row r="61" spans="1:15" x14ac:dyDescent="0.2">
      <c r="A61">
        <v>512857</v>
      </c>
      <c r="B61" t="s">
        <v>72</v>
      </c>
      <c r="C61" t="s">
        <v>73</v>
      </c>
      <c r="D61">
        <v>6512367891</v>
      </c>
      <c r="E61" t="s">
        <v>60</v>
      </c>
      <c r="F61">
        <f>VLOOKUP(MTPL_Registrations[[#This Row],[player_id]],'MTBC statistics'!$A$1:$P$1195,4,0)</f>
        <v>10</v>
      </c>
      <c r="G61">
        <f>VLOOKUP(MTPL_Registrations[[#This Row],[player_id]],'MTBC statistics'!$A$1:$P$1195,5,0)</f>
        <v>35</v>
      </c>
      <c r="H61">
        <f>VLOOKUP(MTPL_Registrations[[#This Row],[player_id]],'MTBC statistics'!$A$1:$P$1195,6,0)</f>
        <v>33</v>
      </c>
      <c r="I61" s="6">
        <f>VLOOKUP(MTPL_Registrations[[#This Row],[player_id]],'MTBC statistics'!$A$1:$P$1195,9,0)</f>
        <v>106.06059999999999</v>
      </c>
      <c r="J61" s="1">
        <f>VLOOKUP(MTPL_Registrations[[#This Row],[player_id]],'MTBC statistics'!$A$1:$P$1195,13,0)</f>
        <v>11</v>
      </c>
      <c r="K61" s="6">
        <f>VLOOKUP(MTPL_Registrations[[#This Row],[player_id]],'MTBC statistics'!$A$1:$P$1195,14,0)</f>
        <v>5.6086999999999998</v>
      </c>
      <c r="L61" s="1"/>
      <c r="M61" s="1">
        <f>VLOOKUP(MTPL_Registrations[[#This Row],[player_id]],'MTBC statistics'!$A$1:$P$1195,10,0)</f>
        <v>23</v>
      </c>
      <c r="N61" s="7">
        <f>G61/MTPL_Registrations[[#This Row],[Matches]]</f>
        <v>3.5</v>
      </c>
      <c r="O61" s="3">
        <v>15</v>
      </c>
    </row>
    <row r="62" spans="1:15" x14ac:dyDescent="0.2">
      <c r="A62">
        <v>512865</v>
      </c>
      <c r="B62" t="s">
        <v>111</v>
      </c>
      <c r="C62" t="s">
        <v>112</v>
      </c>
      <c r="D62">
        <v>6127072530</v>
      </c>
      <c r="E62" t="s">
        <v>108</v>
      </c>
      <c r="F62">
        <f>VLOOKUP(MTPL_Registrations[[#This Row],[player_id]],'MTBC statistics'!$A$1:$P$1195,4,0)</f>
        <v>10</v>
      </c>
      <c r="G62">
        <f>VLOOKUP(MTPL_Registrations[[#This Row],[player_id]],'MTBC statistics'!$A$1:$P$1195,5,0)</f>
        <v>106</v>
      </c>
      <c r="H62">
        <f>VLOOKUP(MTPL_Registrations[[#This Row],[player_id]],'MTBC statistics'!$A$1:$P$1195,6,0)</f>
        <v>166</v>
      </c>
      <c r="I62" s="6">
        <f>VLOOKUP(MTPL_Registrations[[#This Row],[player_id]],'MTBC statistics'!$A$1:$P$1195,9,0)</f>
        <v>63.855400000000003</v>
      </c>
      <c r="J62" s="1">
        <f>VLOOKUP(MTPL_Registrations[[#This Row],[player_id]],'MTBC statistics'!$A$1:$P$1195,13,0)</f>
        <v>3</v>
      </c>
      <c r="K62" s="6">
        <f>VLOOKUP(MTPL_Registrations[[#This Row],[player_id]],'MTBC statistics'!$A$1:$P$1195,14,0)</f>
        <v>5.1429</v>
      </c>
      <c r="L62" s="1"/>
      <c r="M62" s="1">
        <f>VLOOKUP(MTPL_Registrations[[#This Row],[player_id]],'MTBC statistics'!$A$1:$P$1195,10,0)</f>
        <v>14</v>
      </c>
      <c r="N62" s="7">
        <f>G62/MTPL_Registrations[[#This Row],[Matches]]</f>
        <v>10.6</v>
      </c>
      <c r="O62" s="3">
        <v>15</v>
      </c>
    </row>
    <row r="63" spans="1:15" x14ac:dyDescent="0.2">
      <c r="A63">
        <v>513079</v>
      </c>
      <c r="B63" t="s">
        <v>211</v>
      </c>
      <c r="C63" t="s">
        <v>212</v>
      </c>
      <c r="D63">
        <v>6124015003</v>
      </c>
      <c r="E63" t="s">
        <v>197</v>
      </c>
      <c r="F63">
        <f>VLOOKUP(MTPL_Registrations[[#This Row],[player_id]],'MTBC statistics'!$A$1:$P$1195,4,0)</f>
        <v>10</v>
      </c>
      <c r="G63">
        <f>VLOOKUP(MTPL_Registrations[[#This Row],[player_id]],'MTBC statistics'!$A$1:$P$1195,5,0)</f>
        <v>112</v>
      </c>
      <c r="H63">
        <f>VLOOKUP(MTPL_Registrations[[#This Row],[player_id]],'MTBC statistics'!$A$1:$P$1195,6,0)</f>
        <v>122</v>
      </c>
      <c r="I63" s="6">
        <f>VLOOKUP(MTPL_Registrations[[#This Row],[player_id]],'MTBC statistics'!$A$1:$P$1195,9,0)</f>
        <v>91.803299999999993</v>
      </c>
      <c r="J63" s="1" t="str">
        <f>VLOOKUP(MTPL_Registrations[[#This Row],[player_id]],'MTBC statistics'!$A$1:$P$1195,13,0)</f>
        <v>NULL</v>
      </c>
      <c r="K63" s="6" t="str">
        <f>VLOOKUP(MTPL_Registrations[[#This Row],[player_id]],'MTBC statistics'!$A$1:$P$1195,14,0)</f>
        <v>NULL</v>
      </c>
      <c r="L63" s="1"/>
      <c r="M63" s="1" t="str">
        <f>VLOOKUP(MTPL_Registrations[[#This Row],[player_id]],'MTBC statistics'!$A$1:$P$1195,10,0)</f>
        <v>NULL</v>
      </c>
      <c r="N63" s="7">
        <f>G63/MTPL_Registrations[[#This Row],[Matches]]</f>
        <v>11.2</v>
      </c>
      <c r="O63" s="3">
        <v>15</v>
      </c>
    </row>
    <row r="64" spans="1:15" x14ac:dyDescent="0.2">
      <c r="A64">
        <v>513080</v>
      </c>
      <c r="B64" t="s">
        <v>200</v>
      </c>
      <c r="C64" t="s">
        <v>201</v>
      </c>
      <c r="D64" t="s">
        <v>202</v>
      </c>
      <c r="E64" t="s">
        <v>197</v>
      </c>
      <c r="F64">
        <f>VLOOKUP(MTPL_Registrations[[#This Row],[player_id]],'MTBC statistics'!$A$1:$P$1195,4,0)</f>
        <v>10</v>
      </c>
      <c r="G64">
        <f>VLOOKUP(MTPL_Registrations[[#This Row],[player_id]],'MTBC statistics'!$A$1:$P$1195,5,0)</f>
        <v>130</v>
      </c>
      <c r="H64">
        <f>VLOOKUP(MTPL_Registrations[[#This Row],[player_id]],'MTBC statistics'!$A$1:$P$1195,6,0)</f>
        <v>181</v>
      </c>
      <c r="I64" s="6">
        <f>VLOOKUP(MTPL_Registrations[[#This Row],[player_id]],'MTBC statistics'!$A$1:$P$1195,9,0)</f>
        <v>71.8232</v>
      </c>
      <c r="J64" s="1">
        <f>VLOOKUP(MTPL_Registrations[[#This Row],[player_id]],'MTBC statistics'!$A$1:$P$1195,13,0)</f>
        <v>6</v>
      </c>
      <c r="K64" s="6">
        <f>VLOOKUP(MTPL_Registrations[[#This Row],[player_id]],'MTBC statistics'!$A$1:$P$1195,14,0)</f>
        <v>6.48</v>
      </c>
      <c r="L64" s="1"/>
      <c r="M64" s="1">
        <f>VLOOKUP(MTPL_Registrations[[#This Row],[player_id]],'MTBC statistics'!$A$1:$P$1195,10,0)</f>
        <v>8</v>
      </c>
      <c r="N64" s="7">
        <f>G64/MTPL_Registrations[[#This Row],[Matches]]</f>
        <v>13</v>
      </c>
      <c r="O64" s="3">
        <v>15</v>
      </c>
    </row>
    <row r="65" spans="1:15" x14ac:dyDescent="0.2">
      <c r="A65">
        <v>513113</v>
      </c>
      <c r="B65" t="s">
        <v>36</v>
      </c>
      <c r="C65" t="s">
        <v>37</v>
      </c>
      <c r="D65">
        <v>9566081175</v>
      </c>
      <c r="E65" t="s">
        <v>29</v>
      </c>
      <c r="F65">
        <f>VLOOKUP(MTPL_Registrations[[#This Row],[player_id]],'MTBC statistics'!$A$1:$P$1195,4,0)</f>
        <v>10</v>
      </c>
      <c r="G65">
        <f>VLOOKUP(MTPL_Registrations[[#This Row],[player_id]],'MTBC statistics'!$A$1:$P$1195,5,0)</f>
        <v>203</v>
      </c>
      <c r="H65">
        <f>VLOOKUP(MTPL_Registrations[[#This Row],[player_id]],'MTBC statistics'!$A$1:$P$1195,6,0)</f>
        <v>144</v>
      </c>
      <c r="I65" s="6">
        <f>VLOOKUP(MTPL_Registrations[[#This Row],[player_id]],'MTBC statistics'!$A$1:$P$1195,9,0)</f>
        <v>140.97219999999999</v>
      </c>
      <c r="J65" s="1">
        <f>VLOOKUP(MTPL_Registrations[[#This Row],[player_id]],'MTBC statistics'!$A$1:$P$1195,13,0)</f>
        <v>22</v>
      </c>
      <c r="K65" s="6">
        <f>VLOOKUP(MTPL_Registrations[[#This Row],[player_id]],'MTBC statistics'!$A$1:$P$1195,14,0)</f>
        <v>3.68</v>
      </c>
      <c r="L65" s="1"/>
      <c r="M65" s="1">
        <f>VLOOKUP(MTPL_Registrations[[#This Row],[player_id]],'MTBC statistics'!$A$1:$P$1195,10,0)</f>
        <v>38</v>
      </c>
      <c r="N65" s="7">
        <f>G65/MTPL_Registrations[[#This Row],[Matches]]</f>
        <v>20.3</v>
      </c>
      <c r="O65" s="3">
        <v>15</v>
      </c>
    </row>
    <row r="66" spans="1:15" x14ac:dyDescent="0.2">
      <c r="A66">
        <v>513115</v>
      </c>
      <c r="B66" t="s">
        <v>168</v>
      </c>
      <c r="C66" t="s">
        <v>169</v>
      </c>
      <c r="D66">
        <v>9526863042</v>
      </c>
      <c r="E66" t="s">
        <v>170</v>
      </c>
      <c r="F66">
        <f>VLOOKUP(MTPL_Registrations[[#This Row],[player_id]],'MTBC statistics'!$A$1:$P$1195,4,0)</f>
        <v>10</v>
      </c>
      <c r="G66">
        <f>VLOOKUP(MTPL_Registrations[[#This Row],[player_id]],'MTBC statistics'!$A$1:$P$1195,5,0)</f>
        <v>164</v>
      </c>
      <c r="H66">
        <f>VLOOKUP(MTPL_Registrations[[#This Row],[player_id]],'MTBC statistics'!$A$1:$P$1195,6,0)</f>
        <v>246</v>
      </c>
      <c r="I66" s="6">
        <f>VLOOKUP(MTPL_Registrations[[#This Row],[player_id]],'MTBC statistics'!$A$1:$P$1195,9,0)</f>
        <v>66.666700000000006</v>
      </c>
      <c r="J66" s="1">
        <f>VLOOKUP(MTPL_Registrations[[#This Row],[player_id]],'MTBC statistics'!$A$1:$P$1195,13,0)</f>
        <v>0</v>
      </c>
      <c r="K66" s="6">
        <f>VLOOKUP(MTPL_Registrations[[#This Row],[player_id]],'MTBC statistics'!$A$1:$P$1195,14,0)</f>
        <v>16</v>
      </c>
      <c r="L66" s="1"/>
      <c r="M66" s="1">
        <f>VLOOKUP(MTPL_Registrations[[#This Row],[player_id]],'MTBC statistics'!$A$1:$P$1195,10,0)</f>
        <v>1</v>
      </c>
      <c r="N66" s="7">
        <f>G66/MTPL_Registrations[[#This Row],[Matches]]</f>
        <v>16.399999999999999</v>
      </c>
      <c r="O66" s="3">
        <v>15</v>
      </c>
    </row>
    <row r="67" spans="1:15" x14ac:dyDescent="0.2">
      <c r="A67">
        <v>513175</v>
      </c>
      <c r="B67" t="s">
        <v>127</v>
      </c>
      <c r="C67" t="s">
        <v>128</v>
      </c>
      <c r="D67">
        <v>5104748120</v>
      </c>
      <c r="E67" t="s">
        <v>126</v>
      </c>
      <c r="F67">
        <f>VLOOKUP(MTPL_Registrations[[#This Row],[player_id]],'MTBC statistics'!$A$1:$P$1195,4,0)</f>
        <v>10</v>
      </c>
      <c r="G67">
        <f>VLOOKUP(MTPL_Registrations[[#This Row],[player_id]],'MTBC statistics'!$A$1:$P$1195,5,0)</f>
        <v>37</v>
      </c>
      <c r="H67">
        <f>VLOOKUP(MTPL_Registrations[[#This Row],[player_id]],'MTBC statistics'!$A$1:$P$1195,6,0)</f>
        <v>36</v>
      </c>
      <c r="I67" s="6">
        <f>VLOOKUP(MTPL_Registrations[[#This Row],[player_id]],'MTBC statistics'!$A$1:$P$1195,9,0)</f>
        <v>102.7778</v>
      </c>
      <c r="J67" s="1">
        <f>VLOOKUP(MTPL_Registrations[[#This Row],[player_id]],'MTBC statistics'!$A$1:$P$1195,13,0)</f>
        <v>10</v>
      </c>
      <c r="K67" s="6">
        <f>VLOOKUP(MTPL_Registrations[[#This Row],[player_id]],'MTBC statistics'!$A$1:$P$1195,14,0)</f>
        <v>3.2703000000000002</v>
      </c>
      <c r="L67" s="1"/>
      <c r="M67" s="1">
        <f>VLOOKUP(MTPL_Registrations[[#This Row],[player_id]],'MTBC statistics'!$A$1:$P$1195,10,0)</f>
        <v>37</v>
      </c>
      <c r="N67" s="7">
        <f>G67/MTPL_Registrations[[#This Row],[Matches]]</f>
        <v>3.7</v>
      </c>
      <c r="O67" s="3">
        <v>15</v>
      </c>
    </row>
    <row r="68" spans="1:15" x14ac:dyDescent="0.2">
      <c r="A68">
        <v>513181</v>
      </c>
      <c r="B68" t="s">
        <v>129</v>
      </c>
      <c r="C68" t="s">
        <v>130</v>
      </c>
      <c r="D68">
        <v>4085697807</v>
      </c>
      <c r="E68" t="s">
        <v>126</v>
      </c>
      <c r="F68">
        <f>VLOOKUP(MTPL_Registrations[[#This Row],[player_id]],'MTBC statistics'!$A$1:$P$1195,4,0)</f>
        <v>10</v>
      </c>
      <c r="G68">
        <f>VLOOKUP(MTPL_Registrations[[#This Row],[player_id]],'MTBC statistics'!$A$1:$P$1195,5,0)</f>
        <v>11</v>
      </c>
      <c r="H68">
        <f>VLOOKUP(MTPL_Registrations[[#This Row],[player_id]],'MTBC statistics'!$A$1:$P$1195,6,0)</f>
        <v>38</v>
      </c>
      <c r="I68" s="6">
        <f>VLOOKUP(MTPL_Registrations[[#This Row],[player_id]],'MTBC statistics'!$A$1:$P$1195,9,0)</f>
        <v>28.947399999999998</v>
      </c>
      <c r="J68" s="1">
        <f>VLOOKUP(MTPL_Registrations[[#This Row],[player_id]],'MTBC statistics'!$A$1:$P$1195,13,0)</f>
        <v>5</v>
      </c>
      <c r="K68" s="6">
        <f>VLOOKUP(MTPL_Registrations[[#This Row],[player_id]],'MTBC statistics'!$A$1:$P$1195,14,0)</f>
        <v>3.9</v>
      </c>
      <c r="L68" s="1"/>
      <c r="M68" s="1">
        <f>VLOOKUP(MTPL_Registrations[[#This Row],[player_id]],'MTBC statistics'!$A$1:$P$1195,10,0)</f>
        <v>20</v>
      </c>
      <c r="N68" s="7">
        <f>G68/MTPL_Registrations[[#This Row],[Matches]]</f>
        <v>1.1000000000000001</v>
      </c>
      <c r="O68" s="3">
        <v>15</v>
      </c>
    </row>
    <row r="69" spans="1:15" x14ac:dyDescent="0.2">
      <c r="A69">
        <v>513228</v>
      </c>
      <c r="B69" t="s">
        <v>76</v>
      </c>
      <c r="C69" t="s">
        <v>77</v>
      </c>
      <c r="D69">
        <v>16183033644</v>
      </c>
      <c r="E69" t="s">
        <v>78</v>
      </c>
      <c r="F69">
        <f>VLOOKUP(MTPL_Registrations[[#This Row],[player_id]],'MTBC statistics'!$A$1:$P$1195,4,0)</f>
        <v>10</v>
      </c>
      <c r="G69">
        <f>VLOOKUP(MTPL_Registrations[[#This Row],[player_id]],'MTBC statistics'!$A$1:$P$1195,5,0)</f>
        <v>99</v>
      </c>
      <c r="H69">
        <f>VLOOKUP(MTPL_Registrations[[#This Row],[player_id]],'MTBC statistics'!$A$1:$P$1195,6,0)</f>
        <v>147</v>
      </c>
      <c r="I69" s="6">
        <f>VLOOKUP(MTPL_Registrations[[#This Row],[player_id]],'MTBC statistics'!$A$1:$P$1195,9,0)</f>
        <v>67.346900000000005</v>
      </c>
      <c r="J69" s="1">
        <f>VLOOKUP(MTPL_Registrations[[#This Row],[player_id]],'MTBC statistics'!$A$1:$P$1195,13,0)</f>
        <v>3</v>
      </c>
      <c r="K69" s="6">
        <f>VLOOKUP(MTPL_Registrations[[#This Row],[player_id]],'MTBC statistics'!$A$1:$P$1195,14,0)</f>
        <v>3.375</v>
      </c>
      <c r="L69" s="1"/>
      <c r="M69" s="1">
        <f>VLOOKUP(MTPL_Registrations[[#This Row],[player_id]],'MTBC statistics'!$A$1:$P$1195,10,0)</f>
        <v>8</v>
      </c>
      <c r="N69" s="7">
        <f>G69/MTPL_Registrations[[#This Row],[Matches]]</f>
        <v>9.9</v>
      </c>
      <c r="O69" s="3">
        <v>15</v>
      </c>
    </row>
    <row r="70" spans="1:15" x14ac:dyDescent="0.2">
      <c r="A70">
        <v>513277</v>
      </c>
      <c r="B70" t="s">
        <v>393</v>
      </c>
      <c r="C70" t="s">
        <v>394</v>
      </c>
      <c r="D70">
        <v>6122226108</v>
      </c>
      <c r="E70" t="s">
        <v>390</v>
      </c>
      <c r="F70">
        <f>VLOOKUP(MTPL_Registrations[[#This Row],[player_id]],'MTBC statistics'!$A$1:$P$1195,4,0)</f>
        <v>10</v>
      </c>
      <c r="G70">
        <f>VLOOKUP(MTPL_Registrations[[#This Row],[player_id]],'MTBC statistics'!$A$1:$P$1195,5,0)</f>
        <v>188</v>
      </c>
      <c r="H70">
        <f>VLOOKUP(MTPL_Registrations[[#This Row],[player_id]],'MTBC statistics'!$A$1:$P$1195,6,0)</f>
        <v>224</v>
      </c>
      <c r="I70" s="6">
        <f>VLOOKUP(MTPL_Registrations[[#This Row],[player_id]],'MTBC statistics'!$A$1:$P$1195,9,0)</f>
        <v>83.928600000000003</v>
      </c>
      <c r="J70" s="1" t="str">
        <f>VLOOKUP(MTPL_Registrations[[#This Row],[player_id]],'MTBC statistics'!$A$1:$P$1195,13,0)</f>
        <v>NULL</v>
      </c>
      <c r="K70" s="6" t="str">
        <f>VLOOKUP(MTPL_Registrations[[#This Row],[player_id]],'MTBC statistics'!$A$1:$P$1195,14,0)</f>
        <v>NULL</v>
      </c>
      <c r="L70" s="1"/>
      <c r="M70" s="1" t="str">
        <f>VLOOKUP(MTPL_Registrations[[#This Row],[player_id]],'MTBC statistics'!$A$1:$P$1195,10,0)</f>
        <v>NULL</v>
      </c>
      <c r="N70" s="7">
        <f>G70/MTPL_Registrations[[#This Row],[Matches]]</f>
        <v>18.8</v>
      </c>
      <c r="O70" s="3">
        <v>15</v>
      </c>
    </row>
    <row r="71" spans="1:15" x14ac:dyDescent="0.2">
      <c r="A71">
        <v>513280</v>
      </c>
      <c r="B71" t="s">
        <v>68</v>
      </c>
      <c r="C71" t="s">
        <v>69</v>
      </c>
      <c r="D71">
        <v>6514978374</v>
      </c>
      <c r="E71" t="s">
        <v>60</v>
      </c>
      <c r="F71">
        <f>VLOOKUP(MTPL_Registrations[[#This Row],[player_id]],'MTBC statistics'!$A$1:$P$1195,4,0)</f>
        <v>10</v>
      </c>
      <c r="G71">
        <f>VLOOKUP(MTPL_Registrations[[#This Row],[player_id]],'MTBC statistics'!$A$1:$P$1195,5,0)</f>
        <v>125</v>
      </c>
      <c r="H71">
        <f>VLOOKUP(MTPL_Registrations[[#This Row],[player_id]],'MTBC statistics'!$A$1:$P$1195,6,0)</f>
        <v>158</v>
      </c>
      <c r="I71" s="6">
        <f>VLOOKUP(MTPL_Registrations[[#This Row],[player_id]],'MTBC statistics'!$A$1:$P$1195,9,0)</f>
        <v>79.113900000000001</v>
      </c>
      <c r="J71" s="1">
        <f>VLOOKUP(MTPL_Registrations[[#This Row],[player_id]],'MTBC statistics'!$A$1:$P$1195,13,0)</f>
        <v>1</v>
      </c>
      <c r="K71" s="6">
        <f>VLOOKUP(MTPL_Registrations[[#This Row],[player_id]],'MTBC statistics'!$A$1:$P$1195,14,0)</f>
        <v>8.5</v>
      </c>
      <c r="L71" s="1"/>
      <c r="M71" s="1">
        <f>VLOOKUP(MTPL_Registrations[[#This Row],[player_id]],'MTBC statistics'!$A$1:$P$1195,10,0)</f>
        <v>2</v>
      </c>
      <c r="N71" s="7">
        <f>G71/MTPL_Registrations[[#This Row],[Matches]]</f>
        <v>12.5</v>
      </c>
      <c r="O71" s="3">
        <v>15</v>
      </c>
    </row>
    <row r="72" spans="1:15" x14ac:dyDescent="0.2">
      <c r="A72">
        <v>513362</v>
      </c>
      <c r="B72" t="s">
        <v>334</v>
      </c>
      <c r="C72" t="s">
        <v>335</v>
      </c>
      <c r="D72">
        <v>6128014501</v>
      </c>
      <c r="E72" t="s">
        <v>336</v>
      </c>
      <c r="F72">
        <f>VLOOKUP(MTPL_Registrations[[#This Row],[player_id]],'MTBC statistics'!$A$1:$P$1195,4,0)</f>
        <v>10</v>
      </c>
      <c r="G72">
        <f>VLOOKUP(MTPL_Registrations[[#This Row],[player_id]],'MTBC statistics'!$A$1:$P$1195,5,0)</f>
        <v>73</v>
      </c>
      <c r="H72">
        <f>VLOOKUP(MTPL_Registrations[[#This Row],[player_id]],'MTBC statistics'!$A$1:$P$1195,6,0)</f>
        <v>77</v>
      </c>
      <c r="I72" s="6">
        <f>VLOOKUP(MTPL_Registrations[[#This Row],[player_id]],'MTBC statistics'!$A$1:$P$1195,9,0)</f>
        <v>94.805199999999999</v>
      </c>
      <c r="J72" s="1">
        <f>VLOOKUP(MTPL_Registrations[[#This Row],[player_id]],'MTBC statistics'!$A$1:$P$1195,13,0)</f>
        <v>13</v>
      </c>
      <c r="K72" s="6">
        <f>VLOOKUP(MTPL_Registrations[[#This Row],[player_id]],'MTBC statistics'!$A$1:$P$1195,14,0)</f>
        <v>4.9036</v>
      </c>
      <c r="L72" s="1"/>
      <c r="M72" s="1">
        <f>VLOOKUP(MTPL_Registrations[[#This Row],[player_id]],'MTBC statistics'!$A$1:$P$1195,10,0)</f>
        <v>33</v>
      </c>
      <c r="N72" s="7">
        <f>G72/MTPL_Registrations[[#This Row],[Matches]]</f>
        <v>7.3</v>
      </c>
      <c r="O72" s="3">
        <v>15</v>
      </c>
    </row>
    <row r="73" spans="1:15" x14ac:dyDescent="0.2">
      <c r="A73">
        <v>513370</v>
      </c>
      <c r="B73" t="s">
        <v>56</v>
      </c>
      <c r="C73" t="s">
        <v>57</v>
      </c>
      <c r="D73">
        <v>6122061054</v>
      </c>
      <c r="E73" t="s">
        <v>51</v>
      </c>
      <c r="F73">
        <f>VLOOKUP(MTPL_Registrations[[#This Row],[player_id]],'MTBC statistics'!$A$1:$P$1195,4,0)</f>
        <v>10</v>
      </c>
      <c r="G73">
        <f>VLOOKUP(MTPL_Registrations[[#This Row],[player_id]],'MTBC statistics'!$A$1:$P$1195,5,0)</f>
        <v>63</v>
      </c>
      <c r="H73">
        <f>VLOOKUP(MTPL_Registrations[[#This Row],[player_id]],'MTBC statistics'!$A$1:$P$1195,6,0)</f>
        <v>105</v>
      </c>
      <c r="I73" s="6">
        <f>VLOOKUP(MTPL_Registrations[[#This Row],[player_id]],'MTBC statistics'!$A$1:$P$1195,9,0)</f>
        <v>60</v>
      </c>
      <c r="J73" s="1">
        <f>VLOOKUP(MTPL_Registrations[[#This Row],[player_id]],'MTBC statistics'!$A$1:$P$1195,13,0)</f>
        <v>11</v>
      </c>
      <c r="K73" s="6">
        <f>VLOOKUP(MTPL_Registrations[[#This Row],[player_id]],'MTBC statistics'!$A$1:$P$1195,14,0)</f>
        <v>5.2857000000000003</v>
      </c>
      <c r="L73" s="1"/>
      <c r="M73" s="1">
        <f>VLOOKUP(MTPL_Registrations[[#This Row],[player_id]],'MTBC statistics'!$A$1:$P$1195,10,0)</f>
        <v>35</v>
      </c>
      <c r="N73" s="7">
        <f>G73/MTPL_Registrations[[#This Row],[Matches]]</f>
        <v>6.3</v>
      </c>
      <c r="O73" s="3">
        <v>15</v>
      </c>
    </row>
    <row r="74" spans="1:15" x14ac:dyDescent="0.2">
      <c r="A74">
        <v>513437</v>
      </c>
      <c r="B74" t="s">
        <v>356</v>
      </c>
      <c r="C74" t="s">
        <v>357</v>
      </c>
      <c r="D74">
        <v>6128029729</v>
      </c>
      <c r="E74" t="s">
        <v>351</v>
      </c>
      <c r="F74">
        <f>VLOOKUP(MTPL_Registrations[[#This Row],[player_id]],'MTBC statistics'!$A$1:$P$1195,4,0)</f>
        <v>10</v>
      </c>
      <c r="G74">
        <f>VLOOKUP(MTPL_Registrations[[#This Row],[player_id]],'MTBC statistics'!$A$1:$P$1195,5,0)</f>
        <v>105</v>
      </c>
      <c r="H74">
        <f>VLOOKUP(MTPL_Registrations[[#This Row],[player_id]],'MTBC statistics'!$A$1:$P$1195,6,0)</f>
        <v>130</v>
      </c>
      <c r="I74" s="6">
        <f>VLOOKUP(MTPL_Registrations[[#This Row],[player_id]],'MTBC statistics'!$A$1:$P$1195,9,0)</f>
        <v>80.769199999999998</v>
      </c>
      <c r="J74" s="1">
        <f>VLOOKUP(MTPL_Registrations[[#This Row],[player_id]],'MTBC statistics'!$A$1:$P$1195,13,0)</f>
        <v>15</v>
      </c>
      <c r="K74" s="6">
        <f>VLOOKUP(MTPL_Registrations[[#This Row],[player_id]],'MTBC statistics'!$A$1:$P$1195,14,0)</f>
        <v>3.0909</v>
      </c>
      <c r="L74" s="1"/>
      <c r="M74" s="1">
        <f>VLOOKUP(MTPL_Registrations[[#This Row],[player_id]],'MTBC statistics'!$A$1:$P$1195,10,0)</f>
        <v>28</v>
      </c>
      <c r="N74" s="7">
        <f>G74/MTPL_Registrations[[#This Row],[Matches]]</f>
        <v>10.5</v>
      </c>
      <c r="O74" s="3">
        <v>15</v>
      </c>
    </row>
    <row r="75" spans="1:15" x14ac:dyDescent="0.2">
      <c r="A75">
        <v>514446</v>
      </c>
      <c r="B75" t="s">
        <v>444</v>
      </c>
      <c r="C75" t="s">
        <v>445</v>
      </c>
      <c r="D75">
        <v>6518085235</v>
      </c>
      <c r="E75" t="s">
        <v>439</v>
      </c>
      <c r="F75">
        <f>VLOOKUP(MTPL_Registrations[[#This Row],[player_id]],'MTBC statistics'!$A$1:$P$1195,4,0)</f>
        <v>10</v>
      </c>
      <c r="G75">
        <f>VLOOKUP(MTPL_Registrations[[#This Row],[player_id]],'MTBC statistics'!$A$1:$P$1195,5,0)</f>
        <v>76</v>
      </c>
      <c r="H75">
        <f>VLOOKUP(MTPL_Registrations[[#This Row],[player_id]],'MTBC statistics'!$A$1:$P$1195,6,0)</f>
        <v>74</v>
      </c>
      <c r="I75" s="6">
        <f>VLOOKUP(MTPL_Registrations[[#This Row],[player_id]],'MTBC statistics'!$A$1:$P$1195,9,0)</f>
        <v>102.70269999999999</v>
      </c>
      <c r="J75" s="1">
        <f>VLOOKUP(MTPL_Registrations[[#This Row],[player_id]],'MTBC statistics'!$A$1:$P$1195,13,0)</f>
        <v>8</v>
      </c>
      <c r="K75" s="6">
        <f>VLOOKUP(MTPL_Registrations[[#This Row],[player_id]],'MTBC statistics'!$A$1:$P$1195,14,0)</f>
        <v>5.0833000000000004</v>
      </c>
      <c r="L75" s="1"/>
      <c r="M75" s="1">
        <f>VLOOKUP(MTPL_Registrations[[#This Row],[player_id]],'MTBC statistics'!$A$1:$P$1195,10,0)</f>
        <v>24</v>
      </c>
      <c r="N75" s="7">
        <f>G75/MTPL_Registrations[[#This Row],[Matches]]</f>
        <v>7.6</v>
      </c>
      <c r="O75" s="3">
        <v>15</v>
      </c>
    </row>
    <row r="76" spans="1:15" x14ac:dyDescent="0.2">
      <c r="A76">
        <v>515412</v>
      </c>
      <c r="B76" t="s">
        <v>278</v>
      </c>
      <c r="C76" t="s">
        <v>279</v>
      </c>
      <c r="D76">
        <v>6129995321</v>
      </c>
      <c r="E76" t="s">
        <v>273</v>
      </c>
      <c r="F76">
        <f>VLOOKUP(MTPL_Registrations[[#This Row],[player_id]],'MTBC statistics'!$A$1:$P$1195,4,0)</f>
        <v>10</v>
      </c>
      <c r="G76">
        <f>VLOOKUP(MTPL_Registrations[[#This Row],[player_id]],'MTBC statistics'!$A$1:$P$1195,5,0)</f>
        <v>11</v>
      </c>
      <c r="H76">
        <f>VLOOKUP(MTPL_Registrations[[#This Row],[player_id]],'MTBC statistics'!$A$1:$P$1195,6,0)</f>
        <v>17</v>
      </c>
      <c r="I76" s="6">
        <f>VLOOKUP(MTPL_Registrations[[#This Row],[player_id]],'MTBC statistics'!$A$1:$P$1195,9,0)</f>
        <v>64.7059</v>
      </c>
      <c r="J76" s="1">
        <f>VLOOKUP(MTPL_Registrations[[#This Row],[player_id]],'MTBC statistics'!$A$1:$P$1195,13,0)</f>
        <v>15</v>
      </c>
      <c r="K76" s="6">
        <f>VLOOKUP(MTPL_Registrations[[#This Row],[player_id]],'MTBC statistics'!$A$1:$P$1195,14,0)</f>
        <v>3.6482000000000001</v>
      </c>
      <c r="L76" s="1"/>
      <c r="M76" s="1">
        <f>VLOOKUP(MTPL_Registrations[[#This Row],[player_id]],'MTBC statistics'!$A$1:$P$1195,10,0)</f>
        <v>33</v>
      </c>
      <c r="N76" s="7">
        <f>G76/MTPL_Registrations[[#This Row],[Matches]]</f>
        <v>1.1000000000000001</v>
      </c>
      <c r="O76" s="3">
        <v>15</v>
      </c>
    </row>
    <row r="77" spans="1:15" x14ac:dyDescent="0.2">
      <c r="A77">
        <v>515489</v>
      </c>
      <c r="B77" t="s">
        <v>464</v>
      </c>
      <c r="C77" t="s">
        <v>465</v>
      </c>
      <c r="D77">
        <v>6122449484</v>
      </c>
      <c r="E77" t="s">
        <v>459</v>
      </c>
      <c r="F77">
        <f>VLOOKUP(MTPL_Registrations[[#This Row],[player_id]],'MTBC statistics'!$A$1:$P$1195,4,0)</f>
        <v>10</v>
      </c>
      <c r="G77">
        <f>VLOOKUP(MTPL_Registrations[[#This Row],[player_id]],'MTBC statistics'!$A$1:$P$1195,5,0)</f>
        <v>8</v>
      </c>
      <c r="H77">
        <f>VLOOKUP(MTPL_Registrations[[#This Row],[player_id]],'MTBC statistics'!$A$1:$P$1195,6,0)</f>
        <v>12</v>
      </c>
      <c r="I77" s="6">
        <f>VLOOKUP(MTPL_Registrations[[#This Row],[player_id]],'MTBC statistics'!$A$1:$P$1195,9,0)</f>
        <v>66.666700000000006</v>
      </c>
      <c r="J77" s="1">
        <f>VLOOKUP(MTPL_Registrations[[#This Row],[player_id]],'MTBC statistics'!$A$1:$P$1195,13,0)</f>
        <v>8</v>
      </c>
      <c r="K77" s="6">
        <f>VLOOKUP(MTPL_Registrations[[#This Row],[player_id]],'MTBC statistics'!$A$1:$P$1195,14,0)</f>
        <v>4.9375</v>
      </c>
      <c r="L77" s="1"/>
      <c r="M77" s="1">
        <f>VLOOKUP(MTPL_Registrations[[#This Row],[player_id]],'MTBC statistics'!$A$1:$P$1195,10,0)</f>
        <v>32</v>
      </c>
      <c r="N77" s="7">
        <f>G77/MTPL_Registrations[[#This Row],[Matches]]</f>
        <v>0.8</v>
      </c>
      <c r="O77" s="3">
        <v>15</v>
      </c>
    </row>
    <row r="78" spans="1:15" x14ac:dyDescent="0.2">
      <c r="A78">
        <v>516847</v>
      </c>
      <c r="B78" t="s">
        <v>181</v>
      </c>
      <c r="C78" t="s">
        <v>182</v>
      </c>
      <c r="D78">
        <v>6129130569</v>
      </c>
      <c r="E78" t="s">
        <v>183</v>
      </c>
      <c r="F78">
        <f>VLOOKUP(MTPL_Registrations[[#This Row],[player_id]],'MTBC statistics'!$A$1:$P$1195,4,0)</f>
        <v>10</v>
      </c>
      <c r="G78">
        <f>VLOOKUP(MTPL_Registrations[[#This Row],[player_id]],'MTBC statistics'!$A$1:$P$1195,5,0)</f>
        <v>83</v>
      </c>
      <c r="H78">
        <f>VLOOKUP(MTPL_Registrations[[#This Row],[player_id]],'MTBC statistics'!$A$1:$P$1195,6,0)</f>
        <v>108</v>
      </c>
      <c r="I78" s="6">
        <f>VLOOKUP(MTPL_Registrations[[#This Row],[player_id]],'MTBC statistics'!$A$1:$P$1195,9,0)</f>
        <v>76.851900000000001</v>
      </c>
      <c r="J78" s="1">
        <f>VLOOKUP(MTPL_Registrations[[#This Row],[player_id]],'MTBC statistics'!$A$1:$P$1195,13,0)</f>
        <v>13</v>
      </c>
      <c r="K78" s="6">
        <f>VLOOKUP(MTPL_Registrations[[#This Row],[player_id]],'MTBC statistics'!$A$1:$P$1195,14,0)</f>
        <v>4.0092999999999996</v>
      </c>
      <c r="L78" s="1"/>
      <c r="M78" s="1">
        <f>VLOOKUP(MTPL_Registrations[[#This Row],[player_id]],'MTBC statistics'!$A$1:$P$1195,10,0)</f>
        <v>36</v>
      </c>
      <c r="N78" s="7">
        <f>G78/MTPL_Registrations[[#This Row],[Matches]]</f>
        <v>8.3000000000000007</v>
      </c>
      <c r="O78" s="3">
        <v>15</v>
      </c>
    </row>
    <row r="79" spans="1:15" x14ac:dyDescent="0.2">
      <c r="A79">
        <v>516850</v>
      </c>
      <c r="B79" t="s">
        <v>186</v>
      </c>
      <c r="C79" t="s">
        <v>187</v>
      </c>
      <c r="D79">
        <v>6128674505</v>
      </c>
      <c r="E79" t="s">
        <v>183</v>
      </c>
      <c r="F79">
        <f>VLOOKUP(MTPL_Registrations[[#This Row],[player_id]],'MTBC statistics'!$A$1:$P$1195,4,0)</f>
        <v>10</v>
      </c>
      <c r="G79">
        <f>VLOOKUP(MTPL_Registrations[[#This Row],[player_id]],'MTBC statistics'!$A$1:$P$1195,5,0)</f>
        <v>155</v>
      </c>
      <c r="H79">
        <f>VLOOKUP(MTPL_Registrations[[#This Row],[player_id]],'MTBC statistics'!$A$1:$P$1195,6,0)</f>
        <v>269</v>
      </c>
      <c r="I79" s="6">
        <f>VLOOKUP(MTPL_Registrations[[#This Row],[player_id]],'MTBC statistics'!$A$1:$P$1195,9,0)</f>
        <v>57.620800000000003</v>
      </c>
      <c r="J79" s="1" t="str">
        <f>VLOOKUP(MTPL_Registrations[[#This Row],[player_id]],'MTBC statistics'!$A$1:$P$1195,13,0)</f>
        <v>NULL</v>
      </c>
      <c r="K79" s="6" t="str">
        <f>VLOOKUP(MTPL_Registrations[[#This Row],[player_id]],'MTBC statistics'!$A$1:$P$1195,14,0)</f>
        <v>NULL</v>
      </c>
      <c r="L79" s="1"/>
      <c r="M79" s="1" t="str">
        <f>VLOOKUP(MTPL_Registrations[[#This Row],[player_id]],'MTBC statistics'!$A$1:$P$1195,10,0)</f>
        <v>NULL</v>
      </c>
      <c r="N79" s="7">
        <f>G79/MTPL_Registrations[[#This Row],[Matches]]</f>
        <v>15.5</v>
      </c>
      <c r="O79" s="3">
        <v>15</v>
      </c>
    </row>
    <row r="80" spans="1:15" x14ac:dyDescent="0.2">
      <c r="A80">
        <v>517028</v>
      </c>
      <c r="B80" t="s">
        <v>327</v>
      </c>
      <c r="C80" t="s">
        <v>328</v>
      </c>
      <c r="D80">
        <v>6127350747</v>
      </c>
      <c r="E80" t="s">
        <v>329</v>
      </c>
      <c r="F80">
        <f>VLOOKUP(MTPL_Registrations[[#This Row],[player_id]],'MTBC statistics'!$A$1:$P$1195,4,0)</f>
        <v>10</v>
      </c>
      <c r="G80">
        <f>VLOOKUP(MTPL_Registrations[[#This Row],[player_id]],'MTBC statistics'!$A$1:$P$1195,5,0)</f>
        <v>53</v>
      </c>
      <c r="H80">
        <f>VLOOKUP(MTPL_Registrations[[#This Row],[player_id]],'MTBC statistics'!$A$1:$P$1195,6,0)</f>
        <v>86</v>
      </c>
      <c r="I80" s="6">
        <f>VLOOKUP(MTPL_Registrations[[#This Row],[player_id]],'MTBC statistics'!$A$1:$P$1195,9,0)</f>
        <v>61.627899999999997</v>
      </c>
      <c r="J80" s="1">
        <f>VLOOKUP(MTPL_Registrations[[#This Row],[player_id]],'MTBC statistics'!$A$1:$P$1195,13,0)</f>
        <v>4</v>
      </c>
      <c r="K80" s="6">
        <f>VLOOKUP(MTPL_Registrations[[#This Row],[player_id]],'MTBC statistics'!$A$1:$P$1195,14,0)</f>
        <v>6.3333000000000004</v>
      </c>
      <c r="L80" s="1"/>
      <c r="M80" s="1">
        <f>VLOOKUP(MTPL_Registrations[[#This Row],[player_id]],'MTBC statistics'!$A$1:$P$1195,10,0)</f>
        <v>3</v>
      </c>
      <c r="N80" s="7">
        <f>G80/MTPL_Registrations[[#This Row],[Matches]]</f>
        <v>5.3</v>
      </c>
      <c r="O80" s="3">
        <v>15</v>
      </c>
    </row>
    <row r="81" spans="1:15" x14ac:dyDescent="0.2">
      <c r="A81">
        <v>517500</v>
      </c>
      <c r="B81" t="s">
        <v>433</v>
      </c>
      <c r="C81" t="s">
        <v>434</v>
      </c>
      <c r="D81">
        <v>4084768855</v>
      </c>
      <c r="E81" t="s">
        <v>432</v>
      </c>
      <c r="F81">
        <f>VLOOKUP(MTPL_Registrations[[#This Row],[player_id]],'MTBC statistics'!$A$1:$P$1195,4,0)</f>
        <v>10</v>
      </c>
      <c r="G81">
        <f>VLOOKUP(MTPL_Registrations[[#This Row],[player_id]],'MTBC statistics'!$A$1:$P$1195,5,0)</f>
        <v>78</v>
      </c>
      <c r="H81">
        <f>VLOOKUP(MTPL_Registrations[[#This Row],[player_id]],'MTBC statistics'!$A$1:$P$1195,6,0)</f>
        <v>85</v>
      </c>
      <c r="I81" s="6">
        <f>VLOOKUP(MTPL_Registrations[[#This Row],[player_id]],'MTBC statistics'!$A$1:$P$1195,9,0)</f>
        <v>91.764700000000005</v>
      </c>
      <c r="J81" s="1">
        <f>VLOOKUP(MTPL_Registrations[[#This Row],[player_id]],'MTBC statistics'!$A$1:$P$1195,13,0)</f>
        <v>15</v>
      </c>
      <c r="K81" s="6">
        <f>VLOOKUP(MTPL_Registrations[[#This Row],[player_id]],'MTBC statistics'!$A$1:$P$1195,14,0)</f>
        <v>4.6285999999999996</v>
      </c>
      <c r="L81" s="1"/>
      <c r="M81" s="1">
        <f>VLOOKUP(MTPL_Registrations[[#This Row],[player_id]],'MTBC statistics'!$A$1:$P$1195,10,0)</f>
        <v>35</v>
      </c>
      <c r="N81" s="7">
        <f>G81/MTPL_Registrations[[#This Row],[Matches]]</f>
        <v>7.8</v>
      </c>
      <c r="O81" s="3">
        <v>15</v>
      </c>
    </row>
    <row r="82" spans="1:15" x14ac:dyDescent="0.2">
      <c r="A82">
        <v>529178</v>
      </c>
      <c r="B82" t="s">
        <v>269</v>
      </c>
      <c r="C82" t="s">
        <v>270</v>
      </c>
      <c r="D82">
        <v>9523348476</v>
      </c>
      <c r="E82" t="s">
        <v>257</v>
      </c>
      <c r="F82">
        <f>VLOOKUP(MTPL_Registrations[[#This Row],[player_id]],'MTBC statistics'!$A$1:$P$1195,4,0)</f>
        <v>10</v>
      </c>
      <c r="G82">
        <f>VLOOKUP(MTPL_Registrations[[#This Row],[player_id]],'MTBC statistics'!$A$1:$P$1195,5,0)</f>
        <v>68</v>
      </c>
      <c r="H82">
        <f>VLOOKUP(MTPL_Registrations[[#This Row],[player_id]],'MTBC statistics'!$A$1:$P$1195,6,0)</f>
        <v>107</v>
      </c>
      <c r="I82" s="6">
        <f>VLOOKUP(MTPL_Registrations[[#This Row],[player_id]],'MTBC statistics'!$A$1:$P$1195,9,0)</f>
        <v>63.551400000000001</v>
      </c>
      <c r="J82" s="1">
        <f>VLOOKUP(MTPL_Registrations[[#This Row],[player_id]],'MTBC statistics'!$A$1:$P$1195,13,0)</f>
        <v>10</v>
      </c>
      <c r="K82" s="6">
        <f>VLOOKUP(MTPL_Registrations[[#This Row],[player_id]],'MTBC statistics'!$A$1:$P$1195,14,0)</f>
        <v>4.3810000000000002</v>
      </c>
      <c r="L82" s="1"/>
      <c r="M82" s="1">
        <f>VLOOKUP(MTPL_Registrations[[#This Row],[player_id]],'MTBC statistics'!$A$1:$P$1195,10,0)</f>
        <v>32</v>
      </c>
      <c r="N82" s="7">
        <f>G82/MTPL_Registrations[[#This Row],[Matches]]</f>
        <v>6.8</v>
      </c>
      <c r="O82" s="3">
        <v>15</v>
      </c>
    </row>
    <row r="83" spans="1:15" x14ac:dyDescent="0.2">
      <c r="A83">
        <v>820349</v>
      </c>
      <c r="B83" t="s">
        <v>43</v>
      </c>
      <c r="C83" t="s">
        <v>44</v>
      </c>
      <c r="D83">
        <v>6125124125</v>
      </c>
      <c r="E83" t="s">
        <v>40</v>
      </c>
      <c r="F83">
        <f>VLOOKUP(MTPL_Registrations[[#This Row],[player_id]],'MTBC statistics'!$A$1:$P$1195,4,0)</f>
        <v>10</v>
      </c>
      <c r="G83">
        <f>VLOOKUP(MTPL_Registrations[[#This Row],[player_id]],'MTBC statistics'!$A$1:$P$1195,5,0)</f>
        <v>36</v>
      </c>
      <c r="H83">
        <f>VLOOKUP(MTPL_Registrations[[#This Row],[player_id]],'MTBC statistics'!$A$1:$P$1195,6,0)</f>
        <v>47</v>
      </c>
      <c r="I83" s="6">
        <f>VLOOKUP(MTPL_Registrations[[#This Row],[player_id]],'MTBC statistics'!$A$1:$P$1195,9,0)</f>
        <v>76.595699999999994</v>
      </c>
      <c r="J83" s="1">
        <f>VLOOKUP(MTPL_Registrations[[#This Row],[player_id]],'MTBC statistics'!$A$1:$P$1195,13,0)</f>
        <v>17</v>
      </c>
      <c r="K83" s="6">
        <f>VLOOKUP(MTPL_Registrations[[#This Row],[player_id]],'MTBC statistics'!$A$1:$P$1195,14,0)</f>
        <v>4.4831000000000003</v>
      </c>
      <c r="L83" s="1"/>
      <c r="M83" s="1">
        <f>VLOOKUP(MTPL_Registrations[[#This Row],[player_id]],'MTBC statistics'!$A$1:$P$1195,10,0)</f>
        <v>30</v>
      </c>
      <c r="N83" s="7">
        <f>G83/MTPL_Registrations[[#This Row],[Matches]]</f>
        <v>3.6</v>
      </c>
      <c r="O83" s="3">
        <v>15</v>
      </c>
    </row>
    <row r="84" spans="1:15" x14ac:dyDescent="0.2">
      <c r="A84">
        <v>820449</v>
      </c>
      <c r="B84" t="s">
        <v>141</v>
      </c>
      <c r="C84" t="s">
        <v>142</v>
      </c>
      <c r="D84">
        <v>2019824579</v>
      </c>
      <c r="E84" t="s">
        <v>143</v>
      </c>
      <c r="F84">
        <f>VLOOKUP(MTPL_Registrations[[#This Row],[player_id]],'MTBC statistics'!$A$1:$P$1195,4,0)</f>
        <v>10</v>
      </c>
      <c r="G84">
        <f>VLOOKUP(MTPL_Registrations[[#This Row],[player_id]],'MTBC statistics'!$A$1:$P$1195,5,0)</f>
        <v>29</v>
      </c>
      <c r="H84">
        <f>VLOOKUP(MTPL_Registrations[[#This Row],[player_id]],'MTBC statistics'!$A$1:$P$1195,6,0)</f>
        <v>29</v>
      </c>
      <c r="I84" s="6">
        <f>VLOOKUP(MTPL_Registrations[[#This Row],[player_id]],'MTBC statistics'!$A$1:$P$1195,9,0)</f>
        <v>100</v>
      </c>
      <c r="J84" s="1">
        <f>VLOOKUP(MTPL_Registrations[[#This Row],[player_id]],'MTBC statistics'!$A$1:$P$1195,13,0)</f>
        <v>12</v>
      </c>
      <c r="K84" s="6">
        <f>VLOOKUP(MTPL_Registrations[[#This Row],[player_id]],'MTBC statistics'!$A$1:$P$1195,14,0)</f>
        <v>3.2216999999999998</v>
      </c>
      <c r="L84" s="1"/>
      <c r="M84" s="1">
        <f>VLOOKUP(MTPL_Registrations[[#This Row],[player_id]],'MTBC statistics'!$A$1:$P$1195,10,0)</f>
        <v>34</v>
      </c>
      <c r="N84" s="7">
        <f>G84/MTPL_Registrations[[#This Row],[Matches]]</f>
        <v>2.9</v>
      </c>
      <c r="O84" s="3">
        <v>15</v>
      </c>
    </row>
    <row r="85" spans="1:15" x14ac:dyDescent="0.2">
      <c r="A85">
        <v>822149</v>
      </c>
      <c r="B85" t="s">
        <v>18</v>
      </c>
      <c r="C85" t="s">
        <v>19</v>
      </c>
      <c r="D85">
        <v>7049078716</v>
      </c>
      <c r="E85" t="s">
        <v>20</v>
      </c>
      <c r="F85">
        <f>VLOOKUP(MTPL_Registrations[[#This Row],[player_id]],'MTBC statistics'!$A$1:$P$1195,4,0)</f>
        <v>10</v>
      </c>
      <c r="G85">
        <f>VLOOKUP(MTPL_Registrations[[#This Row],[player_id]],'MTBC statistics'!$A$1:$P$1195,5,0)</f>
        <v>124</v>
      </c>
      <c r="H85">
        <f>VLOOKUP(MTPL_Registrations[[#This Row],[player_id]],'MTBC statistics'!$A$1:$P$1195,6,0)</f>
        <v>199</v>
      </c>
      <c r="I85" s="6">
        <f>VLOOKUP(MTPL_Registrations[[#This Row],[player_id]],'MTBC statistics'!$A$1:$P$1195,9,0)</f>
        <v>62.311599999999999</v>
      </c>
      <c r="J85" s="1">
        <f>VLOOKUP(MTPL_Registrations[[#This Row],[player_id]],'MTBC statistics'!$A$1:$P$1195,13,0)</f>
        <v>4</v>
      </c>
      <c r="K85" s="6">
        <f>VLOOKUP(MTPL_Registrations[[#This Row],[player_id]],'MTBC statistics'!$A$1:$P$1195,14,0)</f>
        <v>5.7912999999999997</v>
      </c>
      <c r="L85" s="1"/>
      <c r="M85" s="1">
        <f>VLOOKUP(MTPL_Registrations[[#This Row],[player_id]],'MTBC statistics'!$A$1:$P$1195,10,0)</f>
        <v>19</v>
      </c>
      <c r="N85" s="7">
        <f>G85/MTPL_Registrations[[#This Row],[Matches]]</f>
        <v>12.4</v>
      </c>
      <c r="O85" s="3">
        <v>15</v>
      </c>
    </row>
    <row r="86" spans="1:15" x14ac:dyDescent="0.2">
      <c r="A86">
        <v>824109</v>
      </c>
      <c r="B86" t="s">
        <v>41</v>
      </c>
      <c r="C86" t="s">
        <v>42</v>
      </c>
      <c r="D86">
        <v>6122274671</v>
      </c>
      <c r="E86" t="s">
        <v>40</v>
      </c>
      <c r="F86">
        <f>VLOOKUP(MTPL_Registrations[[#This Row],[player_id]],'MTBC statistics'!$A$1:$P$1195,4,0)</f>
        <v>10</v>
      </c>
      <c r="G86">
        <f>VLOOKUP(MTPL_Registrations[[#This Row],[player_id]],'MTBC statistics'!$A$1:$P$1195,5,0)</f>
        <v>16</v>
      </c>
      <c r="H86">
        <f>VLOOKUP(MTPL_Registrations[[#This Row],[player_id]],'MTBC statistics'!$A$1:$P$1195,6,0)</f>
        <v>19</v>
      </c>
      <c r="I86" s="6">
        <f>VLOOKUP(MTPL_Registrations[[#This Row],[player_id]],'MTBC statistics'!$A$1:$P$1195,9,0)</f>
        <v>84.210499999999996</v>
      </c>
      <c r="J86" s="1">
        <f>VLOOKUP(MTPL_Registrations[[#This Row],[player_id]],'MTBC statistics'!$A$1:$P$1195,13,0)</f>
        <v>10</v>
      </c>
      <c r="K86" s="6">
        <f>VLOOKUP(MTPL_Registrations[[#This Row],[player_id]],'MTBC statistics'!$A$1:$P$1195,14,0)</f>
        <v>4.7625000000000002</v>
      </c>
      <c r="L86" s="1"/>
      <c r="M86" s="1">
        <f>VLOOKUP(MTPL_Registrations[[#This Row],[player_id]],'MTBC statistics'!$A$1:$P$1195,10,0)</f>
        <v>27</v>
      </c>
      <c r="N86" s="7">
        <f>G86/MTPL_Registrations[[#This Row],[Matches]]</f>
        <v>1.6</v>
      </c>
      <c r="O86" s="3">
        <v>15</v>
      </c>
    </row>
    <row r="87" spans="1:15" x14ac:dyDescent="0.2">
      <c r="A87">
        <v>829108</v>
      </c>
      <c r="B87" t="s">
        <v>322</v>
      </c>
      <c r="C87" t="s">
        <v>323</v>
      </c>
      <c r="D87">
        <v>4086270988</v>
      </c>
      <c r="E87" t="s">
        <v>315</v>
      </c>
      <c r="F87">
        <f>VLOOKUP(MTPL_Registrations[[#This Row],[player_id]],'MTBC statistics'!$A$1:$P$1195,4,0)</f>
        <v>10</v>
      </c>
      <c r="G87">
        <f>VLOOKUP(MTPL_Registrations[[#This Row],[player_id]],'MTBC statistics'!$A$1:$P$1195,5,0)</f>
        <v>105</v>
      </c>
      <c r="H87">
        <f>VLOOKUP(MTPL_Registrations[[#This Row],[player_id]],'MTBC statistics'!$A$1:$P$1195,6,0)</f>
        <v>133</v>
      </c>
      <c r="I87" s="6">
        <f>VLOOKUP(MTPL_Registrations[[#This Row],[player_id]],'MTBC statistics'!$A$1:$P$1195,9,0)</f>
        <v>78.947400000000002</v>
      </c>
      <c r="J87" s="1">
        <f>VLOOKUP(MTPL_Registrations[[#This Row],[player_id]],'MTBC statistics'!$A$1:$P$1195,13,0)</f>
        <v>7</v>
      </c>
      <c r="K87" s="6">
        <f>VLOOKUP(MTPL_Registrations[[#This Row],[player_id]],'MTBC statistics'!$A$1:$P$1195,14,0)</f>
        <v>4.7691999999999997</v>
      </c>
      <c r="L87" s="1"/>
      <c r="M87" s="1">
        <f>VLOOKUP(MTPL_Registrations[[#This Row],[player_id]],'MTBC statistics'!$A$1:$P$1195,10,0)</f>
        <v>26</v>
      </c>
      <c r="N87" s="7">
        <f>G87/MTPL_Registrations[[#This Row],[Matches]]</f>
        <v>10.5</v>
      </c>
      <c r="O87" s="3">
        <v>15</v>
      </c>
    </row>
    <row r="88" spans="1:15" x14ac:dyDescent="0.2">
      <c r="A88">
        <v>840457</v>
      </c>
      <c r="B88" t="s">
        <v>251</v>
      </c>
      <c r="C88" t="s">
        <v>252</v>
      </c>
      <c r="D88">
        <v>3143096851</v>
      </c>
      <c r="E88" t="s">
        <v>240</v>
      </c>
      <c r="F88">
        <f>VLOOKUP(MTPL_Registrations[[#This Row],[player_id]],'MTBC statistics'!$A$1:$P$1195,4,0)</f>
        <v>10</v>
      </c>
      <c r="G88">
        <f>VLOOKUP(MTPL_Registrations[[#This Row],[player_id]],'MTBC statistics'!$A$1:$P$1195,5,0)</f>
        <v>102</v>
      </c>
      <c r="H88">
        <f>VLOOKUP(MTPL_Registrations[[#This Row],[player_id]],'MTBC statistics'!$A$1:$P$1195,6,0)</f>
        <v>166</v>
      </c>
      <c r="I88" s="6">
        <f>VLOOKUP(MTPL_Registrations[[#This Row],[player_id]],'MTBC statistics'!$A$1:$P$1195,9,0)</f>
        <v>61.445799999999998</v>
      </c>
      <c r="J88" s="1" t="str">
        <f>VLOOKUP(MTPL_Registrations[[#This Row],[player_id]],'MTBC statistics'!$A$1:$P$1195,13,0)</f>
        <v>NULL</v>
      </c>
      <c r="K88" s="6" t="str">
        <f>VLOOKUP(MTPL_Registrations[[#This Row],[player_id]],'MTBC statistics'!$A$1:$P$1195,14,0)</f>
        <v>NULL</v>
      </c>
      <c r="L88" s="1"/>
      <c r="M88" s="1" t="str">
        <f>VLOOKUP(MTPL_Registrations[[#This Row],[player_id]],'MTBC statistics'!$A$1:$P$1195,10,0)</f>
        <v>NULL</v>
      </c>
      <c r="N88" s="7">
        <f>G88/MTPL_Registrations[[#This Row],[Matches]]</f>
        <v>10.199999999999999</v>
      </c>
      <c r="O88" s="3">
        <v>15</v>
      </c>
    </row>
    <row r="89" spans="1:15" x14ac:dyDescent="0.2">
      <c r="A89">
        <v>846656</v>
      </c>
      <c r="B89" t="s">
        <v>262</v>
      </c>
      <c r="C89" t="s">
        <v>263</v>
      </c>
      <c r="D89">
        <v>2547603413</v>
      </c>
      <c r="E89" t="s">
        <v>257</v>
      </c>
      <c r="F89">
        <f>VLOOKUP(MTPL_Registrations[[#This Row],[player_id]],'MTBC statistics'!$A$1:$P$1195,4,0)</f>
        <v>10</v>
      </c>
      <c r="G89">
        <f>VLOOKUP(MTPL_Registrations[[#This Row],[player_id]],'MTBC statistics'!$A$1:$P$1195,5,0)</f>
        <v>31</v>
      </c>
      <c r="H89">
        <f>VLOOKUP(MTPL_Registrations[[#This Row],[player_id]],'MTBC statistics'!$A$1:$P$1195,6,0)</f>
        <v>57</v>
      </c>
      <c r="I89" s="6">
        <f>VLOOKUP(MTPL_Registrations[[#This Row],[player_id]],'MTBC statistics'!$A$1:$P$1195,9,0)</f>
        <v>54.386000000000003</v>
      </c>
      <c r="J89" s="1">
        <f>VLOOKUP(MTPL_Registrations[[#This Row],[player_id]],'MTBC statistics'!$A$1:$P$1195,13,0)</f>
        <v>10</v>
      </c>
      <c r="K89" s="6">
        <f>VLOOKUP(MTPL_Registrations[[#This Row],[player_id]],'MTBC statistics'!$A$1:$P$1195,14,0)</f>
        <v>4</v>
      </c>
      <c r="L89" s="1"/>
      <c r="M89" s="1">
        <f>VLOOKUP(MTPL_Registrations[[#This Row],[player_id]],'MTBC statistics'!$A$1:$P$1195,10,0)</f>
        <v>25</v>
      </c>
      <c r="N89" s="7">
        <f>G89/MTPL_Registrations[[#This Row],[Matches]]</f>
        <v>3.1</v>
      </c>
      <c r="O89" s="3">
        <v>15</v>
      </c>
    </row>
    <row r="90" spans="1:15" x14ac:dyDescent="0.2">
      <c r="A90">
        <v>854565</v>
      </c>
      <c r="B90" t="s">
        <v>117</v>
      </c>
      <c r="C90" t="s">
        <v>118</v>
      </c>
      <c r="D90">
        <v>4255242193</v>
      </c>
      <c r="E90" t="s">
        <v>108</v>
      </c>
      <c r="F90">
        <f>VLOOKUP(MTPL_Registrations[[#This Row],[player_id]],'MTBC statistics'!$A$1:$P$1195,4,0)</f>
        <v>10</v>
      </c>
      <c r="G90">
        <f>VLOOKUP(MTPL_Registrations[[#This Row],[player_id]],'MTBC statistics'!$A$1:$P$1195,5,0)</f>
        <v>23</v>
      </c>
      <c r="H90">
        <f>VLOOKUP(MTPL_Registrations[[#This Row],[player_id]],'MTBC statistics'!$A$1:$P$1195,6,0)</f>
        <v>29</v>
      </c>
      <c r="I90" s="6">
        <f>VLOOKUP(MTPL_Registrations[[#This Row],[player_id]],'MTBC statistics'!$A$1:$P$1195,9,0)</f>
        <v>79.310299999999998</v>
      </c>
      <c r="J90" s="1">
        <f>VLOOKUP(MTPL_Registrations[[#This Row],[player_id]],'MTBC statistics'!$A$1:$P$1195,13,0)</f>
        <v>17</v>
      </c>
      <c r="K90" s="6">
        <f>VLOOKUP(MTPL_Registrations[[#This Row],[player_id]],'MTBC statistics'!$A$1:$P$1195,14,0)</f>
        <v>4.6628999999999996</v>
      </c>
      <c r="L90" s="1"/>
      <c r="M90" s="1">
        <f>VLOOKUP(MTPL_Registrations[[#This Row],[player_id]],'MTBC statistics'!$A$1:$P$1195,10,0)</f>
        <v>29</v>
      </c>
      <c r="N90" s="7">
        <f>G90/MTPL_Registrations[[#This Row],[Matches]]</f>
        <v>2.2999999999999998</v>
      </c>
      <c r="O90" s="3">
        <v>15</v>
      </c>
    </row>
    <row r="91" spans="1:15" x14ac:dyDescent="0.2">
      <c r="A91">
        <v>859248</v>
      </c>
      <c r="B91" t="s">
        <v>89</v>
      </c>
      <c r="C91" t="s">
        <v>90</v>
      </c>
      <c r="D91">
        <v>8045939773</v>
      </c>
      <c r="E91" t="s">
        <v>91</v>
      </c>
      <c r="F91">
        <f>VLOOKUP(MTPL_Registrations[[#This Row],[player_id]],'MTBC statistics'!$A$1:$P$1195,4,0)</f>
        <v>10</v>
      </c>
      <c r="G91">
        <f>VLOOKUP(MTPL_Registrations[[#This Row],[player_id]],'MTBC statistics'!$A$1:$P$1195,5,0)</f>
        <v>82</v>
      </c>
      <c r="H91">
        <f>VLOOKUP(MTPL_Registrations[[#This Row],[player_id]],'MTBC statistics'!$A$1:$P$1195,6,0)</f>
        <v>143</v>
      </c>
      <c r="I91" s="6">
        <f>VLOOKUP(MTPL_Registrations[[#This Row],[player_id]],'MTBC statistics'!$A$1:$P$1195,9,0)</f>
        <v>57.342700000000001</v>
      </c>
      <c r="J91" s="1">
        <f>VLOOKUP(MTPL_Registrations[[#This Row],[player_id]],'MTBC statistics'!$A$1:$P$1195,13,0)</f>
        <v>10</v>
      </c>
      <c r="K91" s="6">
        <f>VLOOKUP(MTPL_Registrations[[#This Row],[player_id]],'MTBC statistics'!$A$1:$P$1195,14,0)</f>
        <v>4.4000000000000004</v>
      </c>
      <c r="L91" s="1"/>
      <c r="M91" s="1">
        <f>VLOOKUP(MTPL_Registrations[[#This Row],[player_id]],'MTBC statistics'!$A$1:$P$1195,10,0)</f>
        <v>30</v>
      </c>
      <c r="N91" s="7">
        <f>G91/MTPL_Registrations[[#This Row],[Matches]]</f>
        <v>8.1999999999999993</v>
      </c>
      <c r="O91" s="3">
        <v>15</v>
      </c>
    </row>
    <row r="92" spans="1:15" x14ac:dyDescent="0.2">
      <c r="A92">
        <v>874857</v>
      </c>
      <c r="B92" t="s">
        <v>27</v>
      </c>
      <c r="C92" t="s">
        <v>28</v>
      </c>
      <c r="D92">
        <v>2193163064</v>
      </c>
      <c r="E92" t="s">
        <v>29</v>
      </c>
      <c r="F92">
        <f>VLOOKUP(MTPL_Registrations[[#This Row],[player_id]],'MTBC statistics'!$A$1:$P$1195,4,0)</f>
        <v>10</v>
      </c>
      <c r="G92">
        <f>VLOOKUP(MTPL_Registrations[[#This Row],[player_id]],'MTBC statistics'!$A$1:$P$1195,5,0)</f>
        <v>44</v>
      </c>
      <c r="H92">
        <f>VLOOKUP(MTPL_Registrations[[#This Row],[player_id]],'MTBC statistics'!$A$1:$P$1195,6,0)</f>
        <v>70</v>
      </c>
      <c r="I92" s="6">
        <f>VLOOKUP(MTPL_Registrations[[#This Row],[player_id]],'MTBC statistics'!$A$1:$P$1195,9,0)</f>
        <v>62.857100000000003</v>
      </c>
      <c r="J92" s="1">
        <f>VLOOKUP(MTPL_Registrations[[#This Row],[player_id]],'MTBC statistics'!$A$1:$P$1195,13,0)</f>
        <v>12</v>
      </c>
      <c r="K92" s="6">
        <f>VLOOKUP(MTPL_Registrations[[#This Row],[player_id]],'MTBC statistics'!$A$1:$P$1195,14,0)</f>
        <v>3.6735000000000002</v>
      </c>
      <c r="L92" s="1"/>
      <c r="M92" s="1">
        <f>VLOOKUP(MTPL_Registrations[[#This Row],[player_id]],'MTBC statistics'!$A$1:$P$1195,10,0)</f>
        <v>33</v>
      </c>
      <c r="N92" s="7">
        <f>G92/MTPL_Registrations[[#This Row],[Matches]]</f>
        <v>4.4000000000000004</v>
      </c>
      <c r="O92" s="3">
        <v>15</v>
      </c>
    </row>
    <row r="93" spans="1:15" x14ac:dyDescent="0.2">
      <c r="A93">
        <v>1226899</v>
      </c>
      <c r="B93" t="s">
        <v>427</v>
      </c>
      <c r="C93" t="s">
        <v>428</v>
      </c>
      <c r="D93">
        <v>6516006234</v>
      </c>
      <c r="E93" t="s">
        <v>429</v>
      </c>
      <c r="F93">
        <f>VLOOKUP(MTPL_Registrations[[#This Row],[player_id]],'MTBC statistics'!$A$1:$P$1195,4,0)</f>
        <v>10</v>
      </c>
      <c r="G93">
        <f>VLOOKUP(MTPL_Registrations[[#This Row],[player_id]],'MTBC statistics'!$A$1:$P$1195,5,0)</f>
        <v>127</v>
      </c>
      <c r="H93">
        <f>VLOOKUP(MTPL_Registrations[[#This Row],[player_id]],'MTBC statistics'!$A$1:$P$1195,6,0)</f>
        <v>226</v>
      </c>
      <c r="I93" s="6">
        <f>VLOOKUP(MTPL_Registrations[[#This Row],[player_id]],'MTBC statistics'!$A$1:$P$1195,9,0)</f>
        <v>56.194699999999997</v>
      </c>
      <c r="J93" s="1">
        <f>VLOOKUP(MTPL_Registrations[[#This Row],[player_id]],'MTBC statistics'!$A$1:$P$1195,13,0)</f>
        <v>5</v>
      </c>
      <c r="K93" s="6">
        <f>VLOOKUP(MTPL_Registrations[[#This Row],[player_id]],'MTBC statistics'!$A$1:$P$1195,14,0)</f>
        <v>7.4737</v>
      </c>
      <c r="L93" s="1"/>
      <c r="M93" s="1">
        <f>VLOOKUP(MTPL_Registrations[[#This Row],[player_id]],'MTBC statistics'!$A$1:$P$1195,10,0)</f>
        <v>19</v>
      </c>
      <c r="N93" s="7">
        <f>G93/MTPL_Registrations[[#This Row],[Matches]]</f>
        <v>12.7</v>
      </c>
      <c r="O93" s="3">
        <v>15</v>
      </c>
    </row>
    <row r="94" spans="1:15" x14ac:dyDescent="0.2">
      <c r="A94">
        <v>1272263</v>
      </c>
      <c r="B94" t="s">
        <v>164</v>
      </c>
      <c r="C94" t="s">
        <v>165</v>
      </c>
      <c r="D94">
        <v>9497748846</v>
      </c>
      <c r="E94" t="s">
        <v>157</v>
      </c>
      <c r="F94">
        <f>VLOOKUP(MTPL_Registrations[[#This Row],[player_id]],'MTBC statistics'!$A$1:$P$1195,4,0)</f>
        <v>10</v>
      </c>
      <c r="G94">
        <f>VLOOKUP(MTPL_Registrations[[#This Row],[player_id]],'MTBC statistics'!$A$1:$P$1195,5,0)</f>
        <v>92</v>
      </c>
      <c r="H94">
        <f>VLOOKUP(MTPL_Registrations[[#This Row],[player_id]],'MTBC statistics'!$A$1:$P$1195,6,0)</f>
        <v>122</v>
      </c>
      <c r="I94" s="6">
        <f>VLOOKUP(MTPL_Registrations[[#This Row],[player_id]],'MTBC statistics'!$A$1:$P$1195,9,0)</f>
        <v>75.409800000000004</v>
      </c>
      <c r="J94" s="1">
        <f>VLOOKUP(MTPL_Registrations[[#This Row],[player_id]],'MTBC statistics'!$A$1:$P$1195,13,0)</f>
        <v>9</v>
      </c>
      <c r="K94" s="6">
        <f>VLOOKUP(MTPL_Registrations[[#This Row],[player_id]],'MTBC statistics'!$A$1:$P$1195,14,0)</f>
        <v>4.4211</v>
      </c>
      <c r="L94" s="1"/>
      <c r="M94" s="1">
        <f>VLOOKUP(MTPL_Registrations[[#This Row],[player_id]],'MTBC statistics'!$A$1:$P$1195,10,0)</f>
        <v>19</v>
      </c>
      <c r="N94" s="7">
        <f>G94/MTPL_Registrations[[#This Row],[Matches]]</f>
        <v>9.1999999999999993</v>
      </c>
      <c r="O94" s="3">
        <v>15</v>
      </c>
    </row>
    <row r="95" spans="1:15" x14ac:dyDescent="0.2">
      <c r="A95">
        <v>1274158</v>
      </c>
      <c r="B95" t="s">
        <v>190</v>
      </c>
      <c r="C95" t="s">
        <v>191</v>
      </c>
      <c r="D95">
        <v>6513544420</v>
      </c>
      <c r="E95" t="s">
        <v>192</v>
      </c>
      <c r="F95">
        <f>VLOOKUP(MTPL_Registrations[[#This Row],[player_id]],'MTBC statistics'!$A$1:$P$1195,4,0)</f>
        <v>10</v>
      </c>
      <c r="G95">
        <f>VLOOKUP(MTPL_Registrations[[#This Row],[player_id]],'MTBC statistics'!$A$1:$P$1195,5,0)</f>
        <v>119</v>
      </c>
      <c r="H95">
        <f>VLOOKUP(MTPL_Registrations[[#This Row],[player_id]],'MTBC statistics'!$A$1:$P$1195,6,0)</f>
        <v>153</v>
      </c>
      <c r="I95" s="6">
        <f>VLOOKUP(MTPL_Registrations[[#This Row],[player_id]],'MTBC statistics'!$A$1:$P$1195,9,0)</f>
        <v>77.777799999999999</v>
      </c>
      <c r="J95" s="1">
        <f>VLOOKUP(MTPL_Registrations[[#This Row],[player_id]],'MTBC statistics'!$A$1:$P$1195,13,0)</f>
        <v>10</v>
      </c>
      <c r="K95" s="6">
        <f>VLOOKUP(MTPL_Registrations[[#This Row],[player_id]],'MTBC statistics'!$A$1:$P$1195,14,0)</f>
        <v>5.8742999999999999</v>
      </c>
      <c r="L95" s="1"/>
      <c r="M95" s="1">
        <f>VLOOKUP(MTPL_Registrations[[#This Row],[player_id]],'MTBC statistics'!$A$1:$P$1195,10,0)</f>
        <v>32</v>
      </c>
      <c r="N95" s="7">
        <f>G95/MTPL_Registrations[[#This Row],[Matches]]</f>
        <v>11.9</v>
      </c>
      <c r="O95" s="3">
        <v>15</v>
      </c>
    </row>
    <row r="96" spans="1:15" x14ac:dyDescent="0.2">
      <c r="A96">
        <v>1279065</v>
      </c>
      <c r="B96" t="s">
        <v>320</v>
      </c>
      <c r="C96" t="s">
        <v>321</v>
      </c>
      <c r="D96">
        <v>5855000737</v>
      </c>
      <c r="E96" t="s">
        <v>315</v>
      </c>
      <c r="F96">
        <f>VLOOKUP(MTPL_Registrations[[#This Row],[player_id]],'MTBC statistics'!$A$1:$P$1195,4,0)</f>
        <v>10</v>
      </c>
      <c r="G96">
        <f>VLOOKUP(MTPL_Registrations[[#This Row],[player_id]],'MTBC statistics'!$A$1:$P$1195,5,0)</f>
        <v>130</v>
      </c>
      <c r="H96">
        <f>VLOOKUP(MTPL_Registrations[[#This Row],[player_id]],'MTBC statistics'!$A$1:$P$1195,6,0)</f>
        <v>190</v>
      </c>
      <c r="I96" s="6">
        <f>VLOOKUP(MTPL_Registrations[[#This Row],[player_id]],'MTBC statistics'!$A$1:$P$1195,9,0)</f>
        <v>68.421099999999996</v>
      </c>
      <c r="J96" s="1">
        <f>VLOOKUP(MTPL_Registrations[[#This Row],[player_id]],'MTBC statistics'!$A$1:$P$1195,13,0)</f>
        <v>8</v>
      </c>
      <c r="K96" s="6">
        <f>VLOOKUP(MTPL_Registrations[[#This Row],[player_id]],'MTBC statistics'!$A$1:$P$1195,14,0)</f>
        <v>4.2234999999999996</v>
      </c>
      <c r="L96" s="1"/>
      <c r="M96" s="1">
        <f>VLOOKUP(MTPL_Registrations[[#This Row],[player_id]],'MTBC statistics'!$A$1:$P$1195,10,0)</f>
        <v>30</v>
      </c>
      <c r="N96" s="7">
        <f>G96/MTPL_Registrations[[#This Row],[Matches]]</f>
        <v>13</v>
      </c>
      <c r="O96" s="3">
        <v>15</v>
      </c>
    </row>
    <row r="97" spans="1:15" x14ac:dyDescent="0.2">
      <c r="A97">
        <v>133524</v>
      </c>
      <c r="B97" t="s">
        <v>260</v>
      </c>
      <c r="C97" t="s">
        <v>261</v>
      </c>
      <c r="D97">
        <v>3202235251</v>
      </c>
      <c r="E97" t="s">
        <v>257</v>
      </c>
      <c r="F97">
        <f>VLOOKUP(MTPL_Registrations[[#This Row],[player_id]],'MTBC statistics'!$A$1:$P$1195,4,0)</f>
        <v>9</v>
      </c>
      <c r="G97">
        <f>VLOOKUP(MTPL_Registrations[[#This Row],[player_id]],'MTBC statistics'!$A$1:$P$1195,5,0)</f>
        <v>28</v>
      </c>
      <c r="H97">
        <f>VLOOKUP(MTPL_Registrations[[#This Row],[player_id]],'MTBC statistics'!$A$1:$P$1195,6,0)</f>
        <v>33</v>
      </c>
      <c r="I97" s="6">
        <f>VLOOKUP(MTPL_Registrations[[#This Row],[player_id]],'MTBC statistics'!$A$1:$P$1195,9,0)</f>
        <v>84.848500000000001</v>
      </c>
      <c r="J97" s="1">
        <f>VLOOKUP(MTPL_Registrations[[#This Row],[player_id]],'MTBC statistics'!$A$1:$P$1195,13,0)</f>
        <v>8</v>
      </c>
      <c r="K97" s="6">
        <f>VLOOKUP(MTPL_Registrations[[#This Row],[player_id]],'MTBC statistics'!$A$1:$P$1195,14,0)</f>
        <v>6.0769000000000002</v>
      </c>
      <c r="L97" s="1"/>
      <c r="M97" s="1">
        <f>VLOOKUP(MTPL_Registrations[[#This Row],[player_id]],'MTBC statistics'!$A$1:$P$1195,10,0)</f>
        <v>13</v>
      </c>
      <c r="N97" s="7">
        <f>G97/MTPL_Registrations[[#This Row],[Matches]]</f>
        <v>3.1111111111111112</v>
      </c>
      <c r="O97" s="3">
        <v>15</v>
      </c>
    </row>
    <row r="98" spans="1:15" x14ac:dyDescent="0.2">
      <c r="A98">
        <v>218975</v>
      </c>
      <c r="B98" t="s">
        <v>386</v>
      </c>
      <c r="C98" t="s">
        <v>387</v>
      </c>
      <c r="D98">
        <v>9523888826</v>
      </c>
      <c r="E98" t="s">
        <v>375</v>
      </c>
      <c r="F98">
        <f>VLOOKUP(MTPL_Registrations[[#This Row],[player_id]],'MTBC statistics'!$A$1:$P$1195,4,0)</f>
        <v>9</v>
      </c>
      <c r="G98">
        <f>VLOOKUP(MTPL_Registrations[[#This Row],[player_id]],'MTBC statistics'!$A$1:$P$1195,5,0)</f>
        <v>80</v>
      </c>
      <c r="H98">
        <f>VLOOKUP(MTPL_Registrations[[#This Row],[player_id]],'MTBC statistics'!$A$1:$P$1195,6,0)</f>
        <v>150</v>
      </c>
      <c r="I98" s="6">
        <f>VLOOKUP(MTPL_Registrations[[#This Row],[player_id]],'MTBC statistics'!$A$1:$P$1195,9,0)</f>
        <v>53.333300000000001</v>
      </c>
      <c r="J98" s="1" t="str">
        <f>VLOOKUP(MTPL_Registrations[[#This Row],[player_id]],'MTBC statistics'!$A$1:$P$1195,13,0)</f>
        <v>NULL</v>
      </c>
      <c r="K98" s="6" t="str">
        <f>VLOOKUP(MTPL_Registrations[[#This Row],[player_id]],'MTBC statistics'!$A$1:$P$1195,14,0)</f>
        <v>NULL</v>
      </c>
      <c r="L98" s="1"/>
      <c r="M98" s="1" t="str">
        <f>VLOOKUP(MTPL_Registrations[[#This Row],[player_id]],'MTBC statistics'!$A$1:$P$1195,10,0)</f>
        <v>NULL</v>
      </c>
      <c r="N98" s="7">
        <f>G98/MTPL_Registrations[[#This Row],[Matches]]</f>
        <v>8.8888888888888893</v>
      </c>
      <c r="O98" s="3">
        <v>15</v>
      </c>
    </row>
    <row r="99" spans="1:15" x14ac:dyDescent="0.2">
      <c r="A99">
        <v>260104</v>
      </c>
      <c r="B99" t="s">
        <v>388</v>
      </c>
      <c r="C99" t="s">
        <v>389</v>
      </c>
      <c r="D99">
        <v>6122310870</v>
      </c>
      <c r="E99" t="s">
        <v>390</v>
      </c>
      <c r="F99">
        <f>VLOOKUP(MTPL_Registrations[[#This Row],[player_id]],'MTBC statistics'!$A$1:$P$1195,4,0)</f>
        <v>9</v>
      </c>
      <c r="G99">
        <f>VLOOKUP(MTPL_Registrations[[#This Row],[player_id]],'MTBC statistics'!$A$1:$P$1195,5,0)</f>
        <v>134</v>
      </c>
      <c r="H99">
        <f>VLOOKUP(MTPL_Registrations[[#This Row],[player_id]],'MTBC statistics'!$A$1:$P$1195,6,0)</f>
        <v>170</v>
      </c>
      <c r="I99" s="6">
        <f>VLOOKUP(MTPL_Registrations[[#This Row],[player_id]],'MTBC statistics'!$A$1:$P$1195,9,0)</f>
        <v>78.823499999999996</v>
      </c>
      <c r="J99" s="1">
        <f>VLOOKUP(MTPL_Registrations[[#This Row],[player_id]],'MTBC statistics'!$A$1:$P$1195,13,0)</f>
        <v>16</v>
      </c>
      <c r="K99" s="6">
        <f>VLOOKUP(MTPL_Registrations[[#This Row],[player_id]],'MTBC statistics'!$A$1:$P$1195,14,0)</f>
        <v>3.6</v>
      </c>
      <c r="L99" s="1"/>
      <c r="M99" s="1">
        <f>VLOOKUP(MTPL_Registrations[[#This Row],[player_id]],'MTBC statistics'!$A$1:$P$1195,10,0)</f>
        <v>35</v>
      </c>
      <c r="N99" s="7">
        <f>G99/MTPL_Registrations[[#This Row],[Matches]]</f>
        <v>14.888888888888889</v>
      </c>
      <c r="O99" s="3">
        <v>15</v>
      </c>
    </row>
    <row r="100" spans="1:15" x14ac:dyDescent="0.2">
      <c r="A100">
        <v>369258</v>
      </c>
      <c r="B100" t="s">
        <v>282</v>
      </c>
      <c r="C100" t="s">
        <v>283</v>
      </c>
      <c r="D100">
        <v>2142129284</v>
      </c>
      <c r="E100" t="s">
        <v>273</v>
      </c>
      <c r="F100">
        <f>VLOOKUP(MTPL_Registrations[[#This Row],[player_id]],'MTBC statistics'!$A$1:$P$1195,4,0)</f>
        <v>9</v>
      </c>
      <c r="G100">
        <f>VLOOKUP(MTPL_Registrations[[#This Row],[player_id]],'MTBC statistics'!$A$1:$P$1195,5,0)</f>
        <v>38</v>
      </c>
      <c r="H100">
        <f>VLOOKUP(MTPL_Registrations[[#This Row],[player_id]],'MTBC statistics'!$A$1:$P$1195,6,0)</f>
        <v>59</v>
      </c>
      <c r="I100" s="6">
        <f>VLOOKUP(MTPL_Registrations[[#This Row],[player_id]],'MTBC statistics'!$A$1:$P$1195,9,0)</f>
        <v>64.406800000000004</v>
      </c>
      <c r="J100" s="1">
        <f>VLOOKUP(MTPL_Registrations[[#This Row],[player_id]],'MTBC statistics'!$A$1:$P$1195,13,0)</f>
        <v>14</v>
      </c>
      <c r="K100" s="6">
        <f>VLOOKUP(MTPL_Registrations[[#This Row],[player_id]],'MTBC statistics'!$A$1:$P$1195,14,0)</f>
        <v>4.3975</v>
      </c>
      <c r="L100" s="1"/>
      <c r="M100" s="1">
        <f>VLOOKUP(MTPL_Registrations[[#This Row],[player_id]],'MTBC statistics'!$A$1:$P$1195,10,0)</f>
        <v>27</v>
      </c>
      <c r="N100" s="7">
        <f>G100/MTPL_Registrations[[#This Row],[Matches]]</f>
        <v>4.2222222222222223</v>
      </c>
      <c r="O100" s="3">
        <v>15</v>
      </c>
    </row>
    <row r="101" spans="1:15" x14ac:dyDescent="0.2">
      <c r="A101">
        <v>482179</v>
      </c>
      <c r="B101" t="s">
        <v>7</v>
      </c>
      <c r="C101" t="s">
        <v>8</v>
      </c>
      <c r="D101">
        <v>6518005522</v>
      </c>
      <c r="E101" t="s">
        <v>6</v>
      </c>
      <c r="F101">
        <f>VLOOKUP(MTPL_Registrations[[#This Row],[player_id]],'MTBC statistics'!$A$1:$P$1195,4,0)</f>
        <v>9</v>
      </c>
      <c r="G101">
        <f>VLOOKUP(MTPL_Registrations[[#This Row],[player_id]],'MTBC statistics'!$A$1:$P$1195,5,0)</f>
        <v>57</v>
      </c>
      <c r="H101">
        <f>VLOOKUP(MTPL_Registrations[[#This Row],[player_id]],'MTBC statistics'!$A$1:$P$1195,6,0)</f>
        <v>59</v>
      </c>
      <c r="I101" s="6">
        <f>VLOOKUP(MTPL_Registrations[[#This Row],[player_id]],'MTBC statistics'!$A$1:$P$1195,9,0)</f>
        <v>96.610200000000006</v>
      </c>
      <c r="J101" s="1">
        <f>VLOOKUP(MTPL_Registrations[[#This Row],[player_id]],'MTBC statistics'!$A$1:$P$1195,13,0)</f>
        <v>22</v>
      </c>
      <c r="K101" s="6">
        <f>VLOOKUP(MTPL_Registrations[[#This Row],[player_id]],'MTBC statistics'!$A$1:$P$1195,14,0)</f>
        <v>3.8730000000000002</v>
      </c>
      <c r="L101" s="1"/>
      <c r="M101" s="1">
        <f>VLOOKUP(MTPL_Registrations[[#This Row],[player_id]],'MTBC statistics'!$A$1:$P$1195,10,0)</f>
        <v>32</v>
      </c>
      <c r="N101" s="7">
        <f>G101/MTPL_Registrations[[#This Row],[Matches]]</f>
        <v>6.333333333333333</v>
      </c>
      <c r="O101" s="3">
        <v>15</v>
      </c>
    </row>
    <row r="102" spans="1:15" x14ac:dyDescent="0.2">
      <c r="A102">
        <v>512675</v>
      </c>
      <c r="B102" t="s">
        <v>401</v>
      </c>
      <c r="C102" t="s">
        <v>402</v>
      </c>
      <c r="D102">
        <v>6128195657</v>
      </c>
      <c r="E102" t="s">
        <v>400</v>
      </c>
      <c r="F102">
        <f>VLOOKUP(MTPL_Registrations[[#This Row],[player_id]],'MTBC statistics'!$A$1:$P$1195,4,0)</f>
        <v>9</v>
      </c>
      <c r="G102">
        <f>VLOOKUP(MTPL_Registrations[[#This Row],[player_id]],'MTBC statistics'!$A$1:$P$1195,5,0)</f>
        <v>91</v>
      </c>
      <c r="H102">
        <f>VLOOKUP(MTPL_Registrations[[#This Row],[player_id]],'MTBC statistics'!$A$1:$P$1195,6,0)</f>
        <v>135</v>
      </c>
      <c r="I102" s="6">
        <f>VLOOKUP(MTPL_Registrations[[#This Row],[player_id]],'MTBC statistics'!$A$1:$P$1195,9,0)</f>
        <v>67.407399999999996</v>
      </c>
      <c r="J102" s="1" t="str">
        <f>VLOOKUP(MTPL_Registrations[[#This Row],[player_id]],'MTBC statistics'!$A$1:$P$1195,13,0)</f>
        <v>NULL</v>
      </c>
      <c r="K102" s="6" t="str">
        <f>VLOOKUP(MTPL_Registrations[[#This Row],[player_id]],'MTBC statistics'!$A$1:$P$1195,14,0)</f>
        <v>NULL</v>
      </c>
      <c r="L102" s="1"/>
      <c r="M102" s="1" t="str">
        <f>VLOOKUP(MTPL_Registrations[[#This Row],[player_id]],'MTBC statistics'!$A$1:$P$1195,10,0)</f>
        <v>NULL</v>
      </c>
      <c r="N102" s="7">
        <f>G102/MTPL_Registrations[[#This Row],[Matches]]</f>
        <v>10.111111111111111</v>
      </c>
      <c r="O102" s="3">
        <v>15</v>
      </c>
    </row>
    <row r="103" spans="1:15" x14ac:dyDescent="0.2">
      <c r="A103">
        <v>512690</v>
      </c>
      <c r="B103" t="s">
        <v>440</v>
      </c>
      <c r="C103" t="s">
        <v>441</v>
      </c>
      <c r="D103">
        <v>6516005008</v>
      </c>
      <c r="E103" t="s">
        <v>439</v>
      </c>
      <c r="F103">
        <f>VLOOKUP(MTPL_Registrations[[#This Row],[player_id]],'MTBC statistics'!$A$1:$P$1195,4,0)</f>
        <v>9</v>
      </c>
      <c r="G103">
        <f>VLOOKUP(MTPL_Registrations[[#This Row],[player_id]],'MTBC statistics'!$A$1:$P$1195,5,0)</f>
        <v>25</v>
      </c>
      <c r="H103">
        <f>VLOOKUP(MTPL_Registrations[[#This Row],[player_id]],'MTBC statistics'!$A$1:$P$1195,6,0)</f>
        <v>57</v>
      </c>
      <c r="I103" s="6">
        <f>VLOOKUP(MTPL_Registrations[[#This Row],[player_id]],'MTBC statistics'!$A$1:$P$1195,9,0)</f>
        <v>43.8596</v>
      </c>
      <c r="J103" s="1">
        <f>VLOOKUP(MTPL_Registrations[[#This Row],[player_id]],'MTBC statistics'!$A$1:$P$1195,13,0)</f>
        <v>10</v>
      </c>
      <c r="K103" s="6">
        <f>VLOOKUP(MTPL_Registrations[[#This Row],[player_id]],'MTBC statistics'!$A$1:$P$1195,14,0)</f>
        <v>4.5926</v>
      </c>
      <c r="L103" s="1"/>
      <c r="M103" s="1">
        <f>VLOOKUP(MTPL_Registrations[[#This Row],[player_id]],'MTBC statistics'!$A$1:$P$1195,10,0)</f>
        <v>27</v>
      </c>
      <c r="N103" s="7">
        <f>G103/MTPL_Registrations[[#This Row],[Matches]]</f>
        <v>2.7777777777777777</v>
      </c>
      <c r="O103" s="3">
        <v>15</v>
      </c>
    </row>
    <row r="104" spans="1:15" x14ac:dyDescent="0.2">
      <c r="A104">
        <v>512712</v>
      </c>
      <c r="B104" t="s">
        <v>309</v>
      </c>
      <c r="C104" t="s">
        <v>310</v>
      </c>
      <c r="D104">
        <v>6513997925</v>
      </c>
      <c r="E104" t="s">
        <v>308</v>
      </c>
      <c r="F104">
        <f>VLOOKUP(MTPL_Registrations[[#This Row],[player_id]],'MTBC statistics'!$A$1:$P$1195,4,0)</f>
        <v>9</v>
      </c>
      <c r="G104">
        <f>VLOOKUP(MTPL_Registrations[[#This Row],[player_id]],'MTBC statistics'!$A$1:$P$1195,5,0)</f>
        <v>49</v>
      </c>
      <c r="H104">
        <f>VLOOKUP(MTPL_Registrations[[#This Row],[player_id]],'MTBC statistics'!$A$1:$P$1195,6,0)</f>
        <v>57</v>
      </c>
      <c r="I104" s="6">
        <f>VLOOKUP(MTPL_Registrations[[#This Row],[player_id]],'MTBC statistics'!$A$1:$P$1195,9,0)</f>
        <v>85.9649</v>
      </c>
      <c r="J104" s="1">
        <f>VLOOKUP(MTPL_Registrations[[#This Row],[player_id]],'MTBC statistics'!$A$1:$P$1195,13,0)</f>
        <v>0</v>
      </c>
      <c r="K104" s="6">
        <f>VLOOKUP(MTPL_Registrations[[#This Row],[player_id]],'MTBC statistics'!$A$1:$P$1195,14,0)</f>
        <v>6</v>
      </c>
      <c r="L104" s="1"/>
      <c r="M104" s="1">
        <f>VLOOKUP(MTPL_Registrations[[#This Row],[player_id]],'MTBC statistics'!$A$1:$P$1195,10,0)</f>
        <v>4</v>
      </c>
      <c r="N104" s="7">
        <f>G104/MTPL_Registrations[[#This Row],[Matches]]</f>
        <v>5.4444444444444446</v>
      </c>
      <c r="O104" s="3">
        <v>15</v>
      </c>
    </row>
    <row r="105" spans="1:15" x14ac:dyDescent="0.2">
      <c r="A105">
        <v>512810</v>
      </c>
      <c r="B105" t="s">
        <v>92</v>
      </c>
      <c r="C105" t="s">
        <v>93</v>
      </c>
      <c r="D105" t="s">
        <v>94</v>
      </c>
      <c r="E105" t="s">
        <v>91</v>
      </c>
      <c r="F105">
        <f>VLOOKUP(MTPL_Registrations[[#This Row],[player_id]],'MTBC statistics'!$A$1:$P$1195,4,0)</f>
        <v>9</v>
      </c>
      <c r="G105">
        <f>VLOOKUP(MTPL_Registrations[[#This Row],[player_id]],'MTBC statistics'!$A$1:$P$1195,5,0)</f>
        <v>57</v>
      </c>
      <c r="H105">
        <f>VLOOKUP(MTPL_Registrations[[#This Row],[player_id]],'MTBC statistics'!$A$1:$P$1195,6,0)</f>
        <v>108</v>
      </c>
      <c r="I105" s="6">
        <f>VLOOKUP(MTPL_Registrations[[#This Row],[player_id]],'MTBC statistics'!$A$1:$P$1195,9,0)</f>
        <v>52.777799999999999</v>
      </c>
      <c r="J105" s="1">
        <f>VLOOKUP(MTPL_Registrations[[#This Row],[player_id]],'MTBC statistics'!$A$1:$P$1195,13,0)</f>
        <v>15</v>
      </c>
      <c r="K105" s="6">
        <f>VLOOKUP(MTPL_Registrations[[#This Row],[player_id]],'MTBC statistics'!$A$1:$P$1195,14,0)</f>
        <v>2.4</v>
      </c>
      <c r="L105" s="1"/>
      <c r="M105" s="1">
        <f>VLOOKUP(MTPL_Registrations[[#This Row],[player_id]],'MTBC statistics'!$A$1:$P$1195,10,0)</f>
        <v>35</v>
      </c>
      <c r="N105" s="7">
        <f>G105/MTPL_Registrations[[#This Row],[Matches]]</f>
        <v>6.333333333333333</v>
      </c>
      <c r="O105" s="3">
        <v>15</v>
      </c>
    </row>
    <row r="106" spans="1:15" x14ac:dyDescent="0.2">
      <c r="A106">
        <v>512839</v>
      </c>
      <c r="B106" t="s">
        <v>316</v>
      </c>
      <c r="C106" t="s">
        <v>317</v>
      </c>
      <c r="D106">
        <v>6128169360</v>
      </c>
      <c r="E106" t="s">
        <v>315</v>
      </c>
      <c r="F106">
        <f>VLOOKUP(MTPL_Registrations[[#This Row],[player_id]],'MTBC statistics'!$A$1:$P$1195,4,0)</f>
        <v>9</v>
      </c>
      <c r="G106">
        <f>VLOOKUP(MTPL_Registrations[[#This Row],[player_id]],'MTBC statistics'!$A$1:$P$1195,5,0)</f>
        <v>7</v>
      </c>
      <c r="H106">
        <f>VLOOKUP(MTPL_Registrations[[#This Row],[player_id]],'MTBC statistics'!$A$1:$P$1195,6,0)</f>
        <v>22</v>
      </c>
      <c r="I106" s="6">
        <f>VLOOKUP(MTPL_Registrations[[#This Row],[player_id]],'MTBC statistics'!$A$1:$P$1195,9,0)</f>
        <v>31.818200000000001</v>
      </c>
      <c r="J106" s="1">
        <f>VLOOKUP(MTPL_Registrations[[#This Row],[player_id]],'MTBC statistics'!$A$1:$P$1195,13,0)</f>
        <v>4</v>
      </c>
      <c r="K106" s="6">
        <f>VLOOKUP(MTPL_Registrations[[#This Row],[player_id]],'MTBC statistics'!$A$1:$P$1195,14,0)</f>
        <v>4.1666999999999996</v>
      </c>
      <c r="L106" s="1"/>
      <c r="M106" s="1">
        <f>VLOOKUP(MTPL_Registrations[[#This Row],[player_id]],'MTBC statistics'!$A$1:$P$1195,10,0)</f>
        <v>18</v>
      </c>
      <c r="N106" s="7">
        <f>G106/MTPL_Registrations[[#This Row],[Matches]]</f>
        <v>0.77777777777777779</v>
      </c>
      <c r="O106" s="3">
        <v>15</v>
      </c>
    </row>
    <row r="107" spans="1:15" x14ac:dyDescent="0.2">
      <c r="A107">
        <v>512901</v>
      </c>
      <c r="B107" t="s">
        <v>284</v>
      </c>
      <c r="C107" t="s">
        <v>285</v>
      </c>
      <c r="D107">
        <v>6129994866</v>
      </c>
      <c r="E107" t="s">
        <v>273</v>
      </c>
      <c r="F107">
        <f>VLOOKUP(MTPL_Registrations[[#This Row],[player_id]],'MTBC statistics'!$A$1:$P$1195,4,0)</f>
        <v>9</v>
      </c>
      <c r="G107">
        <f>VLOOKUP(MTPL_Registrations[[#This Row],[player_id]],'MTBC statistics'!$A$1:$P$1195,5,0)</f>
        <v>106</v>
      </c>
      <c r="H107">
        <f>VLOOKUP(MTPL_Registrations[[#This Row],[player_id]],'MTBC statistics'!$A$1:$P$1195,6,0)</f>
        <v>166</v>
      </c>
      <c r="I107" s="6">
        <f>VLOOKUP(MTPL_Registrations[[#This Row],[player_id]],'MTBC statistics'!$A$1:$P$1195,9,0)</f>
        <v>63.855400000000003</v>
      </c>
      <c r="J107" s="1">
        <f>VLOOKUP(MTPL_Registrations[[#This Row],[player_id]],'MTBC statistics'!$A$1:$P$1195,13,0)</f>
        <v>1</v>
      </c>
      <c r="K107" s="6">
        <f>VLOOKUP(MTPL_Registrations[[#This Row],[player_id]],'MTBC statistics'!$A$1:$P$1195,14,0)</f>
        <v>10</v>
      </c>
      <c r="L107" s="1"/>
      <c r="M107" s="1">
        <f>VLOOKUP(MTPL_Registrations[[#This Row],[player_id]],'MTBC statistics'!$A$1:$P$1195,10,0)</f>
        <v>2</v>
      </c>
      <c r="N107" s="7">
        <f>G107/MTPL_Registrations[[#This Row],[Matches]]</f>
        <v>11.777777777777779</v>
      </c>
      <c r="O107" s="3">
        <v>15</v>
      </c>
    </row>
    <row r="108" spans="1:15" x14ac:dyDescent="0.2">
      <c r="A108">
        <v>513000</v>
      </c>
      <c r="B108" t="s">
        <v>337</v>
      </c>
      <c r="C108" t="s">
        <v>338</v>
      </c>
      <c r="D108">
        <v>6128195665</v>
      </c>
      <c r="E108" t="s">
        <v>336</v>
      </c>
      <c r="F108">
        <f>VLOOKUP(MTPL_Registrations[[#This Row],[player_id]],'MTBC statistics'!$A$1:$P$1195,4,0)</f>
        <v>9</v>
      </c>
      <c r="G108">
        <f>VLOOKUP(MTPL_Registrations[[#This Row],[player_id]],'MTBC statistics'!$A$1:$P$1195,5,0)</f>
        <v>97</v>
      </c>
      <c r="H108">
        <f>VLOOKUP(MTPL_Registrations[[#This Row],[player_id]],'MTBC statistics'!$A$1:$P$1195,6,0)</f>
        <v>117</v>
      </c>
      <c r="I108" s="6">
        <f>VLOOKUP(MTPL_Registrations[[#This Row],[player_id]],'MTBC statistics'!$A$1:$P$1195,9,0)</f>
        <v>82.906000000000006</v>
      </c>
      <c r="J108" s="1">
        <f>VLOOKUP(MTPL_Registrations[[#This Row],[player_id]],'MTBC statistics'!$A$1:$P$1195,13,0)</f>
        <v>1</v>
      </c>
      <c r="K108" s="6">
        <f>VLOOKUP(MTPL_Registrations[[#This Row],[player_id]],'MTBC statistics'!$A$1:$P$1195,14,0)</f>
        <v>10</v>
      </c>
      <c r="L108" s="1"/>
      <c r="M108" s="1">
        <f>VLOOKUP(MTPL_Registrations[[#This Row],[player_id]],'MTBC statistics'!$A$1:$P$1195,10,0)</f>
        <v>2</v>
      </c>
      <c r="N108" s="7">
        <f>G108/MTPL_Registrations[[#This Row],[Matches]]</f>
        <v>10.777777777777779</v>
      </c>
      <c r="O108" s="3">
        <v>15</v>
      </c>
    </row>
    <row r="109" spans="1:15" x14ac:dyDescent="0.2">
      <c r="A109">
        <v>513006</v>
      </c>
      <c r="B109" t="s">
        <v>150</v>
      </c>
      <c r="C109" t="s">
        <v>151</v>
      </c>
      <c r="D109">
        <v>3098572797</v>
      </c>
      <c r="E109" t="s">
        <v>143</v>
      </c>
      <c r="F109">
        <f>VLOOKUP(MTPL_Registrations[[#This Row],[player_id]],'MTBC statistics'!$A$1:$P$1195,4,0)</f>
        <v>9</v>
      </c>
      <c r="G109">
        <f>VLOOKUP(MTPL_Registrations[[#This Row],[player_id]],'MTBC statistics'!$A$1:$P$1195,5,0)</f>
        <v>106</v>
      </c>
      <c r="H109">
        <f>VLOOKUP(MTPL_Registrations[[#This Row],[player_id]],'MTBC statistics'!$A$1:$P$1195,6,0)</f>
        <v>137</v>
      </c>
      <c r="I109" s="6">
        <f>VLOOKUP(MTPL_Registrations[[#This Row],[player_id]],'MTBC statistics'!$A$1:$P$1195,9,0)</f>
        <v>77.372299999999996</v>
      </c>
      <c r="J109" s="1">
        <f>VLOOKUP(MTPL_Registrations[[#This Row],[player_id]],'MTBC statistics'!$A$1:$P$1195,13,0)</f>
        <v>1</v>
      </c>
      <c r="K109" s="6">
        <f>VLOOKUP(MTPL_Registrations[[#This Row],[player_id]],'MTBC statistics'!$A$1:$P$1195,14,0)</f>
        <v>7.8461999999999996</v>
      </c>
      <c r="L109" s="1"/>
      <c r="M109" s="1">
        <f>VLOOKUP(MTPL_Registrations[[#This Row],[player_id]],'MTBC statistics'!$A$1:$P$1195,10,0)</f>
        <v>4</v>
      </c>
      <c r="N109" s="7">
        <f>G109/MTPL_Registrations[[#This Row],[Matches]]</f>
        <v>11.777777777777779</v>
      </c>
      <c r="O109" s="3">
        <v>15</v>
      </c>
    </row>
    <row r="110" spans="1:15" x14ac:dyDescent="0.2">
      <c r="A110">
        <v>513009</v>
      </c>
      <c r="B110" t="s">
        <v>148</v>
      </c>
      <c r="C110" t="s">
        <v>149</v>
      </c>
      <c r="D110">
        <v>9178565239</v>
      </c>
      <c r="E110" t="s">
        <v>143</v>
      </c>
      <c r="F110">
        <f>VLOOKUP(MTPL_Registrations[[#This Row],[player_id]],'MTBC statistics'!$A$1:$P$1195,4,0)</f>
        <v>9</v>
      </c>
      <c r="G110">
        <f>VLOOKUP(MTPL_Registrations[[#This Row],[player_id]],'MTBC statistics'!$A$1:$P$1195,5,0)</f>
        <v>13</v>
      </c>
      <c r="H110">
        <f>VLOOKUP(MTPL_Registrations[[#This Row],[player_id]],'MTBC statistics'!$A$1:$P$1195,6,0)</f>
        <v>26</v>
      </c>
      <c r="I110" s="6">
        <f>VLOOKUP(MTPL_Registrations[[#This Row],[player_id]],'MTBC statistics'!$A$1:$P$1195,9,0)</f>
        <v>50</v>
      </c>
      <c r="J110" s="1">
        <f>VLOOKUP(MTPL_Registrations[[#This Row],[player_id]],'MTBC statistics'!$A$1:$P$1195,13,0)</f>
        <v>13</v>
      </c>
      <c r="K110" s="6">
        <f>VLOOKUP(MTPL_Registrations[[#This Row],[player_id]],'MTBC statistics'!$A$1:$P$1195,14,0)</f>
        <v>4.5823999999999998</v>
      </c>
      <c r="L110" s="1"/>
      <c r="M110" s="1">
        <f>VLOOKUP(MTPL_Registrations[[#This Row],[player_id]],'MTBC statistics'!$A$1:$P$1195,10,0)</f>
        <v>30</v>
      </c>
      <c r="N110" s="7">
        <f>G110/MTPL_Registrations[[#This Row],[Matches]]</f>
        <v>1.4444444444444444</v>
      </c>
      <c r="O110" s="3">
        <v>15</v>
      </c>
    </row>
    <row r="111" spans="1:15" x14ac:dyDescent="0.2">
      <c r="A111">
        <v>513015</v>
      </c>
      <c r="B111" t="s">
        <v>146</v>
      </c>
      <c r="C111" t="s">
        <v>147</v>
      </c>
      <c r="D111">
        <v>9164079550</v>
      </c>
      <c r="E111" t="s">
        <v>143</v>
      </c>
      <c r="F111">
        <f>VLOOKUP(MTPL_Registrations[[#This Row],[player_id]],'MTBC statistics'!$A$1:$P$1195,4,0)</f>
        <v>9</v>
      </c>
      <c r="G111">
        <f>VLOOKUP(MTPL_Registrations[[#This Row],[player_id]],'MTBC statistics'!$A$1:$P$1195,5,0)</f>
        <v>149</v>
      </c>
      <c r="H111">
        <f>VLOOKUP(MTPL_Registrations[[#This Row],[player_id]],'MTBC statistics'!$A$1:$P$1195,6,0)</f>
        <v>137</v>
      </c>
      <c r="I111" s="6">
        <f>VLOOKUP(MTPL_Registrations[[#This Row],[player_id]],'MTBC statistics'!$A$1:$P$1195,9,0)</f>
        <v>108.7591</v>
      </c>
      <c r="J111" s="1">
        <f>VLOOKUP(MTPL_Registrations[[#This Row],[player_id]],'MTBC statistics'!$A$1:$P$1195,13,0)</f>
        <v>7</v>
      </c>
      <c r="K111" s="6">
        <f>VLOOKUP(MTPL_Registrations[[#This Row],[player_id]],'MTBC statistics'!$A$1:$P$1195,14,0)</f>
        <v>4.4090999999999996</v>
      </c>
      <c r="L111" s="1"/>
      <c r="M111" s="1">
        <f>VLOOKUP(MTPL_Registrations[[#This Row],[player_id]],'MTBC statistics'!$A$1:$P$1195,10,0)</f>
        <v>22</v>
      </c>
      <c r="N111" s="7">
        <f>G111/MTPL_Registrations[[#This Row],[Matches]]</f>
        <v>16.555555555555557</v>
      </c>
      <c r="O111" s="3">
        <v>15</v>
      </c>
    </row>
    <row r="112" spans="1:15" x14ac:dyDescent="0.2">
      <c r="A112">
        <v>513033</v>
      </c>
      <c r="B112" t="s">
        <v>119</v>
      </c>
      <c r="C112" t="s">
        <v>120</v>
      </c>
      <c r="D112">
        <v>6692540494</v>
      </c>
      <c r="E112" t="s">
        <v>108</v>
      </c>
      <c r="F112">
        <f>VLOOKUP(MTPL_Registrations[[#This Row],[player_id]],'MTBC statistics'!$A$1:$P$1195,4,0)</f>
        <v>9</v>
      </c>
      <c r="G112">
        <f>VLOOKUP(MTPL_Registrations[[#This Row],[player_id]],'MTBC statistics'!$A$1:$P$1195,5,0)</f>
        <v>166</v>
      </c>
      <c r="H112">
        <f>VLOOKUP(MTPL_Registrations[[#This Row],[player_id]],'MTBC statistics'!$A$1:$P$1195,6,0)</f>
        <v>169</v>
      </c>
      <c r="I112" s="6">
        <f>VLOOKUP(MTPL_Registrations[[#This Row],[player_id]],'MTBC statistics'!$A$1:$P$1195,9,0)</f>
        <v>98.224900000000005</v>
      </c>
      <c r="J112" s="1">
        <f>VLOOKUP(MTPL_Registrations[[#This Row],[player_id]],'MTBC statistics'!$A$1:$P$1195,13,0)</f>
        <v>10</v>
      </c>
      <c r="K112" s="6">
        <f>VLOOKUP(MTPL_Registrations[[#This Row],[player_id]],'MTBC statistics'!$A$1:$P$1195,14,0)</f>
        <v>3.7765</v>
      </c>
      <c r="L112" s="1"/>
      <c r="M112" s="1">
        <f>VLOOKUP(MTPL_Registrations[[#This Row],[player_id]],'MTBC statistics'!$A$1:$P$1195,10,0)</f>
        <v>28</v>
      </c>
      <c r="N112" s="7">
        <f>G112/MTPL_Registrations[[#This Row],[Matches]]</f>
        <v>18.444444444444443</v>
      </c>
      <c r="O112" s="3">
        <v>15</v>
      </c>
    </row>
    <row r="113" spans="1:15" x14ac:dyDescent="0.2">
      <c r="A113">
        <v>513134</v>
      </c>
      <c r="B113" t="s">
        <v>179</v>
      </c>
      <c r="C113" t="s">
        <v>180</v>
      </c>
      <c r="D113">
        <v>6516210668</v>
      </c>
      <c r="E113" t="s">
        <v>174</v>
      </c>
      <c r="F113">
        <f>VLOOKUP(MTPL_Registrations[[#This Row],[player_id]],'MTBC statistics'!$A$1:$P$1195,4,0)</f>
        <v>9</v>
      </c>
      <c r="G113">
        <f>VLOOKUP(MTPL_Registrations[[#This Row],[player_id]],'MTBC statistics'!$A$1:$P$1195,5,0)</f>
        <v>63</v>
      </c>
      <c r="H113">
        <f>VLOOKUP(MTPL_Registrations[[#This Row],[player_id]],'MTBC statistics'!$A$1:$P$1195,6,0)</f>
        <v>105</v>
      </c>
      <c r="I113" s="6">
        <f>VLOOKUP(MTPL_Registrations[[#This Row],[player_id]],'MTBC statistics'!$A$1:$P$1195,9,0)</f>
        <v>60</v>
      </c>
      <c r="J113" s="1" t="str">
        <f>VLOOKUP(MTPL_Registrations[[#This Row],[player_id]],'MTBC statistics'!$A$1:$P$1195,13,0)</f>
        <v>NULL</v>
      </c>
      <c r="K113" s="6" t="str">
        <f>VLOOKUP(MTPL_Registrations[[#This Row],[player_id]],'MTBC statistics'!$A$1:$P$1195,14,0)</f>
        <v>NULL</v>
      </c>
      <c r="L113" s="1"/>
      <c r="M113" s="1" t="str">
        <f>VLOOKUP(MTPL_Registrations[[#This Row],[player_id]],'MTBC statistics'!$A$1:$P$1195,10,0)</f>
        <v>NULL</v>
      </c>
      <c r="N113" s="7">
        <f>G113/MTPL_Registrations[[#This Row],[Matches]]</f>
        <v>7</v>
      </c>
      <c r="O113" s="3">
        <v>15</v>
      </c>
    </row>
    <row r="114" spans="1:15" x14ac:dyDescent="0.2">
      <c r="A114">
        <v>513186</v>
      </c>
      <c r="B114" t="s">
        <v>455</v>
      </c>
      <c r="C114" t="s">
        <v>456</v>
      </c>
      <c r="D114">
        <v>5712654831</v>
      </c>
      <c r="E114" t="s">
        <v>450</v>
      </c>
      <c r="F114">
        <f>VLOOKUP(MTPL_Registrations[[#This Row],[player_id]],'MTBC statistics'!$A$1:$P$1195,4,0)</f>
        <v>9</v>
      </c>
      <c r="G114">
        <f>VLOOKUP(MTPL_Registrations[[#This Row],[player_id]],'MTBC statistics'!$A$1:$P$1195,5,0)</f>
        <v>31</v>
      </c>
      <c r="H114">
        <f>VLOOKUP(MTPL_Registrations[[#This Row],[player_id]],'MTBC statistics'!$A$1:$P$1195,6,0)</f>
        <v>68</v>
      </c>
      <c r="I114" s="6">
        <f>VLOOKUP(MTPL_Registrations[[#This Row],[player_id]],'MTBC statistics'!$A$1:$P$1195,9,0)</f>
        <v>45.588200000000001</v>
      </c>
      <c r="J114" s="1">
        <f>VLOOKUP(MTPL_Registrations[[#This Row],[player_id]],'MTBC statistics'!$A$1:$P$1195,13,0)</f>
        <v>12</v>
      </c>
      <c r="K114" s="6">
        <f>VLOOKUP(MTPL_Registrations[[#This Row],[player_id]],'MTBC statistics'!$A$1:$P$1195,14,0)</f>
        <v>4.3429000000000002</v>
      </c>
      <c r="L114" s="1"/>
      <c r="M114" s="1">
        <f>VLOOKUP(MTPL_Registrations[[#This Row],[player_id]],'MTBC statistics'!$A$1:$P$1195,10,0)</f>
        <v>35</v>
      </c>
      <c r="N114" s="7">
        <f>G114/MTPL_Registrations[[#This Row],[Matches]]</f>
        <v>3.4444444444444446</v>
      </c>
      <c r="O114" s="3">
        <v>15</v>
      </c>
    </row>
    <row r="115" spans="1:15" x14ac:dyDescent="0.2">
      <c r="A115">
        <v>513239</v>
      </c>
      <c r="B115" t="s">
        <v>409</v>
      </c>
      <c r="C115" t="s">
        <v>410</v>
      </c>
      <c r="D115">
        <v>9522176254</v>
      </c>
      <c r="E115" t="s">
        <v>400</v>
      </c>
      <c r="F115">
        <f>VLOOKUP(MTPL_Registrations[[#This Row],[player_id]],'MTBC statistics'!$A$1:$P$1195,4,0)</f>
        <v>9</v>
      </c>
      <c r="G115">
        <f>VLOOKUP(MTPL_Registrations[[#This Row],[player_id]],'MTBC statistics'!$A$1:$P$1195,5,0)</f>
        <v>43</v>
      </c>
      <c r="H115">
        <f>VLOOKUP(MTPL_Registrations[[#This Row],[player_id]],'MTBC statistics'!$A$1:$P$1195,6,0)</f>
        <v>77</v>
      </c>
      <c r="I115" s="6">
        <f>VLOOKUP(MTPL_Registrations[[#This Row],[player_id]],'MTBC statistics'!$A$1:$P$1195,9,0)</f>
        <v>55.844200000000001</v>
      </c>
      <c r="J115" s="1" t="str">
        <f>VLOOKUP(MTPL_Registrations[[#This Row],[player_id]],'MTBC statistics'!$A$1:$P$1195,13,0)</f>
        <v>NULL</v>
      </c>
      <c r="K115" s="6" t="str">
        <f>VLOOKUP(MTPL_Registrations[[#This Row],[player_id]],'MTBC statistics'!$A$1:$P$1195,14,0)</f>
        <v>NULL</v>
      </c>
      <c r="L115" s="1"/>
      <c r="M115" s="1" t="str">
        <f>VLOOKUP(MTPL_Registrations[[#This Row],[player_id]],'MTBC statistics'!$A$1:$P$1195,10,0)</f>
        <v>NULL</v>
      </c>
      <c r="N115" s="7">
        <f>G115/MTPL_Registrations[[#This Row],[Matches]]</f>
        <v>4.7777777777777777</v>
      </c>
      <c r="O115" s="3">
        <v>15</v>
      </c>
    </row>
    <row r="116" spans="1:15" x14ac:dyDescent="0.2">
      <c r="A116">
        <v>513306</v>
      </c>
      <c r="B116" t="s">
        <v>135</v>
      </c>
      <c r="C116" t="s">
        <v>136</v>
      </c>
      <c r="D116">
        <v>6366754823</v>
      </c>
      <c r="E116" t="s">
        <v>126</v>
      </c>
      <c r="F116">
        <f>VLOOKUP(MTPL_Registrations[[#This Row],[player_id]],'MTBC statistics'!$A$1:$P$1195,4,0)</f>
        <v>9</v>
      </c>
      <c r="G116">
        <f>VLOOKUP(MTPL_Registrations[[#This Row],[player_id]],'MTBC statistics'!$A$1:$P$1195,5,0)</f>
        <v>100</v>
      </c>
      <c r="H116">
        <f>VLOOKUP(MTPL_Registrations[[#This Row],[player_id]],'MTBC statistics'!$A$1:$P$1195,6,0)</f>
        <v>162</v>
      </c>
      <c r="I116" s="6">
        <f>VLOOKUP(MTPL_Registrations[[#This Row],[player_id]],'MTBC statistics'!$A$1:$P$1195,9,0)</f>
        <v>61.728400000000001</v>
      </c>
      <c r="J116" s="1">
        <f>VLOOKUP(MTPL_Registrations[[#This Row],[player_id]],'MTBC statistics'!$A$1:$P$1195,13,0)</f>
        <v>10</v>
      </c>
      <c r="K116" s="6">
        <f>VLOOKUP(MTPL_Registrations[[#This Row],[player_id]],'MTBC statistics'!$A$1:$P$1195,14,0)</f>
        <v>4.1429</v>
      </c>
      <c r="L116" s="1"/>
      <c r="M116" s="1">
        <f>VLOOKUP(MTPL_Registrations[[#This Row],[player_id]],'MTBC statistics'!$A$1:$P$1195,10,0)</f>
        <v>28</v>
      </c>
      <c r="N116" s="7">
        <f>G116/MTPL_Registrations[[#This Row],[Matches]]</f>
        <v>11.111111111111111</v>
      </c>
      <c r="O116" s="3">
        <v>15</v>
      </c>
    </row>
    <row r="117" spans="1:15" x14ac:dyDescent="0.2">
      <c r="A117">
        <v>513533</v>
      </c>
      <c r="B117" t="s">
        <v>79</v>
      </c>
      <c r="C117" t="s">
        <v>80</v>
      </c>
      <c r="D117">
        <v>6124833905</v>
      </c>
      <c r="E117" t="s">
        <v>78</v>
      </c>
      <c r="F117">
        <f>VLOOKUP(MTPL_Registrations[[#This Row],[player_id]],'MTBC statistics'!$A$1:$P$1195,4,0)</f>
        <v>9</v>
      </c>
      <c r="G117">
        <f>VLOOKUP(MTPL_Registrations[[#This Row],[player_id]],'MTBC statistics'!$A$1:$P$1195,5,0)</f>
        <v>23</v>
      </c>
      <c r="H117">
        <f>VLOOKUP(MTPL_Registrations[[#This Row],[player_id]],'MTBC statistics'!$A$1:$P$1195,6,0)</f>
        <v>41</v>
      </c>
      <c r="I117" s="6">
        <f>VLOOKUP(MTPL_Registrations[[#This Row],[player_id]],'MTBC statistics'!$A$1:$P$1195,9,0)</f>
        <v>56.0976</v>
      </c>
      <c r="J117" s="1">
        <f>VLOOKUP(MTPL_Registrations[[#This Row],[player_id]],'MTBC statistics'!$A$1:$P$1195,13,0)</f>
        <v>11</v>
      </c>
      <c r="K117" s="6">
        <f>VLOOKUP(MTPL_Registrations[[#This Row],[player_id]],'MTBC statistics'!$A$1:$P$1195,14,0)</f>
        <v>2.7273000000000001</v>
      </c>
      <c r="L117" s="1"/>
      <c r="M117" s="1">
        <f>VLOOKUP(MTPL_Registrations[[#This Row],[player_id]],'MTBC statistics'!$A$1:$P$1195,10,0)</f>
        <v>31</v>
      </c>
      <c r="N117" s="7">
        <f>G117/MTPL_Registrations[[#This Row],[Matches]]</f>
        <v>2.5555555555555554</v>
      </c>
      <c r="O117" s="3">
        <v>15</v>
      </c>
    </row>
    <row r="118" spans="1:15" x14ac:dyDescent="0.2">
      <c r="A118">
        <v>513548</v>
      </c>
      <c r="B118" t="s">
        <v>339</v>
      </c>
      <c r="C118" t="s">
        <v>340</v>
      </c>
      <c r="D118" t="s">
        <v>341</v>
      </c>
      <c r="E118" t="s">
        <v>336</v>
      </c>
      <c r="F118">
        <f>VLOOKUP(MTPL_Registrations[[#This Row],[player_id]],'MTBC statistics'!$A$1:$P$1195,4,0)</f>
        <v>9</v>
      </c>
      <c r="G118">
        <f>VLOOKUP(MTPL_Registrations[[#This Row],[player_id]],'MTBC statistics'!$A$1:$P$1195,5,0)</f>
        <v>23</v>
      </c>
      <c r="H118">
        <f>VLOOKUP(MTPL_Registrations[[#This Row],[player_id]],'MTBC statistics'!$A$1:$P$1195,6,0)</f>
        <v>61</v>
      </c>
      <c r="I118" s="6">
        <f>VLOOKUP(MTPL_Registrations[[#This Row],[player_id]],'MTBC statistics'!$A$1:$P$1195,9,0)</f>
        <v>37.704900000000002</v>
      </c>
      <c r="J118" s="1">
        <f>VLOOKUP(MTPL_Registrations[[#This Row],[player_id]],'MTBC statistics'!$A$1:$P$1195,13,0)</f>
        <v>10</v>
      </c>
      <c r="K118" s="6">
        <f>VLOOKUP(MTPL_Registrations[[#This Row],[player_id]],'MTBC statistics'!$A$1:$P$1195,14,0)</f>
        <v>4.5667</v>
      </c>
      <c r="L118" s="1"/>
      <c r="M118" s="1">
        <f>VLOOKUP(MTPL_Registrations[[#This Row],[player_id]],'MTBC statistics'!$A$1:$P$1195,10,0)</f>
        <v>30</v>
      </c>
      <c r="N118" s="7">
        <f>G118/MTPL_Registrations[[#This Row],[Matches]]</f>
        <v>2.5555555555555554</v>
      </c>
      <c r="O118" s="3">
        <v>15</v>
      </c>
    </row>
    <row r="119" spans="1:15" x14ac:dyDescent="0.2">
      <c r="A119">
        <v>514076</v>
      </c>
      <c r="B119" t="s">
        <v>139</v>
      </c>
      <c r="C119" t="s">
        <v>140</v>
      </c>
      <c r="D119">
        <v>5077791415</v>
      </c>
      <c r="E119" t="s">
        <v>126</v>
      </c>
      <c r="F119">
        <f>VLOOKUP(MTPL_Registrations[[#This Row],[player_id]],'MTBC statistics'!$A$1:$P$1195,4,0)</f>
        <v>9</v>
      </c>
      <c r="G119">
        <f>VLOOKUP(MTPL_Registrations[[#This Row],[player_id]],'MTBC statistics'!$A$1:$P$1195,5,0)</f>
        <v>117</v>
      </c>
      <c r="H119">
        <f>VLOOKUP(MTPL_Registrations[[#This Row],[player_id]],'MTBC statistics'!$A$1:$P$1195,6,0)</f>
        <v>144</v>
      </c>
      <c r="I119" s="6">
        <f>VLOOKUP(MTPL_Registrations[[#This Row],[player_id]],'MTBC statistics'!$A$1:$P$1195,9,0)</f>
        <v>81.25</v>
      </c>
      <c r="J119" s="1">
        <f>VLOOKUP(MTPL_Registrations[[#This Row],[player_id]],'MTBC statistics'!$A$1:$P$1195,13,0)</f>
        <v>7</v>
      </c>
      <c r="K119" s="6">
        <f>VLOOKUP(MTPL_Registrations[[#This Row],[player_id]],'MTBC statistics'!$A$1:$P$1195,14,0)</f>
        <v>4.4824000000000002</v>
      </c>
      <c r="L119" s="1"/>
      <c r="M119" s="1">
        <f>VLOOKUP(MTPL_Registrations[[#This Row],[player_id]],'MTBC statistics'!$A$1:$P$1195,10,0)</f>
        <v>28</v>
      </c>
      <c r="N119" s="7">
        <f>G119/MTPL_Registrations[[#This Row],[Matches]]</f>
        <v>13</v>
      </c>
      <c r="O119" s="3">
        <v>15</v>
      </c>
    </row>
    <row r="120" spans="1:15" x14ac:dyDescent="0.2">
      <c r="A120">
        <v>514324</v>
      </c>
      <c r="B120" t="s">
        <v>74</v>
      </c>
      <c r="C120" t="s">
        <v>75</v>
      </c>
      <c r="D120">
        <v>6512468882</v>
      </c>
      <c r="E120" t="s">
        <v>60</v>
      </c>
      <c r="F120">
        <f>VLOOKUP(MTPL_Registrations[[#This Row],[player_id]],'MTBC statistics'!$A$1:$P$1195,4,0)</f>
        <v>9</v>
      </c>
      <c r="G120">
        <f>VLOOKUP(MTPL_Registrations[[#This Row],[player_id]],'MTBC statistics'!$A$1:$P$1195,5,0)</f>
        <v>118</v>
      </c>
      <c r="H120">
        <f>VLOOKUP(MTPL_Registrations[[#This Row],[player_id]],'MTBC statistics'!$A$1:$P$1195,6,0)</f>
        <v>120</v>
      </c>
      <c r="I120" s="6">
        <f>VLOOKUP(MTPL_Registrations[[#This Row],[player_id]],'MTBC statistics'!$A$1:$P$1195,9,0)</f>
        <v>98.333299999999994</v>
      </c>
      <c r="J120" s="1" t="str">
        <f>VLOOKUP(MTPL_Registrations[[#This Row],[player_id]],'MTBC statistics'!$A$1:$P$1195,13,0)</f>
        <v>NULL</v>
      </c>
      <c r="K120" s="6" t="str">
        <f>VLOOKUP(MTPL_Registrations[[#This Row],[player_id]],'MTBC statistics'!$A$1:$P$1195,14,0)</f>
        <v>NULL</v>
      </c>
      <c r="L120" s="1"/>
      <c r="M120" s="1" t="str">
        <f>VLOOKUP(MTPL_Registrations[[#This Row],[player_id]],'MTBC statistics'!$A$1:$P$1195,10,0)</f>
        <v>NULL</v>
      </c>
      <c r="N120" s="7">
        <f>G120/MTPL_Registrations[[#This Row],[Matches]]</f>
        <v>13.111111111111111</v>
      </c>
      <c r="O120" s="3">
        <v>15</v>
      </c>
    </row>
    <row r="121" spans="1:15" x14ac:dyDescent="0.2">
      <c r="A121">
        <v>514462</v>
      </c>
      <c r="B121" t="s">
        <v>442</v>
      </c>
      <c r="C121" t="s">
        <v>443</v>
      </c>
      <c r="D121">
        <v>6122481755</v>
      </c>
      <c r="E121" t="s">
        <v>439</v>
      </c>
      <c r="F121">
        <f>VLOOKUP(MTPL_Registrations[[#This Row],[player_id]],'MTBC statistics'!$A$1:$P$1195,4,0)</f>
        <v>9</v>
      </c>
      <c r="G121">
        <f>VLOOKUP(MTPL_Registrations[[#This Row],[player_id]],'MTBC statistics'!$A$1:$P$1195,5,0)</f>
        <v>7</v>
      </c>
      <c r="H121">
        <f>VLOOKUP(MTPL_Registrations[[#This Row],[player_id]],'MTBC statistics'!$A$1:$P$1195,6,0)</f>
        <v>16</v>
      </c>
      <c r="I121" s="6">
        <f>VLOOKUP(MTPL_Registrations[[#This Row],[player_id]],'MTBC statistics'!$A$1:$P$1195,9,0)</f>
        <v>43.75</v>
      </c>
      <c r="J121" s="1">
        <f>VLOOKUP(MTPL_Registrations[[#This Row],[player_id]],'MTBC statistics'!$A$1:$P$1195,13,0)</f>
        <v>10</v>
      </c>
      <c r="K121" s="6">
        <f>VLOOKUP(MTPL_Registrations[[#This Row],[player_id]],'MTBC statistics'!$A$1:$P$1195,14,0)</f>
        <v>3.95</v>
      </c>
      <c r="L121" s="1"/>
      <c r="M121" s="1">
        <f>VLOOKUP(MTPL_Registrations[[#This Row],[player_id]],'MTBC statistics'!$A$1:$P$1195,10,0)</f>
        <v>20</v>
      </c>
      <c r="N121" s="7">
        <f>G121/MTPL_Registrations[[#This Row],[Matches]]</f>
        <v>0.77777777777777779</v>
      </c>
      <c r="O121" s="3">
        <v>15</v>
      </c>
    </row>
    <row r="122" spans="1:15" x14ac:dyDescent="0.2">
      <c r="A122">
        <v>515431</v>
      </c>
      <c r="B122" t="s">
        <v>97</v>
      </c>
      <c r="C122" t="s">
        <v>98</v>
      </c>
      <c r="D122">
        <v>5189861085</v>
      </c>
      <c r="E122" t="s">
        <v>91</v>
      </c>
      <c r="F122">
        <f>VLOOKUP(MTPL_Registrations[[#This Row],[player_id]],'MTBC statistics'!$A$1:$P$1195,4,0)</f>
        <v>9</v>
      </c>
      <c r="G122">
        <f>VLOOKUP(MTPL_Registrations[[#This Row],[player_id]],'MTBC statistics'!$A$1:$P$1195,5,0)</f>
        <v>146</v>
      </c>
      <c r="H122">
        <f>VLOOKUP(MTPL_Registrations[[#This Row],[player_id]],'MTBC statistics'!$A$1:$P$1195,6,0)</f>
        <v>190</v>
      </c>
      <c r="I122" s="6">
        <f>VLOOKUP(MTPL_Registrations[[#This Row],[player_id]],'MTBC statistics'!$A$1:$P$1195,9,0)</f>
        <v>76.842100000000002</v>
      </c>
      <c r="J122" s="1">
        <f>VLOOKUP(MTPL_Registrations[[#This Row],[player_id]],'MTBC statistics'!$A$1:$P$1195,13,0)</f>
        <v>7</v>
      </c>
      <c r="K122" s="6">
        <f>VLOOKUP(MTPL_Registrations[[#This Row],[player_id]],'MTBC statistics'!$A$1:$P$1195,14,0)</f>
        <v>5.5217000000000001</v>
      </c>
      <c r="L122" s="1"/>
      <c r="M122" s="1">
        <f>VLOOKUP(MTPL_Registrations[[#This Row],[player_id]],'MTBC statistics'!$A$1:$P$1195,10,0)</f>
        <v>23</v>
      </c>
      <c r="N122" s="7">
        <f>G122/MTPL_Registrations[[#This Row],[Matches]]</f>
        <v>16.222222222222221</v>
      </c>
      <c r="O122" s="3">
        <v>15</v>
      </c>
    </row>
    <row r="123" spans="1:15" x14ac:dyDescent="0.2">
      <c r="A123">
        <v>517329</v>
      </c>
      <c r="B123" t="s">
        <v>11</v>
      </c>
      <c r="C123" t="s">
        <v>12</v>
      </c>
      <c r="D123">
        <v>4136950863</v>
      </c>
      <c r="E123" t="s">
        <v>13</v>
      </c>
      <c r="F123">
        <f>VLOOKUP(MTPL_Registrations[[#This Row],[player_id]],'MTBC statistics'!$A$1:$P$1195,4,0)</f>
        <v>9</v>
      </c>
      <c r="G123">
        <f>VLOOKUP(MTPL_Registrations[[#This Row],[player_id]],'MTBC statistics'!$A$1:$P$1195,5,0)</f>
        <v>40</v>
      </c>
      <c r="H123">
        <f>VLOOKUP(MTPL_Registrations[[#This Row],[player_id]],'MTBC statistics'!$A$1:$P$1195,6,0)</f>
        <v>81</v>
      </c>
      <c r="I123" s="6">
        <f>VLOOKUP(MTPL_Registrations[[#This Row],[player_id]],'MTBC statistics'!$A$1:$P$1195,9,0)</f>
        <v>49.3827</v>
      </c>
      <c r="J123" s="1">
        <f>VLOOKUP(MTPL_Registrations[[#This Row],[player_id]],'MTBC statistics'!$A$1:$P$1195,13,0)</f>
        <v>6</v>
      </c>
      <c r="K123" s="6">
        <f>VLOOKUP(MTPL_Registrations[[#This Row],[player_id]],'MTBC statistics'!$A$1:$P$1195,14,0)</f>
        <v>6.2667000000000002</v>
      </c>
      <c r="L123" s="1"/>
      <c r="M123" s="1">
        <f>VLOOKUP(MTPL_Registrations[[#This Row],[player_id]],'MTBC statistics'!$A$1:$P$1195,10,0)</f>
        <v>30</v>
      </c>
      <c r="N123" s="7">
        <f>G123/MTPL_Registrations[[#This Row],[Matches]]</f>
        <v>4.4444444444444446</v>
      </c>
      <c r="O123" s="3">
        <v>15</v>
      </c>
    </row>
    <row r="124" spans="1:15" x14ac:dyDescent="0.2">
      <c r="A124">
        <v>566891</v>
      </c>
      <c r="B124" t="s">
        <v>95</v>
      </c>
      <c r="C124" t="s">
        <v>96</v>
      </c>
      <c r="D124">
        <v>7657758412</v>
      </c>
      <c r="E124" t="s">
        <v>91</v>
      </c>
      <c r="F124">
        <f>VLOOKUP(MTPL_Registrations[[#This Row],[player_id]],'MTBC statistics'!$A$1:$P$1195,4,0)</f>
        <v>9</v>
      </c>
      <c r="G124">
        <f>VLOOKUP(MTPL_Registrations[[#This Row],[player_id]],'MTBC statistics'!$A$1:$P$1195,5,0)</f>
        <v>12</v>
      </c>
      <c r="H124">
        <f>VLOOKUP(MTPL_Registrations[[#This Row],[player_id]],'MTBC statistics'!$A$1:$P$1195,6,0)</f>
        <v>21</v>
      </c>
      <c r="I124" s="6">
        <f>VLOOKUP(MTPL_Registrations[[#This Row],[player_id]],'MTBC statistics'!$A$1:$P$1195,9,0)</f>
        <v>57.142899999999997</v>
      </c>
      <c r="J124" s="1">
        <f>VLOOKUP(MTPL_Registrations[[#This Row],[player_id]],'MTBC statistics'!$A$1:$P$1195,13,0)</f>
        <v>13</v>
      </c>
      <c r="K124" s="6">
        <f>VLOOKUP(MTPL_Registrations[[#This Row],[player_id]],'MTBC statistics'!$A$1:$P$1195,14,0)</f>
        <v>3.9661</v>
      </c>
      <c r="L124" s="1"/>
      <c r="M124" s="1">
        <f>VLOOKUP(MTPL_Registrations[[#This Row],[player_id]],'MTBC statistics'!$A$1:$P$1195,10,0)</f>
        <v>30</v>
      </c>
      <c r="N124" s="7">
        <f>G124/MTPL_Registrations[[#This Row],[Matches]]</f>
        <v>1.3333333333333333</v>
      </c>
      <c r="O124" s="3">
        <v>15</v>
      </c>
    </row>
    <row r="125" spans="1:15" x14ac:dyDescent="0.2">
      <c r="A125">
        <v>595581</v>
      </c>
      <c r="B125" t="s">
        <v>104</v>
      </c>
      <c r="C125" t="s">
        <v>105</v>
      </c>
      <c r="D125">
        <v>5085425176</v>
      </c>
      <c r="E125" t="s">
        <v>103</v>
      </c>
      <c r="F125">
        <f>VLOOKUP(MTPL_Registrations[[#This Row],[player_id]],'MTBC statistics'!$A$1:$P$1195,4,0)</f>
        <v>9</v>
      </c>
      <c r="G125">
        <f>VLOOKUP(MTPL_Registrations[[#This Row],[player_id]],'MTBC statistics'!$A$1:$P$1195,5,0)</f>
        <v>42</v>
      </c>
      <c r="H125">
        <f>VLOOKUP(MTPL_Registrations[[#This Row],[player_id]],'MTBC statistics'!$A$1:$P$1195,6,0)</f>
        <v>72</v>
      </c>
      <c r="I125" s="6">
        <f>VLOOKUP(MTPL_Registrations[[#This Row],[player_id]],'MTBC statistics'!$A$1:$P$1195,9,0)</f>
        <v>58.333300000000001</v>
      </c>
      <c r="J125" s="1">
        <f>VLOOKUP(MTPL_Registrations[[#This Row],[player_id]],'MTBC statistics'!$A$1:$P$1195,13,0)</f>
        <v>3</v>
      </c>
      <c r="K125" s="6">
        <f>VLOOKUP(MTPL_Registrations[[#This Row],[player_id]],'MTBC statistics'!$A$1:$P$1195,14,0)</f>
        <v>5.5556000000000001</v>
      </c>
      <c r="L125" s="1"/>
      <c r="M125" s="1">
        <f>VLOOKUP(MTPL_Registrations[[#This Row],[player_id]],'MTBC statistics'!$A$1:$P$1195,10,0)</f>
        <v>9</v>
      </c>
      <c r="N125" s="7">
        <f>G125/MTPL_Registrations[[#This Row],[Matches]]</f>
        <v>4.666666666666667</v>
      </c>
      <c r="O125" s="3">
        <v>15</v>
      </c>
    </row>
    <row r="126" spans="1:15" x14ac:dyDescent="0.2">
      <c r="A126">
        <v>824033</v>
      </c>
      <c r="B126" t="s">
        <v>243</v>
      </c>
      <c r="C126" t="s">
        <v>244</v>
      </c>
      <c r="D126">
        <v>4707097070</v>
      </c>
      <c r="E126" t="s">
        <v>240</v>
      </c>
      <c r="F126">
        <f>VLOOKUP(MTPL_Registrations[[#This Row],[player_id]],'MTBC statistics'!$A$1:$P$1195,4,0)</f>
        <v>9</v>
      </c>
      <c r="G126">
        <f>VLOOKUP(MTPL_Registrations[[#This Row],[player_id]],'MTBC statistics'!$A$1:$P$1195,5,0)</f>
        <v>98</v>
      </c>
      <c r="H126">
        <f>VLOOKUP(MTPL_Registrations[[#This Row],[player_id]],'MTBC statistics'!$A$1:$P$1195,6,0)</f>
        <v>141</v>
      </c>
      <c r="I126" s="6">
        <f>VLOOKUP(MTPL_Registrations[[#This Row],[player_id]],'MTBC statistics'!$A$1:$P$1195,9,0)</f>
        <v>69.503500000000003</v>
      </c>
      <c r="J126" s="1">
        <f>VLOOKUP(MTPL_Registrations[[#This Row],[player_id]],'MTBC statistics'!$A$1:$P$1195,13,0)</f>
        <v>13</v>
      </c>
      <c r="K126" s="6">
        <f>VLOOKUP(MTPL_Registrations[[#This Row],[player_id]],'MTBC statistics'!$A$1:$P$1195,14,0)</f>
        <v>4.9378000000000002</v>
      </c>
      <c r="L126" s="1"/>
      <c r="M126" s="1">
        <f>VLOOKUP(MTPL_Registrations[[#This Row],[player_id]],'MTBC statistics'!$A$1:$P$1195,10,0)</f>
        <v>35</v>
      </c>
      <c r="N126" s="7">
        <f>G126/MTPL_Registrations[[#This Row],[Matches]]</f>
        <v>10.888888888888889</v>
      </c>
      <c r="O126" s="3">
        <v>15</v>
      </c>
    </row>
    <row r="127" spans="1:15" x14ac:dyDescent="0.2">
      <c r="A127">
        <v>824037</v>
      </c>
      <c r="B127" t="s">
        <v>241</v>
      </c>
      <c r="C127" t="s">
        <v>242</v>
      </c>
      <c r="D127">
        <v>6122481468</v>
      </c>
      <c r="E127" t="s">
        <v>240</v>
      </c>
      <c r="F127">
        <f>VLOOKUP(MTPL_Registrations[[#This Row],[player_id]],'MTBC statistics'!$A$1:$P$1195,4,0)</f>
        <v>9</v>
      </c>
      <c r="G127">
        <f>VLOOKUP(MTPL_Registrations[[#This Row],[player_id]],'MTBC statistics'!$A$1:$P$1195,5,0)</f>
        <v>105</v>
      </c>
      <c r="H127">
        <f>VLOOKUP(MTPL_Registrations[[#This Row],[player_id]],'MTBC statistics'!$A$1:$P$1195,6,0)</f>
        <v>140</v>
      </c>
      <c r="I127" s="6">
        <f>VLOOKUP(MTPL_Registrations[[#This Row],[player_id]],'MTBC statistics'!$A$1:$P$1195,9,0)</f>
        <v>75</v>
      </c>
      <c r="J127" s="1">
        <f>VLOOKUP(MTPL_Registrations[[#This Row],[player_id]],'MTBC statistics'!$A$1:$P$1195,13,0)</f>
        <v>5</v>
      </c>
      <c r="K127" s="6">
        <f>VLOOKUP(MTPL_Registrations[[#This Row],[player_id]],'MTBC statistics'!$A$1:$P$1195,14,0)</f>
        <v>7.6040000000000001</v>
      </c>
      <c r="L127" s="1"/>
      <c r="M127" s="1">
        <f>VLOOKUP(MTPL_Registrations[[#This Row],[player_id]],'MTBC statistics'!$A$1:$P$1195,10,0)</f>
        <v>17</v>
      </c>
      <c r="N127" s="7">
        <f>G127/MTPL_Registrations[[#This Row],[Matches]]</f>
        <v>11.666666666666666</v>
      </c>
      <c r="O127" s="3">
        <v>15</v>
      </c>
    </row>
    <row r="128" spans="1:15" x14ac:dyDescent="0.2">
      <c r="A128">
        <v>937789</v>
      </c>
      <c r="B128" t="s">
        <v>311</v>
      </c>
      <c r="C128" t="s">
        <v>312</v>
      </c>
      <c r="D128">
        <v>8046250395</v>
      </c>
      <c r="E128" t="s">
        <v>308</v>
      </c>
      <c r="F128">
        <f>VLOOKUP(MTPL_Registrations[[#This Row],[player_id]],'MTBC statistics'!$A$1:$P$1195,4,0)</f>
        <v>9</v>
      </c>
      <c r="G128">
        <f>VLOOKUP(MTPL_Registrations[[#This Row],[player_id]],'MTBC statistics'!$A$1:$P$1195,5,0)</f>
        <v>44</v>
      </c>
      <c r="H128">
        <f>VLOOKUP(MTPL_Registrations[[#This Row],[player_id]],'MTBC statistics'!$A$1:$P$1195,6,0)</f>
        <v>30</v>
      </c>
      <c r="I128" s="6">
        <f>VLOOKUP(MTPL_Registrations[[#This Row],[player_id]],'MTBC statistics'!$A$1:$P$1195,9,0)</f>
        <v>146.66669999999999</v>
      </c>
      <c r="J128" s="1">
        <f>VLOOKUP(MTPL_Registrations[[#This Row],[player_id]],'MTBC statistics'!$A$1:$P$1195,13,0)</f>
        <v>8</v>
      </c>
      <c r="K128" s="6">
        <f>VLOOKUP(MTPL_Registrations[[#This Row],[player_id]],'MTBC statistics'!$A$1:$P$1195,14,0)</f>
        <v>4.1538000000000004</v>
      </c>
      <c r="L128" s="1"/>
      <c r="M128" s="1">
        <f>VLOOKUP(MTPL_Registrations[[#This Row],[player_id]],'MTBC statistics'!$A$1:$P$1195,10,0)</f>
        <v>26</v>
      </c>
      <c r="N128" s="7">
        <f>G128/MTPL_Registrations[[#This Row],[Matches]]</f>
        <v>4.8888888888888893</v>
      </c>
      <c r="O128" s="3">
        <v>15</v>
      </c>
    </row>
    <row r="129" spans="1:15" x14ac:dyDescent="0.2">
      <c r="A129">
        <v>1209679</v>
      </c>
      <c r="B129" t="s">
        <v>188</v>
      </c>
      <c r="C129" t="s">
        <v>189</v>
      </c>
      <c r="D129">
        <v>6128677789</v>
      </c>
      <c r="E129" t="s">
        <v>183</v>
      </c>
      <c r="F129">
        <f>VLOOKUP(MTPL_Registrations[[#This Row],[player_id]],'MTBC statistics'!$A$1:$P$1195,4,0)</f>
        <v>9</v>
      </c>
      <c r="G129">
        <f>VLOOKUP(MTPL_Registrations[[#This Row],[player_id]],'MTBC statistics'!$A$1:$P$1195,5,0)</f>
        <v>37</v>
      </c>
      <c r="H129">
        <f>VLOOKUP(MTPL_Registrations[[#This Row],[player_id]],'MTBC statistics'!$A$1:$P$1195,6,0)</f>
        <v>63</v>
      </c>
      <c r="I129" s="6">
        <f>VLOOKUP(MTPL_Registrations[[#This Row],[player_id]],'MTBC statistics'!$A$1:$P$1195,9,0)</f>
        <v>58.730200000000004</v>
      </c>
      <c r="J129" s="1">
        <f>VLOOKUP(MTPL_Registrations[[#This Row],[player_id]],'MTBC statistics'!$A$1:$P$1195,13,0)</f>
        <v>5</v>
      </c>
      <c r="K129" s="6">
        <f>VLOOKUP(MTPL_Registrations[[#This Row],[player_id]],'MTBC statistics'!$A$1:$P$1195,14,0)</f>
        <v>4.7826000000000004</v>
      </c>
      <c r="L129" s="1"/>
      <c r="M129" s="1">
        <f>VLOOKUP(MTPL_Registrations[[#This Row],[player_id]],'MTBC statistics'!$A$1:$P$1195,10,0)</f>
        <v>23</v>
      </c>
      <c r="N129" s="7">
        <f>G129/MTPL_Registrations[[#This Row],[Matches]]</f>
        <v>4.1111111111111107</v>
      </c>
      <c r="O129" s="3">
        <v>15</v>
      </c>
    </row>
    <row r="130" spans="1:15" x14ac:dyDescent="0.2">
      <c r="A130">
        <v>1210473</v>
      </c>
      <c r="B130" t="s">
        <v>451</v>
      </c>
      <c r="C130" t="s">
        <v>452</v>
      </c>
      <c r="D130">
        <v>5714326477</v>
      </c>
      <c r="E130" t="s">
        <v>450</v>
      </c>
      <c r="F130">
        <f>VLOOKUP(MTPL_Registrations[[#This Row],[player_id]],'MTBC statistics'!$A$1:$P$1195,4,0)</f>
        <v>9</v>
      </c>
      <c r="G130">
        <f>VLOOKUP(MTPL_Registrations[[#This Row],[player_id]],'MTBC statistics'!$A$1:$P$1195,5,0)</f>
        <v>94</v>
      </c>
      <c r="H130">
        <f>VLOOKUP(MTPL_Registrations[[#This Row],[player_id]],'MTBC statistics'!$A$1:$P$1195,6,0)</f>
        <v>153</v>
      </c>
      <c r="I130" s="6">
        <f>VLOOKUP(MTPL_Registrations[[#This Row],[player_id]],'MTBC statistics'!$A$1:$P$1195,9,0)</f>
        <v>61.437899999999999</v>
      </c>
      <c r="J130" s="1">
        <f>VLOOKUP(MTPL_Registrations[[#This Row],[player_id]],'MTBC statistics'!$A$1:$P$1195,13,0)</f>
        <v>0</v>
      </c>
      <c r="K130" s="6">
        <f>VLOOKUP(MTPL_Registrations[[#This Row],[player_id]],'MTBC statistics'!$A$1:$P$1195,14,0)</f>
        <v>7.7142999999999997</v>
      </c>
      <c r="L130" s="1"/>
      <c r="M130" s="1">
        <f>VLOOKUP(MTPL_Registrations[[#This Row],[player_id]],'MTBC statistics'!$A$1:$P$1195,10,0)</f>
        <v>7</v>
      </c>
      <c r="N130" s="7">
        <f>G130/MTPL_Registrations[[#This Row],[Matches]]</f>
        <v>10.444444444444445</v>
      </c>
      <c r="O130" s="3">
        <v>15</v>
      </c>
    </row>
    <row r="131" spans="1:15" x14ac:dyDescent="0.2">
      <c r="A131">
        <v>1212923</v>
      </c>
      <c r="B131" t="s">
        <v>166</v>
      </c>
      <c r="C131" t="s">
        <v>167</v>
      </c>
      <c r="D131">
        <v>2107029368</v>
      </c>
      <c r="E131" t="s">
        <v>157</v>
      </c>
      <c r="F131">
        <f>VLOOKUP(MTPL_Registrations[[#This Row],[player_id]],'MTBC statistics'!$A$1:$P$1195,4,0)</f>
        <v>9</v>
      </c>
      <c r="G131">
        <f>VLOOKUP(MTPL_Registrations[[#This Row],[player_id]],'MTBC statistics'!$A$1:$P$1195,5,0)</f>
        <v>46</v>
      </c>
      <c r="H131">
        <f>VLOOKUP(MTPL_Registrations[[#This Row],[player_id]],'MTBC statistics'!$A$1:$P$1195,6,0)</f>
        <v>150</v>
      </c>
      <c r="I131" s="6">
        <f>VLOOKUP(MTPL_Registrations[[#This Row],[player_id]],'MTBC statistics'!$A$1:$P$1195,9,0)</f>
        <v>30.666699999999999</v>
      </c>
      <c r="J131" s="1">
        <f>VLOOKUP(MTPL_Registrations[[#This Row],[player_id]],'MTBC statistics'!$A$1:$P$1195,13,0)</f>
        <v>4</v>
      </c>
      <c r="K131" s="6">
        <f>VLOOKUP(MTPL_Registrations[[#This Row],[player_id]],'MTBC statistics'!$A$1:$P$1195,14,0)</f>
        <v>4.2667000000000002</v>
      </c>
      <c r="L131" s="1"/>
      <c r="M131" s="1">
        <f>VLOOKUP(MTPL_Registrations[[#This Row],[player_id]],'MTBC statistics'!$A$1:$P$1195,10,0)</f>
        <v>15</v>
      </c>
      <c r="N131" s="7">
        <f>G131/MTPL_Registrations[[#This Row],[Matches]]</f>
        <v>5.1111111111111107</v>
      </c>
      <c r="O131" s="3">
        <v>15</v>
      </c>
    </row>
    <row r="132" spans="1:15" x14ac:dyDescent="0.2">
      <c r="A132">
        <v>1212930</v>
      </c>
      <c r="B132" t="s">
        <v>155</v>
      </c>
      <c r="C132" t="s">
        <v>156</v>
      </c>
      <c r="D132">
        <v>9526883077</v>
      </c>
      <c r="E132" t="s">
        <v>157</v>
      </c>
      <c r="F132">
        <f>VLOOKUP(MTPL_Registrations[[#This Row],[player_id]],'MTBC statistics'!$A$1:$P$1195,4,0)</f>
        <v>9</v>
      </c>
      <c r="G132">
        <f>VLOOKUP(MTPL_Registrations[[#This Row],[player_id]],'MTBC statistics'!$A$1:$P$1195,5,0)</f>
        <v>49</v>
      </c>
      <c r="H132">
        <f>VLOOKUP(MTPL_Registrations[[#This Row],[player_id]],'MTBC statistics'!$A$1:$P$1195,6,0)</f>
        <v>103</v>
      </c>
      <c r="I132" s="6">
        <f>VLOOKUP(MTPL_Registrations[[#This Row],[player_id]],'MTBC statistics'!$A$1:$P$1195,9,0)</f>
        <v>47.572800000000001</v>
      </c>
      <c r="J132" s="1">
        <f>VLOOKUP(MTPL_Registrations[[#This Row],[player_id]],'MTBC statistics'!$A$1:$P$1195,13,0)</f>
        <v>11</v>
      </c>
      <c r="K132" s="6">
        <f>VLOOKUP(MTPL_Registrations[[#This Row],[player_id]],'MTBC statistics'!$A$1:$P$1195,14,0)</f>
        <v>4.2857000000000003</v>
      </c>
      <c r="L132" s="1"/>
      <c r="M132" s="1">
        <f>VLOOKUP(MTPL_Registrations[[#This Row],[player_id]],'MTBC statistics'!$A$1:$P$1195,10,0)</f>
        <v>27</v>
      </c>
      <c r="N132" s="7">
        <f>G132/MTPL_Registrations[[#This Row],[Matches]]</f>
        <v>5.4444444444444446</v>
      </c>
      <c r="O132" s="3">
        <v>15</v>
      </c>
    </row>
    <row r="133" spans="1:15" x14ac:dyDescent="0.2">
      <c r="A133">
        <v>1226629</v>
      </c>
      <c r="B133" t="s">
        <v>245</v>
      </c>
      <c r="C133" t="s">
        <v>246</v>
      </c>
      <c r="D133">
        <v>9526499575</v>
      </c>
      <c r="E133" t="s">
        <v>240</v>
      </c>
      <c r="F133">
        <f>VLOOKUP(MTPL_Registrations[[#This Row],[player_id]],'MTBC statistics'!$A$1:$P$1195,4,0)</f>
        <v>9</v>
      </c>
      <c r="G133">
        <f>VLOOKUP(MTPL_Registrations[[#This Row],[player_id]],'MTBC statistics'!$A$1:$P$1195,5,0)</f>
        <v>63</v>
      </c>
      <c r="H133">
        <f>VLOOKUP(MTPL_Registrations[[#This Row],[player_id]],'MTBC statistics'!$A$1:$P$1195,6,0)</f>
        <v>84</v>
      </c>
      <c r="I133" s="6">
        <f>VLOOKUP(MTPL_Registrations[[#This Row],[player_id]],'MTBC statistics'!$A$1:$P$1195,9,0)</f>
        <v>75</v>
      </c>
      <c r="J133" s="1" t="str">
        <f>VLOOKUP(MTPL_Registrations[[#This Row],[player_id]],'MTBC statistics'!$A$1:$P$1195,13,0)</f>
        <v>NULL</v>
      </c>
      <c r="K133" s="6" t="str">
        <f>VLOOKUP(MTPL_Registrations[[#This Row],[player_id]],'MTBC statistics'!$A$1:$P$1195,14,0)</f>
        <v>NULL</v>
      </c>
      <c r="L133" s="1"/>
      <c r="M133" s="1" t="str">
        <f>VLOOKUP(MTPL_Registrations[[#This Row],[player_id]],'MTBC statistics'!$A$1:$P$1195,10,0)</f>
        <v>NULL</v>
      </c>
      <c r="N133" s="7">
        <f>G133/MTPL_Registrations[[#This Row],[Matches]]</f>
        <v>7</v>
      </c>
      <c r="O133" s="3">
        <v>15</v>
      </c>
    </row>
    <row r="134" spans="1:15" x14ac:dyDescent="0.2">
      <c r="A134">
        <v>1275056</v>
      </c>
      <c r="B134" t="s">
        <v>280</v>
      </c>
      <c r="C134" t="s">
        <v>281</v>
      </c>
      <c r="D134">
        <v>6128767417</v>
      </c>
      <c r="E134" t="s">
        <v>273</v>
      </c>
      <c r="F134">
        <f>VLOOKUP(MTPL_Registrations[[#This Row],[player_id]],'MTBC statistics'!$A$1:$P$1195,4,0)</f>
        <v>9</v>
      </c>
      <c r="G134">
        <f>VLOOKUP(MTPL_Registrations[[#This Row],[player_id]],'MTBC statistics'!$A$1:$P$1195,5,0)</f>
        <v>131</v>
      </c>
      <c r="H134">
        <f>VLOOKUP(MTPL_Registrations[[#This Row],[player_id]],'MTBC statistics'!$A$1:$P$1195,6,0)</f>
        <v>172</v>
      </c>
      <c r="I134" s="6">
        <f>VLOOKUP(MTPL_Registrations[[#This Row],[player_id]],'MTBC statistics'!$A$1:$P$1195,9,0)</f>
        <v>76.162800000000004</v>
      </c>
      <c r="J134" s="1" t="str">
        <f>VLOOKUP(MTPL_Registrations[[#This Row],[player_id]],'MTBC statistics'!$A$1:$P$1195,13,0)</f>
        <v>NULL</v>
      </c>
      <c r="K134" s="6" t="str">
        <f>VLOOKUP(MTPL_Registrations[[#This Row],[player_id]],'MTBC statistics'!$A$1:$P$1195,14,0)</f>
        <v>NULL</v>
      </c>
      <c r="L134" s="1"/>
      <c r="M134" s="1" t="str">
        <f>VLOOKUP(MTPL_Registrations[[#This Row],[player_id]],'MTBC statistics'!$A$1:$P$1195,10,0)</f>
        <v>NULL</v>
      </c>
      <c r="N134" s="7">
        <f>G134/MTPL_Registrations[[#This Row],[Matches]]</f>
        <v>14.555555555555555</v>
      </c>
      <c r="O134" s="3">
        <v>15</v>
      </c>
    </row>
    <row r="135" spans="1:15" x14ac:dyDescent="0.2">
      <c r="A135">
        <v>265331</v>
      </c>
      <c r="B135" t="s">
        <v>83</v>
      </c>
      <c r="C135" t="s">
        <v>84</v>
      </c>
      <c r="D135">
        <v>4802460434</v>
      </c>
      <c r="E135" t="s">
        <v>78</v>
      </c>
      <c r="F135">
        <f>VLOOKUP(MTPL_Registrations[[#This Row],[player_id]],'MTBC statistics'!$A$1:$P$1195,4,0)</f>
        <v>8</v>
      </c>
      <c r="G135">
        <f>VLOOKUP(MTPL_Registrations[[#This Row],[player_id]],'MTBC statistics'!$A$1:$P$1195,5,0)</f>
        <v>96</v>
      </c>
      <c r="H135">
        <f>VLOOKUP(MTPL_Registrations[[#This Row],[player_id]],'MTBC statistics'!$A$1:$P$1195,6,0)</f>
        <v>100</v>
      </c>
      <c r="I135" s="6">
        <f>VLOOKUP(MTPL_Registrations[[#This Row],[player_id]],'MTBC statistics'!$A$1:$P$1195,9,0)</f>
        <v>96</v>
      </c>
      <c r="J135" s="1">
        <f>VLOOKUP(MTPL_Registrations[[#This Row],[player_id]],'MTBC statistics'!$A$1:$P$1195,13,0)</f>
        <v>15</v>
      </c>
      <c r="K135" s="6">
        <f>VLOOKUP(MTPL_Registrations[[#This Row],[player_id]],'MTBC statistics'!$A$1:$P$1195,14,0)</f>
        <v>3.4232999999999998</v>
      </c>
      <c r="L135" s="1"/>
      <c r="M135" s="1">
        <f>VLOOKUP(MTPL_Registrations[[#This Row],[player_id]],'MTBC statistics'!$A$1:$P$1195,10,0)</f>
        <v>27</v>
      </c>
      <c r="N135" s="7">
        <f>G135/MTPL_Registrations[[#This Row],[Matches]]</f>
        <v>12</v>
      </c>
      <c r="O135" s="3">
        <v>15</v>
      </c>
    </row>
    <row r="136" spans="1:15" x14ac:dyDescent="0.2">
      <c r="A136">
        <v>296669</v>
      </c>
      <c r="B136" t="s">
        <v>453</v>
      </c>
      <c r="C136" t="s">
        <v>454</v>
      </c>
      <c r="D136">
        <v>17036238232</v>
      </c>
      <c r="E136" t="s">
        <v>450</v>
      </c>
      <c r="F136">
        <f>VLOOKUP(MTPL_Registrations[[#This Row],[player_id]],'MTBC statistics'!$A$1:$P$1195,4,0)</f>
        <v>8</v>
      </c>
      <c r="G136">
        <f>VLOOKUP(MTPL_Registrations[[#This Row],[player_id]],'MTBC statistics'!$A$1:$P$1195,5,0)</f>
        <v>26</v>
      </c>
      <c r="H136">
        <f>VLOOKUP(MTPL_Registrations[[#This Row],[player_id]],'MTBC statistics'!$A$1:$P$1195,6,0)</f>
        <v>63</v>
      </c>
      <c r="I136" s="6">
        <f>VLOOKUP(MTPL_Registrations[[#This Row],[player_id]],'MTBC statistics'!$A$1:$P$1195,9,0)</f>
        <v>41.269799999999996</v>
      </c>
      <c r="J136" s="1">
        <f>VLOOKUP(MTPL_Registrations[[#This Row],[player_id]],'MTBC statistics'!$A$1:$P$1195,13,0)</f>
        <v>4</v>
      </c>
      <c r="K136" s="6">
        <f>VLOOKUP(MTPL_Registrations[[#This Row],[player_id]],'MTBC statistics'!$A$1:$P$1195,14,0)</f>
        <v>5.375</v>
      </c>
      <c r="L136" s="1"/>
      <c r="M136" s="1">
        <f>VLOOKUP(MTPL_Registrations[[#This Row],[player_id]],'MTBC statistics'!$A$1:$P$1195,10,0)</f>
        <v>8</v>
      </c>
      <c r="N136" s="7">
        <f>G136/MTPL_Registrations[[#This Row],[Matches]]</f>
        <v>3.25</v>
      </c>
      <c r="O136" s="3">
        <v>15</v>
      </c>
    </row>
    <row r="137" spans="1:15" x14ac:dyDescent="0.2">
      <c r="A137">
        <v>347905</v>
      </c>
      <c r="B137" t="s">
        <v>446</v>
      </c>
      <c r="C137" t="s">
        <v>447</v>
      </c>
      <c r="D137">
        <v>5139082188</v>
      </c>
      <c r="E137" t="s">
        <v>439</v>
      </c>
      <c r="F137">
        <f>VLOOKUP(MTPL_Registrations[[#This Row],[player_id]],'MTBC statistics'!$A$1:$P$1195,4,0)</f>
        <v>8</v>
      </c>
      <c r="G137">
        <f>VLOOKUP(MTPL_Registrations[[#This Row],[player_id]],'MTBC statistics'!$A$1:$P$1195,5,0)</f>
        <v>49</v>
      </c>
      <c r="H137">
        <f>VLOOKUP(MTPL_Registrations[[#This Row],[player_id]],'MTBC statistics'!$A$1:$P$1195,6,0)</f>
        <v>53</v>
      </c>
      <c r="I137" s="6">
        <f>VLOOKUP(MTPL_Registrations[[#This Row],[player_id]],'MTBC statistics'!$A$1:$P$1195,9,0)</f>
        <v>92.452799999999996</v>
      </c>
      <c r="J137" s="1">
        <f>VLOOKUP(MTPL_Registrations[[#This Row],[player_id]],'MTBC statistics'!$A$1:$P$1195,13,0)</f>
        <v>12</v>
      </c>
      <c r="K137" s="6">
        <f>VLOOKUP(MTPL_Registrations[[#This Row],[player_id]],'MTBC statistics'!$A$1:$P$1195,14,0)</f>
        <v>4.12</v>
      </c>
      <c r="L137" s="1"/>
      <c r="M137" s="1">
        <f>VLOOKUP(MTPL_Registrations[[#This Row],[player_id]],'MTBC statistics'!$A$1:$P$1195,10,0)</f>
        <v>25</v>
      </c>
      <c r="N137" s="7">
        <f>G137/MTPL_Registrations[[#This Row],[Matches]]</f>
        <v>6.125</v>
      </c>
      <c r="O137" s="3">
        <v>15</v>
      </c>
    </row>
    <row r="138" spans="1:15" x14ac:dyDescent="0.2">
      <c r="A138">
        <v>364031</v>
      </c>
      <c r="B138" t="s">
        <v>49</v>
      </c>
      <c r="C138" t="s">
        <v>50</v>
      </c>
      <c r="D138">
        <v>8472620938</v>
      </c>
      <c r="E138" t="s">
        <v>51</v>
      </c>
      <c r="F138">
        <f>VLOOKUP(MTPL_Registrations[[#This Row],[player_id]],'MTBC statistics'!$A$1:$P$1195,4,0)</f>
        <v>8</v>
      </c>
      <c r="G138">
        <f>VLOOKUP(MTPL_Registrations[[#This Row],[player_id]],'MTBC statistics'!$A$1:$P$1195,5,0)</f>
        <v>34</v>
      </c>
      <c r="H138">
        <f>VLOOKUP(MTPL_Registrations[[#This Row],[player_id]],'MTBC statistics'!$A$1:$P$1195,6,0)</f>
        <v>51</v>
      </c>
      <c r="I138" s="6">
        <f>VLOOKUP(MTPL_Registrations[[#This Row],[player_id]],'MTBC statistics'!$A$1:$P$1195,9,0)</f>
        <v>66.666700000000006</v>
      </c>
      <c r="J138" s="1" t="str">
        <f>VLOOKUP(MTPL_Registrations[[#This Row],[player_id]],'MTBC statistics'!$A$1:$P$1195,13,0)</f>
        <v>NULL</v>
      </c>
      <c r="K138" s="6" t="str">
        <f>VLOOKUP(MTPL_Registrations[[#This Row],[player_id]],'MTBC statistics'!$A$1:$P$1195,14,0)</f>
        <v>NULL</v>
      </c>
      <c r="L138" s="1"/>
      <c r="M138" s="1" t="str">
        <f>VLOOKUP(MTPL_Registrations[[#This Row],[player_id]],'MTBC statistics'!$A$1:$P$1195,10,0)</f>
        <v>NULL</v>
      </c>
      <c r="N138" s="7">
        <f>G138/MTPL_Registrations[[#This Row],[Matches]]</f>
        <v>4.25</v>
      </c>
      <c r="O138" s="3">
        <v>15</v>
      </c>
    </row>
    <row r="139" spans="1:15" x14ac:dyDescent="0.2">
      <c r="A139">
        <v>512793</v>
      </c>
      <c r="B139" t="s">
        <v>160</v>
      </c>
      <c r="C139" t="s">
        <v>161</v>
      </c>
      <c r="D139">
        <v>9524659151</v>
      </c>
      <c r="E139" t="s">
        <v>157</v>
      </c>
      <c r="F139">
        <f>VLOOKUP(MTPL_Registrations[[#This Row],[player_id]],'MTBC statistics'!$A$1:$P$1195,4,0)</f>
        <v>8</v>
      </c>
      <c r="G139">
        <f>VLOOKUP(MTPL_Registrations[[#This Row],[player_id]],'MTBC statistics'!$A$1:$P$1195,5,0)</f>
        <v>61</v>
      </c>
      <c r="H139">
        <f>VLOOKUP(MTPL_Registrations[[#This Row],[player_id]],'MTBC statistics'!$A$1:$P$1195,6,0)</f>
        <v>115</v>
      </c>
      <c r="I139" s="6">
        <f>VLOOKUP(MTPL_Registrations[[#This Row],[player_id]],'MTBC statistics'!$A$1:$P$1195,9,0)</f>
        <v>53.043500000000002</v>
      </c>
      <c r="J139" s="1">
        <f>VLOOKUP(MTPL_Registrations[[#This Row],[player_id]],'MTBC statistics'!$A$1:$P$1195,13,0)</f>
        <v>1</v>
      </c>
      <c r="K139" s="6">
        <f>VLOOKUP(MTPL_Registrations[[#This Row],[player_id]],'MTBC statistics'!$A$1:$P$1195,14,0)</f>
        <v>8</v>
      </c>
      <c r="L139" s="1"/>
      <c r="M139" s="1">
        <f>VLOOKUP(MTPL_Registrations[[#This Row],[player_id]],'MTBC statistics'!$A$1:$P$1195,10,0)</f>
        <v>3</v>
      </c>
      <c r="N139" s="7">
        <f>G139/MTPL_Registrations[[#This Row],[Matches]]</f>
        <v>7.625</v>
      </c>
      <c r="O139" s="3">
        <v>15</v>
      </c>
    </row>
    <row r="140" spans="1:15" x14ac:dyDescent="0.2">
      <c r="A140">
        <v>512807</v>
      </c>
      <c r="B140" t="s">
        <v>221</v>
      </c>
      <c r="C140" t="s">
        <v>222</v>
      </c>
      <c r="D140">
        <v>6513359720</v>
      </c>
      <c r="E140" t="s">
        <v>223</v>
      </c>
      <c r="F140">
        <f>VLOOKUP(MTPL_Registrations[[#This Row],[player_id]],'MTBC statistics'!$A$1:$P$1195,4,0)</f>
        <v>8</v>
      </c>
      <c r="G140">
        <f>VLOOKUP(MTPL_Registrations[[#This Row],[player_id]],'MTBC statistics'!$A$1:$P$1195,5,0)</f>
        <v>53</v>
      </c>
      <c r="H140">
        <f>VLOOKUP(MTPL_Registrations[[#This Row],[player_id]],'MTBC statistics'!$A$1:$P$1195,6,0)</f>
        <v>118</v>
      </c>
      <c r="I140" s="6">
        <f>VLOOKUP(MTPL_Registrations[[#This Row],[player_id]],'MTBC statistics'!$A$1:$P$1195,9,0)</f>
        <v>44.915300000000002</v>
      </c>
      <c r="J140" s="1">
        <f>VLOOKUP(MTPL_Registrations[[#This Row],[player_id]],'MTBC statistics'!$A$1:$P$1195,13,0)</f>
        <v>6</v>
      </c>
      <c r="K140" s="6">
        <f>VLOOKUP(MTPL_Registrations[[#This Row],[player_id]],'MTBC statistics'!$A$1:$P$1195,14,0)</f>
        <v>6.1778000000000004</v>
      </c>
      <c r="L140" s="1"/>
      <c r="M140" s="1">
        <f>VLOOKUP(MTPL_Registrations[[#This Row],[player_id]],'MTBC statistics'!$A$1:$P$1195,10,0)</f>
        <v>23</v>
      </c>
      <c r="N140" s="7">
        <f>G140/MTPL_Registrations[[#This Row],[Matches]]</f>
        <v>6.625</v>
      </c>
      <c r="O140" s="3">
        <v>15</v>
      </c>
    </row>
    <row r="141" spans="1:15" x14ac:dyDescent="0.2">
      <c r="A141">
        <v>512840</v>
      </c>
      <c r="B141" t="s">
        <v>65</v>
      </c>
      <c r="C141" t="s">
        <v>66</v>
      </c>
      <c r="D141" t="s">
        <v>67</v>
      </c>
      <c r="E141" t="s">
        <v>60</v>
      </c>
      <c r="F141">
        <f>VLOOKUP(MTPL_Registrations[[#This Row],[player_id]],'MTBC statistics'!$A$1:$P$1195,4,0)</f>
        <v>8</v>
      </c>
      <c r="G141">
        <f>VLOOKUP(MTPL_Registrations[[#This Row],[player_id]],'MTBC statistics'!$A$1:$P$1195,5,0)</f>
        <v>21</v>
      </c>
      <c r="H141">
        <f>VLOOKUP(MTPL_Registrations[[#This Row],[player_id]],'MTBC statistics'!$A$1:$P$1195,6,0)</f>
        <v>40</v>
      </c>
      <c r="I141" s="6">
        <f>VLOOKUP(MTPL_Registrations[[#This Row],[player_id]],'MTBC statistics'!$A$1:$P$1195,9,0)</f>
        <v>52.5</v>
      </c>
      <c r="J141" s="1">
        <f>VLOOKUP(MTPL_Registrations[[#This Row],[player_id]],'MTBC statistics'!$A$1:$P$1195,13,0)</f>
        <v>4</v>
      </c>
      <c r="K141" s="6">
        <f>VLOOKUP(MTPL_Registrations[[#This Row],[player_id]],'MTBC statistics'!$A$1:$P$1195,14,0)</f>
        <v>5.5</v>
      </c>
      <c r="L141" s="1"/>
      <c r="M141" s="1">
        <f>VLOOKUP(MTPL_Registrations[[#This Row],[player_id]],'MTBC statistics'!$A$1:$P$1195,10,0)</f>
        <v>10</v>
      </c>
      <c r="N141" s="7">
        <f>G141/MTPL_Registrations[[#This Row],[Matches]]</f>
        <v>2.625</v>
      </c>
      <c r="O141" s="3">
        <v>15</v>
      </c>
    </row>
    <row r="142" spans="1:15" x14ac:dyDescent="0.2">
      <c r="A142">
        <v>512955</v>
      </c>
      <c r="B142" t="s">
        <v>25</v>
      </c>
      <c r="C142" t="s">
        <v>26</v>
      </c>
      <c r="D142">
        <v>6518881763</v>
      </c>
      <c r="E142" t="s">
        <v>20</v>
      </c>
      <c r="F142">
        <f>VLOOKUP(MTPL_Registrations[[#This Row],[player_id]],'MTBC statistics'!$A$1:$P$1195,4,0)</f>
        <v>8</v>
      </c>
      <c r="G142">
        <f>VLOOKUP(MTPL_Registrations[[#This Row],[player_id]],'MTBC statistics'!$A$1:$P$1195,5,0)</f>
        <v>177</v>
      </c>
      <c r="H142">
        <f>VLOOKUP(MTPL_Registrations[[#This Row],[player_id]],'MTBC statistics'!$A$1:$P$1195,6,0)</f>
        <v>142</v>
      </c>
      <c r="I142" s="6">
        <f>VLOOKUP(MTPL_Registrations[[#This Row],[player_id]],'MTBC statistics'!$A$1:$P$1195,9,0)</f>
        <v>124.64790000000001</v>
      </c>
      <c r="J142" s="1">
        <f>VLOOKUP(MTPL_Registrations[[#This Row],[player_id]],'MTBC statistics'!$A$1:$P$1195,13,0)</f>
        <v>12</v>
      </c>
      <c r="K142" s="6">
        <f>VLOOKUP(MTPL_Registrations[[#This Row],[player_id]],'MTBC statistics'!$A$1:$P$1195,14,0)</f>
        <v>5.9294000000000002</v>
      </c>
      <c r="L142" s="1"/>
      <c r="M142" s="1">
        <f>VLOOKUP(MTPL_Registrations[[#This Row],[player_id]],'MTBC statistics'!$A$1:$P$1195,10,0)</f>
        <v>28</v>
      </c>
      <c r="N142" s="7">
        <f>G142/MTPL_Registrations[[#This Row],[Matches]]</f>
        <v>22.125</v>
      </c>
      <c r="O142" s="3">
        <v>15</v>
      </c>
    </row>
    <row r="143" spans="1:15" x14ac:dyDescent="0.2">
      <c r="A143">
        <v>512988</v>
      </c>
      <c r="B143" t="s">
        <v>347</v>
      </c>
      <c r="C143" t="s">
        <v>348</v>
      </c>
      <c r="D143">
        <v>7323254586</v>
      </c>
      <c r="E143" t="s">
        <v>346</v>
      </c>
      <c r="F143">
        <f>VLOOKUP(MTPL_Registrations[[#This Row],[player_id]],'MTBC statistics'!$A$1:$P$1195,4,0)</f>
        <v>8</v>
      </c>
      <c r="G143">
        <f>VLOOKUP(MTPL_Registrations[[#This Row],[player_id]],'MTBC statistics'!$A$1:$P$1195,5,0)</f>
        <v>48</v>
      </c>
      <c r="H143">
        <f>VLOOKUP(MTPL_Registrations[[#This Row],[player_id]],'MTBC statistics'!$A$1:$P$1195,6,0)</f>
        <v>118</v>
      </c>
      <c r="I143" s="6">
        <f>VLOOKUP(MTPL_Registrations[[#This Row],[player_id]],'MTBC statistics'!$A$1:$P$1195,9,0)</f>
        <v>40.677999999999997</v>
      </c>
      <c r="J143" s="1" t="str">
        <f>VLOOKUP(MTPL_Registrations[[#This Row],[player_id]],'MTBC statistics'!$A$1:$P$1195,13,0)</f>
        <v>NULL</v>
      </c>
      <c r="K143" s="6" t="str">
        <f>VLOOKUP(MTPL_Registrations[[#This Row],[player_id]],'MTBC statistics'!$A$1:$P$1195,14,0)</f>
        <v>NULL</v>
      </c>
      <c r="L143" s="1"/>
      <c r="M143" s="1" t="str">
        <f>VLOOKUP(MTPL_Registrations[[#This Row],[player_id]],'MTBC statistics'!$A$1:$P$1195,10,0)</f>
        <v>NULL</v>
      </c>
      <c r="N143" s="7">
        <f>G143/MTPL_Registrations[[#This Row],[Matches]]</f>
        <v>6</v>
      </c>
      <c r="O143" s="3">
        <v>15</v>
      </c>
    </row>
    <row r="144" spans="1:15" x14ac:dyDescent="0.2">
      <c r="A144">
        <v>513037</v>
      </c>
      <c r="B144" t="s">
        <v>106</v>
      </c>
      <c r="C144" t="s">
        <v>107</v>
      </c>
      <c r="D144">
        <v>6126446255</v>
      </c>
      <c r="E144" t="s">
        <v>108</v>
      </c>
      <c r="F144">
        <f>VLOOKUP(MTPL_Registrations[[#This Row],[player_id]],'MTBC statistics'!$A$1:$P$1195,4,0)</f>
        <v>8</v>
      </c>
      <c r="G144">
        <f>VLOOKUP(MTPL_Registrations[[#This Row],[player_id]],'MTBC statistics'!$A$1:$P$1195,5,0)</f>
        <v>2</v>
      </c>
      <c r="H144">
        <f>VLOOKUP(MTPL_Registrations[[#This Row],[player_id]],'MTBC statistics'!$A$1:$P$1195,6,0)</f>
        <v>6</v>
      </c>
      <c r="I144" s="6">
        <f>VLOOKUP(MTPL_Registrations[[#This Row],[player_id]],'MTBC statistics'!$A$1:$P$1195,9,0)</f>
        <v>33.333300000000001</v>
      </c>
      <c r="J144" s="1">
        <f>VLOOKUP(MTPL_Registrations[[#This Row],[player_id]],'MTBC statistics'!$A$1:$P$1195,13,0)</f>
        <v>10</v>
      </c>
      <c r="K144" s="6">
        <f>VLOOKUP(MTPL_Registrations[[#This Row],[player_id]],'MTBC statistics'!$A$1:$P$1195,14,0)</f>
        <v>3.5926</v>
      </c>
      <c r="L144" s="1"/>
      <c r="M144" s="1">
        <f>VLOOKUP(MTPL_Registrations[[#This Row],[player_id]],'MTBC statistics'!$A$1:$P$1195,10,0)</f>
        <v>27</v>
      </c>
      <c r="N144" s="7">
        <f>G144/MTPL_Registrations[[#This Row],[Matches]]</f>
        <v>0.25</v>
      </c>
      <c r="O144" s="3">
        <v>15</v>
      </c>
    </row>
    <row r="145" spans="1:15" x14ac:dyDescent="0.2">
      <c r="A145">
        <v>513074</v>
      </c>
      <c r="B145" t="s">
        <v>213</v>
      </c>
      <c r="C145" t="s">
        <v>214</v>
      </c>
      <c r="D145">
        <v>6309659702</v>
      </c>
      <c r="E145" t="s">
        <v>197</v>
      </c>
      <c r="F145">
        <f>VLOOKUP(MTPL_Registrations[[#This Row],[player_id]],'MTBC statistics'!$A$1:$P$1195,4,0)</f>
        <v>8</v>
      </c>
      <c r="G145">
        <f>VLOOKUP(MTPL_Registrations[[#This Row],[player_id]],'MTBC statistics'!$A$1:$P$1195,5,0)</f>
        <v>44</v>
      </c>
      <c r="H145">
        <f>VLOOKUP(MTPL_Registrations[[#This Row],[player_id]],'MTBC statistics'!$A$1:$P$1195,6,0)</f>
        <v>54</v>
      </c>
      <c r="I145" s="6">
        <f>VLOOKUP(MTPL_Registrations[[#This Row],[player_id]],'MTBC statistics'!$A$1:$P$1195,9,0)</f>
        <v>81.481499999999997</v>
      </c>
      <c r="J145" s="1" t="str">
        <f>VLOOKUP(MTPL_Registrations[[#This Row],[player_id]],'MTBC statistics'!$A$1:$P$1195,13,0)</f>
        <v>NULL</v>
      </c>
      <c r="K145" s="6" t="str">
        <f>VLOOKUP(MTPL_Registrations[[#This Row],[player_id]],'MTBC statistics'!$A$1:$P$1195,14,0)</f>
        <v>NULL</v>
      </c>
      <c r="L145" s="1"/>
      <c r="M145" s="1" t="str">
        <f>VLOOKUP(MTPL_Registrations[[#This Row],[player_id]],'MTBC statistics'!$A$1:$P$1195,10,0)</f>
        <v>NULL</v>
      </c>
      <c r="N145" s="7">
        <f>G145/MTPL_Registrations[[#This Row],[Matches]]</f>
        <v>5.5</v>
      </c>
      <c r="O145" s="3">
        <v>15</v>
      </c>
    </row>
    <row r="146" spans="1:15" x14ac:dyDescent="0.2">
      <c r="A146">
        <v>513227</v>
      </c>
      <c r="B146" t="s">
        <v>137</v>
      </c>
      <c r="C146" t="s">
        <v>138</v>
      </c>
      <c r="D146">
        <v>6129914203</v>
      </c>
      <c r="E146" t="s">
        <v>126</v>
      </c>
      <c r="F146">
        <f>VLOOKUP(MTPL_Registrations[[#This Row],[player_id]],'MTBC statistics'!$A$1:$P$1195,4,0)</f>
        <v>8</v>
      </c>
      <c r="G146">
        <f>VLOOKUP(MTPL_Registrations[[#This Row],[player_id]],'MTBC statistics'!$A$1:$P$1195,5,0)</f>
        <v>122</v>
      </c>
      <c r="H146">
        <f>VLOOKUP(MTPL_Registrations[[#This Row],[player_id]],'MTBC statistics'!$A$1:$P$1195,6,0)</f>
        <v>137</v>
      </c>
      <c r="I146" s="6">
        <f>VLOOKUP(MTPL_Registrations[[#This Row],[player_id]],'MTBC statistics'!$A$1:$P$1195,9,0)</f>
        <v>89.051100000000005</v>
      </c>
      <c r="J146" s="1">
        <f>VLOOKUP(MTPL_Registrations[[#This Row],[player_id]],'MTBC statistics'!$A$1:$P$1195,13,0)</f>
        <v>7</v>
      </c>
      <c r="K146" s="6">
        <f>VLOOKUP(MTPL_Registrations[[#This Row],[player_id]],'MTBC statistics'!$A$1:$P$1195,14,0)</f>
        <v>4</v>
      </c>
      <c r="L146" s="1"/>
      <c r="M146" s="1">
        <f>VLOOKUP(MTPL_Registrations[[#This Row],[player_id]],'MTBC statistics'!$A$1:$P$1195,10,0)</f>
        <v>14</v>
      </c>
      <c r="N146" s="7">
        <f>G146/MTPL_Registrations[[#This Row],[Matches]]</f>
        <v>15.25</v>
      </c>
      <c r="O146" s="3">
        <v>15</v>
      </c>
    </row>
    <row r="147" spans="1:15" x14ac:dyDescent="0.2">
      <c r="A147">
        <v>513264</v>
      </c>
      <c r="B147" t="s">
        <v>231</v>
      </c>
      <c r="C147" t="s">
        <v>232</v>
      </c>
      <c r="D147">
        <v>8174666623</v>
      </c>
      <c r="E147" t="s">
        <v>233</v>
      </c>
      <c r="F147">
        <f>VLOOKUP(MTPL_Registrations[[#This Row],[player_id]],'MTBC statistics'!$A$1:$P$1195,4,0)</f>
        <v>8</v>
      </c>
      <c r="G147">
        <f>VLOOKUP(MTPL_Registrations[[#This Row],[player_id]],'MTBC statistics'!$A$1:$P$1195,5,0)</f>
        <v>197</v>
      </c>
      <c r="H147">
        <f>VLOOKUP(MTPL_Registrations[[#This Row],[player_id]],'MTBC statistics'!$A$1:$P$1195,6,0)</f>
        <v>194</v>
      </c>
      <c r="I147" s="6">
        <f>VLOOKUP(MTPL_Registrations[[#This Row],[player_id]],'MTBC statistics'!$A$1:$P$1195,9,0)</f>
        <v>101.54640000000001</v>
      </c>
      <c r="J147" s="1" t="str">
        <f>VLOOKUP(MTPL_Registrations[[#This Row],[player_id]],'MTBC statistics'!$A$1:$P$1195,13,0)</f>
        <v>NULL</v>
      </c>
      <c r="K147" s="6" t="str">
        <f>VLOOKUP(MTPL_Registrations[[#This Row],[player_id]],'MTBC statistics'!$A$1:$P$1195,14,0)</f>
        <v>NULL</v>
      </c>
      <c r="L147" s="1"/>
      <c r="M147" s="1" t="str">
        <f>VLOOKUP(MTPL_Registrations[[#This Row],[player_id]],'MTBC statistics'!$A$1:$P$1195,10,0)</f>
        <v>NULL</v>
      </c>
      <c r="N147" s="7">
        <f>G147/MTPL_Registrations[[#This Row],[Matches]]</f>
        <v>24.625</v>
      </c>
      <c r="O147" s="3">
        <v>15</v>
      </c>
    </row>
    <row r="148" spans="1:15" x14ac:dyDescent="0.2">
      <c r="A148">
        <v>513269</v>
      </c>
      <c r="B148" t="s">
        <v>247</v>
      </c>
      <c r="C148" t="s">
        <v>248</v>
      </c>
      <c r="D148">
        <v>2246003394</v>
      </c>
      <c r="E148" t="s">
        <v>233</v>
      </c>
      <c r="F148">
        <f>VLOOKUP(MTPL_Registrations[[#This Row],[player_id]],'MTBC statistics'!$A$1:$P$1195,4,0)</f>
        <v>8</v>
      </c>
      <c r="G148">
        <f>VLOOKUP(MTPL_Registrations[[#This Row],[player_id]],'MTBC statistics'!$A$1:$P$1195,5,0)</f>
        <v>23</v>
      </c>
      <c r="H148">
        <f>VLOOKUP(MTPL_Registrations[[#This Row],[player_id]],'MTBC statistics'!$A$1:$P$1195,6,0)</f>
        <v>47</v>
      </c>
      <c r="I148" s="6">
        <f>VLOOKUP(MTPL_Registrations[[#This Row],[player_id]],'MTBC statistics'!$A$1:$P$1195,9,0)</f>
        <v>48.936199999999999</v>
      </c>
      <c r="J148" s="1">
        <f>VLOOKUP(MTPL_Registrations[[#This Row],[player_id]],'MTBC statistics'!$A$1:$P$1195,13,0)</f>
        <v>7</v>
      </c>
      <c r="K148" s="6">
        <f>VLOOKUP(MTPL_Registrations[[#This Row],[player_id]],'MTBC statistics'!$A$1:$P$1195,14,0)</f>
        <v>3.1463000000000001</v>
      </c>
      <c r="L148" s="1"/>
      <c r="M148" s="1">
        <f>VLOOKUP(MTPL_Registrations[[#This Row],[player_id]],'MTBC statistics'!$A$1:$P$1195,10,0)</f>
        <v>14</v>
      </c>
      <c r="N148" s="7">
        <f>G148/MTPL_Registrations[[#This Row],[Matches]]</f>
        <v>2.875</v>
      </c>
      <c r="O148" s="3">
        <v>15</v>
      </c>
    </row>
    <row r="149" spans="1:15" x14ac:dyDescent="0.2">
      <c r="A149">
        <v>513816</v>
      </c>
      <c r="B149" t="s">
        <v>332</v>
      </c>
      <c r="C149" t="s">
        <v>333</v>
      </c>
      <c r="D149">
        <v>6128001300</v>
      </c>
      <c r="E149" t="s">
        <v>329</v>
      </c>
      <c r="F149">
        <f>VLOOKUP(MTPL_Registrations[[#This Row],[player_id]],'MTBC statistics'!$A$1:$P$1195,4,0)</f>
        <v>8</v>
      </c>
      <c r="G149">
        <f>VLOOKUP(MTPL_Registrations[[#This Row],[player_id]],'MTBC statistics'!$A$1:$P$1195,5,0)</f>
        <v>31</v>
      </c>
      <c r="H149">
        <f>VLOOKUP(MTPL_Registrations[[#This Row],[player_id]],'MTBC statistics'!$A$1:$P$1195,6,0)</f>
        <v>51</v>
      </c>
      <c r="I149" s="6">
        <f>VLOOKUP(MTPL_Registrations[[#This Row],[player_id]],'MTBC statistics'!$A$1:$P$1195,9,0)</f>
        <v>60.784300000000002</v>
      </c>
      <c r="J149" s="1">
        <f>VLOOKUP(MTPL_Registrations[[#This Row],[player_id]],'MTBC statistics'!$A$1:$P$1195,13,0)</f>
        <v>14</v>
      </c>
      <c r="K149" s="6">
        <f>VLOOKUP(MTPL_Registrations[[#This Row],[player_id]],'MTBC statistics'!$A$1:$P$1195,14,0)</f>
        <v>4.6429</v>
      </c>
      <c r="L149" s="1"/>
      <c r="M149" s="1">
        <f>VLOOKUP(MTPL_Registrations[[#This Row],[player_id]],'MTBC statistics'!$A$1:$P$1195,10,0)</f>
        <v>28</v>
      </c>
      <c r="N149" s="7">
        <f>G149/MTPL_Registrations[[#This Row],[Matches]]</f>
        <v>3.875</v>
      </c>
      <c r="O149" s="3">
        <v>15</v>
      </c>
    </row>
    <row r="150" spans="1:15" x14ac:dyDescent="0.2">
      <c r="A150">
        <v>515415</v>
      </c>
      <c r="B150" t="s">
        <v>271</v>
      </c>
      <c r="C150" t="s">
        <v>272</v>
      </c>
      <c r="D150">
        <v>6123005599</v>
      </c>
      <c r="E150" t="s">
        <v>273</v>
      </c>
      <c r="F150">
        <f>VLOOKUP(MTPL_Registrations[[#This Row],[player_id]],'MTBC statistics'!$A$1:$P$1195,4,0)</f>
        <v>8</v>
      </c>
      <c r="G150">
        <f>VLOOKUP(MTPL_Registrations[[#This Row],[player_id]],'MTBC statistics'!$A$1:$P$1195,5,0)</f>
        <v>79</v>
      </c>
      <c r="H150">
        <f>VLOOKUP(MTPL_Registrations[[#This Row],[player_id]],'MTBC statistics'!$A$1:$P$1195,6,0)</f>
        <v>101</v>
      </c>
      <c r="I150" s="6">
        <f>VLOOKUP(MTPL_Registrations[[#This Row],[player_id]],'MTBC statistics'!$A$1:$P$1195,9,0)</f>
        <v>78.217799999999997</v>
      </c>
      <c r="J150" s="1">
        <f>VLOOKUP(MTPL_Registrations[[#This Row],[player_id]],'MTBC statistics'!$A$1:$P$1195,13,0)</f>
        <v>8</v>
      </c>
      <c r="K150" s="6">
        <f>VLOOKUP(MTPL_Registrations[[#This Row],[player_id]],'MTBC statistics'!$A$1:$P$1195,14,0)</f>
        <v>4.7407000000000004</v>
      </c>
      <c r="L150" s="1"/>
      <c r="M150" s="1">
        <f>VLOOKUP(MTPL_Registrations[[#This Row],[player_id]],'MTBC statistics'!$A$1:$P$1195,10,0)</f>
        <v>27</v>
      </c>
      <c r="N150" s="7">
        <f>G150/MTPL_Registrations[[#This Row],[Matches]]</f>
        <v>9.875</v>
      </c>
      <c r="O150" s="3">
        <v>15</v>
      </c>
    </row>
    <row r="151" spans="1:15" x14ac:dyDescent="0.2">
      <c r="A151">
        <v>516062</v>
      </c>
      <c r="B151" t="s">
        <v>435</v>
      </c>
      <c r="C151" t="s">
        <v>436</v>
      </c>
      <c r="D151">
        <v>6124836950</v>
      </c>
      <c r="E151" t="s">
        <v>432</v>
      </c>
      <c r="F151">
        <f>VLOOKUP(MTPL_Registrations[[#This Row],[player_id]],'MTBC statistics'!$A$1:$P$1195,4,0)</f>
        <v>8</v>
      </c>
      <c r="G151">
        <f>VLOOKUP(MTPL_Registrations[[#This Row],[player_id]],'MTBC statistics'!$A$1:$P$1195,5,0)</f>
        <v>60</v>
      </c>
      <c r="H151">
        <f>VLOOKUP(MTPL_Registrations[[#This Row],[player_id]],'MTBC statistics'!$A$1:$P$1195,6,0)</f>
        <v>60</v>
      </c>
      <c r="I151" s="6">
        <f>VLOOKUP(MTPL_Registrations[[#This Row],[player_id]],'MTBC statistics'!$A$1:$P$1195,9,0)</f>
        <v>100</v>
      </c>
      <c r="J151" s="1">
        <f>VLOOKUP(MTPL_Registrations[[#This Row],[player_id]],'MTBC statistics'!$A$1:$P$1195,13,0)</f>
        <v>5</v>
      </c>
      <c r="K151" s="6">
        <f>VLOOKUP(MTPL_Registrations[[#This Row],[player_id]],'MTBC statistics'!$A$1:$P$1195,14,0)</f>
        <v>4.8856999999999999</v>
      </c>
      <c r="L151" s="1"/>
      <c r="M151" s="1">
        <f>VLOOKUP(MTPL_Registrations[[#This Row],[player_id]],'MTBC statistics'!$A$1:$P$1195,10,0)</f>
        <v>23</v>
      </c>
      <c r="N151" s="7">
        <f>G151/MTPL_Registrations[[#This Row],[Matches]]</f>
        <v>7.5</v>
      </c>
      <c r="O151" s="3">
        <v>15</v>
      </c>
    </row>
    <row r="152" spans="1:15" x14ac:dyDescent="0.2">
      <c r="A152">
        <v>533352</v>
      </c>
      <c r="B152" t="s">
        <v>360</v>
      </c>
      <c r="C152" t="s">
        <v>361</v>
      </c>
      <c r="D152">
        <v>6128406548</v>
      </c>
      <c r="E152" t="s">
        <v>351</v>
      </c>
      <c r="F152">
        <f>VLOOKUP(MTPL_Registrations[[#This Row],[player_id]],'MTBC statistics'!$A$1:$P$1195,4,0)</f>
        <v>8</v>
      </c>
      <c r="G152">
        <f>VLOOKUP(MTPL_Registrations[[#This Row],[player_id]],'MTBC statistics'!$A$1:$P$1195,5,0)</f>
        <v>0</v>
      </c>
      <c r="H152">
        <f>VLOOKUP(MTPL_Registrations[[#This Row],[player_id]],'MTBC statistics'!$A$1:$P$1195,6,0)</f>
        <v>1</v>
      </c>
      <c r="I152" s="6">
        <f>VLOOKUP(MTPL_Registrations[[#This Row],[player_id]],'MTBC statistics'!$A$1:$P$1195,9,0)</f>
        <v>0</v>
      </c>
      <c r="J152" s="1">
        <f>VLOOKUP(MTPL_Registrations[[#This Row],[player_id]],'MTBC statistics'!$A$1:$P$1195,13,0)</f>
        <v>4</v>
      </c>
      <c r="K152" s="6">
        <f>VLOOKUP(MTPL_Registrations[[#This Row],[player_id]],'MTBC statistics'!$A$1:$P$1195,14,0)</f>
        <v>4.8571</v>
      </c>
      <c r="L152" s="1"/>
      <c r="M152" s="1">
        <f>VLOOKUP(MTPL_Registrations[[#This Row],[player_id]],'MTBC statistics'!$A$1:$P$1195,10,0)</f>
        <v>14</v>
      </c>
      <c r="N152" s="7">
        <f>G152/MTPL_Registrations[[#This Row],[Matches]]</f>
        <v>0</v>
      </c>
      <c r="O152" s="3">
        <v>15</v>
      </c>
    </row>
    <row r="153" spans="1:15" x14ac:dyDescent="0.2">
      <c r="A153">
        <v>560935</v>
      </c>
      <c r="B153" t="s">
        <v>342</v>
      </c>
      <c r="C153" t="s">
        <v>343</v>
      </c>
      <c r="D153">
        <v>9133259352</v>
      </c>
      <c r="E153" t="s">
        <v>336</v>
      </c>
      <c r="F153">
        <f>VLOOKUP(MTPL_Registrations[[#This Row],[player_id]],'MTBC statistics'!$A$1:$P$1195,4,0)</f>
        <v>8</v>
      </c>
      <c r="G153">
        <f>VLOOKUP(MTPL_Registrations[[#This Row],[player_id]],'MTBC statistics'!$A$1:$P$1195,5,0)</f>
        <v>140</v>
      </c>
      <c r="H153">
        <f>VLOOKUP(MTPL_Registrations[[#This Row],[player_id]],'MTBC statistics'!$A$1:$P$1195,6,0)</f>
        <v>129</v>
      </c>
      <c r="I153" s="6">
        <f>VLOOKUP(MTPL_Registrations[[#This Row],[player_id]],'MTBC statistics'!$A$1:$P$1195,9,0)</f>
        <v>108.5271</v>
      </c>
      <c r="J153" s="1" t="str">
        <f>VLOOKUP(MTPL_Registrations[[#This Row],[player_id]],'MTBC statistics'!$A$1:$P$1195,13,0)</f>
        <v>NULL</v>
      </c>
      <c r="K153" s="6" t="str">
        <f>VLOOKUP(MTPL_Registrations[[#This Row],[player_id]],'MTBC statistics'!$A$1:$P$1195,14,0)</f>
        <v>NULL</v>
      </c>
      <c r="L153" s="1"/>
      <c r="M153" s="1" t="str">
        <f>VLOOKUP(MTPL_Registrations[[#This Row],[player_id]],'MTBC statistics'!$A$1:$P$1195,10,0)</f>
        <v>NULL</v>
      </c>
      <c r="N153" s="7">
        <f>G153/MTPL_Registrations[[#This Row],[Matches]]</f>
        <v>17.5</v>
      </c>
      <c r="O153" s="3">
        <v>15</v>
      </c>
    </row>
    <row r="154" spans="1:15" x14ac:dyDescent="0.2">
      <c r="A154">
        <v>768767</v>
      </c>
      <c r="B154" t="s">
        <v>384</v>
      </c>
      <c r="C154" t="s">
        <v>385</v>
      </c>
      <c r="D154">
        <v>2489713506</v>
      </c>
      <c r="E154" t="s">
        <v>375</v>
      </c>
      <c r="F154">
        <f>VLOOKUP(MTPL_Registrations[[#This Row],[player_id]],'MTBC statistics'!$A$1:$P$1195,4,0)</f>
        <v>8</v>
      </c>
      <c r="G154">
        <f>VLOOKUP(MTPL_Registrations[[#This Row],[player_id]],'MTBC statistics'!$A$1:$P$1195,5,0)</f>
        <v>34</v>
      </c>
      <c r="H154">
        <f>VLOOKUP(MTPL_Registrations[[#This Row],[player_id]],'MTBC statistics'!$A$1:$P$1195,6,0)</f>
        <v>52</v>
      </c>
      <c r="I154" s="6">
        <f>VLOOKUP(MTPL_Registrations[[#This Row],[player_id]],'MTBC statistics'!$A$1:$P$1195,9,0)</f>
        <v>65.384600000000006</v>
      </c>
      <c r="J154" s="1">
        <f>VLOOKUP(MTPL_Registrations[[#This Row],[player_id]],'MTBC statistics'!$A$1:$P$1195,13,0)</f>
        <v>9</v>
      </c>
      <c r="K154" s="6">
        <f>VLOOKUP(MTPL_Registrations[[#This Row],[player_id]],'MTBC statistics'!$A$1:$P$1195,14,0)</f>
        <v>3.3332999999999999</v>
      </c>
      <c r="L154" s="1"/>
      <c r="M154" s="1">
        <f>VLOOKUP(MTPL_Registrations[[#This Row],[player_id]],'MTBC statistics'!$A$1:$P$1195,10,0)</f>
        <v>27</v>
      </c>
      <c r="N154" s="7">
        <f>G154/MTPL_Registrations[[#This Row],[Matches]]</f>
        <v>4.25</v>
      </c>
      <c r="O154" s="3">
        <v>15</v>
      </c>
    </row>
    <row r="155" spans="1:15" x14ac:dyDescent="0.2">
      <c r="A155">
        <v>820376</v>
      </c>
      <c r="B155" t="s">
        <v>424</v>
      </c>
      <c r="C155" t="s">
        <v>425</v>
      </c>
      <c r="D155">
        <v>3202008231</v>
      </c>
      <c r="E155" t="s">
        <v>426</v>
      </c>
      <c r="F155">
        <f>VLOOKUP(MTPL_Registrations[[#This Row],[player_id]],'MTBC statistics'!$A$1:$P$1195,4,0)</f>
        <v>8</v>
      </c>
      <c r="G155">
        <f>VLOOKUP(MTPL_Registrations[[#This Row],[player_id]],'MTBC statistics'!$A$1:$P$1195,5,0)</f>
        <v>10</v>
      </c>
      <c r="H155">
        <f>VLOOKUP(MTPL_Registrations[[#This Row],[player_id]],'MTBC statistics'!$A$1:$P$1195,6,0)</f>
        <v>66</v>
      </c>
      <c r="I155" s="6">
        <f>VLOOKUP(MTPL_Registrations[[#This Row],[player_id]],'MTBC statistics'!$A$1:$P$1195,9,0)</f>
        <v>15.1515</v>
      </c>
      <c r="J155" s="1">
        <f>VLOOKUP(MTPL_Registrations[[#This Row],[player_id]],'MTBC statistics'!$A$1:$P$1195,13,0)</f>
        <v>6</v>
      </c>
      <c r="K155" s="6">
        <f>VLOOKUP(MTPL_Registrations[[#This Row],[player_id]],'MTBC statistics'!$A$1:$P$1195,14,0)</f>
        <v>5.48</v>
      </c>
      <c r="L155" s="1"/>
      <c r="M155" s="1">
        <f>VLOOKUP(MTPL_Registrations[[#This Row],[player_id]],'MTBC statistics'!$A$1:$P$1195,10,0)</f>
        <v>25</v>
      </c>
      <c r="N155" s="7">
        <f>G155/MTPL_Registrations[[#This Row],[Matches]]</f>
        <v>1.25</v>
      </c>
      <c r="O155" s="3">
        <v>15</v>
      </c>
    </row>
    <row r="156" spans="1:15" x14ac:dyDescent="0.2">
      <c r="A156">
        <v>834567</v>
      </c>
      <c r="B156" t="s">
        <v>209</v>
      </c>
      <c r="C156" t="s">
        <v>210</v>
      </c>
      <c r="D156">
        <v>6514427126</v>
      </c>
      <c r="E156" t="s">
        <v>197</v>
      </c>
      <c r="F156">
        <f>VLOOKUP(MTPL_Registrations[[#This Row],[player_id]],'MTBC statistics'!$A$1:$P$1195,4,0)</f>
        <v>8</v>
      </c>
      <c r="G156">
        <f>VLOOKUP(MTPL_Registrations[[#This Row],[player_id]],'MTBC statistics'!$A$1:$P$1195,5,0)</f>
        <v>47</v>
      </c>
      <c r="H156">
        <f>VLOOKUP(MTPL_Registrations[[#This Row],[player_id]],'MTBC statistics'!$A$1:$P$1195,6,0)</f>
        <v>69</v>
      </c>
      <c r="I156" s="6">
        <f>VLOOKUP(MTPL_Registrations[[#This Row],[player_id]],'MTBC statistics'!$A$1:$P$1195,9,0)</f>
        <v>68.115899999999996</v>
      </c>
      <c r="J156" s="1">
        <f>VLOOKUP(MTPL_Registrations[[#This Row],[player_id]],'MTBC statistics'!$A$1:$P$1195,13,0)</f>
        <v>10</v>
      </c>
      <c r="K156" s="6">
        <f>VLOOKUP(MTPL_Registrations[[#This Row],[player_id]],'MTBC statistics'!$A$1:$P$1195,14,0)</f>
        <v>2.9655</v>
      </c>
      <c r="L156" s="1"/>
      <c r="M156" s="1">
        <f>VLOOKUP(MTPL_Registrations[[#This Row],[player_id]],'MTBC statistics'!$A$1:$P$1195,10,0)</f>
        <v>29</v>
      </c>
      <c r="N156" s="7">
        <f>G156/MTPL_Registrations[[#This Row],[Matches]]</f>
        <v>5.875</v>
      </c>
      <c r="O156" s="3">
        <v>15</v>
      </c>
    </row>
    <row r="157" spans="1:15" x14ac:dyDescent="0.2">
      <c r="A157">
        <v>837547</v>
      </c>
      <c r="B157" t="s">
        <v>177</v>
      </c>
      <c r="C157" t="s">
        <v>178</v>
      </c>
      <c r="D157">
        <v>6124906113</v>
      </c>
      <c r="E157" t="s">
        <v>174</v>
      </c>
      <c r="F157">
        <f>VLOOKUP(MTPL_Registrations[[#This Row],[player_id]],'MTBC statistics'!$A$1:$P$1195,4,0)</f>
        <v>8</v>
      </c>
      <c r="G157">
        <f>VLOOKUP(MTPL_Registrations[[#This Row],[player_id]],'MTBC statistics'!$A$1:$P$1195,5,0)</f>
        <v>6</v>
      </c>
      <c r="H157">
        <f>VLOOKUP(MTPL_Registrations[[#This Row],[player_id]],'MTBC statistics'!$A$1:$P$1195,6,0)</f>
        <v>27</v>
      </c>
      <c r="I157" s="6">
        <f>VLOOKUP(MTPL_Registrations[[#This Row],[player_id]],'MTBC statistics'!$A$1:$P$1195,9,0)</f>
        <v>22.222200000000001</v>
      </c>
      <c r="J157" s="1">
        <f>VLOOKUP(MTPL_Registrations[[#This Row],[player_id]],'MTBC statistics'!$A$1:$P$1195,13,0)</f>
        <v>12</v>
      </c>
      <c r="K157" s="6">
        <f>VLOOKUP(MTPL_Registrations[[#This Row],[player_id]],'MTBC statistics'!$A$1:$P$1195,14,0)</f>
        <v>4.5357000000000003</v>
      </c>
      <c r="L157" s="1"/>
      <c r="M157" s="1">
        <f>VLOOKUP(MTPL_Registrations[[#This Row],[player_id]],'MTBC statistics'!$A$1:$P$1195,10,0)</f>
        <v>28</v>
      </c>
      <c r="N157" s="7">
        <f>G157/MTPL_Registrations[[#This Row],[Matches]]</f>
        <v>0.75</v>
      </c>
      <c r="O157" s="3">
        <v>15</v>
      </c>
    </row>
    <row r="158" spans="1:15" x14ac:dyDescent="0.2">
      <c r="A158">
        <v>853761</v>
      </c>
      <c r="B158" t="s">
        <v>193</v>
      </c>
      <c r="C158" t="s">
        <v>194</v>
      </c>
      <c r="D158">
        <v>2167031438</v>
      </c>
      <c r="E158" t="s">
        <v>192</v>
      </c>
      <c r="F158">
        <f>VLOOKUP(MTPL_Registrations[[#This Row],[player_id]],'MTBC statistics'!$A$1:$P$1195,4,0)</f>
        <v>8</v>
      </c>
      <c r="G158">
        <f>VLOOKUP(MTPL_Registrations[[#This Row],[player_id]],'MTBC statistics'!$A$1:$P$1195,5,0)</f>
        <v>15</v>
      </c>
      <c r="H158">
        <f>VLOOKUP(MTPL_Registrations[[#This Row],[player_id]],'MTBC statistics'!$A$1:$P$1195,6,0)</f>
        <v>39</v>
      </c>
      <c r="I158" s="6">
        <f>VLOOKUP(MTPL_Registrations[[#This Row],[player_id]],'MTBC statistics'!$A$1:$P$1195,9,0)</f>
        <v>38.461500000000001</v>
      </c>
      <c r="J158" s="1" t="str">
        <f>VLOOKUP(MTPL_Registrations[[#This Row],[player_id]],'MTBC statistics'!$A$1:$P$1195,13,0)</f>
        <v>NULL</v>
      </c>
      <c r="K158" s="6" t="str">
        <f>VLOOKUP(MTPL_Registrations[[#This Row],[player_id]],'MTBC statistics'!$A$1:$P$1195,14,0)</f>
        <v>NULL</v>
      </c>
      <c r="L158" s="1"/>
      <c r="M158" s="1" t="str">
        <f>VLOOKUP(MTPL_Registrations[[#This Row],[player_id]],'MTBC statistics'!$A$1:$P$1195,10,0)</f>
        <v>NULL</v>
      </c>
      <c r="N158" s="7">
        <f>G158/MTPL_Registrations[[#This Row],[Matches]]</f>
        <v>1.875</v>
      </c>
      <c r="O158" s="3">
        <v>15</v>
      </c>
    </row>
    <row r="159" spans="1:15" x14ac:dyDescent="0.2">
      <c r="A159">
        <v>858443</v>
      </c>
      <c r="B159" t="s">
        <v>306</v>
      </c>
      <c r="C159" t="s">
        <v>307</v>
      </c>
      <c r="D159">
        <v>9193245724</v>
      </c>
      <c r="E159" t="s">
        <v>308</v>
      </c>
      <c r="F159">
        <f>VLOOKUP(MTPL_Registrations[[#This Row],[player_id]],'MTBC statistics'!$A$1:$P$1195,4,0)</f>
        <v>8</v>
      </c>
      <c r="G159">
        <f>VLOOKUP(MTPL_Registrations[[#This Row],[player_id]],'MTBC statistics'!$A$1:$P$1195,5,0)</f>
        <v>192</v>
      </c>
      <c r="H159">
        <f>VLOOKUP(MTPL_Registrations[[#This Row],[player_id]],'MTBC statistics'!$A$1:$P$1195,6,0)</f>
        <v>131</v>
      </c>
      <c r="I159" s="6">
        <f>VLOOKUP(MTPL_Registrations[[#This Row],[player_id]],'MTBC statistics'!$A$1:$P$1195,9,0)</f>
        <v>146.56489999999999</v>
      </c>
      <c r="J159" s="1">
        <f>VLOOKUP(MTPL_Registrations[[#This Row],[player_id]],'MTBC statistics'!$A$1:$P$1195,13,0)</f>
        <v>2</v>
      </c>
      <c r="K159" s="6">
        <f>VLOOKUP(MTPL_Registrations[[#This Row],[player_id]],'MTBC statistics'!$A$1:$P$1195,14,0)</f>
        <v>10</v>
      </c>
      <c r="L159" s="1"/>
      <c r="M159" s="1">
        <f>VLOOKUP(MTPL_Registrations[[#This Row],[player_id]],'MTBC statistics'!$A$1:$P$1195,10,0)</f>
        <v>2</v>
      </c>
      <c r="N159" s="7">
        <f>G159/MTPL_Registrations[[#This Row],[Matches]]</f>
        <v>24</v>
      </c>
      <c r="O159" s="3">
        <v>15</v>
      </c>
    </row>
    <row r="160" spans="1:15" x14ac:dyDescent="0.2">
      <c r="A160">
        <v>930303</v>
      </c>
      <c r="B160" t="s">
        <v>352</v>
      </c>
      <c r="C160" t="s">
        <v>353</v>
      </c>
      <c r="D160">
        <v>9379299449</v>
      </c>
      <c r="E160" t="s">
        <v>351</v>
      </c>
      <c r="F160">
        <f>VLOOKUP(MTPL_Registrations[[#This Row],[player_id]],'MTBC statistics'!$A$1:$P$1195,4,0)</f>
        <v>8</v>
      </c>
      <c r="G160">
        <f>VLOOKUP(MTPL_Registrations[[#This Row],[player_id]],'MTBC statistics'!$A$1:$P$1195,5,0)</f>
        <v>134</v>
      </c>
      <c r="H160">
        <f>VLOOKUP(MTPL_Registrations[[#This Row],[player_id]],'MTBC statistics'!$A$1:$P$1195,6,0)</f>
        <v>155</v>
      </c>
      <c r="I160" s="6">
        <f>VLOOKUP(MTPL_Registrations[[#This Row],[player_id]],'MTBC statistics'!$A$1:$P$1195,9,0)</f>
        <v>86.451599999999999</v>
      </c>
      <c r="J160" s="1">
        <f>VLOOKUP(MTPL_Registrations[[#This Row],[player_id]],'MTBC statistics'!$A$1:$P$1195,13,0)</f>
        <v>3</v>
      </c>
      <c r="K160" s="6">
        <f>VLOOKUP(MTPL_Registrations[[#This Row],[player_id]],'MTBC statistics'!$A$1:$P$1195,14,0)</f>
        <v>6</v>
      </c>
      <c r="L160" s="1"/>
      <c r="M160" s="1">
        <f>VLOOKUP(MTPL_Registrations[[#This Row],[player_id]],'MTBC statistics'!$A$1:$P$1195,10,0)</f>
        <v>2</v>
      </c>
      <c r="N160" s="7">
        <f>G160/MTPL_Registrations[[#This Row],[Matches]]</f>
        <v>16.75</v>
      </c>
      <c r="O160" s="3">
        <v>15</v>
      </c>
    </row>
    <row r="161" spans="1:15" x14ac:dyDescent="0.2">
      <c r="A161">
        <v>1263550</v>
      </c>
      <c r="B161" t="s">
        <v>448</v>
      </c>
      <c r="C161" t="s">
        <v>449</v>
      </c>
      <c r="D161">
        <v>4437997078</v>
      </c>
      <c r="E161" t="s">
        <v>450</v>
      </c>
      <c r="F161">
        <f>VLOOKUP(MTPL_Registrations[[#This Row],[player_id]],'MTBC statistics'!$A$1:$P$1195,4,0)</f>
        <v>8</v>
      </c>
      <c r="G161">
        <f>VLOOKUP(MTPL_Registrations[[#This Row],[player_id]],'MTBC statistics'!$A$1:$P$1195,5,0)</f>
        <v>49</v>
      </c>
      <c r="H161">
        <f>VLOOKUP(MTPL_Registrations[[#This Row],[player_id]],'MTBC statistics'!$A$1:$P$1195,6,0)</f>
        <v>92</v>
      </c>
      <c r="I161" s="6">
        <f>VLOOKUP(MTPL_Registrations[[#This Row],[player_id]],'MTBC statistics'!$A$1:$P$1195,9,0)</f>
        <v>53.260899999999999</v>
      </c>
      <c r="J161" s="1" t="str">
        <f>VLOOKUP(MTPL_Registrations[[#This Row],[player_id]],'MTBC statistics'!$A$1:$P$1195,13,0)</f>
        <v>NULL</v>
      </c>
      <c r="K161" s="6" t="str">
        <f>VLOOKUP(MTPL_Registrations[[#This Row],[player_id]],'MTBC statistics'!$A$1:$P$1195,14,0)</f>
        <v>NULL</v>
      </c>
      <c r="L161" s="1"/>
      <c r="M161" s="1" t="str">
        <f>VLOOKUP(MTPL_Registrations[[#This Row],[player_id]],'MTBC statistics'!$A$1:$P$1195,10,0)</f>
        <v>NULL</v>
      </c>
      <c r="N161" s="7">
        <f>G161/MTPL_Registrations[[#This Row],[Matches]]</f>
        <v>6.125</v>
      </c>
      <c r="O161" s="3">
        <v>15</v>
      </c>
    </row>
    <row r="162" spans="1:15" x14ac:dyDescent="0.2">
      <c r="A162">
        <v>74580</v>
      </c>
      <c r="B162" t="s">
        <v>198</v>
      </c>
      <c r="C162" t="s">
        <v>199</v>
      </c>
      <c r="D162">
        <v>5075135316</v>
      </c>
      <c r="E162" t="s">
        <v>197</v>
      </c>
      <c r="F162">
        <f>VLOOKUP(MTPL_Registrations[[#This Row],[player_id]],'MTBC statistics'!$A$1:$P$1195,4,0)</f>
        <v>7</v>
      </c>
      <c r="G162">
        <f>VLOOKUP(MTPL_Registrations[[#This Row],[player_id]],'MTBC statistics'!$A$1:$P$1195,5,0)</f>
        <v>33</v>
      </c>
      <c r="H162">
        <f>VLOOKUP(MTPL_Registrations[[#This Row],[player_id]],'MTBC statistics'!$A$1:$P$1195,6,0)</f>
        <v>82</v>
      </c>
      <c r="I162" s="6">
        <f>VLOOKUP(MTPL_Registrations[[#This Row],[player_id]],'MTBC statistics'!$A$1:$P$1195,9,0)</f>
        <v>40.243899999999996</v>
      </c>
      <c r="J162" s="1" t="str">
        <f>VLOOKUP(MTPL_Registrations[[#This Row],[player_id]],'MTBC statistics'!$A$1:$P$1195,13,0)</f>
        <v>NULL</v>
      </c>
      <c r="K162" s="6" t="str">
        <f>VLOOKUP(MTPL_Registrations[[#This Row],[player_id]],'MTBC statistics'!$A$1:$P$1195,14,0)</f>
        <v>NULL</v>
      </c>
      <c r="L162" s="1"/>
      <c r="M162" s="1" t="str">
        <f>VLOOKUP(MTPL_Registrations[[#This Row],[player_id]],'MTBC statistics'!$A$1:$P$1195,10,0)</f>
        <v>NULL</v>
      </c>
      <c r="N162" s="7">
        <f>G162/MTPL_Registrations[[#This Row],[Matches]]</f>
        <v>4.7142857142857144</v>
      </c>
      <c r="O162" s="3">
        <v>15</v>
      </c>
    </row>
    <row r="163" spans="1:15" x14ac:dyDescent="0.2">
      <c r="A163">
        <v>513129</v>
      </c>
      <c r="B163" t="s">
        <v>171</v>
      </c>
      <c r="C163" t="s">
        <v>172</v>
      </c>
      <c r="D163" t="s">
        <v>173</v>
      </c>
      <c r="E163" t="s">
        <v>174</v>
      </c>
      <c r="F163">
        <f>VLOOKUP(MTPL_Registrations[[#This Row],[player_id]],'MTBC statistics'!$A$1:$P$1195,4,0)</f>
        <v>7</v>
      </c>
      <c r="G163">
        <f>VLOOKUP(MTPL_Registrations[[#This Row],[player_id]],'MTBC statistics'!$A$1:$P$1195,5,0)</f>
        <v>100</v>
      </c>
      <c r="H163">
        <f>VLOOKUP(MTPL_Registrations[[#This Row],[player_id]],'MTBC statistics'!$A$1:$P$1195,6,0)</f>
        <v>121</v>
      </c>
      <c r="I163" s="6">
        <f>VLOOKUP(MTPL_Registrations[[#This Row],[player_id]],'MTBC statistics'!$A$1:$P$1195,9,0)</f>
        <v>82.644599999999997</v>
      </c>
      <c r="J163" s="1">
        <f>VLOOKUP(MTPL_Registrations[[#This Row],[player_id]],'MTBC statistics'!$A$1:$P$1195,13,0)</f>
        <v>2</v>
      </c>
      <c r="K163" s="6">
        <f>VLOOKUP(MTPL_Registrations[[#This Row],[player_id]],'MTBC statistics'!$A$1:$P$1195,14,0)</f>
        <v>9.0908999999999995</v>
      </c>
      <c r="L163" s="1"/>
      <c r="M163" s="1">
        <f>VLOOKUP(MTPL_Registrations[[#This Row],[player_id]],'MTBC statistics'!$A$1:$P$1195,10,0)</f>
        <v>6</v>
      </c>
      <c r="N163" s="7">
        <f>G163/MTPL_Registrations[[#This Row],[Matches]]</f>
        <v>14.285714285714286</v>
      </c>
      <c r="O163" s="3">
        <v>15</v>
      </c>
    </row>
    <row r="164" spans="1:15" x14ac:dyDescent="0.2">
      <c r="A164">
        <v>513130</v>
      </c>
      <c r="B164" t="s">
        <v>175</v>
      </c>
      <c r="C164" t="s">
        <v>176</v>
      </c>
      <c r="D164">
        <v>6515032898</v>
      </c>
      <c r="E164" t="s">
        <v>174</v>
      </c>
      <c r="F164">
        <f>VLOOKUP(MTPL_Registrations[[#This Row],[player_id]],'MTBC statistics'!$A$1:$P$1195,4,0)</f>
        <v>7</v>
      </c>
      <c r="G164">
        <f>VLOOKUP(MTPL_Registrations[[#This Row],[player_id]],'MTBC statistics'!$A$1:$P$1195,5,0)</f>
        <v>50</v>
      </c>
      <c r="H164">
        <f>VLOOKUP(MTPL_Registrations[[#This Row],[player_id]],'MTBC statistics'!$A$1:$P$1195,6,0)</f>
        <v>90</v>
      </c>
      <c r="I164" s="6">
        <f>VLOOKUP(MTPL_Registrations[[#This Row],[player_id]],'MTBC statistics'!$A$1:$P$1195,9,0)</f>
        <v>55.555599999999998</v>
      </c>
      <c r="J164" s="1">
        <f>VLOOKUP(MTPL_Registrations[[#This Row],[player_id]],'MTBC statistics'!$A$1:$P$1195,13,0)</f>
        <v>7</v>
      </c>
      <c r="K164" s="6">
        <f>VLOOKUP(MTPL_Registrations[[#This Row],[player_id]],'MTBC statistics'!$A$1:$P$1195,14,0)</f>
        <v>5.7390999999999996</v>
      </c>
      <c r="L164" s="1"/>
      <c r="M164" s="1">
        <f>VLOOKUP(MTPL_Registrations[[#This Row],[player_id]],'MTBC statistics'!$A$1:$P$1195,10,0)</f>
        <v>23</v>
      </c>
      <c r="N164" s="7">
        <f>G164/MTPL_Registrations[[#This Row],[Matches]]</f>
        <v>7.1428571428571432</v>
      </c>
      <c r="O164" s="3">
        <v>15</v>
      </c>
    </row>
    <row r="165" spans="1:15" x14ac:dyDescent="0.2">
      <c r="A165">
        <v>514218</v>
      </c>
      <c r="B165" t="s">
        <v>249</v>
      </c>
      <c r="C165" t="s">
        <v>250</v>
      </c>
      <c r="D165">
        <v>2038221437</v>
      </c>
      <c r="E165" t="s">
        <v>240</v>
      </c>
      <c r="F165">
        <f>VLOOKUP(MTPL_Registrations[[#This Row],[player_id]],'MTBC statistics'!$A$1:$P$1195,4,0)</f>
        <v>7</v>
      </c>
      <c r="G165">
        <f>VLOOKUP(MTPL_Registrations[[#This Row],[player_id]],'MTBC statistics'!$A$1:$P$1195,5,0)</f>
        <v>23</v>
      </c>
      <c r="H165">
        <f>VLOOKUP(MTPL_Registrations[[#This Row],[player_id]],'MTBC statistics'!$A$1:$P$1195,6,0)</f>
        <v>34</v>
      </c>
      <c r="I165" s="6">
        <f>VLOOKUP(MTPL_Registrations[[#This Row],[player_id]],'MTBC statistics'!$A$1:$P$1195,9,0)</f>
        <v>67.647099999999995</v>
      </c>
      <c r="J165" s="1">
        <f>VLOOKUP(MTPL_Registrations[[#This Row],[player_id]],'MTBC statistics'!$A$1:$P$1195,13,0)</f>
        <v>10</v>
      </c>
      <c r="K165" s="6">
        <f>VLOOKUP(MTPL_Registrations[[#This Row],[player_id]],'MTBC statistics'!$A$1:$P$1195,14,0)</f>
        <v>4.1722000000000001</v>
      </c>
      <c r="L165" s="1"/>
      <c r="M165" s="1">
        <f>VLOOKUP(MTPL_Registrations[[#This Row],[player_id]],'MTBC statistics'!$A$1:$P$1195,10,0)</f>
        <v>25</v>
      </c>
      <c r="N165" s="7">
        <f>G165/MTPL_Registrations[[#This Row],[Matches]]</f>
        <v>3.2857142857142856</v>
      </c>
      <c r="O165" s="3">
        <v>15</v>
      </c>
    </row>
    <row r="166" spans="1:15" x14ac:dyDescent="0.2">
      <c r="A166">
        <v>514510</v>
      </c>
      <c r="B166" t="s">
        <v>416</v>
      </c>
      <c r="C166" t="s">
        <v>417</v>
      </c>
      <c r="D166">
        <v>6128609414</v>
      </c>
      <c r="E166" t="s">
        <v>415</v>
      </c>
      <c r="F166">
        <f>VLOOKUP(MTPL_Registrations[[#This Row],[player_id]],'MTBC statistics'!$A$1:$P$1195,4,0)</f>
        <v>7</v>
      </c>
      <c r="G166">
        <f>VLOOKUP(MTPL_Registrations[[#This Row],[player_id]],'MTBC statistics'!$A$1:$P$1195,5,0)</f>
        <v>47</v>
      </c>
      <c r="H166">
        <f>VLOOKUP(MTPL_Registrations[[#This Row],[player_id]],'MTBC statistics'!$A$1:$P$1195,6,0)</f>
        <v>79</v>
      </c>
      <c r="I166" s="6">
        <f>VLOOKUP(MTPL_Registrations[[#This Row],[player_id]],'MTBC statistics'!$A$1:$P$1195,9,0)</f>
        <v>59.493699999999997</v>
      </c>
      <c r="J166" s="1">
        <f>VLOOKUP(MTPL_Registrations[[#This Row],[player_id]],'MTBC statistics'!$A$1:$P$1195,13,0)</f>
        <v>1</v>
      </c>
      <c r="K166" s="6">
        <f>VLOOKUP(MTPL_Registrations[[#This Row],[player_id]],'MTBC statistics'!$A$1:$P$1195,14,0)</f>
        <v>4.75</v>
      </c>
      <c r="L166" s="1"/>
      <c r="M166" s="1">
        <f>VLOOKUP(MTPL_Registrations[[#This Row],[player_id]],'MTBC statistics'!$A$1:$P$1195,10,0)</f>
        <v>20</v>
      </c>
      <c r="N166" s="7">
        <f>G166/MTPL_Registrations[[#This Row],[Matches]]</f>
        <v>6.7142857142857144</v>
      </c>
      <c r="O166" s="3">
        <v>15</v>
      </c>
    </row>
    <row r="167" spans="1:15" x14ac:dyDescent="0.2">
      <c r="A167">
        <v>517105</v>
      </c>
      <c r="B167" t="s">
        <v>227</v>
      </c>
      <c r="C167" t="s">
        <v>228</v>
      </c>
      <c r="D167">
        <v>6514600523</v>
      </c>
      <c r="E167" t="s">
        <v>226</v>
      </c>
      <c r="F167">
        <f>VLOOKUP(MTPL_Registrations[[#This Row],[player_id]],'MTBC statistics'!$A$1:$P$1195,4,0)</f>
        <v>7</v>
      </c>
      <c r="G167">
        <f>VLOOKUP(MTPL_Registrations[[#This Row],[player_id]],'MTBC statistics'!$A$1:$P$1195,5,0)</f>
        <v>98</v>
      </c>
      <c r="H167">
        <f>VLOOKUP(MTPL_Registrations[[#This Row],[player_id]],'MTBC statistics'!$A$1:$P$1195,6,0)</f>
        <v>178</v>
      </c>
      <c r="I167" s="6">
        <f>VLOOKUP(MTPL_Registrations[[#This Row],[player_id]],'MTBC statistics'!$A$1:$P$1195,9,0)</f>
        <v>55.056199999999997</v>
      </c>
      <c r="J167" s="1">
        <f>VLOOKUP(MTPL_Registrations[[#This Row],[player_id]],'MTBC statistics'!$A$1:$P$1195,13,0)</f>
        <v>5</v>
      </c>
      <c r="K167" s="6">
        <f>VLOOKUP(MTPL_Registrations[[#This Row],[player_id]],'MTBC statistics'!$A$1:$P$1195,14,0)</f>
        <v>5.3114999999999997</v>
      </c>
      <c r="L167" s="1"/>
      <c r="M167" s="1">
        <f>VLOOKUP(MTPL_Registrations[[#This Row],[player_id]],'MTBC statistics'!$A$1:$P$1195,10,0)</f>
        <v>10</v>
      </c>
      <c r="N167" s="7">
        <f>G167/MTPL_Registrations[[#This Row],[Matches]]</f>
        <v>14</v>
      </c>
      <c r="O167" s="3">
        <v>15</v>
      </c>
    </row>
    <row r="168" spans="1:15" x14ac:dyDescent="0.2">
      <c r="A168">
        <v>567162</v>
      </c>
      <c r="B168" t="s">
        <v>30</v>
      </c>
      <c r="C168" t="s">
        <v>31</v>
      </c>
      <c r="D168">
        <v>6512461054</v>
      </c>
      <c r="E168" t="s">
        <v>29</v>
      </c>
      <c r="F168">
        <f>VLOOKUP(MTPL_Registrations[[#This Row],[player_id]],'MTBC statistics'!$A$1:$P$1195,4,0)</f>
        <v>7</v>
      </c>
      <c r="G168">
        <f>VLOOKUP(MTPL_Registrations[[#This Row],[player_id]],'MTBC statistics'!$A$1:$P$1195,5,0)</f>
        <v>47</v>
      </c>
      <c r="H168">
        <f>VLOOKUP(MTPL_Registrations[[#This Row],[player_id]],'MTBC statistics'!$A$1:$P$1195,6,0)</f>
        <v>92</v>
      </c>
      <c r="I168" s="6">
        <f>VLOOKUP(MTPL_Registrations[[#This Row],[player_id]],'MTBC statistics'!$A$1:$P$1195,9,0)</f>
        <v>51.087000000000003</v>
      </c>
      <c r="J168" s="1">
        <f>VLOOKUP(MTPL_Registrations[[#This Row],[player_id]],'MTBC statistics'!$A$1:$P$1195,13,0)</f>
        <v>2</v>
      </c>
      <c r="K168" s="6">
        <f>VLOOKUP(MTPL_Registrations[[#This Row],[player_id]],'MTBC statistics'!$A$1:$P$1195,14,0)</f>
        <v>5.9047999999999998</v>
      </c>
      <c r="L168" s="1"/>
      <c r="M168" s="1">
        <f>VLOOKUP(MTPL_Registrations[[#This Row],[player_id]],'MTBC statistics'!$A$1:$P$1195,10,0)</f>
        <v>11</v>
      </c>
      <c r="N168" s="7">
        <f>G168/MTPL_Registrations[[#This Row],[Matches]]</f>
        <v>6.7142857142857144</v>
      </c>
      <c r="O168" s="3">
        <v>15</v>
      </c>
    </row>
    <row r="169" spans="1:15" x14ac:dyDescent="0.2">
      <c r="A169">
        <v>869374</v>
      </c>
      <c r="B169" t="s">
        <v>420</v>
      </c>
      <c r="C169" t="s">
        <v>421</v>
      </c>
      <c r="D169">
        <v>9894880616</v>
      </c>
      <c r="E169" t="s">
        <v>415</v>
      </c>
      <c r="F169">
        <f>VLOOKUP(MTPL_Registrations[[#This Row],[player_id]],'MTBC statistics'!$A$1:$P$1195,4,0)</f>
        <v>7</v>
      </c>
      <c r="G169">
        <f>VLOOKUP(MTPL_Registrations[[#This Row],[player_id]],'MTBC statistics'!$A$1:$P$1195,5,0)</f>
        <v>37</v>
      </c>
      <c r="H169">
        <f>VLOOKUP(MTPL_Registrations[[#This Row],[player_id]],'MTBC statistics'!$A$1:$P$1195,6,0)</f>
        <v>56</v>
      </c>
      <c r="I169" s="6">
        <f>VLOOKUP(MTPL_Registrations[[#This Row],[player_id]],'MTBC statistics'!$A$1:$P$1195,9,0)</f>
        <v>66.071399999999997</v>
      </c>
      <c r="J169" s="1" t="str">
        <f>VLOOKUP(MTPL_Registrations[[#This Row],[player_id]],'MTBC statistics'!$A$1:$P$1195,13,0)</f>
        <v>NULL</v>
      </c>
      <c r="K169" s="6" t="str">
        <f>VLOOKUP(MTPL_Registrations[[#This Row],[player_id]],'MTBC statistics'!$A$1:$P$1195,14,0)</f>
        <v>NULL</v>
      </c>
      <c r="L169" s="1"/>
      <c r="M169" s="1" t="str">
        <f>VLOOKUP(MTPL_Registrations[[#This Row],[player_id]],'MTBC statistics'!$A$1:$P$1195,10,0)</f>
        <v>NULL</v>
      </c>
      <c r="N169" s="7">
        <f>G169/MTPL_Registrations[[#This Row],[Matches]]</f>
        <v>5.2857142857142856</v>
      </c>
      <c r="O169" s="3">
        <v>15</v>
      </c>
    </row>
    <row r="170" spans="1:15" x14ac:dyDescent="0.2">
      <c r="A170">
        <v>1050936</v>
      </c>
      <c r="B170" t="s">
        <v>391</v>
      </c>
      <c r="C170" t="s">
        <v>392</v>
      </c>
      <c r="D170">
        <v>9526491431</v>
      </c>
      <c r="E170" t="s">
        <v>390</v>
      </c>
      <c r="F170">
        <f>VLOOKUP(MTPL_Registrations[[#This Row],[player_id]],'MTBC statistics'!$A$1:$P$1195,4,0)</f>
        <v>7</v>
      </c>
      <c r="G170">
        <f>VLOOKUP(MTPL_Registrations[[#This Row],[player_id]],'MTBC statistics'!$A$1:$P$1195,5,0)</f>
        <v>38</v>
      </c>
      <c r="H170">
        <f>VLOOKUP(MTPL_Registrations[[#This Row],[player_id]],'MTBC statistics'!$A$1:$P$1195,6,0)</f>
        <v>38</v>
      </c>
      <c r="I170" s="6">
        <f>VLOOKUP(MTPL_Registrations[[#This Row],[player_id]],'MTBC statistics'!$A$1:$P$1195,9,0)</f>
        <v>100</v>
      </c>
      <c r="J170" s="1">
        <f>VLOOKUP(MTPL_Registrations[[#This Row],[player_id]],'MTBC statistics'!$A$1:$P$1195,13,0)</f>
        <v>15</v>
      </c>
      <c r="K170" s="6">
        <f>VLOOKUP(MTPL_Registrations[[#This Row],[player_id]],'MTBC statistics'!$A$1:$P$1195,14,0)</f>
        <v>3.8868</v>
      </c>
      <c r="L170" s="1"/>
      <c r="M170" s="1">
        <f>VLOOKUP(MTPL_Registrations[[#This Row],[player_id]],'MTBC statistics'!$A$1:$P$1195,10,0)</f>
        <v>27</v>
      </c>
      <c r="N170" s="7">
        <f>G170/MTPL_Registrations[[#This Row],[Matches]]</f>
        <v>5.4285714285714288</v>
      </c>
      <c r="O170" s="3">
        <v>15</v>
      </c>
    </row>
    <row r="171" spans="1:15" x14ac:dyDescent="0.2">
      <c r="A171">
        <v>1211086</v>
      </c>
      <c r="B171" t="s">
        <v>21</v>
      </c>
      <c r="C171" t="s">
        <v>22</v>
      </c>
      <c r="D171">
        <v>4126262465</v>
      </c>
      <c r="E171" t="s">
        <v>20</v>
      </c>
      <c r="F171">
        <f>VLOOKUP(MTPL_Registrations[[#This Row],[player_id]],'MTBC statistics'!$A$1:$P$1195,4,0)</f>
        <v>7</v>
      </c>
      <c r="G171">
        <f>VLOOKUP(MTPL_Registrations[[#This Row],[player_id]],'MTBC statistics'!$A$1:$P$1195,5,0)</f>
        <v>44</v>
      </c>
      <c r="H171">
        <f>VLOOKUP(MTPL_Registrations[[#This Row],[player_id]],'MTBC statistics'!$A$1:$P$1195,6,0)</f>
        <v>47</v>
      </c>
      <c r="I171" s="6">
        <f>VLOOKUP(MTPL_Registrations[[#This Row],[player_id]],'MTBC statistics'!$A$1:$P$1195,9,0)</f>
        <v>93.617000000000004</v>
      </c>
      <c r="J171" s="1">
        <f>VLOOKUP(MTPL_Registrations[[#This Row],[player_id]],'MTBC statistics'!$A$1:$P$1195,13,0)</f>
        <v>4</v>
      </c>
      <c r="K171" s="6">
        <f>VLOOKUP(MTPL_Registrations[[#This Row],[player_id]],'MTBC statistics'!$A$1:$P$1195,14,0)</f>
        <v>5.5</v>
      </c>
      <c r="L171" s="1"/>
      <c r="M171" s="1">
        <f>VLOOKUP(MTPL_Registrations[[#This Row],[player_id]],'MTBC statistics'!$A$1:$P$1195,10,0)</f>
        <v>16</v>
      </c>
      <c r="N171" s="7">
        <f>G171/MTPL_Registrations[[#This Row],[Matches]]</f>
        <v>6.2857142857142856</v>
      </c>
      <c r="O171" s="3">
        <v>15</v>
      </c>
    </row>
    <row r="172" spans="1:15" x14ac:dyDescent="0.2">
      <c r="A172">
        <v>1212081</v>
      </c>
      <c r="B172" t="s">
        <v>87</v>
      </c>
      <c r="C172" t="s">
        <v>88</v>
      </c>
      <c r="D172">
        <v>7742434817</v>
      </c>
      <c r="E172" t="s">
        <v>78</v>
      </c>
      <c r="F172">
        <f>VLOOKUP(MTPL_Registrations[[#This Row],[player_id]],'MTBC statistics'!$A$1:$P$1195,4,0)</f>
        <v>7</v>
      </c>
      <c r="G172">
        <f>VLOOKUP(MTPL_Registrations[[#This Row],[player_id]],'MTBC statistics'!$A$1:$P$1195,5,0)</f>
        <v>2</v>
      </c>
      <c r="H172">
        <f>VLOOKUP(MTPL_Registrations[[#This Row],[player_id]],'MTBC statistics'!$A$1:$P$1195,6,0)</f>
        <v>8</v>
      </c>
      <c r="I172" s="6">
        <f>VLOOKUP(MTPL_Registrations[[#This Row],[player_id]],'MTBC statistics'!$A$1:$P$1195,9,0)</f>
        <v>25</v>
      </c>
      <c r="J172" s="1">
        <f>VLOOKUP(MTPL_Registrations[[#This Row],[player_id]],'MTBC statistics'!$A$1:$P$1195,13,0)</f>
        <v>6</v>
      </c>
      <c r="K172" s="6">
        <f>VLOOKUP(MTPL_Registrations[[#This Row],[player_id]],'MTBC statistics'!$A$1:$P$1195,14,0)</f>
        <v>3.7</v>
      </c>
      <c r="L172" s="1"/>
      <c r="M172" s="1">
        <f>VLOOKUP(MTPL_Registrations[[#This Row],[player_id]],'MTBC statistics'!$A$1:$P$1195,10,0)</f>
        <v>20</v>
      </c>
      <c r="N172" s="7">
        <f>G172/MTPL_Registrations[[#This Row],[Matches]]</f>
        <v>0.2857142857142857</v>
      </c>
      <c r="O172" s="3">
        <v>15</v>
      </c>
    </row>
    <row r="173" spans="1:15" x14ac:dyDescent="0.2">
      <c r="A173">
        <v>1260034</v>
      </c>
      <c r="B173" t="s">
        <v>81</v>
      </c>
      <c r="C173" t="s">
        <v>82</v>
      </c>
      <c r="D173">
        <v>6127037277</v>
      </c>
      <c r="E173" t="s">
        <v>78</v>
      </c>
      <c r="F173">
        <f>VLOOKUP(MTPL_Registrations[[#This Row],[player_id]],'MTBC statistics'!$A$1:$P$1195,4,0)</f>
        <v>7</v>
      </c>
      <c r="G173">
        <f>VLOOKUP(MTPL_Registrations[[#This Row],[player_id]],'MTBC statistics'!$A$1:$P$1195,5,0)</f>
        <v>75</v>
      </c>
      <c r="H173">
        <f>VLOOKUP(MTPL_Registrations[[#This Row],[player_id]],'MTBC statistics'!$A$1:$P$1195,6,0)</f>
        <v>106</v>
      </c>
      <c r="I173" s="6">
        <f>VLOOKUP(MTPL_Registrations[[#This Row],[player_id]],'MTBC statistics'!$A$1:$P$1195,9,0)</f>
        <v>70.7547</v>
      </c>
      <c r="J173" s="1">
        <f>VLOOKUP(MTPL_Registrations[[#This Row],[player_id]],'MTBC statistics'!$A$1:$P$1195,13,0)</f>
        <v>12</v>
      </c>
      <c r="K173" s="6">
        <f>VLOOKUP(MTPL_Registrations[[#This Row],[player_id]],'MTBC statistics'!$A$1:$P$1195,14,0)</f>
        <v>4.08</v>
      </c>
      <c r="L173" s="1"/>
      <c r="M173" s="1">
        <f>VLOOKUP(MTPL_Registrations[[#This Row],[player_id]],'MTBC statistics'!$A$1:$P$1195,10,0)</f>
        <v>25</v>
      </c>
      <c r="N173" s="7">
        <f>G173/MTPL_Registrations[[#This Row],[Matches]]</f>
        <v>10.714285714285714</v>
      </c>
      <c r="O173" s="3">
        <v>15</v>
      </c>
    </row>
    <row r="174" spans="1:15" x14ac:dyDescent="0.2">
      <c r="A174">
        <v>1269482</v>
      </c>
      <c r="B174" t="s">
        <v>468</v>
      </c>
      <c r="C174" t="s">
        <v>469</v>
      </c>
      <c r="D174">
        <v>6512536469</v>
      </c>
      <c r="E174" t="s">
        <v>459</v>
      </c>
      <c r="F174">
        <f>VLOOKUP(MTPL_Registrations[[#This Row],[player_id]],'MTBC statistics'!$A$1:$P$1195,4,0)</f>
        <v>7</v>
      </c>
      <c r="G174">
        <f>VLOOKUP(MTPL_Registrations[[#This Row],[player_id]],'MTBC statistics'!$A$1:$P$1195,5,0)</f>
        <v>108</v>
      </c>
      <c r="H174">
        <f>VLOOKUP(MTPL_Registrations[[#This Row],[player_id]],'MTBC statistics'!$A$1:$P$1195,6,0)</f>
        <v>108</v>
      </c>
      <c r="I174" s="6">
        <f>VLOOKUP(MTPL_Registrations[[#This Row],[player_id]],'MTBC statistics'!$A$1:$P$1195,9,0)</f>
        <v>100</v>
      </c>
      <c r="J174" s="1" t="str">
        <f>VLOOKUP(MTPL_Registrations[[#This Row],[player_id]],'MTBC statistics'!$A$1:$P$1195,13,0)</f>
        <v>NULL</v>
      </c>
      <c r="K174" s="6" t="str">
        <f>VLOOKUP(MTPL_Registrations[[#This Row],[player_id]],'MTBC statistics'!$A$1:$P$1195,14,0)</f>
        <v>NULL</v>
      </c>
      <c r="L174" s="1"/>
      <c r="M174" s="1" t="str">
        <f>VLOOKUP(MTPL_Registrations[[#This Row],[player_id]],'MTBC statistics'!$A$1:$P$1195,10,0)</f>
        <v>NULL</v>
      </c>
      <c r="N174" s="7">
        <f>G174/MTPL_Registrations[[#This Row],[Matches]]</f>
        <v>15.428571428571429</v>
      </c>
      <c r="O174" s="3">
        <v>15</v>
      </c>
    </row>
    <row r="175" spans="1:15" x14ac:dyDescent="0.2">
      <c r="A175">
        <v>1273146</v>
      </c>
      <c r="B175" t="s">
        <v>354</v>
      </c>
      <c r="C175" t="s">
        <v>355</v>
      </c>
      <c r="D175">
        <v>8034470128</v>
      </c>
      <c r="E175" t="s">
        <v>351</v>
      </c>
      <c r="F175">
        <f>VLOOKUP(MTPL_Registrations[[#This Row],[player_id]],'MTBC statistics'!$A$1:$P$1195,4,0)</f>
        <v>7</v>
      </c>
      <c r="G175">
        <f>VLOOKUP(MTPL_Registrations[[#This Row],[player_id]],'MTBC statistics'!$A$1:$P$1195,5,0)</f>
        <v>28</v>
      </c>
      <c r="H175">
        <f>VLOOKUP(MTPL_Registrations[[#This Row],[player_id]],'MTBC statistics'!$A$1:$P$1195,6,0)</f>
        <v>48</v>
      </c>
      <c r="I175" s="6">
        <f>VLOOKUP(MTPL_Registrations[[#This Row],[player_id]],'MTBC statistics'!$A$1:$P$1195,9,0)</f>
        <v>58.333300000000001</v>
      </c>
      <c r="J175" s="1">
        <f>VLOOKUP(MTPL_Registrations[[#This Row],[player_id]],'MTBC statistics'!$A$1:$P$1195,13,0)</f>
        <v>3</v>
      </c>
      <c r="K175" s="6">
        <f>VLOOKUP(MTPL_Registrations[[#This Row],[player_id]],'MTBC statistics'!$A$1:$P$1195,14,0)</f>
        <v>7.3734999999999999</v>
      </c>
      <c r="L175" s="1"/>
      <c r="M175" s="1">
        <f>VLOOKUP(MTPL_Registrations[[#This Row],[player_id]],'MTBC statistics'!$A$1:$P$1195,10,0)</f>
        <v>14</v>
      </c>
      <c r="N175" s="7">
        <f>G175/MTPL_Registrations[[#This Row],[Matches]]</f>
        <v>4</v>
      </c>
      <c r="O175" s="3">
        <v>15</v>
      </c>
    </row>
    <row r="176" spans="1:15" x14ac:dyDescent="0.2">
      <c r="A176">
        <v>1277227</v>
      </c>
      <c r="B176" t="s">
        <v>23</v>
      </c>
      <c r="C176" t="s">
        <v>24</v>
      </c>
      <c r="D176">
        <v>8475659127</v>
      </c>
      <c r="E176" t="s">
        <v>20</v>
      </c>
      <c r="F176">
        <f>VLOOKUP(MTPL_Registrations[[#This Row],[player_id]],'MTBC statistics'!$A$1:$P$1195,4,0)</f>
        <v>7</v>
      </c>
      <c r="G176">
        <f>VLOOKUP(MTPL_Registrations[[#This Row],[player_id]],'MTBC statistics'!$A$1:$P$1195,5,0)</f>
        <v>28</v>
      </c>
      <c r="H176">
        <f>VLOOKUP(MTPL_Registrations[[#This Row],[player_id]],'MTBC statistics'!$A$1:$P$1195,6,0)</f>
        <v>65</v>
      </c>
      <c r="I176" s="6">
        <f>VLOOKUP(MTPL_Registrations[[#This Row],[player_id]],'MTBC statistics'!$A$1:$P$1195,9,0)</f>
        <v>43.076900000000002</v>
      </c>
      <c r="J176" s="1">
        <f>VLOOKUP(MTPL_Registrations[[#This Row],[player_id]],'MTBC statistics'!$A$1:$P$1195,13,0)</f>
        <v>4</v>
      </c>
      <c r="K176" s="6">
        <f>VLOOKUP(MTPL_Registrations[[#This Row],[player_id]],'MTBC statistics'!$A$1:$P$1195,14,0)</f>
        <v>6.4443999999999999</v>
      </c>
      <c r="L176" s="1"/>
      <c r="M176" s="1">
        <f>VLOOKUP(MTPL_Registrations[[#This Row],[player_id]],'MTBC statistics'!$A$1:$P$1195,10,0)</f>
        <v>9</v>
      </c>
      <c r="N176" s="7">
        <f>G176/MTPL_Registrations[[#This Row],[Matches]]</f>
        <v>4</v>
      </c>
      <c r="O176" s="3">
        <v>15</v>
      </c>
    </row>
    <row r="177" spans="1:15" x14ac:dyDescent="0.2">
      <c r="A177">
        <v>1278870</v>
      </c>
      <c r="B177" t="s">
        <v>266</v>
      </c>
      <c r="C177" t="s">
        <v>267</v>
      </c>
      <c r="D177" t="s">
        <v>268</v>
      </c>
      <c r="E177" t="s">
        <v>257</v>
      </c>
      <c r="F177">
        <f>VLOOKUP(MTPL_Registrations[[#This Row],[player_id]],'MTBC statistics'!$A$1:$P$1195,4,0)</f>
        <v>7</v>
      </c>
      <c r="G177">
        <f>VLOOKUP(MTPL_Registrations[[#This Row],[player_id]],'MTBC statistics'!$A$1:$P$1195,5,0)</f>
        <v>5</v>
      </c>
      <c r="H177">
        <f>VLOOKUP(MTPL_Registrations[[#This Row],[player_id]],'MTBC statistics'!$A$1:$P$1195,6,0)</f>
        <v>13</v>
      </c>
      <c r="I177" s="6">
        <f>VLOOKUP(MTPL_Registrations[[#This Row],[player_id]],'MTBC statistics'!$A$1:$P$1195,9,0)</f>
        <v>38.461500000000001</v>
      </c>
      <c r="J177" s="1">
        <f>VLOOKUP(MTPL_Registrations[[#This Row],[player_id]],'MTBC statistics'!$A$1:$P$1195,13,0)</f>
        <v>0</v>
      </c>
      <c r="K177" s="6">
        <f>VLOOKUP(MTPL_Registrations[[#This Row],[player_id]],'MTBC statistics'!$A$1:$P$1195,14,0)</f>
        <v>11</v>
      </c>
      <c r="L177" s="1"/>
      <c r="M177" s="1">
        <f>VLOOKUP(MTPL_Registrations[[#This Row],[player_id]],'MTBC statistics'!$A$1:$P$1195,10,0)</f>
        <v>1</v>
      </c>
      <c r="N177" s="7">
        <f>G177/MTPL_Registrations[[#This Row],[Matches]]</f>
        <v>0.7142857142857143</v>
      </c>
      <c r="O177" s="3">
        <v>15</v>
      </c>
    </row>
    <row r="178" spans="1:15" x14ac:dyDescent="0.2">
      <c r="A178">
        <v>1318259</v>
      </c>
      <c r="B178" t="s">
        <v>113</v>
      </c>
      <c r="C178" t="s">
        <v>114</v>
      </c>
      <c r="D178">
        <v>8322806588</v>
      </c>
      <c r="E178" t="s">
        <v>108</v>
      </c>
      <c r="F178">
        <f>VLOOKUP(MTPL_Registrations[[#This Row],[player_id]],'MTBC statistics'!$A$1:$P$1195,4,0)</f>
        <v>7</v>
      </c>
      <c r="G178">
        <f>VLOOKUP(MTPL_Registrations[[#This Row],[player_id]],'MTBC statistics'!$A$1:$P$1195,5,0)</f>
        <v>27</v>
      </c>
      <c r="H178">
        <f>VLOOKUP(MTPL_Registrations[[#This Row],[player_id]],'MTBC statistics'!$A$1:$P$1195,6,0)</f>
        <v>47</v>
      </c>
      <c r="I178" s="6">
        <f>VLOOKUP(MTPL_Registrations[[#This Row],[player_id]],'MTBC statistics'!$A$1:$P$1195,9,0)</f>
        <v>57.446800000000003</v>
      </c>
      <c r="J178" s="1">
        <f>VLOOKUP(MTPL_Registrations[[#This Row],[player_id]],'MTBC statistics'!$A$1:$P$1195,13,0)</f>
        <v>10</v>
      </c>
      <c r="K178" s="6">
        <f>VLOOKUP(MTPL_Registrations[[#This Row],[player_id]],'MTBC statistics'!$A$1:$P$1195,14,0)</f>
        <v>4.1760000000000002</v>
      </c>
      <c r="L178" s="1"/>
      <c r="M178" s="1">
        <f>VLOOKUP(MTPL_Registrations[[#This Row],[player_id]],'MTBC statistics'!$A$1:$P$1195,10,0)</f>
        <v>21</v>
      </c>
      <c r="N178" s="7">
        <f>G178/MTPL_Registrations[[#This Row],[Matches]]</f>
        <v>3.8571428571428572</v>
      </c>
      <c r="O178" s="3">
        <v>15</v>
      </c>
    </row>
    <row r="179" spans="1:15" x14ac:dyDescent="0.2">
      <c r="A179">
        <v>512808</v>
      </c>
      <c r="B179" t="s">
        <v>215</v>
      </c>
      <c r="C179" t="s">
        <v>216</v>
      </c>
      <c r="D179">
        <v>9522008982</v>
      </c>
      <c r="E179" t="s">
        <v>197</v>
      </c>
      <c r="F179">
        <f>VLOOKUP(MTPL_Registrations[[#This Row],[player_id]],'MTBC statistics'!$A$1:$P$1195,4,0)</f>
        <v>6</v>
      </c>
      <c r="G179">
        <f>VLOOKUP(MTPL_Registrations[[#This Row],[player_id]],'MTBC statistics'!$A$1:$P$1195,5,0)</f>
        <v>29</v>
      </c>
      <c r="H179">
        <f>VLOOKUP(MTPL_Registrations[[#This Row],[player_id]],'MTBC statistics'!$A$1:$P$1195,6,0)</f>
        <v>36</v>
      </c>
      <c r="I179" s="6">
        <f>VLOOKUP(MTPL_Registrations[[#This Row],[player_id]],'MTBC statistics'!$A$1:$P$1195,9,0)</f>
        <v>80.555599999999998</v>
      </c>
      <c r="J179" s="1">
        <f>VLOOKUP(MTPL_Registrations[[#This Row],[player_id]],'MTBC statistics'!$A$1:$P$1195,13,0)</f>
        <v>11</v>
      </c>
      <c r="K179" s="6">
        <f>VLOOKUP(MTPL_Registrations[[#This Row],[player_id]],'MTBC statistics'!$A$1:$P$1195,14,0)</f>
        <v>3.4285999999999999</v>
      </c>
      <c r="L179" s="1"/>
      <c r="M179" s="1">
        <f>VLOOKUP(MTPL_Registrations[[#This Row],[player_id]],'MTBC statistics'!$A$1:$P$1195,10,0)</f>
        <v>21</v>
      </c>
      <c r="N179" s="7">
        <f>G179/MTPL_Registrations[[#This Row],[Matches]]</f>
        <v>4.833333333333333</v>
      </c>
      <c r="O179" s="3">
        <v>15</v>
      </c>
    </row>
    <row r="180" spans="1:15" x14ac:dyDescent="0.2">
      <c r="A180">
        <v>512969</v>
      </c>
      <c r="B180" t="s">
        <v>474</v>
      </c>
      <c r="C180" t="s">
        <v>475</v>
      </c>
      <c r="D180">
        <v>6122290313</v>
      </c>
      <c r="E180" t="s">
        <v>459</v>
      </c>
      <c r="F180">
        <f>VLOOKUP(MTPL_Registrations[[#This Row],[player_id]],'MTBC statistics'!$A$1:$P$1195,4,0)</f>
        <v>6</v>
      </c>
      <c r="G180">
        <f>VLOOKUP(MTPL_Registrations[[#This Row],[player_id]],'MTBC statistics'!$A$1:$P$1195,5,0)</f>
        <v>51</v>
      </c>
      <c r="H180">
        <f>VLOOKUP(MTPL_Registrations[[#This Row],[player_id]],'MTBC statistics'!$A$1:$P$1195,6,0)</f>
        <v>61</v>
      </c>
      <c r="I180" s="6">
        <f>VLOOKUP(MTPL_Registrations[[#This Row],[player_id]],'MTBC statistics'!$A$1:$P$1195,9,0)</f>
        <v>83.6066</v>
      </c>
      <c r="J180" s="1">
        <f>VLOOKUP(MTPL_Registrations[[#This Row],[player_id]],'MTBC statistics'!$A$1:$P$1195,13,0)</f>
        <v>1</v>
      </c>
      <c r="K180" s="6">
        <f>VLOOKUP(MTPL_Registrations[[#This Row],[player_id]],'MTBC statistics'!$A$1:$P$1195,14,0)</f>
        <v>13</v>
      </c>
      <c r="L180" s="1"/>
      <c r="M180" s="1">
        <f>VLOOKUP(MTPL_Registrations[[#This Row],[player_id]],'MTBC statistics'!$A$1:$P$1195,10,0)</f>
        <v>1</v>
      </c>
      <c r="N180" s="7">
        <f>G180/MTPL_Registrations[[#This Row],[Matches]]</f>
        <v>8.5</v>
      </c>
      <c r="O180" s="3">
        <v>15</v>
      </c>
    </row>
    <row r="181" spans="1:15" x14ac:dyDescent="0.2">
      <c r="A181">
        <v>513234</v>
      </c>
      <c r="B181" t="s">
        <v>407</v>
      </c>
      <c r="C181" t="s">
        <v>408</v>
      </c>
      <c r="D181">
        <v>6128065377</v>
      </c>
      <c r="E181" t="s">
        <v>400</v>
      </c>
      <c r="F181">
        <f>VLOOKUP(MTPL_Registrations[[#This Row],[player_id]],'MTBC statistics'!$A$1:$P$1195,4,0)</f>
        <v>6</v>
      </c>
      <c r="G181">
        <f>VLOOKUP(MTPL_Registrations[[#This Row],[player_id]],'MTBC statistics'!$A$1:$P$1195,5,0)</f>
        <v>52</v>
      </c>
      <c r="H181">
        <f>VLOOKUP(MTPL_Registrations[[#This Row],[player_id]],'MTBC statistics'!$A$1:$P$1195,6,0)</f>
        <v>89</v>
      </c>
      <c r="I181" s="6">
        <f>VLOOKUP(MTPL_Registrations[[#This Row],[player_id]],'MTBC statistics'!$A$1:$P$1195,9,0)</f>
        <v>58.427</v>
      </c>
      <c r="J181" s="1">
        <f>VLOOKUP(MTPL_Registrations[[#This Row],[player_id]],'MTBC statistics'!$A$1:$P$1195,13,0)</f>
        <v>9</v>
      </c>
      <c r="K181" s="6">
        <f>VLOOKUP(MTPL_Registrations[[#This Row],[player_id]],'MTBC statistics'!$A$1:$P$1195,14,0)</f>
        <v>3.3332999999999999</v>
      </c>
      <c r="L181" s="1"/>
      <c r="M181" s="1">
        <f>VLOOKUP(MTPL_Registrations[[#This Row],[player_id]],'MTBC statistics'!$A$1:$P$1195,10,0)</f>
        <v>21</v>
      </c>
      <c r="N181" s="7">
        <f>G181/MTPL_Registrations[[#This Row],[Matches]]</f>
        <v>8.6666666666666661</v>
      </c>
      <c r="O181" s="3">
        <v>15</v>
      </c>
    </row>
    <row r="182" spans="1:15" x14ac:dyDescent="0.2">
      <c r="A182">
        <v>515497</v>
      </c>
      <c r="B182" t="s">
        <v>457</v>
      </c>
      <c r="C182" t="s">
        <v>458</v>
      </c>
      <c r="D182">
        <v>6126661310</v>
      </c>
      <c r="E182" t="s">
        <v>459</v>
      </c>
      <c r="F182">
        <f>VLOOKUP(MTPL_Registrations[[#This Row],[player_id]],'MTBC statistics'!$A$1:$P$1195,4,0)</f>
        <v>6</v>
      </c>
      <c r="G182">
        <f>VLOOKUP(MTPL_Registrations[[#This Row],[player_id]],'MTBC statistics'!$A$1:$P$1195,5,0)</f>
        <v>13</v>
      </c>
      <c r="H182">
        <f>VLOOKUP(MTPL_Registrations[[#This Row],[player_id]],'MTBC statistics'!$A$1:$P$1195,6,0)</f>
        <v>26</v>
      </c>
      <c r="I182" s="6">
        <f>VLOOKUP(MTPL_Registrations[[#This Row],[player_id]],'MTBC statistics'!$A$1:$P$1195,9,0)</f>
        <v>50</v>
      </c>
      <c r="J182" s="1" t="str">
        <f>VLOOKUP(MTPL_Registrations[[#This Row],[player_id]],'MTBC statistics'!$A$1:$P$1195,13,0)</f>
        <v>NULL</v>
      </c>
      <c r="K182" s="6" t="str">
        <f>VLOOKUP(MTPL_Registrations[[#This Row],[player_id]],'MTBC statistics'!$A$1:$P$1195,14,0)</f>
        <v>NULL</v>
      </c>
      <c r="L182" s="1"/>
      <c r="M182" s="1" t="str">
        <f>VLOOKUP(MTPL_Registrations[[#This Row],[player_id]],'MTBC statistics'!$A$1:$P$1195,10,0)</f>
        <v>NULL</v>
      </c>
      <c r="N182" s="7">
        <f>G182/MTPL_Registrations[[#This Row],[Matches]]</f>
        <v>2.1666666666666665</v>
      </c>
      <c r="O182" s="3">
        <v>15</v>
      </c>
    </row>
    <row r="183" spans="1:15" x14ac:dyDescent="0.2">
      <c r="A183">
        <v>1215137</v>
      </c>
      <c r="B183" t="s">
        <v>99</v>
      </c>
      <c r="C183" t="s">
        <v>100</v>
      </c>
      <c r="D183">
        <v>15075731206</v>
      </c>
      <c r="E183" t="s">
        <v>91</v>
      </c>
      <c r="F183">
        <f>VLOOKUP(MTPL_Registrations[[#This Row],[player_id]],'MTBC statistics'!$A$1:$P$1195,4,0)</f>
        <v>6</v>
      </c>
      <c r="G183">
        <f>VLOOKUP(MTPL_Registrations[[#This Row],[player_id]],'MTBC statistics'!$A$1:$P$1195,5,0)</f>
        <v>18</v>
      </c>
      <c r="H183">
        <f>VLOOKUP(MTPL_Registrations[[#This Row],[player_id]],'MTBC statistics'!$A$1:$P$1195,6,0)</f>
        <v>30</v>
      </c>
      <c r="I183" s="6">
        <f>VLOOKUP(MTPL_Registrations[[#This Row],[player_id]],'MTBC statistics'!$A$1:$P$1195,9,0)</f>
        <v>60</v>
      </c>
      <c r="J183" s="1">
        <f>VLOOKUP(MTPL_Registrations[[#This Row],[player_id]],'MTBC statistics'!$A$1:$P$1195,13,0)</f>
        <v>10</v>
      </c>
      <c r="K183" s="6">
        <f>VLOOKUP(MTPL_Registrations[[#This Row],[player_id]],'MTBC statistics'!$A$1:$P$1195,14,0)</f>
        <v>3.1905000000000001</v>
      </c>
      <c r="L183" s="1"/>
      <c r="M183" s="1">
        <f>VLOOKUP(MTPL_Registrations[[#This Row],[player_id]],'MTBC statistics'!$A$1:$P$1195,10,0)</f>
        <v>21</v>
      </c>
      <c r="N183" s="7">
        <f>G183/MTPL_Registrations[[#This Row],[Matches]]</f>
        <v>3</v>
      </c>
      <c r="O183" s="3">
        <v>15</v>
      </c>
    </row>
    <row r="184" spans="1:15" x14ac:dyDescent="0.2">
      <c r="A184">
        <v>1247826</v>
      </c>
      <c r="B184" t="s">
        <v>301</v>
      </c>
      <c r="C184" t="s">
        <v>302</v>
      </c>
      <c r="D184">
        <v>9138502762</v>
      </c>
      <c r="E184" t="s">
        <v>300</v>
      </c>
      <c r="F184">
        <f>VLOOKUP(MTPL_Registrations[[#This Row],[player_id]],'MTBC statistics'!$A$1:$P$1195,4,0)</f>
        <v>6</v>
      </c>
      <c r="G184">
        <f>VLOOKUP(MTPL_Registrations[[#This Row],[player_id]],'MTBC statistics'!$A$1:$P$1195,5,0)</f>
        <v>21</v>
      </c>
      <c r="H184">
        <f>VLOOKUP(MTPL_Registrations[[#This Row],[player_id]],'MTBC statistics'!$A$1:$P$1195,6,0)</f>
        <v>38</v>
      </c>
      <c r="I184" s="6">
        <f>VLOOKUP(MTPL_Registrations[[#This Row],[player_id]],'MTBC statistics'!$A$1:$P$1195,9,0)</f>
        <v>55.263199999999998</v>
      </c>
      <c r="J184" s="1" t="str">
        <f>VLOOKUP(MTPL_Registrations[[#This Row],[player_id]],'MTBC statistics'!$A$1:$P$1195,13,0)</f>
        <v>NULL</v>
      </c>
      <c r="K184" s="6" t="str">
        <f>VLOOKUP(MTPL_Registrations[[#This Row],[player_id]],'MTBC statistics'!$A$1:$P$1195,14,0)</f>
        <v>NULL</v>
      </c>
      <c r="L184" s="1"/>
      <c r="M184" s="1" t="str">
        <f>VLOOKUP(MTPL_Registrations[[#This Row],[player_id]],'MTBC statistics'!$A$1:$P$1195,10,0)</f>
        <v>NULL</v>
      </c>
      <c r="N184" s="7">
        <f>G184/MTPL_Registrations[[#This Row],[Matches]]</f>
        <v>3.5</v>
      </c>
      <c r="O184" s="3">
        <v>15</v>
      </c>
    </row>
    <row r="185" spans="1:15" x14ac:dyDescent="0.2">
      <c r="A185">
        <v>1314680</v>
      </c>
      <c r="B185" t="s">
        <v>330</v>
      </c>
      <c r="C185" t="s">
        <v>331</v>
      </c>
      <c r="D185">
        <v>6307309708</v>
      </c>
      <c r="E185" t="s">
        <v>329</v>
      </c>
      <c r="F185">
        <f>VLOOKUP(MTPL_Registrations[[#This Row],[player_id]],'MTBC statistics'!$A$1:$P$1195,4,0)</f>
        <v>6</v>
      </c>
      <c r="G185">
        <f>VLOOKUP(MTPL_Registrations[[#This Row],[player_id]],'MTBC statistics'!$A$1:$P$1195,5,0)</f>
        <v>9</v>
      </c>
      <c r="H185">
        <f>VLOOKUP(MTPL_Registrations[[#This Row],[player_id]],'MTBC statistics'!$A$1:$P$1195,6,0)</f>
        <v>30</v>
      </c>
      <c r="I185" s="6">
        <f>VLOOKUP(MTPL_Registrations[[#This Row],[player_id]],'MTBC statistics'!$A$1:$P$1195,9,0)</f>
        <v>30</v>
      </c>
      <c r="J185" s="1" t="str">
        <f>VLOOKUP(MTPL_Registrations[[#This Row],[player_id]],'MTBC statistics'!$A$1:$P$1195,13,0)</f>
        <v>NULL</v>
      </c>
      <c r="K185" s="6" t="str">
        <f>VLOOKUP(MTPL_Registrations[[#This Row],[player_id]],'MTBC statistics'!$A$1:$P$1195,14,0)</f>
        <v>NULL</v>
      </c>
      <c r="L185" s="1"/>
      <c r="M185" s="1" t="str">
        <f>VLOOKUP(MTPL_Registrations[[#This Row],[player_id]],'MTBC statistics'!$A$1:$P$1195,10,0)</f>
        <v>NULL</v>
      </c>
      <c r="N185" s="7">
        <f>G185/MTPL_Registrations[[#This Row],[Matches]]</f>
        <v>1.5</v>
      </c>
      <c r="O185" s="3">
        <v>15</v>
      </c>
    </row>
    <row r="186" spans="1:15" x14ac:dyDescent="0.2">
      <c r="A186">
        <v>1325253</v>
      </c>
      <c r="B186" t="s">
        <v>380</v>
      </c>
      <c r="C186" t="s">
        <v>381</v>
      </c>
      <c r="D186">
        <v>16128101437</v>
      </c>
      <c r="E186" t="s">
        <v>375</v>
      </c>
      <c r="F186">
        <f>VLOOKUP(MTPL_Registrations[[#This Row],[player_id]],'MTBC statistics'!$A$1:$P$1195,4,0)</f>
        <v>6</v>
      </c>
      <c r="G186">
        <f>VLOOKUP(MTPL_Registrations[[#This Row],[player_id]],'MTBC statistics'!$A$1:$P$1195,5,0)</f>
        <v>45</v>
      </c>
      <c r="H186">
        <f>VLOOKUP(MTPL_Registrations[[#This Row],[player_id]],'MTBC statistics'!$A$1:$P$1195,6,0)</f>
        <v>91</v>
      </c>
      <c r="I186" s="6">
        <f>VLOOKUP(MTPL_Registrations[[#This Row],[player_id]],'MTBC statistics'!$A$1:$P$1195,9,0)</f>
        <v>49.450499999999998</v>
      </c>
      <c r="J186" s="1" t="str">
        <f>VLOOKUP(MTPL_Registrations[[#This Row],[player_id]],'MTBC statistics'!$A$1:$P$1195,13,0)</f>
        <v>NULL</v>
      </c>
      <c r="K186" s="6" t="str">
        <f>VLOOKUP(MTPL_Registrations[[#This Row],[player_id]],'MTBC statistics'!$A$1:$P$1195,14,0)</f>
        <v>NULL</v>
      </c>
      <c r="L186" s="1"/>
      <c r="M186" s="1" t="str">
        <f>VLOOKUP(MTPL_Registrations[[#This Row],[player_id]],'MTBC statistics'!$A$1:$P$1195,10,0)</f>
        <v>NULL</v>
      </c>
      <c r="N186" s="7">
        <f>G186/MTPL_Registrations[[#This Row],[Matches]]</f>
        <v>7.5</v>
      </c>
      <c r="O186" s="3">
        <v>15</v>
      </c>
    </row>
    <row r="187" spans="1:15" x14ac:dyDescent="0.2">
      <c r="A187">
        <v>513493</v>
      </c>
      <c r="B187" t="s">
        <v>411</v>
      </c>
      <c r="C187" t="s">
        <v>412</v>
      </c>
      <c r="D187">
        <v>6127072911</v>
      </c>
      <c r="E187" t="s">
        <v>400</v>
      </c>
      <c r="F187">
        <f>VLOOKUP(MTPL_Registrations[[#This Row],[player_id]],'MTBC statistics'!$A$1:$P$1195,4,0)</f>
        <v>5</v>
      </c>
      <c r="G187">
        <f>VLOOKUP(MTPL_Registrations[[#This Row],[player_id]],'MTBC statistics'!$A$1:$P$1195,5,0)</f>
        <v>49</v>
      </c>
      <c r="H187">
        <f>VLOOKUP(MTPL_Registrations[[#This Row],[player_id]],'MTBC statistics'!$A$1:$P$1195,6,0)</f>
        <v>71</v>
      </c>
      <c r="I187" s="6">
        <f>VLOOKUP(MTPL_Registrations[[#This Row],[player_id]],'MTBC statistics'!$A$1:$P$1195,9,0)</f>
        <v>69.014099999999999</v>
      </c>
      <c r="J187" s="1">
        <f>VLOOKUP(MTPL_Registrations[[#This Row],[player_id]],'MTBC statistics'!$A$1:$P$1195,13,0)</f>
        <v>12</v>
      </c>
      <c r="K187" s="6">
        <f>VLOOKUP(MTPL_Registrations[[#This Row],[player_id]],'MTBC statistics'!$A$1:$P$1195,14,0)</f>
        <v>3.1175999999999999</v>
      </c>
      <c r="L187" s="1"/>
      <c r="M187" s="1">
        <f>VLOOKUP(MTPL_Registrations[[#This Row],[player_id]],'MTBC statistics'!$A$1:$P$1195,10,0)</f>
        <v>17</v>
      </c>
      <c r="N187" s="7">
        <f>G187/MTPL_Registrations[[#This Row],[Matches]]</f>
        <v>9.8000000000000007</v>
      </c>
      <c r="O187" s="3">
        <v>15</v>
      </c>
    </row>
    <row r="188" spans="1:15" x14ac:dyDescent="0.2">
      <c r="A188">
        <v>516854</v>
      </c>
      <c r="B188" t="s">
        <v>184</v>
      </c>
      <c r="C188" t="s">
        <v>185</v>
      </c>
      <c r="D188">
        <v>5169833860</v>
      </c>
      <c r="E188" t="s">
        <v>183</v>
      </c>
      <c r="F188">
        <f>VLOOKUP(MTPL_Registrations[[#This Row],[player_id]],'MTBC statistics'!$A$1:$P$1195,4,0)</f>
        <v>5</v>
      </c>
      <c r="G188">
        <f>VLOOKUP(MTPL_Registrations[[#This Row],[player_id]],'MTBC statistics'!$A$1:$P$1195,5,0)</f>
        <v>0</v>
      </c>
      <c r="H188">
        <f>VLOOKUP(MTPL_Registrations[[#This Row],[player_id]],'MTBC statistics'!$A$1:$P$1195,6,0)</f>
        <v>10</v>
      </c>
      <c r="I188" s="6">
        <f>VLOOKUP(MTPL_Registrations[[#This Row],[player_id]],'MTBC statistics'!$A$1:$P$1195,9,0)</f>
        <v>0</v>
      </c>
      <c r="J188" s="1">
        <f>VLOOKUP(MTPL_Registrations[[#This Row],[player_id]],'MTBC statistics'!$A$1:$P$1195,13,0)</f>
        <v>9</v>
      </c>
      <c r="K188" s="6">
        <f>VLOOKUP(MTPL_Registrations[[#This Row],[player_id]],'MTBC statistics'!$A$1:$P$1195,14,0)</f>
        <v>4.875</v>
      </c>
      <c r="L188" s="1"/>
      <c r="M188" s="1">
        <f>VLOOKUP(MTPL_Registrations[[#This Row],[player_id]],'MTBC statistics'!$A$1:$P$1195,10,0)</f>
        <v>16</v>
      </c>
      <c r="N188" s="7">
        <f>G188/MTPL_Registrations[[#This Row],[Matches]]</f>
        <v>0</v>
      </c>
      <c r="O188" s="3">
        <v>15</v>
      </c>
    </row>
    <row r="189" spans="1:15" x14ac:dyDescent="0.2">
      <c r="A189">
        <v>836983</v>
      </c>
      <c r="B189" t="s">
        <v>207</v>
      </c>
      <c r="C189" t="s">
        <v>208</v>
      </c>
      <c r="D189">
        <v>5129994649</v>
      </c>
      <c r="E189" t="s">
        <v>197</v>
      </c>
      <c r="F189">
        <f>VLOOKUP(MTPL_Registrations[[#This Row],[player_id]],'MTBC statistics'!$A$1:$P$1195,4,0)</f>
        <v>5</v>
      </c>
      <c r="G189">
        <f>VLOOKUP(MTPL_Registrations[[#This Row],[player_id]],'MTBC statistics'!$A$1:$P$1195,5,0)</f>
        <v>3</v>
      </c>
      <c r="H189">
        <f>VLOOKUP(MTPL_Registrations[[#This Row],[player_id]],'MTBC statistics'!$A$1:$P$1195,6,0)</f>
        <v>11</v>
      </c>
      <c r="I189" s="6">
        <f>VLOOKUP(MTPL_Registrations[[#This Row],[player_id]],'MTBC statistics'!$A$1:$P$1195,9,0)</f>
        <v>27.2727</v>
      </c>
      <c r="J189" s="1">
        <f>VLOOKUP(MTPL_Registrations[[#This Row],[player_id]],'MTBC statistics'!$A$1:$P$1195,13,0)</f>
        <v>6</v>
      </c>
      <c r="K189" s="6">
        <f>VLOOKUP(MTPL_Registrations[[#This Row],[player_id]],'MTBC statistics'!$A$1:$P$1195,14,0)</f>
        <v>4.6666999999999996</v>
      </c>
      <c r="L189" s="1"/>
      <c r="M189" s="1">
        <f>VLOOKUP(MTPL_Registrations[[#This Row],[player_id]],'MTBC statistics'!$A$1:$P$1195,10,0)</f>
        <v>12</v>
      </c>
      <c r="N189" s="7">
        <f>G189/MTPL_Registrations[[#This Row],[Matches]]</f>
        <v>0.6</v>
      </c>
      <c r="O189" s="3">
        <v>15</v>
      </c>
    </row>
    <row r="190" spans="1:15" x14ac:dyDescent="0.2">
      <c r="A190">
        <v>1209521</v>
      </c>
      <c r="B190" t="s">
        <v>255</v>
      </c>
      <c r="C190" t="s">
        <v>256</v>
      </c>
      <c r="D190">
        <v>5073822918</v>
      </c>
      <c r="E190" t="s">
        <v>257</v>
      </c>
      <c r="F190">
        <f>VLOOKUP(MTPL_Registrations[[#This Row],[player_id]],'MTBC statistics'!$A$1:$P$1195,4,0)</f>
        <v>5</v>
      </c>
      <c r="G190">
        <f>VLOOKUP(MTPL_Registrations[[#This Row],[player_id]],'MTBC statistics'!$A$1:$P$1195,5,0)</f>
        <v>48</v>
      </c>
      <c r="H190">
        <f>VLOOKUP(MTPL_Registrations[[#This Row],[player_id]],'MTBC statistics'!$A$1:$P$1195,6,0)</f>
        <v>93</v>
      </c>
      <c r="I190" s="6">
        <f>VLOOKUP(MTPL_Registrations[[#This Row],[player_id]],'MTBC statistics'!$A$1:$P$1195,9,0)</f>
        <v>51.612900000000003</v>
      </c>
      <c r="J190" s="1">
        <f>VLOOKUP(MTPL_Registrations[[#This Row],[player_id]],'MTBC statistics'!$A$1:$P$1195,13,0)</f>
        <v>0</v>
      </c>
      <c r="K190" s="6">
        <f>VLOOKUP(MTPL_Registrations[[#This Row],[player_id]],'MTBC statistics'!$A$1:$P$1195,14,0)</f>
        <v>3.5</v>
      </c>
      <c r="L190" s="1"/>
      <c r="M190" s="1">
        <f>VLOOKUP(MTPL_Registrations[[#This Row],[player_id]],'MTBC statistics'!$A$1:$P$1195,10,0)</f>
        <v>2</v>
      </c>
      <c r="N190" s="7">
        <f>G190/MTPL_Registrations[[#This Row],[Matches]]</f>
        <v>9.6</v>
      </c>
      <c r="O190" s="3">
        <v>15</v>
      </c>
    </row>
    <row r="191" spans="1:15" x14ac:dyDescent="0.2">
      <c r="A191">
        <v>1279024</v>
      </c>
      <c r="B191" t="s">
        <v>58</v>
      </c>
      <c r="C191" t="s">
        <v>59</v>
      </c>
      <c r="D191">
        <v>7276877865</v>
      </c>
      <c r="E191" t="s">
        <v>60</v>
      </c>
      <c r="F191">
        <f>VLOOKUP(MTPL_Registrations[[#This Row],[player_id]],'MTBC statistics'!$A$1:$P$1195,4,0)</f>
        <v>5</v>
      </c>
      <c r="G191">
        <f>VLOOKUP(MTPL_Registrations[[#This Row],[player_id]],'MTBC statistics'!$A$1:$P$1195,5,0)</f>
        <v>54</v>
      </c>
      <c r="H191">
        <f>VLOOKUP(MTPL_Registrations[[#This Row],[player_id]],'MTBC statistics'!$A$1:$P$1195,6,0)</f>
        <v>82</v>
      </c>
      <c r="I191" s="6">
        <f>VLOOKUP(MTPL_Registrations[[#This Row],[player_id]],'MTBC statistics'!$A$1:$P$1195,9,0)</f>
        <v>65.853700000000003</v>
      </c>
      <c r="J191" s="1" t="str">
        <f>VLOOKUP(MTPL_Registrations[[#This Row],[player_id]],'MTBC statistics'!$A$1:$P$1195,13,0)</f>
        <v>NULL</v>
      </c>
      <c r="K191" s="6" t="str">
        <f>VLOOKUP(MTPL_Registrations[[#This Row],[player_id]],'MTBC statistics'!$A$1:$P$1195,14,0)</f>
        <v>NULL</v>
      </c>
      <c r="L191" s="1"/>
      <c r="M191" s="1" t="str">
        <f>VLOOKUP(MTPL_Registrations[[#This Row],[player_id]],'MTBC statistics'!$A$1:$P$1195,10,0)</f>
        <v>NULL</v>
      </c>
      <c r="N191" s="7">
        <f>G191/MTPL_Registrations[[#This Row],[Matches]]</f>
        <v>10.8</v>
      </c>
      <c r="O191" s="3">
        <v>15</v>
      </c>
    </row>
    <row r="192" spans="1:15" x14ac:dyDescent="0.2">
      <c r="A192">
        <v>1288357</v>
      </c>
      <c r="B192" t="s">
        <v>47</v>
      </c>
      <c r="C192" t="s">
        <v>48</v>
      </c>
      <c r="D192">
        <v>3173133609</v>
      </c>
      <c r="E192" t="s">
        <v>40</v>
      </c>
      <c r="F192">
        <f>VLOOKUP(MTPL_Registrations[[#This Row],[player_id]],'MTBC statistics'!$A$1:$P$1195,4,0)</f>
        <v>5</v>
      </c>
      <c r="G192">
        <f>VLOOKUP(MTPL_Registrations[[#This Row],[player_id]],'MTBC statistics'!$A$1:$P$1195,5,0)</f>
        <v>1</v>
      </c>
      <c r="H192">
        <f>VLOOKUP(MTPL_Registrations[[#This Row],[player_id]],'MTBC statistics'!$A$1:$P$1195,6,0)</f>
        <v>3</v>
      </c>
      <c r="I192" s="6">
        <f>VLOOKUP(MTPL_Registrations[[#This Row],[player_id]],'MTBC statistics'!$A$1:$P$1195,9,0)</f>
        <v>33.333300000000001</v>
      </c>
      <c r="J192" s="1" t="str">
        <f>VLOOKUP(MTPL_Registrations[[#This Row],[player_id]],'MTBC statistics'!$A$1:$P$1195,13,0)</f>
        <v>NULL</v>
      </c>
      <c r="K192" s="6" t="str">
        <f>VLOOKUP(MTPL_Registrations[[#This Row],[player_id]],'MTBC statistics'!$A$1:$P$1195,14,0)</f>
        <v>NULL</v>
      </c>
      <c r="L192" s="1"/>
      <c r="M192" s="1" t="str">
        <f>VLOOKUP(MTPL_Registrations[[#This Row],[player_id]],'MTBC statistics'!$A$1:$P$1195,10,0)</f>
        <v>NULL</v>
      </c>
      <c r="N192" s="7">
        <f>G192/MTPL_Registrations[[#This Row],[Matches]]</f>
        <v>0.2</v>
      </c>
      <c r="O192" s="3">
        <v>15</v>
      </c>
    </row>
    <row r="193" spans="1:15" x14ac:dyDescent="0.2">
      <c r="A193">
        <v>513235</v>
      </c>
      <c r="B193" t="s">
        <v>398</v>
      </c>
      <c r="C193" t="s">
        <v>399</v>
      </c>
      <c r="D193">
        <v>6128177091</v>
      </c>
      <c r="E193" t="s">
        <v>400</v>
      </c>
      <c r="F193">
        <f>VLOOKUP(MTPL_Registrations[[#This Row],[player_id]],'MTBC statistics'!$A$1:$P$1195,4,0)</f>
        <v>4</v>
      </c>
      <c r="G193">
        <f>VLOOKUP(MTPL_Registrations[[#This Row],[player_id]],'MTBC statistics'!$A$1:$P$1195,5,0)</f>
        <v>27</v>
      </c>
      <c r="H193">
        <f>VLOOKUP(MTPL_Registrations[[#This Row],[player_id]],'MTBC statistics'!$A$1:$P$1195,6,0)</f>
        <v>17</v>
      </c>
      <c r="I193" s="6">
        <f>VLOOKUP(MTPL_Registrations[[#This Row],[player_id]],'MTBC statistics'!$A$1:$P$1195,9,0)</f>
        <v>158.8235</v>
      </c>
      <c r="J193" s="1">
        <f>VLOOKUP(MTPL_Registrations[[#This Row],[player_id]],'MTBC statistics'!$A$1:$P$1195,13,0)</f>
        <v>4</v>
      </c>
      <c r="K193" s="6">
        <f>VLOOKUP(MTPL_Registrations[[#This Row],[player_id]],'MTBC statistics'!$A$1:$P$1195,14,0)</f>
        <v>3.4</v>
      </c>
      <c r="L193" s="1"/>
      <c r="M193" s="1">
        <f>VLOOKUP(MTPL_Registrations[[#This Row],[player_id]],'MTBC statistics'!$A$1:$P$1195,10,0)</f>
        <v>15</v>
      </c>
      <c r="N193" s="7">
        <f>G193/MTPL_Registrations[[#This Row],[Matches]]</f>
        <v>6.75</v>
      </c>
      <c r="O193" s="3">
        <v>15</v>
      </c>
    </row>
    <row r="194" spans="1:15" x14ac:dyDescent="0.2">
      <c r="A194">
        <v>513243</v>
      </c>
      <c r="B194" t="s">
        <v>403</v>
      </c>
      <c r="C194" t="s">
        <v>404</v>
      </c>
      <c r="D194">
        <v>6128678190</v>
      </c>
      <c r="E194" t="s">
        <v>400</v>
      </c>
      <c r="F194">
        <f>VLOOKUP(MTPL_Registrations[[#This Row],[player_id]],'MTBC statistics'!$A$1:$P$1195,4,0)</f>
        <v>4</v>
      </c>
      <c r="G194">
        <f>VLOOKUP(MTPL_Registrations[[#This Row],[player_id]],'MTBC statistics'!$A$1:$P$1195,5,0)</f>
        <v>83</v>
      </c>
      <c r="H194">
        <f>VLOOKUP(MTPL_Registrations[[#This Row],[player_id]],'MTBC statistics'!$A$1:$P$1195,6,0)</f>
        <v>141</v>
      </c>
      <c r="I194" s="6">
        <f>VLOOKUP(MTPL_Registrations[[#This Row],[player_id]],'MTBC statistics'!$A$1:$P$1195,9,0)</f>
        <v>58.865200000000002</v>
      </c>
      <c r="J194" s="1" t="str">
        <f>VLOOKUP(MTPL_Registrations[[#This Row],[player_id]],'MTBC statistics'!$A$1:$P$1195,13,0)</f>
        <v>NULL</v>
      </c>
      <c r="K194" s="6" t="str">
        <f>VLOOKUP(MTPL_Registrations[[#This Row],[player_id]],'MTBC statistics'!$A$1:$P$1195,14,0)</f>
        <v>NULL</v>
      </c>
      <c r="L194" s="1"/>
      <c r="M194" s="1" t="str">
        <f>VLOOKUP(MTPL_Registrations[[#This Row],[player_id]],'MTBC statistics'!$A$1:$P$1195,10,0)</f>
        <v>NULL</v>
      </c>
      <c r="N194" s="7">
        <f>G194/MTPL_Registrations[[#This Row],[Matches]]</f>
        <v>20.75</v>
      </c>
      <c r="O194" s="3">
        <v>15</v>
      </c>
    </row>
    <row r="195" spans="1:15" x14ac:dyDescent="0.2">
      <c r="A195">
        <v>563689</v>
      </c>
      <c r="B195" t="s">
        <v>349</v>
      </c>
      <c r="C195" t="s">
        <v>350</v>
      </c>
      <c r="D195">
        <v>6128409509</v>
      </c>
      <c r="E195" t="s">
        <v>351</v>
      </c>
      <c r="F195">
        <f>VLOOKUP(MTPL_Registrations[[#This Row],[player_id]],'MTBC statistics'!$A$1:$P$1195,4,0)</f>
        <v>4</v>
      </c>
      <c r="G195">
        <f>VLOOKUP(MTPL_Registrations[[#This Row],[player_id]],'MTBC statistics'!$A$1:$P$1195,5,0)</f>
        <v>9</v>
      </c>
      <c r="H195">
        <f>VLOOKUP(MTPL_Registrations[[#This Row],[player_id]],'MTBC statistics'!$A$1:$P$1195,6,0)</f>
        <v>21</v>
      </c>
      <c r="I195" s="6">
        <f>VLOOKUP(MTPL_Registrations[[#This Row],[player_id]],'MTBC statistics'!$A$1:$P$1195,9,0)</f>
        <v>42.857100000000003</v>
      </c>
      <c r="J195" s="1" t="str">
        <f>VLOOKUP(MTPL_Registrations[[#This Row],[player_id]],'MTBC statistics'!$A$1:$P$1195,13,0)</f>
        <v>NULL</v>
      </c>
      <c r="K195" s="6" t="str">
        <f>VLOOKUP(MTPL_Registrations[[#This Row],[player_id]],'MTBC statistics'!$A$1:$P$1195,14,0)</f>
        <v>NULL</v>
      </c>
      <c r="L195" s="1"/>
      <c r="M195" s="1" t="str">
        <f>VLOOKUP(MTPL_Registrations[[#This Row],[player_id]],'MTBC statistics'!$A$1:$P$1195,10,0)</f>
        <v>NULL</v>
      </c>
      <c r="N195" s="7">
        <f>G195/MTPL_Registrations[[#This Row],[Matches]]</f>
        <v>2.25</v>
      </c>
      <c r="O195" s="3">
        <v>15</v>
      </c>
    </row>
    <row r="196" spans="1:15" x14ac:dyDescent="0.2">
      <c r="A196">
        <v>836982</v>
      </c>
      <c r="B196" t="s">
        <v>217</v>
      </c>
      <c r="C196" t="s">
        <v>218</v>
      </c>
      <c r="D196">
        <v>5023964353</v>
      </c>
      <c r="E196" t="s">
        <v>197</v>
      </c>
      <c r="F196">
        <f>VLOOKUP(MTPL_Registrations[[#This Row],[player_id]],'MTBC statistics'!$A$1:$P$1195,4,0)</f>
        <v>4</v>
      </c>
      <c r="G196">
        <f>VLOOKUP(MTPL_Registrations[[#This Row],[player_id]],'MTBC statistics'!$A$1:$P$1195,5,0)</f>
        <v>17</v>
      </c>
      <c r="H196">
        <f>VLOOKUP(MTPL_Registrations[[#This Row],[player_id]],'MTBC statistics'!$A$1:$P$1195,6,0)</f>
        <v>44</v>
      </c>
      <c r="I196" s="6">
        <f>VLOOKUP(MTPL_Registrations[[#This Row],[player_id]],'MTBC statistics'!$A$1:$P$1195,9,0)</f>
        <v>38.636400000000002</v>
      </c>
      <c r="J196" s="1">
        <f>VLOOKUP(MTPL_Registrations[[#This Row],[player_id]],'MTBC statistics'!$A$1:$P$1195,13,0)</f>
        <v>1</v>
      </c>
      <c r="K196" s="6">
        <f>VLOOKUP(MTPL_Registrations[[#This Row],[player_id]],'MTBC statistics'!$A$1:$P$1195,14,0)</f>
        <v>3.4285999999999999</v>
      </c>
      <c r="L196" s="1"/>
      <c r="M196" s="1">
        <f>VLOOKUP(MTPL_Registrations[[#This Row],[player_id]],'MTBC statistics'!$A$1:$P$1195,10,0)</f>
        <v>7</v>
      </c>
      <c r="N196" s="7">
        <f>G196/MTPL_Registrations[[#This Row],[Matches]]</f>
        <v>4.25</v>
      </c>
      <c r="O196" s="3">
        <v>15</v>
      </c>
    </row>
    <row r="197" spans="1:15" x14ac:dyDescent="0.2">
      <c r="A197">
        <v>1212931</v>
      </c>
      <c r="B197" t="s">
        <v>162</v>
      </c>
      <c r="C197" t="s">
        <v>163</v>
      </c>
      <c r="D197">
        <v>4083060305</v>
      </c>
      <c r="E197" t="s">
        <v>157</v>
      </c>
      <c r="F197">
        <f>VLOOKUP(MTPL_Registrations[[#This Row],[player_id]],'MTBC statistics'!$A$1:$P$1195,4,0)</f>
        <v>4</v>
      </c>
      <c r="G197">
        <f>VLOOKUP(MTPL_Registrations[[#This Row],[player_id]],'MTBC statistics'!$A$1:$P$1195,5,0)</f>
        <v>17</v>
      </c>
      <c r="H197">
        <f>VLOOKUP(MTPL_Registrations[[#This Row],[player_id]],'MTBC statistics'!$A$1:$P$1195,6,0)</f>
        <v>44</v>
      </c>
      <c r="I197" s="6">
        <f>VLOOKUP(MTPL_Registrations[[#This Row],[player_id]],'MTBC statistics'!$A$1:$P$1195,9,0)</f>
        <v>38.636400000000002</v>
      </c>
      <c r="J197" s="1">
        <f>VLOOKUP(MTPL_Registrations[[#This Row],[player_id]],'MTBC statistics'!$A$1:$P$1195,13,0)</f>
        <v>0</v>
      </c>
      <c r="K197" s="6">
        <f>VLOOKUP(MTPL_Registrations[[#This Row],[player_id]],'MTBC statistics'!$A$1:$P$1195,14,0)</f>
        <v>8</v>
      </c>
      <c r="L197" s="1"/>
      <c r="M197" s="1">
        <f>VLOOKUP(MTPL_Registrations[[#This Row],[player_id]],'MTBC statistics'!$A$1:$P$1195,10,0)</f>
        <v>5</v>
      </c>
      <c r="N197" s="7">
        <f>G197/MTPL_Registrations[[#This Row],[Matches]]</f>
        <v>4.25</v>
      </c>
      <c r="O197" s="3">
        <v>15</v>
      </c>
    </row>
    <row r="198" spans="1:15" x14ac:dyDescent="0.2">
      <c r="A198">
        <v>1269507</v>
      </c>
      <c r="B198" t="s">
        <v>462</v>
      </c>
      <c r="C198" t="s">
        <v>463</v>
      </c>
      <c r="D198">
        <v>6125847864</v>
      </c>
      <c r="E198" t="s">
        <v>459</v>
      </c>
      <c r="F198">
        <f>VLOOKUP(MTPL_Registrations[[#This Row],[player_id]],'MTBC statistics'!$A$1:$P$1195,4,0)</f>
        <v>4</v>
      </c>
      <c r="G198">
        <f>VLOOKUP(MTPL_Registrations[[#This Row],[player_id]],'MTBC statistics'!$A$1:$P$1195,5,0)</f>
        <v>2</v>
      </c>
      <c r="H198">
        <f>VLOOKUP(MTPL_Registrations[[#This Row],[player_id]],'MTBC statistics'!$A$1:$P$1195,6,0)</f>
        <v>2</v>
      </c>
      <c r="I198" s="6">
        <f>VLOOKUP(MTPL_Registrations[[#This Row],[player_id]],'MTBC statistics'!$A$1:$P$1195,9,0)</f>
        <v>100</v>
      </c>
      <c r="J198" s="1">
        <f>VLOOKUP(MTPL_Registrations[[#This Row],[player_id]],'MTBC statistics'!$A$1:$P$1195,13,0)</f>
        <v>7</v>
      </c>
      <c r="K198" s="6">
        <f>VLOOKUP(MTPL_Registrations[[#This Row],[player_id]],'MTBC statistics'!$A$1:$P$1195,14,0)</f>
        <v>3.7403</v>
      </c>
      <c r="L198" s="1"/>
      <c r="M198" s="1">
        <f>VLOOKUP(MTPL_Registrations[[#This Row],[player_id]],'MTBC statistics'!$A$1:$P$1195,10,0)</f>
        <v>13</v>
      </c>
      <c r="N198" s="7">
        <f>G198/MTPL_Registrations[[#This Row],[Matches]]</f>
        <v>0.5</v>
      </c>
      <c r="O198" s="3">
        <v>15</v>
      </c>
    </row>
    <row r="199" spans="1:15" x14ac:dyDescent="0.2">
      <c r="A199">
        <v>1357917</v>
      </c>
      <c r="B199" t="s">
        <v>14</v>
      </c>
      <c r="C199" t="s">
        <v>15</v>
      </c>
      <c r="D199">
        <v>5107371238</v>
      </c>
      <c r="E199" t="s">
        <v>13</v>
      </c>
      <c r="F199">
        <f>VLOOKUP(MTPL_Registrations[[#This Row],[player_id]],'MTBC statistics'!$A$1:$P$1195,4,0)</f>
        <v>4</v>
      </c>
      <c r="G199">
        <f>VLOOKUP(MTPL_Registrations[[#This Row],[player_id]],'MTBC statistics'!$A$1:$P$1195,5,0)</f>
        <v>16</v>
      </c>
      <c r="H199">
        <f>VLOOKUP(MTPL_Registrations[[#This Row],[player_id]],'MTBC statistics'!$A$1:$P$1195,6,0)</f>
        <v>36</v>
      </c>
      <c r="I199" s="6">
        <f>VLOOKUP(MTPL_Registrations[[#This Row],[player_id]],'MTBC statistics'!$A$1:$P$1195,9,0)</f>
        <v>44.444400000000002</v>
      </c>
      <c r="J199" s="1" t="str">
        <f>VLOOKUP(MTPL_Registrations[[#This Row],[player_id]],'MTBC statistics'!$A$1:$P$1195,13,0)</f>
        <v>NULL</v>
      </c>
      <c r="K199" s="6" t="str">
        <f>VLOOKUP(MTPL_Registrations[[#This Row],[player_id]],'MTBC statistics'!$A$1:$P$1195,14,0)</f>
        <v>NULL</v>
      </c>
      <c r="L199" s="1"/>
      <c r="M199" s="1" t="str">
        <f>VLOOKUP(MTPL_Registrations[[#This Row],[player_id]],'MTBC statistics'!$A$1:$P$1195,10,0)</f>
        <v>NULL</v>
      </c>
      <c r="N199" s="7">
        <f>G199/MTPL_Registrations[[#This Row],[Matches]]</f>
        <v>4</v>
      </c>
      <c r="O199" s="3">
        <v>15</v>
      </c>
    </row>
    <row r="200" spans="1:15" x14ac:dyDescent="0.2">
      <c r="A200">
        <v>39932</v>
      </c>
      <c r="B200" t="s">
        <v>34</v>
      </c>
      <c r="C200" t="s">
        <v>35</v>
      </c>
      <c r="D200">
        <v>4803320145</v>
      </c>
      <c r="E200" t="s">
        <v>29</v>
      </c>
      <c r="F200">
        <f>VLOOKUP(MTPL_Registrations[[#This Row],[player_id]],'MTBC statistics'!$A$1:$P$1195,4,0)</f>
        <v>3</v>
      </c>
      <c r="G200">
        <f>VLOOKUP(MTPL_Registrations[[#This Row],[player_id]],'MTBC statistics'!$A$1:$P$1195,5,0)</f>
        <v>60</v>
      </c>
      <c r="H200">
        <f>VLOOKUP(MTPL_Registrations[[#This Row],[player_id]],'MTBC statistics'!$A$1:$P$1195,6,0)</f>
        <v>45</v>
      </c>
      <c r="I200" s="6">
        <f>VLOOKUP(MTPL_Registrations[[#This Row],[player_id]],'MTBC statistics'!$A$1:$P$1195,9,0)</f>
        <v>133.33330000000001</v>
      </c>
      <c r="J200">
        <f>VLOOKUP(MTPL_Registrations[[#This Row],[player_id]],'MTBC statistics'!$A$1:$P$1195,13,0)</f>
        <v>4</v>
      </c>
      <c r="K200" s="6">
        <f>VLOOKUP(MTPL_Registrations[[#This Row],[player_id]],'MTBC statistics'!$A$1:$P$1195,14,0)</f>
        <v>6.3333000000000004</v>
      </c>
      <c r="L200" s="1"/>
      <c r="M200" s="1">
        <f>VLOOKUP(MTPL_Registrations[[#This Row],[player_id]],'MTBC statistics'!$A$1:$P$1195,10,0)</f>
        <v>6</v>
      </c>
      <c r="N200" s="7">
        <f>G200/MTPL_Registrations[[#This Row],[Matches]]</f>
        <v>20</v>
      </c>
      <c r="O200" s="3">
        <v>15</v>
      </c>
    </row>
    <row r="201" spans="1:15" x14ac:dyDescent="0.2">
      <c r="A201">
        <v>517029</v>
      </c>
      <c r="B201" t="s">
        <v>54</v>
      </c>
      <c r="C201" t="s">
        <v>55</v>
      </c>
      <c r="D201">
        <v>5182695456</v>
      </c>
      <c r="E201" t="s">
        <v>51</v>
      </c>
      <c r="F201">
        <f>VLOOKUP(MTPL_Registrations[[#This Row],[player_id]],'MTBC statistics'!$A$1:$P$1195,4,0)</f>
        <v>3</v>
      </c>
      <c r="G201">
        <f>VLOOKUP(MTPL_Registrations[[#This Row],[player_id]],'MTBC statistics'!$A$1:$P$1195,5,0)</f>
        <v>32</v>
      </c>
      <c r="H201">
        <f>VLOOKUP(MTPL_Registrations[[#This Row],[player_id]],'MTBC statistics'!$A$1:$P$1195,6,0)</f>
        <v>37</v>
      </c>
      <c r="I201" s="6">
        <f>VLOOKUP(MTPL_Registrations[[#This Row],[player_id]],'MTBC statistics'!$A$1:$P$1195,9,0)</f>
        <v>86.486500000000007</v>
      </c>
      <c r="J201" s="1" t="str">
        <f>VLOOKUP(MTPL_Registrations[[#This Row],[player_id]],'MTBC statistics'!$A$1:$P$1195,13,0)</f>
        <v>NULL</v>
      </c>
      <c r="K201" s="6" t="str">
        <f>VLOOKUP(MTPL_Registrations[[#This Row],[player_id]],'MTBC statistics'!$A$1:$P$1195,14,0)</f>
        <v>NULL</v>
      </c>
      <c r="L201" s="1"/>
      <c r="M201" s="1" t="str">
        <f>VLOOKUP(MTPL_Registrations[[#This Row],[player_id]],'MTBC statistics'!$A$1:$P$1195,10,0)</f>
        <v>NULL</v>
      </c>
      <c r="N201" s="7">
        <f>G201/MTPL_Registrations[[#This Row],[Matches]]</f>
        <v>10.666666666666666</v>
      </c>
      <c r="O201" s="3">
        <v>15</v>
      </c>
    </row>
    <row r="202" spans="1:15" x14ac:dyDescent="0.2">
      <c r="A202">
        <v>834566</v>
      </c>
      <c r="B202" t="s">
        <v>203</v>
      </c>
      <c r="C202" t="s">
        <v>204</v>
      </c>
      <c r="D202">
        <v>9523032454</v>
      </c>
      <c r="E202" t="s">
        <v>197</v>
      </c>
      <c r="F202">
        <f>VLOOKUP(MTPL_Registrations[[#This Row],[player_id]],'MTBC statistics'!$A$1:$P$1195,4,0)</f>
        <v>3</v>
      </c>
      <c r="G202">
        <f>VLOOKUP(MTPL_Registrations[[#This Row],[player_id]],'MTBC statistics'!$A$1:$P$1195,5,0)</f>
        <v>0</v>
      </c>
      <c r="H202">
        <f>VLOOKUP(MTPL_Registrations[[#This Row],[player_id]],'MTBC statistics'!$A$1:$P$1195,6,0)</f>
        <v>1</v>
      </c>
      <c r="I202" s="6">
        <f>VLOOKUP(MTPL_Registrations[[#This Row],[player_id]],'MTBC statistics'!$A$1:$P$1195,9,0)</f>
        <v>0</v>
      </c>
      <c r="J202" s="1">
        <f>VLOOKUP(MTPL_Registrations[[#This Row],[player_id]],'MTBC statistics'!$A$1:$P$1195,13,0)</f>
        <v>0</v>
      </c>
      <c r="K202" s="6">
        <f>VLOOKUP(MTPL_Registrations[[#This Row],[player_id]],'MTBC statistics'!$A$1:$P$1195,14,0)</f>
        <v>3.875</v>
      </c>
      <c r="L202" s="1"/>
      <c r="M202" s="1">
        <f>VLOOKUP(MTPL_Registrations[[#This Row],[player_id]],'MTBC statistics'!$A$1:$P$1195,10,0)</f>
        <v>8</v>
      </c>
      <c r="N202" s="7">
        <f>G202/MTPL_Registrations[[#This Row],[Matches]]</f>
        <v>0</v>
      </c>
      <c r="O202" s="3">
        <v>15</v>
      </c>
    </row>
    <row r="203" spans="1:15" x14ac:dyDescent="0.2">
      <c r="A203">
        <v>1225974</v>
      </c>
      <c r="B203" t="s">
        <v>303</v>
      </c>
      <c r="C203" t="s">
        <v>304</v>
      </c>
      <c r="E203" t="s">
        <v>305</v>
      </c>
      <c r="F203">
        <f>VLOOKUP(MTPL_Registrations[[#This Row],[player_id]],'MTBC statistics'!$A$1:$P$1195,4,0)</f>
        <v>3</v>
      </c>
      <c r="G203">
        <f>VLOOKUP(MTPL_Registrations[[#This Row],[player_id]],'MTBC statistics'!$A$1:$P$1195,5,0)</f>
        <v>13</v>
      </c>
      <c r="H203">
        <f>VLOOKUP(MTPL_Registrations[[#This Row],[player_id]],'MTBC statistics'!$A$1:$P$1195,6,0)</f>
        <v>18</v>
      </c>
      <c r="I203" s="6">
        <f>VLOOKUP(MTPL_Registrations[[#This Row],[player_id]],'MTBC statistics'!$A$1:$P$1195,9,0)</f>
        <v>72.222200000000001</v>
      </c>
      <c r="J203" s="1" t="str">
        <f>VLOOKUP(MTPL_Registrations[[#This Row],[player_id]],'MTBC statistics'!$A$1:$P$1195,13,0)</f>
        <v>NULL</v>
      </c>
      <c r="K203" s="6" t="str">
        <f>VLOOKUP(MTPL_Registrations[[#This Row],[player_id]],'MTBC statistics'!$A$1:$P$1195,14,0)</f>
        <v>NULL</v>
      </c>
      <c r="L203" s="1"/>
      <c r="M203" s="1" t="str">
        <f>VLOOKUP(MTPL_Registrations[[#This Row],[player_id]],'MTBC statistics'!$A$1:$P$1195,10,0)</f>
        <v>NULL</v>
      </c>
      <c r="N203" s="7">
        <f>G203/MTPL_Registrations[[#This Row],[Matches]]</f>
        <v>4.333333333333333</v>
      </c>
      <c r="O203" s="3">
        <v>15</v>
      </c>
    </row>
    <row r="204" spans="1:15" x14ac:dyDescent="0.2">
      <c r="A204">
        <v>1289099</v>
      </c>
      <c r="B204" t="s">
        <v>158</v>
      </c>
      <c r="C204" t="s">
        <v>159</v>
      </c>
      <c r="D204">
        <v>7156108086</v>
      </c>
      <c r="E204" t="s">
        <v>157</v>
      </c>
      <c r="F204">
        <f>VLOOKUP(MTPL_Registrations[[#This Row],[player_id]],'MTBC statistics'!$A$1:$P$1195,4,0)</f>
        <v>3</v>
      </c>
      <c r="G204">
        <f>VLOOKUP(MTPL_Registrations[[#This Row],[player_id]],'MTBC statistics'!$A$1:$P$1195,5,0)</f>
        <v>18</v>
      </c>
      <c r="H204">
        <f>VLOOKUP(MTPL_Registrations[[#This Row],[player_id]],'MTBC statistics'!$A$1:$P$1195,6,0)</f>
        <v>41</v>
      </c>
      <c r="I204" s="6">
        <f>VLOOKUP(MTPL_Registrations[[#This Row],[player_id]],'MTBC statistics'!$A$1:$P$1195,9,0)</f>
        <v>43.9024</v>
      </c>
      <c r="J204" s="1">
        <f>VLOOKUP(MTPL_Registrations[[#This Row],[player_id]],'MTBC statistics'!$A$1:$P$1195,13,0)</f>
        <v>1</v>
      </c>
      <c r="K204" s="6">
        <f>VLOOKUP(MTPL_Registrations[[#This Row],[player_id]],'MTBC statistics'!$A$1:$P$1195,14,0)</f>
        <v>2.375</v>
      </c>
      <c r="L204" s="1"/>
      <c r="M204" s="1">
        <f>VLOOKUP(MTPL_Registrations[[#This Row],[player_id]],'MTBC statistics'!$A$1:$P$1195,10,0)</f>
        <v>8</v>
      </c>
      <c r="N204" s="7">
        <f>G204/MTPL_Registrations[[#This Row],[Matches]]</f>
        <v>6</v>
      </c>
      <c r="O204" s="3">
        <v>15</v>
      </c>
    </row>
    <row r="205" spans="1:15" x14ac:dyDescent="0.2">
      <c r="A205">
        <v>514075</v>
      </c>
      <c r="B205" t="s">
        <v>133</v>
      </c>
      <c r="C205" t="s">
        <v>134</v>
      </c>
      <c r="D205">
        <v>6519558004</v>
      </c>
      <c r="E205" t="s">
        <v>126</v>
      </c>
      <c r="F205">
        <f>VLOOKUP(MTPL_Registrations[[#This Row],[player_id]],'MTBC statistics'!$A$1:$P$1195,4,0)</f>
        <v>2</v>
      </c>
      <c r="G205">
        <f>VLOOKUP(MTPL_Registrations[[#This Row],[player_id]],'MTBC statistics'!$A$1:$P$1195,5,0)</f>
        <v>1</v>
      </c>
      <c r="H205">
        <f>VLOOKUP(MTPL_Registrations[[#This Row],[player_id]],'MTBC statistics'!$A$1:$P$1195,6,0)</f>
        <v>1</v>
      </c>
      <c r="I205" s="6">
        <f>VLOOKUP(MTPL_Registrations[[#This Row],[player_id]],'MTBC statistics'!$A$1:$P$1195,9,0)</f>
        <v>100</v>
      </c>
      <c r="J205" s="1">
        <f>VLOOKUP(MTPL_Registrations[[#This Row],[player_id]],'MTBC statistics'!$A$1:$P$1195,13,0)</f>
        <v>2</v>
      </c>
      <c r="K205" s="6">
        <f>VLOOKUP(MTPL_Registrations[[#This Row],[player_id]],'MTBC statistics'!$A$1:$P$1195,14,0)</f>
        <v>5</v>
      </c>
      <c r="L205" s="1"/>
      <c r="M205" s="1">
        <f>VLOOKUP(MTPL_Registrations[[#This Row],[player_id]],'MTBC statistics'!$A$1:$P$1195,10,0)</f>
        <v>7</v>
      </c>
      <c r="N205" s="7">
        <f>G205/MTPL_Registrations[[#This Row],[Matches]]</f>
        <v>0.5</v>
      </c>
      <c r="O205" s="3">
        <v>15</v>
      </c>
    </row>
    <row r="206" spans="1:15" x14ac:dyDescent="0.2">
      <c r="A206">
        <v>513090</v>
      </c>
      <c r="B206" t="s">
        <v>205</v>
      </c>
      <c r="C206" t="s">
        <v>206</v>
      </c>
      <c r="D206">
        <v>6122396159</v>
      </c>
      <c r="E206" t="s">
        <v>197</v>
      </c>
      <c r="F206">
        <f>VLOOKUP(MTPL_Registrations[[#This Row],[player_id]],'MTBC statistics'!$A$1:$P$1195,4,0)</f>
        <v>1</v>
      </c>
      <c r="G206" t="str">
        <f>VLOOKUP(MTPL_Registrations[[#This Row],[player_id]],'MTBC statistics'!$A$1:$P$1195,5,0)</f>
        <v>NULL</v>
      </c>
      <c r="H206" t="str">
        <f>VLOOKUP(MTPL_Registrations[[#This Row],[player_id]],'MTBC statistics'!$A$1:$P$1195,6,0)</f>
        <v>NULL</v>
      </c>
      <c r="I206" s="6" t="str">
        <f>VLOOKUP(MTPL_Registrations[[#This Row],[player_id]],'MTBC statistics'!$A$1:$P$1195,9,0)</f>
        <v>NULL</v>
      </c>
      <c r="J206" s="1" t="str">
        <f>VLOOKUP(MTPL_Registrations[[#This Row],[player_id]],'MTBC statistics'!$A$1:$P$1195,13,0)</f>
        <v>NULL</v>
      </c>
      <c r="K206" s="6" t="str">
        <f>VLOOKUP(MTPL_Registrations[[#This Row],[player_id]],'MTBC statistics'!$A$1:$P$1195,14,0)</f>
        <v>NULL</v>
      </c>
      <c r="L206" s="1"/>
      <c r="M206" s="1" t="str">
        <f>VLOOKUP(MTPL_Registrations[[#This Row],[player_id]],'MTBC statistics'!$A$1:$P$1195,10,0)</f>
        <v>NULL</v>
      </c>
      <c r="N206" s="7" t="e">
        <f>G206/MTPL_Registrations[[#This Row],[Matches]]</f>
        <v>#VALUE!</v>
      </c>
      <c r="O206" s="3">
        <v>15</v>
      </c>
    </row>
    <row r="207" spans="1:15" x14ac:dyDescent="0.2">
      <c r="A207">
        <v>513160</v>
      </c>
      <c r="B207" t="s">
        <v>470</v>
      </c>
      <c r="C207" t="s">
        <v>471</v>
      </c>
      <c r="D207">
        <v>6123549343</v>
      </c>
      <c r="E207" t="s">
        <v>459</v>
      </c>
      <c r="F207">
        <f>VLOOKUP(MTPL_Registrations[[#This Row],[player_id]],'MTBC statistics'!$A$1:$P$1195,4,0)</f>
        <v>1</v>
      </c>
      <c r="G207">
        <f>VLOOKUP(MTPL_Registrations[[#This Row],[player_id]],'MTBC statistics'!$A$1:$P$1195,5,0)</f>
        <v>11</v>
      </c>
      <c r="H207">
        <f>VLOOKUP(MTPL_Registrations[[#This Row],[player_id]],'MTBC statistics'!$A$1:$P$1195,6,0)</f>
        <v>9</v>
      </c>
      <c r="I207" s="6">
        <f>VLOOKUP(MTPL_Registrations[[#This Row],[player_id]],'MTBC statistics'!$A$1:$P$1195,9,0)</f>
        <v>122.2222</v>
      </c>
      <c r="J207" s="1">
        <f>VLOOKUP(MTPL_Registrations[[#This Row],[player_id]],'MTBC statistics'!$A$1:$P$1195,13,0)</f>
        <v>2</v>
      </c>
      <c r="K207" s="6">
        <f>VLOOKUP(MTPL_Registrations[[#This Row],[player_id]],'MTBC statistics'!$A$1:$P$1195,14,0)</f>
        <v>4.6666999999999996</v>
      </c>
      <c r="L207" s="1"/>
      <c r="M207" s="1">
        <f>VLOOKUP(MTPL_Registrations[[#This Row],[player_id]],'MTBC statistics'!$A$1:$P$1195,10,0)</f>
        <v>3</v>
      </c>
      <c r="N207" s="7">
        <f>G207/MTPL_Registrations[[#This Row],[Matches]]</f>
        <v>11</v>
      </c>
      <c r="O207" s="3">
        <v>15</v>
      </c>
    </row>
    <row r="208" spans="1:15" x14ac:dyDescent="0.2">
      <c r="A208">
        <v>820411</v>
      </c>
      <c r="B208" t="s">
        <v>324</v>
      </c>
      <c r="C208" t="s">
        <v>325</v>
      </c>
      <c r="D208">
        <v>5073511410</v>
      </c>
      <c r="E208" t="s">
        <v>326</v>
      </c>
      <c r="F208">
        <f>VLOOKUP(MTPL_Registrations[[#This Row],[player_id]],'MTBC statistics'!$A$1:$P$1195,4,0)</f>
        <v>1</v>
      </c>
      <c r="G208" t="str">
        <f>VLOOKUP(MTPL_Registrations[[#This Row],[player_id]],'MTBC statistics'!$A$1:$P$1195,5,0)</f>
        <v>NULL</v>
      </c>
      <c r="H208" t="str">
        <f>VLOOKUP(MTPL_Registrations[[#This Row],[player_id]],'MTBC statistics'!$A$1:$P$1195,6,0)</f>
        <v>NULL</v>
      </c>
      <c r="I208" s="6" t="str">
        <f>VLOOKUP(MTPL_Registrations[[#This Row],[player_id]],'MTBC statistics'!$A$1:$P$1195,9,0)</f>
        <v>NULL</v>
      </c>
      <c r="J208" s="1">
        <f>VLOOKUP(MTPL_Registrations[[#This Row],[player_id]],'MTBC statistics'!$A$1:$P$1195,13,0)</f>
        <v>4</v>
      </c>
      <c r="K208" s="6">
        <f>VLOOKUP(MTPL_Registrations[[#This Row],[player_id]],'MTBC statistics'!$A$1:$P$1195,14,0)</f>
        <v>3.75</v>
      </c>
      <c r="L208" s="1"/>
      <c r="M208" s="1">
        <f>VLOOKUP(MTPL_Registrations[[#This Row],[player_id]],'MTBC statistics'!$A$1:$P$1195,10,0)</f>
        <v>4</v>
      </c>
      <c r="N208" s="7" t="e">
        <f>G208/MTPL_Registrations[[#This Row],[Matches]]</f>
        <v>#VALUE!</v>
      </c>
      <c r="O208" s="3">
        <v>15</v>
      </c>
    </row>
  </sheetData>
  <sortState xmlns:xlrd2="http://schemas.microsoft.com/office/spreadsheetml/2017/richdata2" ref="A2:E208">
    <sortCondition ref="A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3304-82AD-AF49-85EC-4E74E189B76B}">
  <dimension ref="A1:P1195"/>
  <sheetViews>
    <sheetView topLeftCell="C9" workbookViewId="0">
      <selection activeCell="J382" sqref="J382"/>
    </sheetView>
  </sheetViews>
  <sheetFormatPr baseColWidth="10" defaultRowHeight="16" x14ac:dyDescent="0.2"/>
  <cols>
    <col min="1" max="1" width="11.1640625" customWidth="1"/>
    <col min="2" max="2" width="19.83203125" bestFit="1" customWidth="1"/>
    <col min="3" max="3" width="22.83203125" bestFit="1" customWidth="1"/>
    <col min="4" max="4" width="14.1640625" customWidth="1"/>
    <col min="5" max="5" width="10.6640625" customWidth="1"/>
    <col min="6" max="6" width="12.83203125" customWidth="1"/>
    <col min="7" max="8" width="9" customWidth="1"/>
    <col min="9" max="9" width="9.33203125" customWidth="1"/>
    <col min="10" max="10" width="22" customWidth="1"/>
    <col min="11" max="11" width="13" customWidth="1"/>
    <col min="12" max="12" width="12" customWidth="1"/>
    <col min="13" max="13" width="12.5" customWidth="1"/>
    <col min="14" max="14" width="12.33203125" customWidth="1"/>
    <col min="15" max="15" width="22.6640625" bestFit="1" customWidth="1"/>
    <col min="16" max="16" width="25.6640625" bestFit="1" customWidth="1"/>
  </cols>
  <sheetData>
    <row r="1" spans="1:16" x14ac:dyDescent="0.2">
      <c r="A1" t="s">
        <v>478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489</v>
      </c>
      <c r="M1" t="s">
        <v>490</v>
      </c>
      <c r="N1" t="s">
        <v>491</v>
      </c>
      <c r="O1" t="s">
        <v>476</v>
      </c>
      <c r="P1" t="s">
        <v>477</v>
      </c>
    </row>
    <row r="2" spans="1:16" x14ac:dyDescent="0.2">
      <c r="A2">
        <v>607</v>
      </c>
      <c r="B2" t="s">
        <v>530</v>
      </c>
      <c r="C2" t="s">
        <v>531</v>
      </c>
      <c r="D2">
        <v>11</v>
      </c>
      <c r="E2">
        <v>115</v>
      </c>
      <c r="F2">
        <v>90</v>
      </c>
      <c r="G2">
        <v>2</v>
      </c>
      <c r="H2">
        <v>10</v>
      </c>
      <c r="I2">
        <v>127.7778</v>
      </c>
      <c r="J2">
        <v>32</v>
      </c>
      <c r="K2">
        <v>32</v>
      </c>
      <c r="L2">
        <v>146</v>
      </c>
      <c r="M2">
        <v>12</v>
      </c>
      <c r="N2">
        <v>4.6349</v>
      </c>
      <c r="O2" t="s">
        <v>492</v>
      </c>
      <c r="P2" t="s">
        <v>13</v>
      </c>
    </row>
    <row r="3" spans="1:16" x14ac:dyDescent="0.2">
      <c r="A3">
        <v>38756</v>
      </c>
      <c r="B3" t="s">
        <v>2022</v>
      </c>
      <c r="C3" t="s">
        <v>620</v>
      </c>
      <c r="D3">
        <v>10</v>
      </c>
      <c r="E3">
        <v>142</v>
      </c>
      <c r="F3">
        <v>150</v>
      </c>
      <c r="G3">
        <v>6</v>
      </c>
      <c r="H3">
        <v>10</v>
      </c>
      <c r="I3">
        <v>94.666700000000006</v>
      </c>
      <c r="J3">
        <v>29</v>
      </c>
      <c r="K3">
        <v>29</v>
      </c>
      <c r="L3">
        <v>132</v>
      </c>
      <c r="M3">
        <v>8</v>
      </c>
      <c r="N3">
        <v>4.5256999999999996</v>
      </c>
      <c r="O3" t="s">
        <v>492</v>
      </c>
      <c r="P3" t="s">
        <v>2021</v>
      </c>
    </row>
    <row r="4" spans="1:16" x14ac:dyDescent="0.2">
      <c r="A4">
        <v>39224</v>
      </c>
      <c r="B4" t="s">
        <v>528</v>
      </c>
      <c r="C4" t="s">
        <v>2114</v>
      </c>
      <c r="D4">
        <v>6</v>
      </c>
      <c r="E4">
        <v>6</v>
      </c>
      <c r="F4">
        <v>20</v>
      </c>
      <c r="G4">
        <v>0</v>
      </c>
      <c r="H4">
        <v>0</v>
      </c>
      <c r="I4">
        <v>30</v>
      </c>
      <c r="J4">
        <v>2</v>
      </c>
      <c r="K4" t="s">
        <v>495</v>
      </c>
      <c r="L4">
        <v>19</v>
      </c>
      <c r="M4">
        <v>0</v>
      </c>
      <c r="N4">
        <v>9.5</v>
      </c>
      <c r="O4" t="s">
        <v>492</v>
      </c>
      <c r="P4" t="s">
        <v>2113</v>
      </c>
    </row>
    <row r="5" spans="1:16" x14ac:dyDescent="0.2">
      <c r="A5">
        <v>39932</v>
      </c>
      <c r="B5" t="s">
        <v>640</v>
      </c>
      <c r="C5" t="s">
        <v>499</v>
      </c>
      <c r="D5">
        <v>3</v>
      </c>
      <c r="E5">
        <v>60</v>
      </c>
      <c r="F5">
        <v>45</v>
      </c>
      <c r="G5">
        <v>3</v>
      </c>
      <c r="H5">
        <v>5</v>
      </c>
      <c r="I5">
        <v>133.33330000000001</v>
      </c>
      <c r="J5">
        <v>6</v>
      </c>
      <c r="K5">
        <v>6</v>
      </c>
      <c r="L5">
        <v>38</v>
      </c>
      <c r="M5">
        <v>4</v>
      </c>
      <c r="N5">
        <v>6.3333000000000004</v>
      </c>
      <c r="O5" t="s">
        <v>492</v>
      </c>
      <c r="P5" t="s">
        <v>639</v>
      </c>
    </row>
    <row r="6" spans="1:16" x14ac:dyDescent="0.2">
      <c r="A6">
        <v>41413</v>
      </c>
      <c r="B6" t="s">
        <v>1527</v>
      </c>
      <c r="C6" t="s">
        <v>1528</v>
      </c>
      <c r="D6">
        <v>1</v>
      </c>
      <c r="E6">
        <v>13</v>
      </c>
      <c r="F6">
        <v>29</v>
      </c>
      <c r="G6">
        <v>0</v>
      </c>
      <c r="H6">
        <v>0</v>
      </c>
      <c r="I6">
        <v>44.827599999999997</v>
      </c>
      <c r="J6" t="s">
        <v>495</v>
      </c>
      <c r="K6" t="s">
        <v>495</v>
      </c>
      <c r="L6" t="s">
        <v>495</v>
      </c>
      <c r="M6" t="s">
        <v>495</v>
      </c>
      <c r="N6" t="s">
        <v>495</v>
      </c>
      <c r="O6" t="s">
        <v>492</v>
      </c>
      <c r="P6" t="s">
        <v>1526</v>
      </c>
    </row>
    <row r="7" spans="1:16" x14ac:dyDescent="0.2">
      <c r="A7">
        <v>43814</v>
      </c>
      <c r="B7" t="s">
        <v>1499</v>
      </c>
      <c r="C7" t="s">
        <v>804</v>
      </c>
      <c r="D7">
        <v>10</v>
      </c>
      <c r="E7">
        <v>156</v>
      </c>
      <c r="F7">
        <v>277</v>
      </c>
      <c r="G7">
        <v>9</v>
      </c>
      <c r="H7">
        <v>1</v>
      </c>
      <c r="I7">
        <v>56.317700000000002</v>
      </c>
      <c r="J7">
        <v>7</v>
      </c>
      <c r="K7">
        <v>7</v>
      </c>
      <c r="L7">
        <v>51</v>
      </c>
      <c r="M7">
        <v>0</v>
      </c>
      <c r="N7">
        <v>7.4634</v>
      </c>
      <c r="O7" t="s">
        <v>492</v>
      </c>
      <c r="P7" t="s">
        <v>1498</v>
      </c>
    </row>
    <row r="8" spans="1:16" x14ac:dyDescent="0.2">
      <c r="A8">
        <v>45119</v>
      </c>
      <c r="B8" t="s">
        <v>2043</v>
      </c>
      <c r="C8" t="s">
        <v>539</v>
      </c>
      <c r="D8">
        <v>9</v>
      </c>
      <c r="E8">
        <v>41</v>
      </c>
      <c r="F8">
        <v>54</v>
      </c>
      <c r="G8">
        <v>3</v>
      </c>
      <c r="H8">
        <v>1</v>
      </c>
      <c r="I8">
        <v>75.925899999999999</v>
      </c>
      <c r="J8">
        <v>4</v>
      </c>
      <c r="K8">
        <v>4</v>
      </c>
      <c r="L8">
        <v>20</v>
      </c>
      <c r="M8">
        <v>2</v>
      </c>
      <c r="N8">
        <v>5</v>
      </c>
      <c r="O8" t="s">
        <v>492</v>
      </c>
      <c r="P8" t="s">
        <v>2042</v>
      </c>
    </row>
    <row r="9" spans="1:16" x14ac:dyDescent="0.2">
      <c r="A9">
        <v>47117</v>
      </c>
      <c r="B9" t="s">
        <v>1975</v>
      </c>
      <c r="C9" t="s">
        <v>606</v>
      </c>
      <c r="D9">
        <v>9</v>
      </c>
      <c r="E9">
        <v>156</v>
      </c>
      <c r="F9">
        <v>243</v>
      </c>
      <c r="G9">
        <v>5</v>
      </c>
      <c r="H9">
        <v>0</v>
      </c>
      <c r="I9">
        <v>64.197500000000005</v>
      </c>
      <c r="J9" t="s">
        <v>495</v>
      </c>
      <c r="K9" t="s">
        <v>495</v>
      </c>
      <c r="L9" t="s">
        <v>495</v>
      </c>
      <c r="M9" t="s">
        <v>495</v>
      </c>
      <c r="N9" t="s">
        <v>495</v>
      </c>
      <c r="O9" t="s">
        <v>492</v>
      </c>
      <c r="P9" t="s">
        <v>1974</v>
      </c>
    </row>
    <row r="10" spans="1:16" x14ac:dyDescent="0.2">
      <c r="A10">
        <v>47407</v>
      </c>
      <c r="B10" t="s">
        <v>752</v>
      </c>
      <c r="C10" t="s">
        <v>753</v>
      </c>
      <c r="D10">
        <v>5</v>
      </c>
      <c r="E10">
        <v>30</v>
      </c>
      <c r="F10">
        <v>57</v>
      </c>
      <c r="G10">
        <v>1</v>
      </c>
      <c r="H10">
        <v>1</v>
      </c>
      <c r="I10">
        <v>52.631599999999999</v>
      </c>
      <c r="J10">
        <v>18</v>
      </c>
      <c r="K10">
        <v>18</v>
      </c>
      <c r="L10">
        <v>118</v>
      </c>
      <c r="M10">
        <v>10</v>
      </c>
      <c r="N10">
        <v>6.5556000000000001</v>
      </c>
      <c r="O10" t="s">
        <v>492</v>
      </c>
      <c r="P10" t="s">
        <v>751</v>
      </c>
    </row>
    <row r="11" spans="1:16" x14ac:dyDescent="0.2">
      <c r="A11">
        <v>74580</v>
      </c>
      <c r="B11" t="s">
        <v>536</v>
      </c>
      <c r="C11" t="s">
        <v>1215</v>
      </c>
      <c r="D11">
        <v>7</v>
      </c>
      <c r="E11">
        <v>33</v>
      </c>
      <c r="F11">
        <v>82</v>
      </c>
      <c r="G11">
        <v>0</v>
      </c>
      <c r="H11">
        <v>0</v>
      </c>
      <c r="I11">
        <v>40.243899999999996</v>
      </c>
      <c r="J11" t="s">
        <v>495</v>
      </c>
      <c r="K11" t="s">
        <v>495</v>
      </c>
      <c r="L11" t="s">
        <v>495</v>
      </c>
      <c r="M11" t="s">
        <v>495</v>
      </c>
      <c r="N11" t="s">
        <v>495</v>
      </c>
      <c r="O11" t="s">
        <v>492</v>
      </c>
      <c r="P11" t="s">
        <v>1214</v>
      </c>
    </row>
    <row r="12" spans="1:16" x14ac:dyDescent="0.2">
      <c r="A12">
        <v>74580</v>
      </c>
      <c r="B12" t="s">
        <v>536</v>
      </c>
      <c r="C12" t="s">
        <v>1215</v>
      </c>
      <c r="D12">
        <v>2</v>
      </c>
      <c r="E12">
        <v>11</v>
      </c>
      <c r="F12">
        <v>33</v>
      </c>
      <c r="G12">
        <v>0</v>
      </c>
      <c r="H12">
        <v>0</v>
      </c>
      <c r="I12">
        <v>33.333300000000001</v>
      </c>
      <c r="J12" t="s">
        <v>495</v>
      </c>
      <c r="K12" t="s">
        <v>495</v>
      </c>
      <c r="L12" t="s">
        <v>495</v>
      </c>
      <c r="M12" t="s">
        <v>495</v>
      </c>
      <c r="N12" t="s">
        <v>495</v>
      </c>
      <c r="O12" t="s">
        <v>492</v>
      </c>
      <c r="P12" t="s">
        <v>240</v>
      </c>
    </row>
    <row r="13" spans="1:16" x14ac:dyDescent="0.2">
      <c r="A13">
        <v>114389</v>
      </c>
      <c r="B13" t="s">
        <v>753</v>
      </c>
      <c r="C13" t="s">
        <v>874</v>
      </c>
      <c r="D13">
        <v>10</v>
      </c>
      <c r="E13">
        <v>78</v>
      </c>
      <c r="F13">
        <v>83</v>
      </c>
      <c r="G13">
        <v>1</v>
      </c>
      <c r="H13">
        <v>6</v>
      </c>
      <c r="I13">
        <v>93.975899999999996</v>
      </c>
      <c r="J13">
        <v>2</v>
      </c>
      <c r="K13">
        <v>2</v>
      </c>
      <c r="L13">
        <v>13</v>
      </c>
      <c r="M13">
        <v>0</v>
      </c>
      <c r="N13">
        <v>6.5</v>
      </c>
      <c r="O13" t="s">
        <v>492</v>
      </c>
      <c r="P13" t="s">
        <v>873</v>
      </c>
    </row>
    <row r="14" spans="1:16" x14ac:dyDescent="0.2">
      <c r="A14">
        <v>131945</v>
      </c>
      <c r="B14" t="s">
        <v>811</v>
      </c>
      <c r="C14" t="s">
        <v>1561</v>
      </c>
      <c r="D14">
        <v>11</v>
      </c>
      <c r="E14">
        <v>87</v>
      </c>
      <c r="F14">
        <v>169</v>
      </c>
      <c r="G14">
        <v>3</v>
      </c>
      <c r="H14">
        <v>2</v>
      </c>
      <c r="I14">
        <v>51.479300000000002</v>
      </c>
      <c r="J14">
        <v>37</v>
      </c>
      <c r="K14">
        <v>37</v>
      </c>
      <c r="L14">
        <v>100</v>
      </c>
      <c r="M14">
        <v>30</v>
      </c>
      <c r="N14">
        <v>2.7149000000000001</v>
      </c>
      <c r="O14" t="s">
        <v>492</v>
      </c>
      <c r="P14" t="s">
        <v>291</v>
      </c>
    </row>
    <row r="15" spans="1:16" x14ac:dyDescent="0.2">
      <c r="A15">
        <v>133524</v>
      </c>
      <c r="B15" t="s">
        <v>955</v>
      </c>
      <c r="C15" t="s">
        <v>1439</v>
      </c>
      <c r="D15">
        <v>9</v>
      </c>
      <c r="E15">
        <v>28</v>
      </c>
      <c r="F15">
        <v>33</v>
      </c>
      <c r="G15">
        <v>2</v>
      </c>
      <c r="H15">
        <v>1</v>
      </c>
      <c r="I15">
        <v>84.848500000000001</v>
      </c>
      <c r="J15">
        <v>13</v>
      </c>
      <c r="K15" t="s">
        <v>495</v>
      </c>
      <c r="L15">
        <v>79</v>
      </c>
      <c r="M15">
        <v>8</v>
      </c>
      <c r="N15">
        <v>6.0769000000000002</v>
      </c>
      <c r="O15" t="s">
        <v>492</v>
      </c>
      <c r="P15" t="s">
        <v>257</v>
      </c>
    </row>
    <row r="16" spans="1:16" x14ac:dyDescent="0.2">
      <c r="A16">
        <v>146544</v>
      </c>
      <c r="B16" t="s">
        <v>1216</v>
      </c>
      <c r="C16" t="s">
        <v>1217</v>
      </c>
      <c r="D16">
        <v>3</v>
      </c>
      <c r="E16">
        <v>9</v>
      </c>
      <c r="F16">
        <v>10</v>
      </c>
      <c r="G16">
        <v>1</v>
      </c>
      <c r="H16">
        <v>0</v>
      </c>
      <c r="I16">
        <v>90</v>
      </c>
      <c r="J16">
        <v>11</v>
      </c>
      <c r="K16">
        <v>11</v>
      </c>
      <c r="L16">
        <v>31</v>
      </c>
      <c r="M16">
        <v>4</v>
      </c>
      <c r="N16">
        <v>2.8182</v>
      </c>
      <c r="O16" t="s">
        <v>492</v>
      </c>
      <c r="P16" t="s">
        <v>1214</v>
      </c>
    </row>
    <row r="17" spans="1:16" x14ac:dyDescent="0.2">
      <c r="A17">
        <v>179174</v>
      </c>
      <c r="B17" t="s">
        <v>819</v>
      </c>
      <c r="C17" t="s">
        <v>515</v>
      </c>
      <c r="D17">
        <v>10</v>
      </c>
      <c r="E17">
        <v>166</v>
      </c>
      <c r="F17">
        <v>138</v>
      </c>
      <c r="G17">
        <v>6</v>
      </c>
      <c r="H17">
        <v>15</v>
      </c>
      <c r="I17">
        <v>120.2899</v>
      </c>
      <c r="J17">
        <v>30</v>
      </c>
      <c r="K17">
        <v>30</v>
      </c>
      <c r="L17">
        <v>90</v>
      </c>
      <c r="M17">
        <v>10</v>
      </c>
      <c r="N17">
        <v>3.0508000000000002</v>
      </c>
      <c r="O17" t="s">
        <v>492</v>
      </c>
      <c r="P17" t="s">
        <v>818</v>
      </c>
    </row>
    <row r="18" spans="1:16" x14ac:dyDescent="0.2">
      <c r="A18">
        <v>194184</v>
      </c>
      <c r="B18" t="s">
        <v>717</v>
      </c>
      <c r="C18" t="s">
        <v>718</v>
      </c>
      <c r="D18">
        <v>10</v>
      </c>
      <c r="E18">
        <v>199</v>
      </c>
      <c r="F18">
        <v>281</v>
      </c>
      <c r="G18">
        <v>11</v>
      </c>
      <c r="H18">
        <v>10</v>
      </c>
      <c r="I18">
        <v>70.8185</v>
      </c>
      <c r="J18">
        <v>32</v>
      </c>
      <c r="K18">
        <v>32</v>
      </c>
      <c r="L18">
        <v>141</v>
      </c>
      <c r="M18">
        <v>12</v>
      </c>
      <c r="N18">
        <v>4.3834</v>
      </c>
      <c r="O18" t="s">
        <v>492</v>
      </c>
      <c r="P18" t="s">
        <v>716</v>
      </c>
    </row>
    <row r="19" spans="1:16" x14ac:dyDescent="0.2">
      <c r="A19">
        <v>194928</v>
      </c>
      <c r="B19" t="s">
        <v>626</v>
      </c>
      <c r="C19" t="s">
        <v>519</v>
      </c>
      <c r="D19">
        <v>9</v>
      </c>
      <c r="E19">
        <v>56</v>
      </c>
      <c r="F19">
        <v>93</v>
      </c>
      <c r="G19">
        <v>2</v>
      </c>
      <c r="H19">
        <v>2</v>
      </c>
      <c r="I19">
        <v>60.2151</v>
      </c>
      <c r="J19">
        <v>30</v>
      </c>
      <c r="K19">
        <v>30</v>
      </c>
      <c r="L19">
        <v>119</v>
      </c>
      <c r="M19">
        <v>7</v>
      </c>
      <c r="N19">
        <v>3.9666999999999999</v>
      </c>
      <c r="O19" t="s">
        <v>492</v>
      </c>
      <c r="P19" t="s">
        <v>183</v>
      </c>
    </row>
    <row r="20" spans="1:16" x14ac:dyDescent="0.2">
      <c r="A20">
        <v>194928</v>
      </c>
      <c r="B20" t="s">
        <v>626</v>
      </c>
      <c r="C20" t="s">
        <v>519</v>
      </c>
      <c r="D20">
        <v>1</v>
      </c>
      <c r="E20">
        <v>4</v>
      </c>
      <c r="F20">
        <v>7</v>
      </c>
      <c r="G20">
        <v>0</v>
      </c>
      <c r="H20">
        <v>0</v>
      </c>
      <c r="I20">
        <v>57.142899999999997</v>
      </c>
      <c r="J20" t="s">
        <v>495</v>
      </c>
      <c r="K20" t="s">
        <v>495</v>
      </c>
      <c r="L20" t="s">
        <v>495</v>
      </c>
      <c r="M20" t="s">
        <v>495</v>
      </c>
      <c r="N20" t="s">
        <v>495</v>
      </c>
      <c r="O20" t="s">
        <v>492</v>
      </c>
      <c r="P20" t="s">
        <v>1648</v>
      </c>
    </row>
    <row r="21" spans="1:16" x14ac:dyDescent="0.2">
      <c r="A21">
        <v>215729</v>
      </c>
      <c r="B21" t="s">
        <v>1832</v>
      </c>
      <c r="C21" t="s">
        <v>1833</v>
      </c>
      <c r="D21">
        <v>11</v>
      </c>
      <c r="E21">
        <v>158</v>
      </c>
      <c r="F21">
        <v>125</v>
      </c>
      <c r="G21">
        <v>5</v>
      </c>
      <c r="H21">
        <v>19</v>
      </c>
      <c r="I21">
        <v>126.4</v>
      </c>
      <c r="J21">
        <v>33</v>
      </c>
      <c r="K21">
        <v>33.1</v>
      </c>
      <c r="L21">
        <v>153</v>
      </c>
      <c r="M21">
        <v>21</v>
      </c>
      <c r="N21">
        <v>4.6131000000000002</v>
      </c>
      <c r="O21" t="s">
        <v>492</v>
      </c>
      <c r="P21" t="s">
        <v>375</v>
      </c>
    </row>
    <row r="22" spans="1:16" x14ac:dyDescent="0.2">
      <c r="A22">
        <v>215774</v>
      </c>
      <c r="B22" t="s">
        <v>1784</v>
      </c>
      <c r="C22" t="s">
        <v>1785</v>
      </c>
      <c r="D22">
        <v>11</v>
      </c>
      <c r="E22">
        <v>29</v>
      </c>
      <c r="F22">
        <v>82</v>
      </c>
      <c r="G22">
        <v>1</v>
      </c>
      <c r="H22">
        <v>0</v>
      </c>
      <c r="I22">
        <v>35.365900000000003</v>
      </c>
      <c r="J22">
        <v>29</v>
      </c>
      <c r="K22">
        <v>29</v>
      </c>
      <c r="L22">
        <v>208</v>
      </c>
      <c r="M22">
        <v>15</v>
      </c>
      <c r="N22">
        <v>7.0909000000000004</v>
      </c>
      <c r="O22" t="s">
        <v>492</v>
      </c>
      <c r="P22" t="s">
        <v>367</v>
      </c>
    </row>
    <row r="23" spans="1:16" x14ac:dyDescent="0.2">
      <c r="A23">
        <v>216170</v>
      </c>
      <c r="B23" t="s">
        <v>1361</v>
      </c>
      <c r="C23" t="s">
        <v>1362</v>
      </c>
      <c r="D23">
        <v>1</v>
      </c>
      <c r="E23">
        <v>0</v>
      </c>
      <c r="F23">
        <v>4</v>
      </c>
      <c r="G23">
        <v>0</v>
      </c>
      <c r="H23">
        <v>0</v>
      </c>
      <c r="I23">
        <v>0</v>
      </c>
      <c r="J23" t="s">
        <v>495</v>
      </c>
      <c r="K23" t="s">
        <v>495</v>
      </c>
      <c r="L23" t="s">
        <v>495</v>
      </c>
      <c r="M23" t="s">
        <v>495</v>
      </c>
      <c r="N23" t="s">
        <v>495</v>
      </c>
      <c r="O23" t="s">
        <v>492</v>
      </c>
      <c r="P23" t="s">
        <v>233</v>
      </c>
    </row>
    <row r="24" spans="1:16" x14ac:dyDescent="0.2">
      <c r="A24">
        <v>216419</v>
      </c>
      <c r="B24" t="s">
        <v>1317</v>
      </c>
      <c r="C24" t="s">
        <v>1318</v>
      </c>
      <c r="D24">
        <v>8</v>
      </c>
      <c r="E24">
        <v>85</v>
      </c>
      <c r="F24">
        <v>131</v>
      </c>
      <c r="G24">
        <v>3</v>
      </c>
      <c r="H24">
        <v>1</v>
      </c>
      <c r="I24">
        <v>64.885499999999993</v>
      </c>
      <c r="J24" t="s">
        <v>495</v>
      </c>
      <c r="K24" t="s">
        <v>495</v>
      </c>
      <c r="L24" t="s">
        <v>495</v>
      </c>
      <c r="M24" t="s">
        <v>495</v>
      </c>
      <c r="N24" t="s">
        <v>495</v>
      </c>
      <c r="O24" t="s">
        <v>492</v>
      </c>
      <c r="P24" t="s">
        <v>1316</v>
      </c>
    </row>
    <row r="25" spans="1:16" x14ac:dyDescent="0.2">
      <c r="A25">
        <v>216807</v>
      </c>
      <c r="B25" t="s">
        <v>840</v>
      </c>
      <c r="C25" t="s">
        <v>841</v>
      </c>
      <c r="D25">
        <v>1</v>
      </c>
      <c r="E25" t="s">
        <v>495</v>
      </c>
      <c r="F25" t="s">
        <v>495</v>
      </c>
      <c r="G25" t="s">
        <v>495</v>
      </c>
      <c r="H25" t="s">
        <v>495</v>
      </c>
      <c r="I25" t="s">
        <v>495</v>
      </c>
      <c r="J25" t="s">
        <v>495</v>
      </c>
      <c r="K25" t="s">
        <v>495</v>
      </c>
      <c r="L25" t="s">
        <v>495</v>
      </c>
      <c r="M25" t="s">
        <v>495</v>
      </c>
      <c r="N25" t="s">
        <v>495</v>
      </c>
      <c r="O25" t="s">
        <v>492</v>
      </c>
      <c r="P25" t="s">
        <v>839</v>
      </c>
    </row>
    <row r="26" spans="1:16" x14ac:dyDescent="0.2">
      <c r="A26">
        <v>217693</v>
      </c>
      <c r="B26" t="s">
        <v>1529</v>
      </c>
      <c r="C26" t="s">
        <v>1530</v>
      </c>
      <c r="D26">
        <v>11</v>
      </c>
      <c r="E26">
        <v>118</v>
      </c>
      <c r="F26">
        <v>168</v>
      </c>
      <c r="G26">
        <v>5</v>
      </c>
      <c r="H26">
        <v>3</v>
      </c>
      <c r="I26">
        <v>70.238100000000003</v>
      </c>
      <c r="J26">
        <v>10</v>
      </c>
      <c r="K26" t="s">
        <v>495</v>
      </c>
      <c r="L26">
        <v>55</v>
      </c>
      <c r="M26">
        <v>5</v>
      </c>
      <c r="N26">
        <v>5.6897000000000002</v>
      </c>
      <c r="O26" t="s">
        <v>492</v>
      </c>
      <c r="P26" t="s">
        <v>1526</v>
      </c>
    </row>
    <row r="27" spans="1:16" x14ac:dyDescent="0.2">
      <c r="A27">
        <v>217827</v>
      </c>
      <c r="B27" t="s">
        <v>906</v>
      </c>
      <c r="C27" t="s">
        <v>494</v>
      </c>
      <c r="D27">
        <v>6</v>
      </c>
      <c r="E27">
        <v>11</v>
      </c>
      <c r="F27">
        <v>13</v>
      </c>
      <c r="G27">
        <v>0</v>
      </c>
      <c r="H27">
        <v>0</v>
      </c>
      <c r="I27">
        <v>84.615399999999994</v>
      </c>
      <c r="J27">
        <v>22</v>
      </c>
      <c r="K27">
        <v>22.3</v>
      </c>
      <c r="L27">
        <v>118</v>
      </c>
      <c r="M27">
        <v>8</v>
      </c>
      <c r="N27">
        <v>5.4884000000000004</v>
      </c>
      <c r="O27" t="s">
        <v>492</v>
      </c>
      <c r="P27" t="s">
        <v>103</v>
      </c>
    </row>
    <row r="28" spans="1:16" x14ac:dyDescent="0.2">
      <c r="A28">
        <v>217872</v>
      </c>
      <c r="B28" t="s">
        <v>520</v>
      </c>
      <c r="C28" t="s">
        <v>1004</v>
      </c>
      <c r="D28">
        <v>2</v>
      </c>
      <c r="E28">
        <v>21</v>
      </c>
      <c r="F28">
        <v>43</v>
      </c>
      <c r="G28">
        <v>1</v>
      </c>
      <c r="H28">
        <v>0</v>
      </c>
      <c r="I28">
        <v>48.837200000000003</v>
      </c>
      <c r="J28" t="s">
        <v>495</v>
      </c>
      <c r="K28" t="s">
        <v>495</v>
      </c>
      <c r="L28" t="s">
        <v>495</v>
      </c>
      <c r="M28" t="s">
        <v>495</v>
      </c>
      <c r="N28" t="s">
        <v>495</v>
      </c>
      <c r="O28" t="s">
        <v>492</v>
      </c>
      <c r="P28" t="s">
        <v>375</v>
      </c>
    </row>
    <row r="29" spans="1:16" x14ac:dyDescent="0.2">
      <c r="A29">
        <v>218435</v>
      </c>
      <c r="B29" t="s">
        <v>641</v>
      </c>
      <c r="C29" t="s">
        <v>642</v>
      </c>
      <c r="D29">
        <v>3</v>
      </c>
      <c r="E29">
        <v>3</v>
      </c>
      <c r="F29">
        <v>7</v>
      </c>
      <c r="G29">
        <v>0</v>
      </c>
      <c r="H29">
        <v>0</v>
      </c>
      <c r="I29">
        <v>42.857100000000003</v>
      </c>
      <c r="J29" t="s">
        <v>495</v>
      </c>
      <c r="K29" t="s">
        <v>495</v>
      </c>
      <c r="L29" t="s">
        <v>495</v>
      </c>
      <c r="M29" t="s">
        <v>495</v>
      </c>
      <c r="N29" t="s">
        <v>495</v>
      </c>
      <c r="O29" t="s">
        <v>492</v>
      </c>
      <c r="P29" t="s">
        <v>639</v>
      </c>
    </row>
    <row r="30" spans="1:16" x14ac:dyDescent="0.2">
      <c r="A30">
        <v>218524</v>
      </c>
      <c r="B30" t="s">
        <v>785</v>
      </c>
      <c r="C30" t="s">
        <v>786</v>
      </c>
      <c r="D30">
        <v>2</v>
      </c>
      <c r="E30">
        <v>13</v>
      </c>
      <c r="F30">
        <v>26</v>
      </c>
      <c r="G30">
        <v>0</v>
      </c>
      <c r="H30">
        <v>0</v>
      </c>
      <c r="I30">
        <v>50</v>
      </c>
      <c r="J30" t="s">
        <v>495</v>
      </c>
      <c r="K30" t="s">
        <v>495</v>
      </c>
      <c r="L30" t="s">
        <v>495</v>
      </c>
      <c r="M30" t="s">
        <v>495</v>
      </c>
      <c r="N30" t="s">
        <v>495</v>
      </c>
      <c r="O30" t="s">
        <v>492</v>
      </c>
      <c r="P30" t="s">
        <v>51</v>
      </c>
    </row>
    <row r="31" spans="1:16" x14ac:dyDescent="0.2">
      <c r="A31">
        <v>218565</v>
      </c>
      <c r="B31" t="s">
        <v>1363</v>
      </c>
      <c r="C31" t="s">
        <v>1364</v>
      </c>
      <c r="D31">
        <v>11</v>
      </c>
      <c r="E31">
        <v>110</v>
      </c>
      <c r="F31">
        <v>165</v>
      </c>
      <c r="G31">
        <v>6</v>
      </c>
      <c r="H31">
        <v>5</v>
      </c>
      <c r="I31">
        <v>66.666700000000006</v>
      </c>
      <c r="J31">
        <v>42</v>
      </c>
      <c r="K31">
        <v>42</v>
      </c>
      <c r="L31">
        <v>113</v>
      </c>
      <c r="M31">
        <v>10</v>
      </c>
      <c r="N31">
        <v>2.6905000000000001</v>
      </c>
      <c r="O31" t="s">
        <v>492</v>
      </c>
      <c r="P31" t="s">
        <v>233</v>
      </c>
    </row>
    <row r="32" spans="1:16" x14ac:dyDescent="0.2">
      <c r="A32">
        <v>218684</v>
      </c>
      <c r="B32" t="s">
        <v>514</v>
      </c>
      <c r="C32" t="s">
        <v>1834</v>
      </c>
      <c r="D32">
        <v>11</v>
      </c>
      <c r="E32">
        <v>145</v>
      </c>
      <c r="F32">
        <v>183</v>
      </c>
      <c r="G32">
        <v>4</v>
      </c>
      <c r="H32">
        <v>9</v>
      </c>
      <c r="I32">
        <v>79.234999999999999</v>
      </c>
      <c r="J32">
        <v>39</v>
      </c>
      <c r="K32">
        <v>39</v>
      </c>
      <c r="L32">
        <v>143</v>
      </c>
      <c r="M32">
        <v>18</v>
      </c>
      <c r="N32">
        <v>3.6667000000000001</v>
      </c>
      <c r="O32" t="s">
        <v>492</v>
      </c>
      <c r="P32" t="s">
        <v>375</v>
      </c>
    </row>
    <row r="33" spans="1:16" x14ac:dyDescent="0.2">
      <c r="A33">
        <v>218931</v>
      </c>
      <c r="B33" t="s">
        <v>1786</v>
      </c>
      <c r="C33" t="s">
        <v>1787</v>
      </c>
      <c r="D33">
        <v>11</v>
      </c>
      <c r="E33">
        <v>50</v>
      </c>
      <c r="F33">
        <v>100</v>
      </c>
      <c r="G33">
        <v>2</v>
      </c>
      <c r="H33">
        <v>2</v>
      </c>
      <c r="I33">
        <v>50</v>
      </c>
      <c r="J33">
        <v>35</v>
      </c>
      <c r="K33">
        <v>35.200000000000003</v>
      </c>
      <c r="L33">
        <v>176</v>
      </c>
      <c r="M33">
        <v>11</v>
      </c>
      <c r="N33">
        <v>4.9810999999999996</v>
      </c>
      <c r="O33" t="s">
        <v>492</v>
      </c>
      <c r="P33" t="s">
        <v>367</v>
      </c>
    </row>
    <row r="34" spans="1:16" x14ac:dyDescent="0.2">
      <c r="A34">
        <v>218975</v>
      </c>
      <c r="B34" t="s">
        <v>817</v>
      </c>
      <c r="C34" t="s">
        <v>1219</v>
      </c>
      <c r="D34">
        <v>9</v>
      </c>
      <c r="E34">
        <v>80</v>
      </c>
      <c r="F34">
        <v>150</v>
      </c>
      <c r="G34">
        <v>4</v>
      </c>
      <c r="H34">
        <v>0</v>
      </c>
      <c r="I34">
        <v>53.333300000000001</v>
      </c>
      <c r="J34" t="s">
        <v>495</v>
      </c>
      <c r="K34" t="s">
        <v>495</v>
      </c>
      <c r="L34" t="s">
        <v>495</v>
      </c>
      <c r="M34" t="s">
        <v>495</v>
      </c>
      <c r="N34" t="s">
        <v>495</v>
      </c>
      <c r="O34" t="s">
        <v>492</v>
      </c>
      <c r="P34" t="s">
        <v>375</v>
      </c>
    </row>
    <row r="35" spans="1:16" x14ac:dyDescent="0.2">
      <c r="A35">
        <v>260104</v>
      </c>
      <c r="B35" t="s">
        <v>1852</v>
      </c>
      <c r="C35" t="s">
        <v>687</v>
      </c>
      <c r="D35">
        <v>9</v>
      </c>
      <c r="E35">
        <v>134</v>
      </c>
      <c r="F35">
        <v>170</v>
      </c>
      <c r="G35">
        <v>4</v>
      </c>
      <c r="H35">
        <v>4</v>
      </c>
      <c r="I35">
        <v>78.823499999999996</v>
      </c>
      <c r="J35">
        <v>35</v>
      </c>
      <c r="K35">
        <v>35</v>
      </c>
      <c r="L35">
        <v>126</v>
      </c>
      <c r="M35">
        <v>16</v>
      </c>
      <c r="N35">
        <v>3.6</v>
      </c>
      <c r="O35" t="s">
        <v>492</v>
      </c>
      <c r="P35" t="s">
        <v>1851</v>
      </c>
    </row>
    <row r="36" spans="1:16" x14ac:dyDescent="0.2">
      <c r="A36">
        <v>265331</v>
      </c>
      <c r="B36" t="s">
        <v>842</v>
      </c>
      <c r="C36" t="s">
        <v>843</v>
      </c>
      <c r="D36">
        <v>8</v>
      </c>
      <c r="E36">
        <v>96</v>
      </c>
      <c r="F36">
        <v>100</v>
      </c>
      <c r="G36">
        <v>3</v>
      </c>
      <c r="H36">
        <v>6</v>
      </c>
      <c r="I36">
        <v>96</v>
      </c>
      <c r="J36">
        <v>27</v>
      </c>
      <c r="K36">
        <v>27</v>
      </c>
      <c r="L36">
        <v>93</v>
      </c>
      <c r="M36">
        <v>15</v>
      </c>
      <c r="N36">
        <v>3.4232999999999998</v>
      </c>
      <c r="O36" t="s">
        <v>492</v>
      </c>
      <c r="P36" t="s">
        <v>839</v>
      </c>
    </row>
    <row r="37" spans="1:16" x14ac:dyDescent="0.2">
      <c r="A37">
        <v>289895</v>
      </c>
      <c r="B37" t="s">
        <v>1071</v>
      </c>
      <c r="C37" t="s">
        <v>1620</v>
      </c>
      <c r="D37">
        <v>1</v>
      </c>
      <c r="E37">
        <v>8</v>
      </c>
      <c r="F37">
        <v>18</v>
      </c>
      <c r="G37">
        <v>1</v>
      </c>
      <c r="H37">
        <v>0</v>
      </c>
      <c r="I37">
        <v>44.444400000000002</v>
      </c>
      <c r="J37">
        <v>4</v>
      </c>
      <c r="K37">
        <v>4</v>
      </c>
      <c r="L37">
        <v>6</v>
      </c>
      <c r="M37">
        <v>2</v>
      </c>
      <c r="N37">
        <v>1.5</v>
      </c>
      <c r="O37" t="s">
        <v>492</v>
      </c>
      <c r="P37" t="s">
        <v>315</v>
      </c>
    </row>
    <row r="38" spans="1:16" x14ac:dyDescent="0.2">
      <c r="A38">
        <v>290052</v>
      </c>
      <c r="B38" t="s">
        <v>1598</v>
      </c>
      <c r="C38" t="s">
        <v>1599</v>
      </c>
      <c r="D38">
        <v>9</v>
      </c>
      <c r="E38">
        <v>21</v>
      </c>
      <c r="F38">
        <v>31</v>
      </c>
      <c r="G38">
        <v>1</v>
      </c>
      <c r="H38">
        <v>1</v>
      </c>
      <c r="I38">
        <v>67.741900000000001</v>
      </c>
      <c r="J38">
        <v>25</v>
      </c>
      <c r="K38">
        <v>25</v>
      </c>
      <c r="L38">
        <v>141</v>
      </c>
      <c r="M38">
        <v>10</v>
      </c>
      <c r="N38">
        <v>5.64</v>
      </c>
      <c r="O38" t="s">
        <v>492</v>
      </c>
      <c r="P38" t="s">
        <v>1597</v>
      </c>
    </row>
    <row r="39" spans="1:16" x14ac:dyDescent="0.2">
      <c r="A39">
        <v>294332</v>
      </c>
      <c r="B39" t="s">
        <v>1718</v>
      </c>
      <c r="C39" t="s">
        <v>1719</v>
      </c>
      <c r="D39">
        <v>4</v>
      </c>
      <c r="E39">
        <v>16</v>
      </c>
      <c r="F39">
        <v>28</v>
      </c>
      <c r="G39">
        <v>1</v>
      </c>
      <c r="H39">
        <v>0</v>
      </c>
      <c r="I39">
        <v>57.142899999999997</v>
      </c>
      <c r="J39">
        <v>13</v>
      </c>
      <c r="K39">
        <v>13</v>
      </c>
      <c r="L39">
        <v>59</v>
      </c>
      <c r="M39">
        <v>9</v>
      </c>
      <c r="N39">
        <v>4.4809999999999999</v>
      </c>
      <c r="O39" t="s">
        <v>492</v>
      </c>
      <c r="P39" t="s">
        <v>346</v>
      </c>
    </row>
    <row r="40" spans="1:16" x14ac:dyDescent="0.2">
      <c r="A40">
        <v>295957</v>
      </c>
      <c r="B40" t="s">
        <v>1039</v>
      </c>
      <c r="C40" t="s">
        <v>1056</v>
      </c>
      <c r="D40">
        <v>3</v>
      </c>
      <c r="E40">
        <v>16</v>
      </c>
      <c r="F40">
        <v>41</v>
      </c>
      <c r="G40">
        <v>0</v>
      </c>
      <c r="H40">
        <v>0</v>
      </c>
      <c r="I40">
        <v>39.0244</v>
      </c>
      <c r="J40" t="s">
        <v>495</v>
      </c>
      <c r="K40" t="s">
        <v>495</v>
      </c>
      <c r="L40" t="s">
        <v>495</v>
      </c>
      <c r="M40" t="s">
        <v>495</v>
      </c>
      <c r="N40" t="s">
        <v>495</v>
      </c>
      <c r="O40" t="s">
        <v>492</v>
      </c>
      <c r="P40" t="s">
        <v>157</v>
      </c>
    </row>
    <row r="41" spans="1:16" x14ac:dyDescent="0.2">
      <c r="A41">
        <v>296335</v>
      </c>
      <c r="B41" t="s">
        <v>919</v>
      </c>
      <c r="C41" t="s">
        <v>1019</v>
      </c>
      <c r="D41">
        <v>1</v>
      </c>
      <c r="E41" t="s">
        <v>495</v>
      </c>
      <c r="F41" t="s">
        <v>495</v>
      </c>
      <c r="G41" t="s">
        <v>495</v>
      </c>
      <c r="H41" t="s">
        <v>495</v>
      </c>
      <c r="I41" t="s">
        <v>495</v>
      </c>
      <c r="J41">
        <v>4</v>
      </c>
      <c r="K41">
        <v>4</v>
      </c>
      <c r="L41">
        <v>25</v>
      </c>
      <c r="M41">
        <v>0</v>
      </c>
      <c r="N41">
        <v>6.25</v>
      </c>
      <c r="O41" t="s">
        <v>492</v>
      </c>
      <c r="P41" t="s">
        <v>1923</v>
      </c>
    </row>
    <row r="42" spans="1:16" x14ac:dyDescent="0.2">
      <c r="A42">
        <v>296464</v>
      </c>
      <c r="B42" t="s">
        <v>947</v>
      </c>
      <c r="C42" t="s">
        <v>2094</v>
      </c>
      <c r="D42">
        <v>4</v>
      </c>
      <c r="E42">
        <v>10</v>
      </c>
      <c r="F42">
        <v>25</v>
      </c>
      <c r="G42">
        <v>0</v>
      </c>
      <c r="H42">
        <v>0</v>
      </c>
      <c r="I42">
        <v>40</v>
      </c>
      <c r="J42" t="s">
        <v>495</v>
      </c>
      <c r="K42" t="s">
        <v>495</v>
      </c>
      <c r="L42" t="s">
        <v>495</v>
      </c>
      <c r="M42" t="s">
        <v>495</v>
      </c>
      <c r="N42" t="s">
        <v>495</v>
      </c>
      <c r="O42" t="s">
        <v>492</v>
      </c>
      <c r="P42" t="s">
        <v>450</v>
      </c>
    </row>
    <row r="43" spans="1:16" x14ac:dyDescent="0.2">
      <c r="A43">
        <v>296669</v>
      </c>
      <c r="B43" t="s">
        <v>816</v>
      </c>
      <c r="C43" t="s">
        <v>713</v>
      </c>
      <c r="D43">
        <v>8</v>
      </c>
      <c r="E43">
        <v>26</v>
      </c>
      <c r="F43">
        <v>63</v>
      </c>
      <c r="G43">
        <v>2</v>
      </c>
      <c r="H43">
        <v>0</v>
      </c>
      <c r="I43">
        <v>41.269799999999996</v>
      </c>
      <c r="J43">
        <v>8</v>
      </c>
      <c r="K43" t="s">
        <v>495</v>
      </c>
      <c r="L43">
        <v>43</v>
      </c>
      <c r="M43">
        <v>4</v>
      </c>
      <c r="N43">
        <v>5.375</v>
      </c>
      <c r="O43" t="s">
        <v>492</v>
      </c>
      <c r="P43" t="s">
        <v>450</v>
      </c>
    </row>
    <row r="44" spans="1:16" x14ac:dyDescent="0.2">
      <c r="A44">
        <v>297624</v>
      </c>
      <c r="B44" t="s">
        <v>2068</v>
      </c>
      <c r="C44" t="s">
        <v>525</v>
      </c>
      <c r="D44">
        <v>8</v>
      </c>
      <c r="E44">
        <v>11</v>
      </c>
      <c r="F44">
        <v>12</v>
      </c>
      <c r="G44">
        <v>1</v>
      </c>
      <c r="H44">
        <v>0</v>
      </c>
      <c r="I44">
        <v>91.666700000000006</v>
      </c>
      <c r="J44">
        <v>28</v>
      </c>
      <c r="K44">
        <v>28</v>
      </c>
      <c r="L44">
        <v>111</v>
      </c>
      <c r="M44">
        <v>11</v>
      </c>
      <c r="N44">
        <v>4.0119999999999996</v>
      </c>
      <c r="O44" t="s">
        <v>492</v>
      </c>
      <c r="P44" t="s">
        <v>439</v>
      </c>
    </row>
    <row r="45" spans="1:16" x14ac:dyDescent="0.2">
      <c r="A45">
        <v>298753</v>
      </c>
      <c r="B45" t="s">
        <v>1649</v>
      </c>
      <c r="C45" t="s">
        <v>1650</v>
      </c>
      <c r="D45">
        <v>3</v>
      </c>
      <c r="E45">
        <v>0</v>
      </c>
      <c r="F45">
        <v>2</v>
      </c>
      <c r="G45">
        <v>0</v>
      </c>
      <c r="H45">
        <v>0</v>
      </c>
      <c r="I45">
        <v>0</v>
      </c>
      <c r="J45" t="s">
        <v>495</v>
      </c>
      <c r="K45" t="s">
        <v>495</v>
      </c>
      <c r="L45" t="s">
        <v>495</v>
      </c>
      <c r="M45" t="s">
        <v>495</v>
      </c>
      <c r="N45" t="s">
        <v>495</v>
      </c>
      <c r="O45" t="s">
        <v>492</v>
      </c>
      <c r="P45" t="s">
        <v>1648</v>
      </c>
    </row>
    <row r="46" spans="1:16" x14ac:dyDescent="0.2">
      <c r="A46">
        <v>301032</v>
      </c>
      <c r="B46" t="s">
        <v>937</v>
      </c>
      <c r="C46" t="s">
        <v>938</v>
      </c>
      <c r="D46">
        <v>2</v>
      </c>
      <c r="E46" t="s">
        <v>495</v>
      </c>
      <c r="F46" t="s">
        <v>495</v>
      </c>
      <c r="G46" t="s">
        <v>495</v>
      </c>
      <c r="H46" t="s">
        <v>495</v>
      </c>
      <c r="I46" t="s">
        <v>495</v>
      </c>
      <c r="J46" t="s">
        <v>495</v>
      </c>
      <c r="K46" t="s">
        <v>495</v>
      </c>
      <c r="L46" t="s">
        <v>495</v>
      </c>
      <c r="M46" t="s">
        <v>495</v>
      </c>
      <c r="N46" t="s">
        <v>495</v>
      </c>
      <c r="O46" t="s">
        <v>492</v>
      </c>
      <c r="P46" t="s">
        <v>108</v>
      </c>
    </row>
    <row r="47" spans="1:16" x14ac:dyDescent="0.2">
      <c r="A47">
        <v>318137</v>
      </c>
      <c r="B47" t="s">
        <v>583</v>
      </c>
      <c r="C47" t="s">
        <v>1082</v>
      </c>
      <c r="D47">
        <v>9</v>
      </c>
      <c r="E47">
        <v>61</v>
      </c>
      <c r="F47">
        <v>80</v>
      </c>
      <c r="G47">
        <v>3</v>
      </c>
      <c r="H47">
        <v>2</v>
      </c>
      <c r="I47">
        <v>76.25</v>
      </c>
      <c r="J47">
        <v>31</v>
      </c>
      <c r="K47">
        <v>31.2</v>
      </c>
      <c r="L47">
        <v>149</v>
      </c>
      <c r="M47">
        <v>8</v>
      </c>
      <c r="N47">
        <v>4.7553000000000001</v>
      </c>
      <c r="O47" t="s">
        <v>492</v>
      </c>
      <c r="P47" t="s">
        <v>450</v>
      </c>
    </row>
    <row r="48" spans="1:16" x14ac:dyDescent="0.2">
      <c r="A48">
        <v>320495</v>
      </c>
      <c r="B48" t="s">
        <v>989</v>
      </c>
      <c r="C48" t="s">
        <v>1924</v>
      </c>
      <c r="D48">
        <v>1</v>
      </c>
      <c r="E48" t="s">
        <v>495</v>
      </c>
      <c r="F48" t="s">
        <v>495</v>
      </c>
      <c r="G48" t="s">
        <v>495</v>
      </c>
      <c r="H48" t="s">
        <v>495</v>
      </c>
      <c r="I48" t="s">
        <v>495</v>
      </c>
      <c r="J48" t="s">
        <v>495</v>
      </c>
      <c r="K48" t="s">
        <v>495</v>
      </c>
      <c r="L48" t="s">
        <v>495</v>
      </c>
      <c r="M48" t="s">
        <v>495</v>
      </c>
      <c r="N48" t="s">
        <v>495</v>
      </c>
      <c r="O48" t="s">
        <v>492</v>
      </c>
      <c r="P48" t="s">
        <v>1923</v>
      </c>
    </row>
    <row r="49" spans="1:16" x14ac:dyDescent="0.2">
      <c r="A49">
        <v>322114</v>
      </c>
      <c r="B49" t="s">
        <v>844</v>
      </c>
      <c r="C49" t="s">
        <v>845</v>
      </c>
      <c r="D49">
        <v>7</v>
      </c>
      <c r="E49">
        <v>148</v>
      </c>
      <c r="F49">
        <v>128</v>
      </c>
      <c r="G49">
        <v>10</v>
      </c>
      <c r="H49">
        <v>8</v>
      </c>
      <c r="I49">
        <v>115.625</v>
      </c>
      <c r="J49" t="s">
        <v>495</v>
      </c>
      <c r="K49" t="s">
        <v>495</v>
      </c>
      <c r="L49" t="s">
        <v>495</v>
      </c>
      <c r="M49" t="s">
        <v>495</v>
      </c>
      <c r="N49" t="s">
        <v>495</v>
      </c>
      <c r="O49" t="s">
        <v>492</v>
      </c>
      <c r="P49" t="s">
        <v>839</v>
      </c>
    </row>
    <row r="50" spans="1:16" x14ac:dyDescent="0.2">
      <c r="A50">
        <v>324347</v>
      </c>
      <c r="B50" t="s">
        <v>1582</v>
      </c>
      <c r="C50" t="s">
        <v>515</v>
      </c>
      <c r="D50">
        <v>6</v>
      </c>
      <c r="E50">
        <v>20</v>
      </c>
      <c r="F50">
        <v>40</v>
      </c>
      <c r="G50">
        <v>2</v>
      </c>
      <c r="H50">
        <v>1</v>
      </c>
      <c r="I50">
        <v>50</v>
      </c>
      <c r="J50">
        <v>13</v>
      </c>
      <c r="K50">
        <v>13</v>
      </c>
      <c r="L50">
        <v>69</v>
      </c>
      <c r="M50">
        <v>3</v>
      </c>
      <c r="N50">
        <v>5.3076999999999996</v>
      </c>
      <c r="O50" t="s">
        <v>492</v>
      </c>
      <c r="P50" t="s">
        <v>1581</v>
      </c>
    </row>
    <row r="51" spans="1:16" x14ac:dyDescent="0.2">
      <c r="A51">
        <v>341351</v>
      </c>
      <c r="B51" t="s">
        <v>534</v>
      </c>
      <c r="C51" t="s">
        <v>1737</v>
      </c>
      <c r="D51">
        <v>1</v>
      </c>
      <c r="E51" t="s">
        <v>495</v>
      </c>
      <c r="F51" t="s">
        <v>495</v>
      </c>
      <c r="G51" t="s">
        <v>495</v>
      </c>
      <c r="H51" t="s">
        <v>495</v>
      </c>
      <c r="I51" t="s">
        <v>495</v>
      </c>
      <c r="J51">
        <v>1</v>
      </c>
      <c r="K51">
        <v>1</v>
      </c>
      <c r="L51">
        <v>1</v>
      </c>
      <c r="M51">
        <v>0</v>
      </c>
      <c r="N51">
        <v>1</v>
      </c>
      <c r="O51" t="s">
        <v>492</v>
      </c>
      <c r="P51" t="s">
        <v>351</v>
      </c>
    </row>
    <row r="52" spans="1:16" x14ac:dyDescent="0.2">
      <c r="A52">
        <v>341491</v>
      </c>
      <c r="B52" t="s">
        <v>605</v>
      </c>
      <c r="C52" t="s">
        <v>606</v>
      </c>
      <c r="D52">
        <v>6</v>
      </c>
      <c r="E52">
        <v>6</v>
      </c>
      <c r="F52">
        <v>18</v>
      </c>
      <c r="G52">
        <v>0</v>
      </c>
      <c r="H52">
        <v>0</v>
      </c>
      <c r="I52">
        <v>33.333300000000001</v>
      </c>
      <c r="J52" t="s">
        <v>495</v>
      </c>
      <c r="K52" t="s">
        <v>495</v>
      </c>
      <c r="L52" t="s">
        <v>495</v>
      </c>
      <c r="M52" t="s">
        <v>495</v>
      </c>
      <c r="N52" t="s">
        <v>495</v>
      </c>
      <c r="O52" t="s">
        <v>492</v>
      </c>
      <c r="P52" t="s">
        <v>20</v>
      </c>
    </row>
    <row r="53" spans="1:16" x14ac:dyDescent="0.2">
      <c r="A53">
        <v>343406</v>
      </c>
      <c r="B53" t="s">
        <v>1882</v>
      </c>
      <c r="C53" t="s">
        <v>1883</v>
      </c>
      <c r="D53">
        <v>9</v>
      </c>
      <c r="E53">
        <v>128</v>
      </c>
      <c r="F53">
        <v>144</v>
      </c>
      <c r="G53">
        <v>6</v>
      </c>
      <c r="H53">
        <v>6</v>
      </c>
      <c r="I53">
        <v>88.888900000000007</v>
      </c>
      <c r="J53">
        <v>1</v>
      </c>
      <c r="K53" t="s">
        <v>495</v>
      </c>
      <c r="L53">
        <v>10</v>
      </c>
      <c r="M53">
        <v>0</v>
      </c>
      <c r="N53">
        <v>8.5714000000000006</v>
      </c>
      <c r="O53" t="s">
        <v>492</v>
      </c>
      <c r="P53" t="s">
        <v>397</v>
      </c>
    </row>
    <row r="54" spans="1:16" x14ac:dyDescent="0.2">
      <c r="A54">
        <v>345720</v>
      </c>
      <c r="B54" t="s">
        <v>1338</v>
      </c>
      <c r="C54" t="s">
        <v>513</v>
      </c>
      <c r="D54">
        <v>2</v>
      </c>
      <c r="E54">
        <v>13</v>
      </c>
      <c r="F54">
        <v>13</v>
      </c>
      <c r="G54">
        <v>1</v>
      </c>
      <c r="H54">
        <v>1</v>
      </c>
      <c r="I54">
        <v>100</v>
      </c>
      <c r="J54">
        <v>1</v>
      </c>
      <c r="K54">
        <v>1</v>
      </c>
      <c r="L54">
        <v>7</v>
      </c>
      <c r="M54">
        <v>0</v>
      </c>
      <c r="N54">
        <v>7</v>
      </c>
      <c r="O54" t="s">
        <v>492</v>
      </c>
      <c r="P54" t="s">
        <v>226</v>
      </c>
    </row>
    <row r="55" spans="1:16" x14ac:dyDescent="0.2">
      <c r="A55">
        <v>347905</v>
      </c>
      <c r="B55" t="s">
        <v>2069</v>
      </c>
      <c r="C55" t="s">
        <v>2070</v>
      </c>
      <c r="D55">
        <v>8</v>
      </c>
      <c r="E55">
        <v>49</v>
      </c>
      <c r="F55">
        <v>53</v>
      </c>
      <c r="G55">
        <v>5</v>
      </c>
      <c r="H55">
        <v>1</v>
      </c>
      <c r="I55">
        <v>92.452799999999996</v>
      </c>
      <c r="J55">
        <v>25</v>
      </c>
      <c r="K55">
        <v>25</v>
      </c>
      <c r="L55">
        <v>103</v>
      </c>
      <c r="M55">
        <v>12</v>
      </c>
      <c r="N55">
        <v>4.12</v>
      </c>
      <c r="O55" t="s">
        <v>492</v>
      </c>
      <c r="P55" t="s">
        <v>439</v>
      </c>
    </row>
    <row r="56" spans="1:16" x14ac:dyDescent="0.2">
      <c r="A56">
        <v>351244</v>
      </c>
      <c r="B56" t="s">
        <v>1503</v>
      </c>
      <c r="C56" t="s">
        <v>606</v>
      </c>
      <c r="D56">
        <v>2</v>
      </c>
      <c r="E56">
        <v>27</v>
      </c>
      <c r="F56">
        <v>26</v>
      </c>
      <c r="G56">
        <v>0</v>
      </c>
      <c r="H56">
        <v>2</v>
      </c>
      <c r="I56">
        <v>103.8462</v>
      </c>
      <c r="J56">
        <v>8</v>
      </c>
      <c r="K56">
        <v>8</v>
      </c>
      <c r="L56">
        <v>30</v>
      </c>
      <c r="M56">
        <v>3</v>
      </c>
      <c r="N56">
        <v>3.75</v>
      </c>
      <c r="O56" t="s">
        <v>492</v>
      </c>
      <c r="P56" t="s">
        <v>1699</v>
      </c>
    </row>
    <row r="57" spans="1:16" x14ac:dyDescent="0.2">
      <c r="A57">
        <v>356252</v>
      </c>
      <c r="B57" t="s">
        <v>493</v>
      </c>
      <c r="C57" t="s">
        <v>494</v>
      </c>
      <c r="D57">
        <v>2</v>
      </c>
      <c r="E57">
        <v>0</v>
      </c>
      <c r="F57">
        <v>0</v>
      </c>
      <c r="G57">
        <v>0</v>
      </c>
      <c r="H57">
        <v>0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  <c r="N57" t="s">
        <v>495</v>
      </c>
      <c r="O57" t="s">
        <v>492</v>
      </c>
      <c r="P57" t="s">
        <v>6</v>
      </c>
    </row>
    <row r="58" spans="1:16" x14ac:dyDescent="0.2">
      <c r="A58">
        <v>356828</v>
      </c>
      <c r="B58" t="s">
        <v>621</v>
      </c>
      <c r="C58" t="s">
        <v>1245</v>
      </c>
      <c r="D58">
        <v>1</v>
      </c>
      <c r="E58">
        <v>18</v>
      </c>
      <c r="F58">
        <v>40</v>
      </c>
      <c r="G58">
        <v>0</v>
      </c>
      <c r="H58">
        <v>0</v>
      </c>
      <c r="I58">
        <v>45</v>
      </c>
      <c r="J58" t="s">
        <v>495</v>
      </c>
      <c r="K58" t="s">
        <v>495</v>
      </c>
      <c r="L58" t="s">
        <v>495</v>
      </c>
      <c r="M58" t="s">
        <v>495</v>
      </c>
      <c r="N58" t="s">
        <v>495</v>
      </c>
      <c r="O58" t="s">
        <v>492</v>
      </c>
      <c r="P58" t="s">
        <v>1244</v>
      </c>
    </row>
    <row r="59" spans="1:16" x14ac:dyDescent="0.2">
      <c r="A59">
        <v>356919</v>
      </c>
      <c r="B59" t="s">
        <v>498</v>
      </c>
      <c r="C59" t="s">
        <v>1414</v>
      </c>
      <c r="D59">
        <v>6</v>
      </c>
      <c r="E59">
        <v>58</v>
      </c>
      <c r="F59">
        <v>66</v>
      </c>
      <c r="G59">
        <v>2</v>
      </c>
      <c r="H59">
        <v>5</v>
      </c>
      <c r="I59">
        <v>87.878799999999998</v>
      </c>
      <c r="J59">
        <v>21</v>
      </c>
      <c r="K59">
        <v>21</v>
      </c>
      <c r="L59">
        <v>92</v>
      </c>
      <c r="M59">
        <v>7</v>
      </c>
      <c r="N59">
        <v>4.3810000000000002</v>
      </c>
      <c r="O59" t="s">
        <v>492</v>
      </c>
      <c r="P59" t="s">
        <v>305</v>
      </c>
    </row>
    <row r="60" spans="1:16" x14ac:dyDescent="0.2">
      <c r="A60">
        <v>360953</v>
      </c>
      <c r="B60" t="s">
        <v>1853</v>
      </c>
      <c r="C60" t="s">
        <v>1854</v>
      </c>
      <c r="D60">
        <v>9</v>
      </c>
      <c r="E60">
        <v>89</v>
      </c>
      <c r="F60">
        <v>70</v>
      </c>
      <c r="G60">
        <v>6</v>
      </c>
      <c r="H60">
        <v>6</v>
      </c>
      <c r="I60">
        <v>127.1429</v>
      </c>
      <c r="J60" t="s">
        <v>495</v>
      </c>
      <c r="K60" t="s">
        <v>495</v>
      </c>
      <c r="L60" t="s">
        <v>495</v>
      </c>
      <c r="M60" t="s">
        <v>495</v>
      </c>
      <c r="N60" t="s">
        <v>495</v>
      </c>
      <c r="O60" t="s">
        <v>492</v>
      </c>
      <c r="P60" t="s">
        <v>1851</v>
      </c>
    </row>
    <row r="61" spans="1:16" x14ac:dyDescent="0.2">
      <c r="A61">
        <v>361073</v>
      </c>
      <c r="B61" t="s">
        <v>566</v>
      </c>
      <c r="C61" t="s">
        <v>1881</v>
      </c>
      <c r="D61">
        <v>10</v>
      </c>
      <c r="E61">
        <v>2</v>
      </c>
      <c r="F61">
        <v>16</v>
      </c>
      <c r="G61">
        <v>0</v>
      </c>
      <c r="H61">
        <v>0</v>
      </c>
      <c r="I61">
        <v>12.5</v>
      </c>
      <c r="J61">
        <v>6</v>
      </c>
      <c r="K61" t="s">
        <v>495</v>
      </c>
      <c r="L61">
        <v>20</v>
      </c>
      <c r="M61">
        <v>1</v>
      </c>
      <c r="N61">
        <v>3.3332999999999999</v>
      </c>
      <c r="O61" t="s">
        <v>492</v>
      </c>
      <c r="P61" t="s">
        <v>1923</v>
      </c>
    </row>
    <row r="62" spans="1:16" x14ac:dyDescent="0.2">
      <c r="A62">
        <v>363747</v>
      </c>
      <c r="B62" t="s">
        <v>811</v>
      </c>
      <c r="C62" t="s">
        <v>1761</v>
      </c>
      <c r="D62">
        <v>9</v>
      </c>
      <c r="E62">
        <v>68</v>
      </c>
      <c r="F62">
        <v>87</v>
      </c>
      <c r="G62">
        <v>1</v>
      </c>
      <c r="H62">
        <v>6</v>
      </c>
      <c r="I62">
        <v>78.160899999999998</v>
      </c>
      <c r="J62" t="s">
        <v>495</v>
      </c>
      <c r="K62" t="s">
        <v>495</v>
      </c>
      <c r="L62" t="s">
        <v>495</v>
      </c>
      <c r="M62" t="s">
        <v>495</v>
      </c>
      <c r="N62" t="s">
        <v>495</v>
      </c>
      <c r="O62" t="s">
        <v>492</v>
      </c>
      <c r="P62" t="s">
        <v>364</v>
      </c>
    </row>
    <row r="63" spans="1:16" x14ac:dyDescent="0.2">
      <c r="A63">
        <v>364031</v>
      </c>
      <c r="B63" t="s">
        <v>787</v>
      </c>
      <c r="C63" t="s">
        <v>788</v>
      </c>
      <c r="D63">
        <v>8</v>
      </c>
      <c r="E63">
        <v>34</v>
      </c>
      <c r="F63">
        <v>51</v>
      </c>
      <c r="G63">
        <v>1</v>
      </c>
      <c r="H63">
        <v>3</v>
      </c>
      <c r="I63">
        <v>66.666700000000006</v>
      </c>
      <c r="J63" t="s">
        <v>495</v>
      </c>
      <c r="K63" t="s">
        <v>495</v>
      </c>
      <c r="L63" t="s">
        <v>495</v>
      </c>
      <c r="M63" t="s">
        <v>495</v>
      </c>
      <c r="N63" t="s">
        <v>495</v>
      </c>
      <c r="O63" t="s">
        <v>492</v>
      </c>
      <c r="P63" t="s">
        <v>51</v>
      </c>
    </row>
    <row r="64" spans="1:16" x14ac:dyDescent="0.2">
      <c r="A64">
        <v>366131</v>
      </c>
      <c r="B64" t="s">
        <v>1835</v>
      </c>
      <c r="C64" t="s">
        <v>1836</v>
      </c>
      <c r="D64">
        <v>10</v>
      </c>
      <c r="E64">
        <v>23</v>
      </c>
      <c r="F64">
        <v>44</v>
      </c>
      <c r="G64">
        <v>3</v>
      </c>
      <c r="H64">
        <v>0</v>
      </c>
      <c r="I64">
        <v>52.2727</v>
      </c>
      <c r="J64">
        <v>33</v>
      </c>
      <c r="K64">
        <v>33</v>
      </c>
      <c r="L64">
        <v>166</v>
      </c>
      <c r="M64">
        <v>13</v>
      </c>
      <c r="N64">
        <v>5.0303000000000004</v>
      </c>
      <c r="O64" t="s">
        <v>492</v>
      </c>
      <c r="P64" t="s">
        <v>375</v>
      </c>
    </row>
    <row r="65" spans="1:16" x14ac:dyDescent="0.2">
      <c r="A65">
        <v>366225</v>
      </c>
      <c r="B65" t="s">
        <v>574</v>
      </c>
      <c r="C65" t="s">
        <v>575</v>
      </c>
      <c r="D65">
        <v>10</v>
      </c>
      <c r="E65">
        <v>48</v>
      </c>
      <c r="F65">
        <v>69</v>
      </c>
      <c r="G65">
        <v>3</v>
      </c>
      <c r="H65">
        <v>2</v>
      </c>
      <c r="I65">
        <v>69.565200000000004</v>
      </c>
      <c r="J65">
        <v>16</v>
      </c>
      <c r="K65" t="s">
        <v>495</v>
      </c>
      <c r="L65">
        <v>91</v>
      </c>
      <c r="M65">
        <v>4</v>
      </c>
      <c r="N65">
        <v>5.6875</v>
      </c>
      <c r="O65" t="s">
        <v>492</v>
      </c>
      <c r="P65" t="s">
        <v>573</v>
      </c>
    </row>
    <row r="66" spans="1:16" x14ac:dyDescent="0.2">
      <c r="A66">
        <v>369258</v>
      </c>
      <c r="B66" t="s">
        <v>1474</v>
      </c>
      <c r="C66" t="s">
        <v>529</v>
      </c>
      <c r="D66">
        <v>9</v>
      </c>
      <c r="E66">
        <v>38</v>
      </c>
      <c r="F66">
        <v>59</v>
      </c>
      <c r="G66">
        <v>1</v>
      </c>
      <c r="H66">
        <v>2</v>
      </c>
      <c r="I66">
        <v>64.406800000000004</v>
      </c>
      <c r="J66">
        <v>27</v>
      </c>
      <c r="K66">
        <v>27</v>
      </c>
      <c r="L66">
        <v>118</v>
      </c>
      <c r="M66">
        <v>14</v>
      </c>
      <c r="N66">
        <v>4.3975</v>
      </c>
      <c r="O66" t="s">
        <v>492</v>
      </c>
      <c r="P66" t="s">
        <v>1473</v>
      </c>
    </row>
    <row r="67" spans="1:16" x14ac:dyDescent="0.2">
      <c r="A67">
        <v>369268</v>
      </c>
      <c r="B67" t="s">
        <v>583</v>
      </c>
      <c r="C67" t="s">
        <v>965</v>
      </c>
      <c r="D67">
        <v>7</v>
      </c>
      <c r="E67">
        <v>52</v>
      </c>
      <c r="F67">
        <v>102</v>
      </c>
      <c r="G67">
        <v>3</v>
      </c>
      <c r="H67">
        <v>0</v>
      </c>
      <c r="I67">
        <v>50.980400000000003</v>
      </c>
      <c r="J67">
        <v>7</v>
      </c>
      <c r="K67">
        <v>7</v>
      </c>
      <c r="L67">
        <v>30</v>
      </c>
      <c r="M67">
        <v>1</v>
      </c>
      <c r="N67">
        <v>4.2857000000000003</v>
      </c>
      <c r="O67" t="s">
        <v>492</v>
      </c>
      <c r="P67" t="s">
        <v>123</v>
      </c>
    </row>
    <row r="68" spans="1:16" x14ac:dyDescent="0.2">
      <c r="A68">
        <v>369546</v>
      </c>
      <c r="B68" t="s">
        <v>1057</v>
      </c>
      <c r="C68" t="s">
        <v>1058</v>
      </c>
      <c r="D68">
        <v>8</v>
      </c>
      <c r="E68">
        <v>37</v>
      </c>
      <c r="F68">
        <v>109</v>
      </c>
      <c r="G68">
        <v>2</v>
      </c>
      <c r="H68">
        <v>0</v>
      </c>
      <c r="I68">
        <v>33.945</v>
      </c>
      <c r="J68" t="s">
        <v>495</v>
      </c>
      <c r="K68" t="s">
        <v>495</v>
      </c>
      <c r="L68" t="s">
        <v>495</v>
      </c>
      <c r="M68" t="s">
        <v>495</v>
      </c>
      <c r="N68" t="s">
        <v>495</v>
      </c>
      <c r="O68" t="s">
        <v>492</v>
      </c>
      <c r="P68" t="s">
        <v>157</v>
      </c>
    </row>
    <row r="69" spans="1:16" x14ac:dyDescent="0.2">
      <c r="A69">
        <v>380210</v>
      </c>
      <c r="B69" t="s">
        <v>643</v>
      </c>
      <c r="C69" t="s">
        <v>644</v>
      </c>
      <c r="D69">
        <v>1</v>
      </c>
      <c r="E69">
        <v>1</v>
      </c>
      <c r="F69">
        <v>1</v>
      </c>
      <c r="G69">
        <v>0</v>
      </c>
      <c r="H69">
        <v>0</v>
      </c>
      <c r="I69">
        <v>100</v>
      </c>
      <c r="J69">
        <v>3</v>
      </c>
      <c r="K69">
        <v>3</v>
      </c>
      <c r="L69">
        <v>6</v>
      </c>
      <c r="M69">
        <v>2</v>
      </c>
      <c r="N69">
        <v>2</v>
      </c>
      <c r="O69" t="s">
        <v>492</v>
      </c>
      <c r="P69" t="s">
        <v>639</v>
      </c>
    </row>
    <row r="70" spans="1:16" x14ac:dyDescent="0.2">
      <c r="A70">
        <v>380276</v>
      </c>
      <c r="B70" t="s">
        <v>683</v>
      </c>
      <c r="C70" t="s">
        <v>684</v>
      </c>
      <c r="D70">
        <v>1</v>
      </c>
      <c r="E70">
        <v>5</v>
      </c>
      <c r="F70">
        <v>12</v>
      </c>
      <c r="G70">
        <v>0</v>
      </c>
      <c r="H70">
        <v>0</v>
      </c>
      <c r="I70">
        <v>41.666699999999999</v>
      </c>
      <c r="J70" t="s">
        <v>495</v>
      </c>
      <c r="K70" t="s">
        <v>495</v>
      </c>
      <c r="L70" t="s">
        <v>495</v>
      </c>
      <c r="M70" t="s">
        <v>495</v>
      </c>
      <c r="N70" t="s">
        <v>495</v>
      </c>
      <c r="O70" t="s">
        <v>492</v>
      </c>
      <c r="P70" t="s">
        <v>40</v>
      </c>
    </row>
    <row r="71" spans="1:16" x14ac:dyDescent="0.2">
      <c r="A71">
        <v>392456</v>
      </c>
      <c r="B71" t="s">
        <v>719</v>
      </c>
      <c r="C71" t="s">
        <v>720</v>
      </c>
      <c r="D71">
        <v>6</v>
      </c>
      <c r="E71">
        <v>86</v>
      </c>
      <c r="F71">
        <v>65</v>
      </c>
      <c r="G71">
        <v>2</v>
      </c>
      <c r="H71">
        <v>9</v>
      </c>
      <c r="I71">
        <v>132.30770000000001</v>
      </c>
      <c r="J71">
        <v>18</v>
      </c>
      <c r="K71">
        <v>18</v>
      </c>
      <c r="L71">
        <v>89</v>
      </c>
      <c r="M71">
        <v>1</v>
      </c>
      <c r="N71">
        <v>4.9443999999999999</v>
      </c>
      <c r="O71" t="s">
        <v>492</v>
      </c>
      <c r="P71" t="s">
        <v>716</v>
      </c>
    </row>
    <row r="72" spans="1:16" x14ac:dyDescent="0.2">
      <c r="A72">
        <v>408124</v>
      </c>
      <c r="B72" t="s">
        <v>813</v>
      </c>
      <c r="C72" t="s">
        <v>2095</v>
      </c>
      <c r="D72">
        <v>1</v>
      </c>
      <c r="E72" t="s">
        <v>495</v>
      </c>
      <c r="F72" t="s">
        <v>495</v>
      </c>
      <c r="G72" t="s">
        <v>495</v>
      </c>
      <c r="H72" t="s">
        <v>495</v>
      </c>
      <c r="I72" t="s">
        <v>495</v>
      </c>
      <c r="J72">
        <v>3</v>
      </c>
      <c r="K72">
        <v>3</v>
      </c>
      <c r="L72">
        <v>23</v>
      </c>
      <c r="M72">
        <v>1</v>
      </c>
      <c r="N72">
        <v>7.6666999999999996</v>
      </c>
      <c r="O72" t="s">
        <v>492</v>
      </c>
      <c r="P72" t="s">
        <v>450</v>
      </c>
    </row>
    <row r="73" spans="1:16" x14ac:dyDescent="0.2">
      <c r="A73">
        <v>436937</v>
      </c>
      <c r="B73" t="s">
        <v>496</v>
      </c>
      <c r="C73" t="s">
        <v>497</v>
      </c>
      <c r="D73">
        <v>7</v>
      </c>
      <c r="E73">
        <v>90</v>
      </c>
      <c r="F73">
        <v>106</v>
      </c>
      <c r="G73">
        <v>2</v>
      </c>
      <c r="H73">
        <v>2</v>
      </c>
      <c r="I73">
        <v>84.905699999999996</v>
      </c>
      <c r="J73">
        <v>5</v>
      </c>
      <c r="K73" t="s">
        <v>495</v>
      </c>
      <c r="L73">
        <v>20</v>
      </c>
      <c r="M73">
        <v>1</v>
      </c>
      <c r="N73">
        <v>4</v>
      </c>
      <c r="O73" t="s">
        <v>492</v>
      </c>
      <c r="P73" t="s">
        <v>6</v>
      </c>
    </row>
    <row r="74" spans="1:16" x14ac:dyDescent="0.2">
      <c r="A74">
        <v>482179</v>
      </c>
      <c r="B74" t="s">
        <v>498</v>
      </c>
      <c r="C74" t="s">
        <v>499</v>
      </c>
      <c r="D74">
        <v>9</v>
      </c>
      <c r="E74">
        <v>57</v>
      </c>
      <c r="F74">
        <v>59</v>
      </c>
      <c r="G74">
        <v>2</v>
      </c>
      <c r="H74">
        <v>2</v>
      </c>
      <c r="I74">
        <v>96.610200000000006</v>
      </c>
      <c r="J74">
        <v>32</v>
      </c>
      <c r="K74">
        <v>32</v>
      </c>
      <c r="L74">
        <v>122</v>
      </c>
      <c r="M74">
        <v>22</v>
      </c>
      <c r="N74">
        <v>3.8730000000000002</v>
      </c>
      <c r="O74" t="s">
        <v>492</v>
      </c>
      <c r="P74" t="s">
        <v>6</v>
      </c>
    </row>
    <row r="75" spans="1:16" x14ac:dyDescent="0.2">
      <c r="A75">
        <v>487008</v>
      </c>
      <c r="B75" t="s">
        <v>642</v>
      </c>
      <c r="C75" t="s">
        <v>1738</v>
      </c>
      <c r="D75">
        <v>1</v>
      </c>
      <c r="E75">
        <v>2</v>
      </c>
      <c r="F75">
        <v>2</v>
      </c>
      <c r="G75">
        <v>0</v>
      </c>
      <c r="H75">
        <v>0</v>
      </c>
      <c r="I75">
        <v>100</v>
      </c>
      <c r="J75" t="s">
        <v>495</v>
      </c>
      <c r="K75" t="s">
        <v>495</v>
      </c>
      <c r="L75" t="s">
        <v>495</v>
      </c>
      <c r="M75" t="s">
        <v>495</v>
      </c>
      <c r="N75" t="s">
        <v>495</v>
      </c>
      <c r="O75" t="s">
        <v>492</v>
      </c>
      <c r="P75" t="s">
        <v>351</v>
      </c>
    </row>
    <row r="76" spans="1:16" x14ac:dyDescent="0.2">
      <c r="A76">
        <v>492189</v>
      </c>
      <c r="B76" t="s">
        <v>1088</v>
      </c>
      <c r="C76" t="s">
        <v>1089</v>
      </c>
      <c r="D76">
        <v>5</v>
      </c>
      <c r="E76">
        <v>23</v>
      </c>
      <c r="F76">
        <v>41</v>
      </c>
      <c r="G76">
        <v>1</v>
      </c>
      <c r="H76">
        <v>0</v>
      </c>
      <c r="I76">
        <v>56.0976</v>
      </c>
      <c r="J76">
        <v>3</v>
      </c>
      <c r="K76" t="s">
        <v>495</v>
      </c>
      <c r="L76">
        <v>22</v>
      </c>
      <c r="M76">
        <v>0</v>
      </c>
      <c r="N76">
        <v>8.25</v>
      </c>
      <c r="O76" t="s">
        <v>492</v>
      </c>
      <c r="P76" t="s">
        <v>1087</v>
      </c>
    </row>
    <row r="77" spans="1:16" x14ac:dyDescent="0.2">
      <c r="A77">
        <v>501080</v>
      </c>
      <c r="B77" t="s">
        <v>2023</v>
      </c>
      <c r="C77" t="s">
        <v>2024</v>
      </c>
      <c r="D77">
        <v>1</v>
      </c>
      <c r="E77">
        <v>2</v>
      </c>
      <c r="F77">
        <v>4</v>
      </c>
      <c r="G77">
        <v>0</v>
      </c>
      <c r="H77">
        <v>0</v>
      </c>
      <c r="I77">
        <v>50</v>
      </c>
      <c r="J77">
        <v>3</v>
      </c>
      <c r="K77">
        <v>3</v>
      </c>
      <c r="L77">
        <v>27</v>
      </c>
      <c r="M77">
        <v>2</v>
      </c>
      <c r="N77">
        <v>9</v>
      </c>
      <c r="O77" t="s">
        <v>492</v>
      </c>
      <c r="P77" t="s">
        <v>2021</v>
      </c>
    </row>
    <row r="78" spans="1:16" x14ac:dyDescent="0.2">
      <c r="A78">
        <v>502460</v>
      </c>
      <c r="B78" t="s">
        <v>1292</v>
      </c>
      <c r="C78" t="s">
        <v>2044</v>
      </c>
      <c r="D78">
        <v>1</v>
      </c>
      <c r="E78">
        <v>12</v>
      </c>
      <c r="F78">
        <v>10</v>
      </c>
      <c r="G78">
        <v>0</v>
      </c>
      <c r="H78">
        <v>1</v>
      </c>
      <c r="I78">
        <v>120</v>
      </c>
      <c r="J78" t="s">
        <v>495</v>
      </c>
      <c r="K78" t="s">
        <v>495</v>
      </c>
      <c r="L78" t="s">
        <v>495</v>
      </c>
      <c r="M78" t="s">
        <v>495</v>
      </c>
      <c r="N78" t="s">
        <v>495</v>
      </c>
      <c r="O78" t="s">
        <v>492</v>
      </c>
      <c r="P78" t="s">
        <v>2042</v>
      </c>
    </row>
    <row r="79" spans="1:16" x14ac:dyDescent="0.2">
      <c r="A79">
        <v>502856</v>
      </c>
      <c r="B79" t="s">
        <v>1291</v>
      </c>
      <c r="C79" t="s">
        <v>1300</v>
      </c>
      <c r="D79">
        <v>10</v>
      </c>
      <c r="E79">
        <v>62</v>
      </c>
      <c r="F79">
        <v>98</v>
      </c>
      <c r="G79">
        <v>2</v>
      </c>
      <c r="H79">
        <v>4</v>
      </c>
      <c r="I79">
        <v>63.265300000000003</v>
      </c>
      <c r="J79">
        <v>31</v>
      </c>
      <c r="K79">
        <v>31.5</v>
      </c>
      <c r="L79">
        <v>154</v>
      </c>
      <c r="M79">
        <v>14</v>
      </c>
      <c r="N79">
        <v>4.9676999999999998</v>
      </c>
      <c r="O79" t="s">
        <v>492</v>
      </c>
      <c r="P79" t="s">
        <v>346</v>
      </c>
    </row>
    <row r="80" spans="1:16" x14ac:dyDescent="0.2">
      <c r="A80">
        <v>512674</v>
      </c>
      <c r="B80" t="s">
        <v>907</v>
      </c>
      <c r="C80" t="s">
        <v>1720</v>
      </c>
      <c r="D80">
        <v>10</v>
      </c>
      <c r="E80">
        <v>52</v>
      </c>
      <c r="F80">
        <v>73</v>
      </c>
      <c r="G80">
        <v>3</v>
      </c>
      <c r="H80">
        <v>2</v>
      </c>
      <c r="I80">
        <v>71.232900000000001</v>
      </c>
      <c r="J80">
        <v>13</v>
      </c>
      <c r="K80" t="s">
        <v>495</v>
      </c>
      <c r="L80">
        <v>76</v>
      </c>
      <c r="M80">
        <v>5</v>
      </c>
      <c r="N80">
        <v>6</v>
      </c>
      <c r="O80" t="s">
        <v>492</v>
      </c>
      <c r="P80" t="s">
        <v>346</v>
      </c>
    </row>
    <row r="81" spans="1:16" x14ac:dyDescent="0.2">
      <c r="A81">
        <v>512675</v>
      </c>
      <c r="B81" t="s">
        <v>868</v>
      </c>
      <c r="C81" t="s">
        <v>1113</v>
      </c>
      <c r="D81">
        <v>9</v>
      </c>
      <c r="E81">
        <v>91</v>
      </c>
      <c r="F81">
        <v>135</v>
      </c>
      <c r="G81">
        <v>5</v>
      </c>
      <c r="H81">
        <v>2</v>
      </c>
      <c r="I81">
        <v>67.407399999999996</v>
      </c>
      <c r="J81" t="s">
        <v>495</v>
      </c>
      <c r="K81" t="s">
        <v>495</v>
      </c>
      <c r="L81" t="s">
        <v>495</v>
      </c>
      <c r="M81" t="s">
        <v>495</v>
      </c>
      <c r="N81" t="s">
        <v>495</v>
      </c>
      <c r="O81" t="s">
        <v>492</v>
      </c>
      <c r="P81" t="s">
        <v>400</v>
      </c>
    </row>
    <row r="82" spans="1:16" x14ac:dyDescent="0.2">
      <c r="A82">
        <v>512676</v>
      </c>
      <c r="B82" t="s">
        <v>1387</v>
      </c>
      <c r="C82" t="s">
        <v>1388</v>
      </c>
      <c r="D82">
        <v>10</v>
      </c>
      <c r="E82">
        <v>213</v>
      </c>
      <c r="F82">
        <v>245</v>
      </c>
      <c r="G82">
        <v>8</v>
      </c>
      <c r="H82">
        <v>9</v>
      </c>
      <c r="I82">
        <v>86.938800000000001</v>
      </c>
      <c r="J82">
        <v>11</v>
      </c>
      <c r="K82">
        <v>11</v>
      </c>
      <c r="L82">
        <v>67</v>
      </c>
      <c r="M82">
        <v>6</v>
      </c>
      <c r="N82">
        <v>6.2812999999999999</v>
      </c>
      <c r="O82" t="s">
        <v>492</v>
      </c>
      <c r="P82" t="s">
        <v>240</v>
      </c>
    </row>
    <row r="83" spans="1:16" x14ac:dyDescent="0.2">
      <c r="A83">
        <v>512681</v>
      </c>
      <c r="B83" t="s">
        <v>1298</v>
      </c>
      <c r="C83" t="s">
        <v>1299</v>
      </c>
      <c r="D83">
        <v>9</v>
      </c>
      <c r="E83">
        <v>0</v>
      </c>
      <c r="F83">
        <v>4</v>
      </c>
      <c r="G83">
        <v>0</v>
      </c>
      <c r="H83">
        <v>0</v>
      </c>
      <c r="I83">
        <v>0</v>
      </c>
      <c r="J83" t="s">
        <v>495</v>
      </c>
      <c r="K83" t="s">
        <v>495</v>
      </c>
      <c r="L83" t="s">
        <v>495</v>
      </c>
      <c r="M83" t="s">
        <v>495</v>
      </c>
      <c r="N83" t="s">
        <v>495</v>
      </c>
      <c r="O83" t="s">
        <v>492</v>
      </c>
      <c r="P83" t="s">
        <v>1297</v>
      </c>
    </row>
    <row r="84" spans="1:16" x14ac:dyDescent="0.2">
      <c r="A84">
        <v>512690</v>
      </c>
      <c r="B84" t="s">
        <v>2071</v>
      </c>
      <c r="C84" t="s">
        <v>1795</v>
      </c>
      <c r="D84">
        <v>9</v>
      </c>
      <c r="E84">
        <v>25</v>
      </c>
      <c r="F84">
        <v>57</v>
      </c>
      <c r="G84">
        <v>0</v>
      </c>
      <c r="H84">
        <v>0</v>
      </c>
      <c r="I84">
        <v>43.8596</v>
      </c>
      <c r="J84">
        <v>27</v>
      </c>
      <c r="K84">
        <v>27</v>
      </c>
      <c r="L84">
        <v>124</v>
      </c>
      <c r="M84">
        <v>10</v>
      </c>
      <c r="N84">
        <v>4.5926</v>
      </c>
      <c r="O84" t="s">
        <v>492</v>
      </c>
      <c r="P84" t="s">
        <v>439</v>
      </c>
    </row>
    <row r="85" spans="1:16" x14ac:dyDescent="0.2">
      <c r="A85">
        <v>512693</v>
      </c>
      <c r="B85" t="s">
        <v>498</v>
      </c>
      <c r="C85" t="s">
        <v>846</v>
      </c>
      <c r="D85">
        <v>10</v>
      </c>
      <c r="E85">
        <v>59</v>
      </c>
      <c r="F85">
        <v>103</v>
      </c>
      <c r="G85">
        <v>2</v>
      </c>
      <c r="H85">
        <v>1</v>
      </c>
      <c r="I85">
        <v>57.281599999999997</v>
      </c>
      <c r="J85" t="s">
        <v>495</v>
      </c>
      <c r="K85" t="s">
        <v>495</v>
      </c>
      <c r="L85" t="s">
        <v>495</v>
      </c>
      <c r="M85" t="s">
        <v>495</v>
      </c>
      <c r="N85" t="s">
        <v>495</v>
      </c>
      <c r="O85" t="s">
        <v>492</v>
      </c>
      <c r="P85" t="s">
        <v>839</v>
      </c>
    </row>
    <row r="86" spans="1:16" x14ac:dyDescent="0.2">
      <c r="A86">
        <v>512703</v>
      </c>
      <c r="B86" t="s">
        <v>1600</v>
      </c>
      <c r="C86" t="s">
        <v>1601</v>
      </c>
      <c r="D86">
        <v>11</v>
      </c>
      <c r="E86">
        <v>80</v>
      </c>
      <c r="F86">
        <v>86</v>
      </c>
      <c r="G86">
        <v>5</v>
      </c>
      <c r="H86">
        <v>5</v>
      </c>
      <c r="I86">
        <v>93.023300000000006</v>
      </c>
      <c r="J86" t="s">
        <v>495</v>
      </c>
      <c r="K86" t="s">
        <v>495</v>
      </c>
      <c r="L86" t="s">
        <v>495</v>
      </c>
      <c r="M86" t="s">
        <v>495</v>
      </c>
      <c r="N86" t="s">
        <v>495</v>
      </c>
      <c r="O86" t="s">
        <v>492</v>
      </c>
      <c r="P86" t="s">
        <v>1597</v>
      </c>
    </row>
    <row r="87" spans="1:16" x14ac:dyDescent="0.2">
      <c r="A87">
        <v>512705</v>
      </c>
      <c r="B87" t="s">
        <v>1515</v>
      </c>
      <c r="C87" t="s">
        <v>1602</v>
      </c>
      <c r="D87">
        <v>1</v>
      </c>
      <c r="E87" t="s">
        <v>495</v>
      </c>
      <c r="F87" t="s">
        <v>495</v>
      </c>
      <c r="G87" t="s">
        <v>495</v>
      </c>
      <c r="H87" t="s">
        <v>495</v>
      </c>
      <c r="I87" t="s">
        <v>495</v>
      </c>
      <c r="J87">
        <v>2</v>
      </c>
      <c r="K87">
        <v>2</v>
      </c>
      <c r="L87">
        <v>10</v>
      </c>
      <c r="M87">
        <v>0</v>
      </c>
      <c r="N87">
        <v>5</v>
      </c>
      <c r="O87" t="s">
        <v>492</v>
      </c>
      <c r="P87" t="s">
        <v>1597</v>
      </c>
    </row>
    <row r="88" spans="1:16" x14ac:dyDescent="0.2">
      <c r="A88">
        <v>512706</v>
      </c>
      <c r="B88" t="s">
        <v>594</v>
      </c>
      <c r="C88" t="s">
        <v>606</v>
      </c>
      <c r="D88">
        <v>3</v>
      </c>
      <c r="E88">
        <v>34</v>
      </c>
      <c r="F88">
        <v>25</v>
      </c>
      <c r="G88">
        <v>2</v>
      </c>
      <c r="H88">
        <v>3</v>
      </c>
      <c r="I88">
        <v>136</v>
      </c>
      <c r="J88" t="s">
        <v>495</v>
      </c>
      <c r="K88" t="s">
        <v>495</v>
      </c>
      <c r="L88" t="s">
        <v>495</v>
      </c>
      <c r="M88" t="s">
        <v>495</v>
      </c>
      <c r="N88" t="s">
        <v>495</v>
      </c>
      <c r="O88" t="s">
        <v>492</v>
      </c>
      <c r="P88" t="s">
        <v>1597</v>
      </c>
    </row>
    <row r="89" spans="1:16" x14ac:dyDescent="0.2">
      <c r="A89">
        <v>512707</v>
      </c>
      <c r="B89" t="s">
        <v>1603</v>
      </c>
      <c r="C89" t="s">
        <v>1604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4</v>
      </c>
      <c r="K89">
        <v>4</v>
      </c>
      <c r="L89">
        <v>25</v>
      </c>
      <c r="M89">
        <v>0</v>
      </c>
      <c r="N89">
        <v>6.25</v>
      </c>
      <c r="O89" t="s">
        <v>492</v>
      </c>
      <c r="P89" t="s">
        <v>1597</v>
      </c>
    </row>
    <row r="90" spans="1:16" x14ac:dyDescent="0.2">
      <c r="A90">
        <v>512709</v>
      </c>
      <c r="B90" t="s">
        <v>1605</v>
      </c>
      <c r="C90" t="s">
        <v>953</v>
      </c>
      <c r="D90">
        <v>11</v>
      </c>
      <c r="E90">
        <v>118</v>
      </c>
      <c r="F90">
        <v>168</v>
      </c>
      <c r="G90">
        <v>6</v>
      </c>
      <c r="H90">
        <v>2</v>
      </c>
      <c r="I90">
        <v>70.238100000000003</v>
      </c>
      <c r="J90">
        <v>18</v>
      </c>
      <c r="K90">
        <v>18</v>
      </c>
      <c r="L90">
        <v>73</v>
      </c>
      <c r="M90">
        <v>8</v>
      </c>
      <c r="N90">
        <v>4.0556000000000001</v>
      </c>
      <c r="O90" t="s">
        <v>492</v>
      </c>
      <c r="P90" t="s">
        <v>1597</v>
      </c>
    </row>
    <row r="91" spans="1:16" x14ac:dyDescent="0.2">
      <c r="A91">
        <v>512712</v>
      </c>
      <c r="B91" t="s">
        <v>498</v>
      </c>
      <c r="C91" t="s">
        <v>1571</v>
      </c>
      <c r="D91">
        <v>9</v>
      </c>
      <c r="E91">
        <v>49</v>
      </c>
      <c r="F91">
        <v>57</v>
      </c>
      <c r="G91">
        <v>1</v>
      </c>
      <c r="H91">
        <v>3</v>
      </c>
      <c r="I91">
        <v>85.9649</v>
      </c>
      <c r="J91">
        <v>4</v>
      </c>
      <c r="K91" t="s">
        <v>495</v>
      </c>
      <c r="L91">
        <v>24</v>
      </c>
      <c r="M91">
        <v>0</v>
      </c>
      <c r="N91">
        <v>6</v>
      </c>
      <c r="O91" t="s">
        <v>492</v>
      </c>
      <c r="P91" t="s">
        <v>1597</v>
      </c>
    </row>
    <row r="92" spans="1:16" x14ac:dyDescent="0.2">
      <c r="A92">
        <v>512713</v>
      </c>
      <c r="B92" t="s">
        <v>1606</v>
      </c>
      <c r="C92" t="s">
        <v>1607</v>
      </c>
      <c r="D92">
        <v>11</v>
      </c>
      <c r="E92">
        <v>214</v>
      </c>
      <c r="F92">
        <v>143</v>
      </c>
      <c r="G92">
        <v>14</v>
      </c>
      <c r="H92">
        <v>18</v>
      </c>
      <c r="I92">
        <v>149.65029999999999</v>
      </c>
      <c r="J92">
        <v>5</v>
      </c>
      <c r="K92">
        <v>5.0999999999999996</v>
      </c>
      <c r="L92">
        <v>24</v>
      </c>
      <c r="M92">
        <v>2</v>
      </c>
      <c r="N92">
        <v>4.6452</v>
      </c>
      <c r="O92" t="s">
        <v>492</v>
      </c>
      <c r="P92" t="s">
        <v>1597</v>
      </c>
    </row>
    <row r="93" spans="1:16" x14ac:dyDescent="0.2">
      <c r="A93">
        <v>512715</v>
      </c>
      <c r="B93" t="s">
        <v>1608</v>
      </c>
      <c r="C93" t="s">
        <v>1609</v>
      </c>
      <c r="D93">
        <v>1</v>
      </c>
      <c r="E93">
        <v>31</v>
      </c>
      <c r="F93">
        <v>25</v>
      </c>
      <c r="G93">
        <v>2</v>
      </c>
      <c r="H93">
        <v>1</v>
      </c>
      <c r="I93">
        <v>124</v>
      </c>
      <c r="J93">
        <v>1</v>
      </c>
      <c r="K93">
        <v>1</v>
      </c>
      <c r="L93">
        <v>13</v>
      </c>
      <c r="M93">
        <v>0</v>
      </c>
      <c r="N93">
        <v>13</v>
      </c>
      <c r="O93" t="s">
        <v>492</v>
      </c>
      <c r="P93" t="s">
        <v>1597</v>
      </c>
    </row>
    <row r="94" spans="1:16" x14ac:dyDescent="0.2">
      <c r="A94">
        <v>512720</v>
      </c>
      <c r="B94" t="s">
        <v>1996</v>
      </c>
      <c r="C94" t="s">
        <v>939</v>
      </c>
      <c r="D94">
        <v>8</v>
      </c>
      <c r="E94">
        <v>43</v>
      </c>
      <c r="F94">
        <v>78</v>
      </c>
      <c r="G94">
        <v>4</v>
      </c>
      <c r="H94">
        <v>1</v>
      </c>
      <c r="I94">
        <v>55.1282</v>
      </c>
      <c r="J94">
        <v>18</v>
      </c>
      <c r="K94">
        <v>18</v>
      </c>
      <c r="L94">
        <v>136</v>
      </c>
      <c r="M94">
        <v>5</v>
      </c>
      <c r="N94">
        <v>7.5556000000000001</v>
      </c>
      <c r="O94" t="s">
        <v>492</v>
      </c>
      <c r="P94" t="s">
        <v>429</v>
      </c>
    </row>
    <row r="95" spans="1:16" x14ac:dyDescent="0.2">
      <c r="A95">
        <v>512724</v>
      </c>
      <c r="B95" t="s">
        <v>1246</v>
      </c>
      <c r="C95" t="s">
        <v>713</v>
      </c>
      <c r="D95">
        <v>5</v>
      </c>
      <c r="E95">
        <v>44</v>
      </c>
      <c r="F95">
        <v>71</v>
      </c>
      <c r="G95">
        <v>1</v>
      </c>
      <c r="H95">
        <v>2</v>
      </c>
      <c r="I95">
        <v>61.971800000000002</v>
      </c>
      <c r="J95" t="s">
        <v>495</v>
      </c>
      <c r="K95" t="s">
        <v>495</v>
      </c>
      <c r="L95" t="s">
        <v>495</v>
      </c>
      <c r="M95" t="s">
        <v>495</v>
      </c>
      <c r="N95" t="s">
        <v>495</v>
      </c>
      <c r="O95" t="s">
        <v>492</v>
      </c>
      <c r="P95" t="s">
        <v>1244</v>
      </c>
    </row>
    <row r="96" spans="1:16" x14ac:dyDescent="0.2">
      <c r="A96">
        <v>512762</v>
      </c>
      <c r="B96" t="s">
        <v>645</v>
      </c>
      <c r="C96" t="s">
        <v>646</v>
      </c>
      <c r="D96">
        <v>8</v>
      </c>
      <c r="E96">
        <v>24</v>
      </c>
      <c r="F96">
        <v>44</v>
      </c>
      <c r="G96">
        <v>2</v>
      </c>
      <c r="H96">
        <v>0</v>
      </c>
      <c r="I96">
        <v>54.545499999999997</v>
      </c>
      <c r="J96" t="s">
        <v>495</v>
      </c>
      <c r="K96" t="s">
        <v>495</v>
      </c>
      <c r="L96" t="s">
        <v>495</v>
      </c>
      <c r="M96" t="s">
        <v>495</v>
      </c>
      <c r="N96" t="s">
        <v>495</v>
      </c>
      <c r="O96" t="s">
        <v>492</v>
      </c>
      <c r="P96" t="s">
        <v>639</v>
      </c>
    </row>
    <row r="97" spans="1:16" x14ac:dyDescent="0.2">
      <c r="A97">
        <v>512792</v>
      </c>
      <c r="B97" t="s">
        <v>1562</v>
      </c>
      <c r="C97" t="s">
        <v>1563</v>
      </c>
      <c r="D97">
        <v>2</v>
      </c>
      <c r="E97">
        <v>1</v>
      </c>
      <c r="F97">
        <v>4</v>
      </c>
      <c r="G97">
        <v>0</v>
      </c>
      <c r="H97">
        <v>0</v>
      </c>
      <c r="I97">
        <v>25</v>
      </c>
      <c r="J97">
        <v>4</v>
      </c>
      <c r="K97">
        <v>4</v>
      </c>
      <c r="L97">
        <v>26</v>
      </c>
      <c r="M97">
        <v>0</v>
      </c>
      <c r="N97">
        <v>6.5</v>
      </c>
      <c r="O97" t="s">
        <v>492</v>
      </c>
      <c r="P97" t="s">
        <v>291</v>
      </c>
    </row>
    <row r="98" spans="1:16" x14ac:dyDescent="0.2">
      <c r="A98">
        <v>512793</v>
      </c>
      <c r="B98" t="s">
        <v>1059</v>
      </c>
      <c r="C98" t="s">
        <v>1060</v>
      </c>
      <c r="D98">
        <v>8</v>
      </c>
      <c r="E98">
        <v>61</v>
      </c>
      <c r="F98">
        <v>115</v>
      </c>
      <c r="G98">
        <v>0</v>
      </c>
      <c r="H98">
        <v>0</v>
      </c>
      <c r="I98">
        <v>53.043500000000002</v>
      </c>
      <c r="J98">
        <v>3</v>
      </c>
      <c r="K98">
        <v>3</v>
      </c>
      <c r="L98">
        <v>24</v>
      </c>
      <c r="M98">
        <v>1</v>
      </c>
      <c r="N98">
        <v>8</v>
      </c>
      <c r="O98" t="s">
        <v>492</v>
      </c>
      <c r="P98" t="s">
        <v>157</v>
      </c>
    </row>
    <row r="99" spans="1:16" x14ac:dyDescent="0.2">
      <c r="A99">
        <v>512794</v>
      </c>
      <c r="B99" t="s">
        <v>907</v>
      </c>
      <c r="C99" t="s">
        <v>1564</v>
      </c>
      <c r="D99">
        <v>4</v>
      </c>
      <c r="E99" t="s">
        <v>495</v>
      </c>
      <c r="F99" t="s">
        <v>495</v>
      </c>
      <c r="G99" t="s">
        <v>495</v>
      </c>
      <c r="H99" t="s">
        <v>495</v>
      </c>
      <c r="I99" t="s">
        <v>495</v>
      </c>
      <c r="J99">
        <v>6</v>
      </c>
      <c r="K99" t="s">
        <v>495</v>
      </c>
      <c r="L99">
        <v>33</v>
      </c>
      <c r="M99">
        <v>3</v>
      </c>
      <c r="N99">
        <v>5.5</v>
      </c>
      <c r="O99" t="s">
        <v>492</v>
      </c>
      <c r="P99" t="s">
        <v>291</v>
      </c>
    </row>
    <row r="100" spans="1:16" x14ac:dyDescent="0.2">
      <c r="A100">
        <v>512795</v>
      </c>
      <c r="B100" t="s">
        <v>540</v>
      </c>
      <c r="C100" t="s">
        <v>549</v>
      </c>
      <c r="D100">
        <v>11</v>
      </c>
      <c r="E100">
        <v>69</v>
      </c>
      <c r="F100">
        <v>147</v>
      </c>
      <c r="G100">
        <v>1</v>
      </c>
      <c r="H100">
        <v>2</v>
      </c>
      <c r="I100">
        <v>46.938800000000001</v>
      </c>
      <c r="J100" t="s">
        <v>495</v>
      </c>
      <c r="K100" t="s">
        <v>495</v>
      </c>
      <c r="L100" t="s">
        <v>495</v>
      </c>
      <c r="M100" t="s">
        <v>495</v>
      </c>
      <c r="N100" t="s">
        <v>495</v>
      </c>
      <c r="O100" t="s">
        <v>492</v>
      </c>
      <c r="P100" t="s">
        <v>291</v>
      </c>
    </row>
    <row r="101" spans="1:16" x14ac:dyDescent="0.2">
      <c r="A101">
        <v>512799</v>
      </c>
      <c r="B101" t="s">
        <v>1565</v>
      </c>
      <c r="C101" t="s">
        <v>1566</v>
      </c>
      <c r="D101">
        <v>9</v>
      </c>
      <c r="E101">
        <v>7</v>
      </c>
      <c r="F101">
        <v>10</v>
      </c>
      <c r="G101">
        <v>1</v>
      </c>
      <c r="H101">
        <v>0</v>
      </c>
      <c r="I101">
        <v>70</v>
      </c>
      <c r="J101">
        <v>34</v>
      </c>
      <c r="K101">
        <v>34</v>
      </c>
      <c r="L101">
        <v>115</v>
      </c>
      <c r="M101">
        <v>10</v>
      </c>
      <c r="N101">
        <v>3.3824000000000001</v>
      </c>
      <c r="O101" t="s">
        <v>492</v>
      </c>
      <c r="P101" t="s">
        <v>291</v>
      </c>
    </row>
    <row r="102" spans="1:16" x14ac:dyDescent="0.2">
      <c r="A102">
        <v>512806</v>
      </c>
      <c r="B102" t="s">
        <v>534</v>
      </c>
      <c r="C102" t="s">
        <v>1567</v>
      </c>
      <c r="D102">
        <v>9</v>
      </c>
      <c r="E102">
        <v>115</v>
      </c>
      <c r="F102">
        <v>147</v>
      </c>
      <c r="G102">
        <v>4</v>
      </c>
      <c r="H102">
        <v>2</v>
      </c>
      <c r="I102">
        <v>78.231300000000005</v>
      </c>
      <c r="J102">
        <v>31</v>
      </c>
      <c r="K102">
        <v>31</v>
      </c>
      <c r="L102">
        <v>98</v>
      </c>
      <c r="M102">
        <v>12</v>
      </c>
      <c r="N102">
        <v>3.2130999999999998</v>
      </c>
      <c r="O102" t="s">
        <v>492</v>
      </c>
      <c r="P102" t="s">
        <v>291</v>
      </c>
    </row>
    <row r="103" spans="1:16" x14ac:dyDescent="0.2">
      <c r="A103">
        <v>512807</v>
      </c>
      <c r="B103" t="s">
        <v>1267</v>
      </c>
      <c r="C103" t="s">
        <v>519</v>
      </c>
      <c r="D103">
        <v>8</v>
      </c>
      <c r="E103">
        <v>53</v>
      </c>
      <c r="F103">
        <v>118</v>
      </c>
      <c r="G103">
        <v>0</v>
      </c>
      <c r="H103">
        <v>1</v>
      </c>
      <c r="I103">
        <v>44.915300000000002</v>
      </c>
      <c r="J103">
        <v>23</v>
      </c>
      <c r="K103">
        <v>23</v>
      </c>
      <c r="L103">
        <v>139</v>
      </c>
      <c r="M103">
        <v>6</v>
      </c>
      <c r="N103">
        <v>6.1778000000000004</v>
      </c>
      <c r="O103" t="s">
        <v>492</v>
      </c>
      <c r="P103" t="s">
        <v>1266</v>
      </c>
    </row>
    <row r="104" spans="1:16" x14ac:dyDescent="0.2">
      <c r="A104">
        <v>512808</v>
      </c>
      <c r="B104" t="s">
        <v>992</v>
      </c>
      <c r="C104" t="s">
        <v>515</v>
      </c>
      <c r="D104">
        <v>6</v>
      </c>
      <c r="E104">
        <v>29</v>
      </c>
      <c r="F104">
        <v>36</v>
      </c>
      <c r="G104">
        <v>0</v>
      </c>
      <c r="H104">
        <v>1</v>
      </c>
      <c r="I104">
        <v>80.555599999999998</v>
      </c>
      <c r="J104">
        <v>21</v>
      </c>
      <c r="K104">
        <v>21</v>
      </c>
      <c r="L104">
        <v>72</v>
      </c>
      <c r="M104">
        <v>11</v>
      </c>
      <c r="N104">
        <v>3.4285999999999999</v>
      </c>
      <c r="O104" t="s">
        <v>492</v>
      </c>
      <c r="P104" t="s">
        <v>1214</v>
      </c>
    </row>
    <row r="105" spans="1:16" x14ac:dyDescent="0.2">
      <c r="A105">
        <v>512810</v>
      </c>
      <c r="B105" t="s">
        <v>875</v>
      </c>
      <c r="C105" t="s">
        <v>876</v>
      </c>
      <c r="D105">
        <v>9</v>
      </c>
      <c r="E105">
        <v>57</v>
      </c>
      <c r="F105">
        <v>108</v>
      </c>
      <c r="G105">
        <v>4</v>
      </c>
      <c r="H105">
        <v>2</v>
      </c>
      <c r="I105">
        <v>52.777799999999999</v>
      </c>
      <c r="J105">
        <v>35</v>
      </c>
      <c r="K105">
        <v>35</v>
      </c>
      <c r="L105">
        <v>84</v>
      </c>
      <c r="M105">
        <v>15</v>
      </c>
      <c r="N105">
        <v>2.4</v>
      </c>
      <c r="O105" t="s">
        <v>492</v>
      </c>
      <c r="P105" t="s">
        <v>873</v>
      </c>
    </row>
    <row r="106" spans="1:16" x14ac:dyDescent="0.2">
      <c r="A106">
        <v>512824</v>
      </c>
      <c r="B106" t="s">
        <v>1583</v>
      </c>
      <c r="C106" t="s">
        <v>515</v>
      </c>
      <c r="D106">
        <v>11</v>
      </c>
      <c r="E106">
        <v>79</v>
      </c>
      <c r="F106">
        <v>113</v>
      </c>
      <c r="G106">
        <v>5</v>
      </c>
      <c r="H106">
        <v>5</v>
      </c>
      <c r="I106">
        <v>69.911500000000004</v>
      </c>
      <c r="J106">
        <v>4</v>
      </c>
      <c r="K106" t="s">
        <v>495</v>
      </c>
      <c r="L106">
        <v>27</v>
      </c>
      <c r="M106">
        <v>2</v>
      </c>
      <c r="N106">
        <v>6.75</v>
      </c>
      <c r="O106" t="s">
        <v>492</v>
      </c>
      <c r="P106" t="s">
        <v>1581</v>
      </c>
    </row>
    <row r="107" spans="1:16" x14ac:dyDescent="0.2">
      <c r="A107">
        <v>512827</v>
      </c>
      <c r="B107" t="s">
        <v>607</v>
      </c>
      <c r="C107" t="s">
        <v>608</v>
      </c>
      <c r="D107">
        <v>6</v>
      </c>
      <c r="E107">
        <v>1</v>
      </c>
      <c r="F107">
        <v>9</v>
      </c>
      <c r="G107">
        <v>0</v>
      </c>
      <c r="H107">
        <v>0</v>
      </c>
      <c r="I107">
        <v>11.1111</v>
      </c>
      <c r="J107">
        <v>10</v>
      </c>
      <c r="K107">
        <v>10</v>
      </c>
      <c r="L107">
        <v>51</v>
      </c>
      <c r="M107">
        <v>5</v>
      </c>
      <c r="N107">
        <v>5.0999999999999996</v>
      </c>
      <c r="O107" t="s">
        <v>492</v>
      </c>
      <c r="P107" t="s">
        <v>20</v>
      </c>
    </row>
    <row r="108" spans="1:16" x14ac:dyDescent="0.2">
      <c r="A108">
        <v>512829</v>
      </c>
      <c r="B108" t="s">
        <v>1584</v>
      </c>
      <c r="C108" t="s">
        <v>515</v>
      </c>
      <c r="D108">
        <v>10</v>
      </c>
      <c r="E108">
        <v>95</v>
      </c>
      <c r="F108">
        <v>199</v>
      </c>
      <c r="G108">
        <v>5</v>
      </c>
      <c r="H108">
        <v>2</v>
      </c>
      <c r="I108">
        <v>47.738700000000001</v>
      </c>
      <c r="J108">
        <v>39</v>
      </c>
      <c r="K108">
        <v>39</v>
      </c>
      <c r="L108">
        <v>149</v>
      </c>
      <c r="M108">
        <v>19</v>
      </c>
      <c r="N108">
        <v>3.8534000000000002</v>
      </c>
      <c r="O108" t="s">
        <v>492</v>
      </c>
      <c r="P108" t="s">
        <v>1581</v>
      </c>
    </row>
    <row r="109" spans="1:16" x14ac:dyDescent="0.2">
      <c r="A109">
        <v>512831</v>
      </c>
      <c r="B109" t="s">
        <v>1027</v>
      </c>
      <c r="C109" t="s">
        <v>539</v>
      </c>
      <c r="D109">
        <v>11</v>
      </c>
      <c r="E109">
        <v>78</v>
      </c>
      <c r="F109">
        <v>75</v>
      </c>
      <c r="G109">
        <v>3</v>
      </c>
      <c r="H109">
        <v>5</v>
      </c>
      <c r="I109">
        <v>104</v>
      </c>
      <c r="J109">
        <v>34</v>
      </c>
      <c r="K109">
        <v>34</v>
      </c>
      <c r="L109">
        <v>122</v>
      </c>
      <c r="M109">
        <v>15</v>
      </c>
      <c r="N109">
        <v>3.5882000000000001</v>
      </c>
      <c r="O109" t="s">
        <v>492</v>
      </c>
      <c r="P109" t="s">
        <v>143</v>
      </c>
    </row>
    <row r="110" spans="1:16" x14ac:dyDescent="0.2">
      <c r="A110">
        <v>512836</v>
      </c>
      <c r="B110" t="s">
        <v>598</v>
      </c>
      <c r="C110" t="s">
        <v>515</v>
      </c>
      <c r="D110">
        <v>5</v>
      </c>
      <c r="E110">
        <v>6</v>
      </c>
      <c r="F110">
        <v>20</v>
      </c>
      <c r="G110">
        <v>0</v>
      </c>
      <c r="H110">
        <v>0</v>
      </c>
      <c r="I110">
        <v>30</v>
      </c>
      <c r="J110">
        <v>8</v>
      </c>
      <c r="K110">
        <v>8</v>
      </c>
      <c r="L110">
        <v>50</v>
      </c>
      <c r="M110">
        <v>2</v>
      </c>
      <c r="N110">
        <v>6.383</v>
      </c>
      <c r="O110" t="s">
        <v>492</v>
      </c>
      <c r="P110" t="s">
        <v>1581</v>
      </c>
    </row>
    <row r="111" spans="1:16" x14ac:dyDescent="0.2">
      <c r="A111">
        <v>512837</v>
      </c>
      <c r="B111" t="s">
        <v>1090</v>
      </c>
      <c r="C111" t="s">
        <v>1091</v>
      </c>
      <c r="D111">
        <v>2</v>
      </c>
      <c r="E111">
        <v>15</v>
      </c>
      <c r="F111">
        <v>15</v>
      </c>
      <c r="G111">
        <v>0</v>
      </c>
      <c r="H111">
        <v>1</v>
      </c>
      <c r="I111">
        <v>100</v>
      </c>
      <c r="J111" t="s">
        <v>495</v>
      </c>
      <c r="K111" t="s">
        <v>495</v>
      </c>
      <c r="L111" t="s">
        <v>495</v>
      </c>
      <c r="M111" t="s">
        <v>495</v>
      </c>
      <c r="N111" t="s">
        <v>495</v>
      </c>
      <c r="O111" t="s">
        <v>492</v>
      </c>
      <c r="P111" t="s">
        <v>1087</v>
      </c>
    </row>
    <row r="112" spans="1:16" x14ac:dyDescent="0.2">
      <c r="A112">
        <v>512839</v>
      </c>
      <c r="B112" t="s">
        <v>1621</v>
      </c>
      <c r="C112" t="s">
        <v>1622</v>
      </c>
      <c r="D112">
        <v>9</v>
      </c>
      <c r="E112">
        <v>7</v>
      </c>
      <c r="F112">
        <v>22</v>
      </c>
      <c r="G112">
        <v>0</v>
      </c>
      <c r="H112">
        <v>0</v>
      </c>
      <c r="I112">
        <v>31.818200000000001</v>
      </c>
      <c r="J112">
        <v>18</v>
      </c>
      <c r="K112">
        <v>18</v>
      </c>
      <c r="L112">
        <v>75</v>
      </c>
      <c r="M112">
        <v>4</v>
      </c>
      <c r="N112">
        <v>4.1666999999999996</v>
      </c>
      <c r="O112" t="s">
        <v>492</v>
      </c>
      <c r="P112" t="s">
        <v>315</v>
      </c>
    </row>
    <row r="113" spans="1:16" x14ac:dyDescent="0.2">
      <c r="A113">
        <v>512840</v>
      </c>
      <c r="B113" t="s">
        <v>820</v>
      </c>
      <c r="C113" t="s">
        <v>821</v>
      </c>
      <c r="D113">
        <v>8</v>
      </c>
      <c r="E113">
        <v>21</v>
      </c>
      <c r="F113">
        <v>40</v>
      </c>
      <c r="G113">
        <v>0</v>
      </c>
      <c r="H113">
        <v>1</v>
      </c>
      <c r="I113">
        <v>52.5</v>
      </c>
      <c r="J113">
        <v>10</v>
      </c>
      <c r="K113">
        <v>10</v>
      </c>
      <c r="L113">
        <v>55</v>
      </c>
      <c r="M113">
        <v>4</v>
      </c>
      <c r="N113">
        <v>5.5</v>
      </c>
      <c r="O113" t="s">
        <v>492</v>
      </c>
      <c r="P113" t="s">
        <v>818</v>
      </c>
    </row>
    <row r="114" spans="1:16" x14ac:dyDescent="0.2">
      <c r="A114">
        <v>512843</v>
      </c>
      <c r="B114" t="s">
        <v>1623</v>
      </c>
      <c r="C114" t="s">
        <v>1624</v>
      </c>
      <c r="D114">
        <v>1</v>
      </c>
      <c r="E114">
        <v>2</v>
      </c>
      <c r="F114">
        <v>11</v>
      </c>
      <c r="G114">
        <v>0</v>
      </c>
      <c r="H114">
        <v>0</v>
      </c>
      <c r="I114">
        <v>18.181799999999999</v>
      </c>
      <c r="J114" t="s">
        <v>495</v>
      </c>
      <c r="K114" t="s">
        <v>495</v>
      </c>
      <c r="L114" t="s">
        <v>495</v>
      </c>
      <c r="M114" t="s">
        <v>495</v>
      </c>
      <c r="N114" t="s">
        <v>495</v>
      </c>
      <c r="O114" t="s">
        <v>492</v>
      </c>
      <c r="P114" t="s">
        <v>315</v>
      </c>
    </row>
    <row r="115" spans="1:16" x14ac:dyDescent="0.2">
      <c r="A115">
        <v>512843</v>
      </c>
      <c r="B115" t="s">
        <v>1623</v>
      </c>
      <c r="C115" t="s">
        <v>1624</v>
      </c>
      <c r="D115">
        <v>4</v>
      </c>
      <c r="E115">
        <v>39</v>
      </c>
      <c r="F115">
        <v>50</v>
      </c>
      <c r="G115">
        <v>0</v>
      </c>
      <c r="H115">
        <v>4</v>
      </c>
      <c r="I115">
        <v>78</v>
      </c>
      <c r="J115" t="s">
        <v>495</v>
      </c>
      <c r="K115" t="s">
        <v>495</v>
      </c>
      <c r="L115" t="s">
        <v>495</v>
      </c>
      <c r="M115" t="s">
        <v>495</v>
      </c>
      <c r="N115" t="s">
        <v>495</v>
      </c>
      <c r="O115" t="s">
        <v>492</v>
      </c>
      <c r="P115" t="s">
        <v>1810</v>
      </c>
    </row>
    <row r="116" spans="1:16" x14ac:dyDescent="0.2">
      <c r="A116">
        <v>512857</v>
      </c>
      <c r="B116" t="s">
        <v>822</v>
      </c>
      <c r="C116" t="s">
        <v>823</v>
      </c>
      <c r="D116">
        <v>10</v>
      </c>
      <c r="E116">
        <v>35</v>
      </c>
      <c r="F116">
        <v>33</v>
      </c>
      <c r="G116">
        <v>1</v>
      </c>
      <c r="H116">
        <v>2</v>
      </c>
      <c r="I116">
        <v>106.06059999999999</v>
      </c>
      <c r="J116">
        <v>23</v>
      </c>
      <c r="K116">
        <v>23</v>
      </c>
      <c r="L116">
        <v>129</v>
      </c>
      <c r="M116">
        <v>11</v>
      </c>
      <c r="N116">
        <v>5.6086999999999998</v>
      </c>
      <c r="O116" t="s">
        <v>492</v>
      </c>
      <c r="P116" t="s">
        <v>818</v>
      </c>
    </row>
    <row r="117" spans="1:16" x14ac:dyDescent="0.2">
      <c r="A117">
        <v>512858</v>
      </c>
      <c r="B117" t="s">
        <v>1092</v>
      </c>
      <c r="C117" t="s">
        <v>1093</v>
      </c>
      <c r="D117">
        <v>4</v>
      </c>
      <c r="E117">
        <v>14</v>
      </c>
      <c r="F117">
        <v>34</v>
      </c>
      <c r="G117">
        <v>0</v>
      </c>
      <c r="H117">
        <v>0</v>
      </c>
      <c r="I117">
        <v>41.176499999999997</v>
      </c>
      <c r="J117" t="s">
        <v>495</v>
      </c>
      <c r="K117" t="s">
        <v>495</v>
      </c>
      <c r="L117" t="s">
        <v>495</v>
      </c>
      <c r="M117" t="s">
        <v>495</v>
      </c>
      <c r="N117" t="s">
        <v>495</v>
      </c>
      <c r="O117" t="s">
        <v>492</v>
      </c>
      <c r="P117" t="s">
        <v>1087</v>
      </c>
    </row>
    <row r="118" spans="1:16" x14ac:dyDescent="0.2">
      <c r="A118">
        <v>512864</v>
      </c>
      <c r="B118" t="s">
        <v>534</v>
      </c>
      <c r="C118" t="s">
        <v>966</v>
      </c>
      <c r="D118">
        <v>11</v>
      </c>
      <c r="E118">
        <v>107</v>
      </c>
      <c r="F118">
        <v>146</v>
      </c>
      <c r="G118">
        <v>9</v>
      </c>
      <c r="H118">
        <v>1</v>
      </c>
      <c r="I118">
        <v>73.287700000000001</v>
      </c>
      <c r="J118">
        <v>39</v>
      </c>
      <c r="K118">
        <v>39</v>
      </c>
      <c r="L118">
        <v>149</v>
      </c>
      <c r="M118">
        <v>16</v>
      </c>
      <c r="N118">
        <v>3.8205</v>
      </c>
      <c r="O118" t="s">
        <v>492</v>
      </c>
      <c r="P118" t="s">
        <v>123</v>
      </c>
    </row>
    <row r="119" spans="1:16" x14ac:dyDescent="0.2">
      <c r="A119">
        <v>512865</v>
      </c>
      <c r="B119" t="s">
        <v>939</v>
      </c>
      <c r="C119" t="s">
        <v>940</v>
      </c>
      <c r="D119">
        <v>10</v>
      </c>
      <c r="E119">
        <v>106</v>
      </c>
      <c r="F119">
        <v>166</v>
      </c>
      <c r="G119">
        <v>5</v>
      </c>
      <c r="H119">
        <v>2</v>
      </c>
      <c r="I119">
        <v>63.855400000000003</v>
      </c>
      <c r="J119">
        <v>14</v>
      </c>
      <c r="K119">
        <v>14</v>
      </c>
      <c r="L119">
        <v>72</v>
      </c>
      <c r="M119">
        <v>3</v>
      </c>
      <c r="N119">
        <v>5.1429</v>
      </c>
      <c r="O119" t="s">
        <v>492</v>
      </c>
      <c r="P119" t="s">
        <v>108</v>
      </c>
    </row>
    <row r="120" spans="1:16" x14ac:dyDescent="0.2">
      <c r="A120">
        <v>512876</v>
      </c>
      <c r="B120" t="s">
        <v>548</v>
      </c>
      <c r="C120" t="s">
        <v>754</v>
      </c>
      <c r="D120">
        <v>4</v>
      </c>
      <c r="E120">
        <v>4</v>
      </c>
      <c r="F120">
        <v>19</v>
      </c>
      <c r="G120">
        <v>0</v>
      </c>
      <c r="H120">
        <v>0</v>
      </c>
      <c r="I120">
        <v>21.052600000000002</v>
      </c>
      <c r="J120">
        <v>7</v>
      </c>
      <c r="K120">
        <v>7</v>
      </c>
      <c r="L120">
        <v>39</v>
      </c>
      <c r="M120">
        <v>3</v>
      </c>
      <c r="N120">
        <v>5.5713999999999997</v>
      </c>
      <c r="O120" t="s">
        <v>492</v>
      </c>
      <c r="P120" t="s">
        <v>751</v>
      </c>
    </row>
    <row r="121" spans="1:16" x14ac:dyDescent="0.2">
      <c r="A121">
        <v>512877</v>
      </c>
      <c r="B121" t="s">
        <v>1976</v>
      </c>
      <c r="C121" t="s">
        <v>1977</v>
      </c>
      <c r="D121">
        <v>11</v>
      </c>
      <c r="E121">
        <v>30</v>
      </c>
      <c r="F121">
        <v>72</v>
      </c>
      <c r="G121">
        <v>1</v>
      </c>
      <c r="H121">
        <v>1</v>
      </c>
      <c r="I121">
        <v>41.666699999999999</v>
      </c>
      <c r="J121">
        <v>25</v>
      </c>
      <c r="K121">
        <v>25</v>
      </c>
      <c r="L121">
        <v>115</v>
      </c>
      <c r="M121">
        <v>10</v>
      </c>
      <c r="N121">
        <v>4.5999999999999996</v>
      </c>
      <c r="O121" t="s">
        <v>492</v>
      </c>
      <c r="P121" t="s">
        <v>1974</v>
      </c>
    </row>
    <row r="122" spans="1:16" x14ac:dyDescent="0.2">
      <c r="A122">
        <v>512881</v>
      </c>
      <c r="B122" t="s">
        <v>522</v>
      </c>
      <c r="C122" t="s">
        <v>1068</v>
      </c>
      <c r="D122">
        <v>10</v>
      </c>
      <c r="E122">
        <v>49</v>
      </c>
      <c r="F122">
        <v>101</v>
      </c>
      <c r="G122">
        <v>1</v>
      </c>
      <c r="H122">
        <v>0</v>
      </c>
      <c r="I122">
        <v>48.514899999999997</v>
      </c>
      <c r="J122" t="s">
        <v>495</v>
      </c>
      <c r="K122" t="s">
        <v>495</v>
      </c>
      <c r="L122" t="s">
        <v>495</v>
      </c>
      <c r="M122" t="s">
        <v>495</v>
      </c>
      <c r="N122" t="s">
        <v>495</v>
      </c>
      <c r="O122" t="s">
        <v>492</v>
      </c>
      <c r="P122" t="s">
        <v>364</v>
      </c>
    </row>
    <row r="123" spans="1:16" x14ac:dyDescent="0.2">
      <c r="A123">
        <v>512901</v>
      </c>
      <c r="B123" t="s">
        <v>1475</v>
      </c>
      <c r="C123" t="s">
        <v>1476</v>
      </c>
      <c r="D123">
        <v>9</v>
      </c>
      <c r="E123">
        <v>106</v>
      </c>
      <c r="F123">
        <v>166</v>
      </c>
      <c r="G123">
        <v>7</v>
      </c>
      <c r="H123">
        <v>1</v>
      </c>
      <c r="I123">
        <v>63.855400000000003</v>
      </c>
      <c r="J123">
        <v>2</v>
      </c>
      <c r="K123" t="s">
        <v>495</v>
      </c>
      <c r="L123">
        <v>20</v>
      </c>
      <c r="M123">
        <v>1</v>
      </c>
      <c r="N123">
        <v>10</v>
      </c>
      <c r="O123" t="s">
        <v>492</v>
      </c>
      <c r="P123" t="s">
        <v>1473</v>
      </c>
    </row>
    <row r="124" spans="1:16" x14ac:dyDescent="0.2">
      <c r="A124">
        <v>512904</v>
      </c>
      <c r="B124" t="s">
        <v>1477</v>
      </c>
      <c r="C124" t="s">
        <v>1478</v>
      </c>
      <c r="D124">
        <v>9</v>
      </c>
      <c r="E124">
        <v>78</v>
      </c>
      <c r="F124">
        <v>104</v>
      </c>
      <c r="G124">
        <v>5</v>
      </c>
      <c r="H124">
        <v>2</v>
      </c>
      <c r="I124">
        <v>75</v>
      </c>
      <c r="J124">
        <v>1</v>
      </c>
      <c r="K124">
        <v>1</v>
      </c>
      <c r="L124">
        <v>5</v>
      </c>
      <c r="M124">
        <v>0</v>
      </c>
      <c r="N124">
        <v>5</v>
      </c>
      <c r="O124" t="s">
        <v>492</v>
      </c>
      <c r="P124" t="s">
        <v>1473</v>
      </c>
    </row>
    <row r="125" spans="1:16" x14ac:dyDescent="0.2">
      <c r="A125">
        <v>512911</v>
      </c>
      <c r="B125" t="s">
        <v>824</v>
      </c>
      <c r="C125" t="s">
        <v>825</v>
      </c>
      <c r="D125">
        <v>10</v>
      </c>
      <c r="E125">
        <v>153</v>
      </c>
      <c r="F125">
        <v>154</v>
      </c>
      <c r="G125">
        <v>4</v>
      </c>
      <c r="H125">
        <v>10</v>
      </c>
      <c r="I125">
        <v>99.3506</v>
      </c>
      <c r="J125">
        <v>31</v>
      </c>
      <c r="K125">
        <v>31</v>
      </c>
      <c r="L125">
        <v>139</v>
      </c>
      <c r="M125">
        <v>14</v>
      </c>
      <c r="N125">
        <v>4.4839000000000002</v>
      </c>
      <c r="O125" t="s">
        <v>492</v>
      </c>
      <c r="P125" t="s">
        <v>818</v>
      </c>
    </row>
    <row r="126" spans="1:16" x14ac:dyDescent="0.2">
      <c r="A126">
        <v>512916</v>
      </c>
      <c r="B126" t="s">
        <v>647</v>
      </c>
      <c r="C126" t="s">
        <v>648</v>
      </c>
      <c r="D126">
        <v>11</v>
      </c>
      <c r="E126">
        <v>42</v>
      </c>
      <c r="F126">
        <v>58</v>
      </c>
      <c r="G126">
        <v>2</v>
      </c>
      <c r="H126">
        <v>2</v>
      </c>
      <c r="I126">
        <v>72.413799999999995</v>
      </c>
      <c r="J126">
        <v>39</v>
      </c>
      <c r="K126">
        <v>39</v>
      </c>
      <c r="L126">
        <v>162</v>
      </c>
      <c r="M126">
        <v>18</v>
      </c>
      <c r="N126">
        <v>4.1538000000000004</v>
      </c>
      <c r="O126" t="s">
        <v>492</v>
      </c>
      <c r="P126" t="s">
        <v>639</v>
      </c>
    </row>
    <row r="127" spans="1:16" x14ac:dyDescent="0.2">
      <c r="A127">
        <v>512944</v>
      </c>
      <c r="B127" t="s">
        <v>609</v>
      </c>
      <c r="C127" t="s">
        <v>610</v>
      </c>
      <c r="D127">
        <v>6</v>
      </c>
      <c r="E127">
        <v>33</v>
      </c>
      <c r="F127">
        <v>71</v>
      </c>
      <c r="G127">
        <v>3</v>
      </c>
      <c r="H127">
        <v>0</v>
      </c>
      <c r="I127">
        <v>46.478900000000003</v>
      </c>
      <c r="J127">
        <v>23</v>
      </c>
      <c r="K127">
        <v>23.3</v>
      </c>
      <c r="L127">
        <v>81</v>
      </c>
      <c r="M127">
        <v>13</v>
      </c>
      <c r="N127">
        <v>3.6</v>
      </c>
      <c r="O127" t="s">
        <v>492</v>
      </c>
      <c r="P127" t="s">
        <v>20</v>
      </c>
    </row>
    <row r="128" spans="1:16" x14ac:dyDescent="0.2">
      <c r="A128">
        <v>512950</v>
      </c>
      <c r="B128" t="s">
        <v>611</v>
      </c>
      <c r="C128" t="s">
        <v>612</v>
      </c>
      <c r="D128">
        <v>4</v>
      </c>
      <c r="E128">
        <v>14</v>
      </c>
      <c r="F128">
        <v>27</v>
      </c>
      <c r="G128">
        <v>1</v>
      </c>
      <c r="H128">
        <v>0</v>
      </c>
      <c r="I128">
        <v>51.851900000000001</v>
      </c>
      <c r="J128" t="s">
        <v>495</v>
      </c>
      <c r="K128" t="s">
        <v>495</v>
      </c>
      <c r="L128" t="s">
        <v>495</v>
      </c>
      <c r="M128" t="s">
        <v>495</v>
      </c>
      <c r="N128" t="s">
        <v>495</v>
      </c>
      <c r="O128" t="s">
        <v>492</v>
      </c>
      <c r="P128" t="s">
        <v>20</v>
      </c>
    </row>
    <row r="129" spans="1:16" x14ac:dyDescent="0.2">
      <c r="A129">
        <v>512954</v>
      </c>
      <c r="B129" t="s">
        <v>613</v>
      </c>
      <c r="C129" t="s">
        <v>614</v>
      </c>
      <c r="D129">
        <v>11</v>
      </c>
      <c r="E129">
        <v>90</v>
      </c>
      <c r="F129">
        <v>126</v>
      </c>
      <c r="G129">
        <v>5</v>
      </c>
      <c r="H129">
        <v>1</v>
      </c>
      <c r="I129">
        <v>71.428600000000003</v>
      </c>
      <c r="J129" t="s">
        <v>495</v>
      </c>
      <c r="K129" t="s">
        <v>495</v>
      </c>
      <c r="L129" t="s">
        <v>495</v>
      </c>
      <c r="M129" t="s">
        <v>495</v>
      </c>
      <c r="N129" t="s">
        <v>495</v>
      </c>
      <c r="O129" t="s">
        <v>492</v>
      </c>
      <c r="P129" t="s">
        <v>20</v>
      </c>
    </row>
    <row r="130" spans="1:16" x14ac:dyDescent="0.2">
      <c r="A130">
        <v>512955</v>
      </c>
      <c r="B130" t="s">
        <v>615</v>
      </c>
      <c r="C130" t="s">
        <v>616</v>
      </c>
      <c r="D130">
        <v>8</v>
      </c>
      <c r="E130">
        <v>177</v>
      </c>
      <c r="F130">
        <v>142</v>
      </c>
      <c r="G130">
        <v>6</v>
      </c>
      <c r="H130">
        <v>13</v>
      </c>
      <c r="I130">
        <v>124.64790000000001</v>
      </c>
      <c r="J130">
        <v>28</v>
      </c>
      <c r="K130">
        <v>28.5</v>
      </c>
      <c r="L130">
        <v>168</v>
      </c>
      <c r="M130">
        <v>12</v>
      </c>
      <c r="N130">
        <v>5.9294000000000002</v>
      </c>
      <c r="O130" t="s">
        <v>492</v>
      </c>
      <c r="P130" t="s">
        <v>20</v>
      </c>
    </row>
    <row r="131" spans="1:16" x14ac:dyDescent="0.2">
      <c r="A131">
        <v>512957</v>
      </c>
      <c r="B131" t="s">
        <v>967</v>
      </c>
      <c r="C131" t="s">
        <v>968</v>
      </c>
      <c r="D131">
        <v>9</v>
      </c>
      <c r="E131">
        <v>12</v>
      </c>
      <c r="F131">
        <v>30</v>
      </c>
      <c r="G131">
        <v>0</v>
      </c>
      <c r="H131">
        <v>0</v>
      </c>
      <c r="I131">
        <v>40</v>
      </c>
      <c r="J131">
        <v>18</v>
      </c>
      <c r="K131" t="s">
        <v>495</v>
      </c>
      <c r="L131">
        <v>76</v>
      </c>
      <c r="M131">
        <v>7</v>
      </c>
      <c r="N131">
        <v>4.1835000000000004</v>
      </c>
      <c r="O131" t="s">
        <v>492</v>
      </c>
      <c r="P131" t="s">
        <v>123</v>
      </c>
    </row>
    <row r="132" spans="1:16" x14ac:dyDescent="0.2">
      <c r="A132">
        <v>512960</v>
      </c>
      <c r="B132" t="s">
        <v>630</v>
      </c>
      <c r="C132" t="s">
        <v>1500</v>
      </c>
      <c r="D132">
        <v>3</v>
      </c>
      <c r="E132">
        <v>33</v>
      </c>
      <c r="F132">
        <v>45</v>
      </c>
      <c r="G132">
        <v>3</v>
      </c>
      <c r="H132">
        <v>1</v>
      </c>
      <c r="I132">
        <v>73.333299999999994</v>
      </c>
      <c r="J132" t="s">
        <v>495</v>
      </c>
      <c r="K132" t="s">
        <v>495</v>
      </c>
      <c r="L132" t="s">
        <v>495</v>
      </c>
      <c r="M132" t="s">
        <v>495</v>
      </c>
      <c r="N132" t="s">
        <v>495</v>
      </c>
      <c r="O132" t="s">
        <v>492</v>
      </c>
      <c r="P132" t="s">
        <v>1498</v>
      </c>
    </row>
    <row r="133" spans="1:16" x14ac:dyDescent="0.2">
      <c r="A133">
        <v>512969</v>
      </c>
      <c r="B133" t="s">
        <v>2025</v>
      </c>
      <c r="C133" t="s">
        <v>1773</v>
      </c>
      <c r="D133">
        <v>6</v>
      </c>
      <c r="E133">
        <v>51</v>
      </c>
      <c r="F133">
        <v>61</v>
      </c>
      <c r="G133">
        <v>1</v>
      </c>
      <c r="H133">
        <v>4</v>
      </c>
      <c r="I133">
        <v>83.6066</v>
      </c>
      <c r="J133">
        <v>1</v>
      </c>
      <c r="K133" t="s">
        <v>495</v>
      </c>
      <c r="L133">
        <v>13</v>
      </c>
      <c r="M133">
        <v>1</v>
      </c>
      <c r="N133">
        <v>13</v>
      </c>
      <c r="O133" t="s">
        <v>492</v>
      </c>
      <c r="P133" t="s">
        <v>2021</v>
      </c>
    </row>
    <row r="134" spans="1:16" x14ac:dyDescent="0.2">
      <c r="A134">
        <v>512983</v>
      </c>
      <c r="B134" t="s">
        <v>1149</v>
      </c>
      <c r="C134" t="s">
        <v>1721</v>
      </c>
      <c r="D134">
        <v>9</v>
      </c>
      <c r="E134">
        <v>4</v>
      </c>
      <c r="F134">
        <v>13</v>
      </c>
      <c r="G134">
        <v>0</v>
      </c>
      <c r="H134">
        <v>0</v>
      </c>
      <c r="I134">
        <v>30.769200000000001</v>
      </c>
      <c r="J134">
        <v>16</v>
      </c>
      <c r="K134" t="s">
        <v>495</v>
      </c>
      <c r="L134">
        <v>76</v>
      </c>
      <c r="M134">
        <v>4</v>
      </c>
      <c r="N134">
        <v>4.75</v>
      </c>
      <c r="O134" t="s">
        <v>492</v>
      </c>
      <c r="P134" t="s">
        <v>346</v>
      </c>
    </row>
    <row r="135" spans="1:16" x14ac:dyDescent="0.2">
      <c r="A135">
        <v>512985</v>
      </c>
      <c r="B135" t="s">
        <v>1722</v>
      </c>
      <c r="C135" t="s">
        <v>763</v>
      </c>
      <c r="D135">
        <v>6</v>
      </c>
      <c r="E135">
        <v>24</v>
      </c>
      <c r="F135">
        <v>57</v>
      </c>
      <c r="G135">
        <v>1</v>
      </c>
      <c r="H135">
        <v>0</v>
      </c>
      <c r="I135">
        <v>42.1053</v>
      </c>
      <c r="J135" t="s">
        <v>495</v>
      </c>
      <c r="K135" t="s">
        <v>495</v>
      </c>
      <c r="L135" t="s">
        <v>495</v>
      </c>
      <c r="M135" t="s">
        <v>495</v>
      </c>
      <c r="N135" t="s">
        <v>495</v>
      </c>
      <c r="O135" t="s">
        <v>492</v>
      </c>
      <c r="P135" t="s">
        <v>346</v>
      </c>
    </row>
    <row r="136" spans="1:16" x14ac:dyDescent="0.2">
      <c r="A136">
        <v>512987</v>
      </c>
      <c r="B136" t="s">
        <v>1723</v>
      </c>
      <c r="C136" t="s">
        <v>1724</v>
      </c>
      <c r="D136">
        <v>7</v>
      </c>
      <c r="E136">
        <v>58</v>
      </c>
      <c r="F136">
        <v>77</v>
      </c>
      <c r="G136">
        <v>6</v>
      </c>
      <c r="H136">
        <v>0</v>
      </c>
      <c r="I136">
        <v>75.324700000000007</v>
      </c>
      <c r="J136">
        <v>18</v>
      </c>
      <c r="K136">
        <v>18</v>
      </c>
      <c r="L136">
        <v>85</v>
      </c>
      <c r="M136">
        <v>3</v>
      </c>
      <c r="N136">
        <v>4.7222</v>
      </c>
      <c r="O136" t="s">
        <v>492</v>
      </c>
      <c r="P136" t="s">
        <v>346</v>
      </c>
    </row>
    <row r="137" spans="1:16" x14ac:dyDescent="0.2">
      <c r="A137">
        <v>512988</v>
      </c>
      <c r="B137" t="s">
        <v>1709</v>
      </c>
      <c r="C137" t="s">
        <v>1725</v>
      </c>
      <c r="D137">
        <v>8</v>
      </c>
      <c r="E137">
        <v>48</v>
      </c>
      <c r="F137">
        <v>118</v>
      </c>
      <c r="G137">
        <v>0</v>
      </c>
      <c r="H137">
        <v>0</v>
      </c>
      <c r="I137">
        <v>40.677999999999997</v>
      </c>
      <c r="J137" t="s">
        <v>495</v>
      </c>
      <c r="K137" t="s">
        <v>495</v>
      </c>
      <c r="L137" t="s">
        <v>495</v>
      </c>
      <c r="M137" t="s">
        <v>495</v>
      </c>
      <c r="N137" t="s">
        <v>495</v>
      </c>
      <c r="O137" t="s">
        <v>492</v>
      </c>
      <c r="P137" t="s">
        <v>346</v>
      </c>
    </row>
    <row r="138" spans="1:16" x14ac:dyDescent="0.2">
      <c r="A138">
        <v>512991</v>
      </c>
      <c r="B138" t="s">
        <v>1906</v>
      </c>
      <c r="C138" t="s">
        <v>499</v>
      </c>
      <c r="D138">
        <v>5</v>
      </c>
      <c r="E138">
        <v>69</v>
      </c>
      <c r="F138">
        <v>91</v>
      </c>
      <c r="G138">
        <v>3</v>
      </c>
      <c r="H138">
        <v>5</v>
      </c>
      <c r="I138">
        <v>75.824200000000005</v>
      </c>
      <c r="J138">
        <v>17</v>
      </c>
      <c r="K138">
        <v>17.5</v>
      </c>
      <c r="L138">
        <v>87</v>
      </c>
      <c r="M138">
        <v>5</v>
      </c>
      <c r="N138">
        <v>5.2727000000000004</v>
      </c>
      <c r="O138" t="s">
        <v>492</v>
      </c>
      <c r="P138" t="s">
        <v>400</v>
      </c>
    </row>
    <row r="139" spans="1:16" x14ac:dyDescent="0.2">
      <c r="A139">
        <v>512993</v>
      </c>
      <c r="B139" t="s">
        <v>650</v>
      </c>
      <c r="C139" t="s">
        <v>1726</v>
      </c>
      <c r="D139">
        <v>6</v>
      </c>
      <c r="E139">
        <v>42</v>
      </c>
      <c r="F139">
        <v>99</v>
      </c>
      <c r="G139">
        <v>1</v>
      </c>
      <c r="H139">
        <v>0</v>
      </c>
      <c r="I139">
        <v>42.424199999999999</v>
      </c>
      <c r="J139" t="s">
        <v>495</v>
      </c>
      <c r="K139" t="s">
        <v>495</v>
      </c>
      <c r="L139" t="s">
        <v>495</v>
      </c>
      <c r="M139" t="s">
        <v>495</v>
      </c>
      <c r="N139" t="s">
        <v>495</v>
      </c>
      <c r="O139" t="s">
        <v>492</v>
      </c>
      <c r="P139" t="s">
        <v>346</v>
      </c>
    </row>
    <row r="140" spans="1:16" x14ac:dyDescent="0.2">
      <c r="A140">
        <v>512995</v>
      </c>
      <c r="B140" t="s">
        <v>1401</v>
      </c>
      <c r="C140" t="s">
        <v>606</v>
      </c>
      <c r="D140">
        <v>10</v>
      </c>
      <c r="E140">
        <v>119</v>
      </c>
      <c r="F140">
        <v>170</v>
      </c>
      <c r="G140">
        <v>5</v>
      </c>
      <c r="H140">
        <v>6</v>
      </c>
      <c r="I140">
        <v>70</v>
      </c>
      <c r="J140">
        <v>33</v>
      </c>
      <c r="K140">
        <v>33</v>
      </c>
      <c r="L140">
        <v>159</v>
      </c>
      <c r="M140">
        <v>8</v>
      </c>
      <c r="N140">
        <v>4.7939999999999996</v>
      </c>
      <c r="O140" t="s">
        <v>492</v>
      </c>
      <c r="P140" t="s">
        <v>346</v>
      </c>
    </row>
    <row r="141" spans="1:16" x14ac:dyDescent="0.2">
      <c r="A141">
        <v>512999</v>
      </c>
      <c r="B141" t="s">
        <v>1671</v>
      </c>
      <c r="C141" t="s">
        <v>779</v>
      </c>
      <c r="D141">
        <v>9</v>
      </c>
      <c r="E141">
        <v>108</v>
      </c>
      <c r="F141">
        <v>146</v>
      </c>
      <c r="G141">
        <v>5</v>
      </c>
      <c r="H141">
        <v>4</v>
      </c>
      <c r="I141">
        <v>73.9726</v>
      </c>
      <c r="J141" t="s">
        <v>495</v>
      </c>
      <c r="K141" t="s">
        <v>495</v>
      </c>
      <c r="L141" t="s">
        <v>495</v>
      </c>
      <c r="M141" t="s">
        <v>495</v>
      </c>
      <c r="N141" t="s">
        <v>495</v>
      </c>
      <c r="O141" t="s">
        <v>492</v>
      </c>
      <c r="P141" t="s">
        <v>1670</v>
      </c>
    </row>
    <row r="142" spans="1:16" x14ac:dyDescent="0.2">
      <c r="A142">
        <v>513000</v>
      </c>
      <c r="B142" t="s">
        <v>594</v>
      </c>
      <c r="C142" t="s">
        <v>1700</v>
      </c>
      <c r="D142">
        <v>9</v>
      </c>
      <c r="E142">
        <v>97</v>
      </c>
      <c r="F142">
        <v>117</v>
      </c>
      <c r="G142">
        <v>5</v>
      </c>
      <c r="H142">
        <v>4</v>
      </c>
      <c r="I142">
        <v>82.906000000000006</v>
      </c>
      <c r="J142">
        <v>2</v>
      </c>
      <c r="K142" t="s">
        <v>495</v>
      </c>
      <c r="L142">
        <v>20</v>
      </c>
      <c r="M142">
        <v>1</v>
      </c>
      <c r="N142">
        <v>10</v>
      </c>
      <c r="O142" t="s">
        <v>492</v>
      </c>
      <c r="P142" t="s">
        <v>1699</v>
      </c>
    </row>
    <row r="143" spans="1:16" x14ac:dyDescent="0.2">
      <c r="A143">
        <v>513006</v>
      </c>
      <c r="B143" t="s">
        <v>1028</v>
      </c>
      <c r="C143" t="s">
        <v>1029</v>
      </c>
      <c r="D143">
        <v>9</v>
      </c>
      <c r="E143">
        <v>106</v>
      </c>
      <c r="F143">
        <v>137</v>
      </c>
      <c r="G143">
        <v>5</v>
      </c>
      <c r="H143">
        <v>7</v>
      </c>
      <c r="I143">
        <v>77.372299999999996</v>
      </c>
      <c r="J143">
        <v>4</v>
      </c>
      <c r="K143" t="s">
        <v>495</v>
      </c>
      <c r="L143">
        <v>34</v>
      </c>
      <c r="M143">
        <v>1</v>
      </c>
      <c r="N143">
        <v>7.8461999999999996</v>
      </c>
      <c r="O143" t="s">
        <v>492</v>
      </c>
      <c r="P143" t="s">
        <v>143</v>
      </c>
    </row>
    <row r="144" spans="1:16" x14ac:dyDescent="0.2">
      <c r="A144">
        <v>513007</v>
      </c>
      <c r="B144" t="s">
        <v>534</v>
      </c>
      <c r="C144" t="s">
        <v>1030</v>
      </c>
      <c r="D144">
        <v>1</v>
      </c>
      <c r="E144">
        <v>18</v>
      </c>
      <c r="F144">
        <v>21</v>
      </c>
      <c r="G144">
        <v>1</v>
      </c>
      <c r="H144">
        <v>1</v>
      </c>
      <c r="I144">
        <v>85.714299999999994</v>
      </c>
      <c r="J144" t="s">
        <v>495</v>
      </c>
      <c r="K144" t="s">
        <v>495</v>
      </c>
      <c r="L144" t="s">
        <v>495</v>
      </c>
      <c r="M144" t="s">
        <v>495</v>
      </c>
      <c r="N144" t="s">
        <v>495</v>
      </c>
      <c r="O144" t="s">
        <v>492</v>
      </c>
      <c r="P144" t="s">
        <v>143</v>
      </c>
    </row>
    <row r="145" spans="1:16" x14ac:dyDescent="0.2">
      <c r="A145">
        <v>513008</v>
      </c>
      <c r="B145" t="s">
        <v>1031</v>
      </c>
      <c r="C145" t="s">
        <v>1032</v>
      </c>
      <c r="D145">
        <v>5</v>
      </c>
      <c r="E145">
        <v>36</v>
      </c>
      <c r="F145">
        <v>68</v>
      </c>
      <c r="G145">
        <v>1</v>
      </c>
      <c r="H145">
        <v>0</v>
      </c>
      <c r="I145">
        <v>52.941200000000002</v>
      </c>
      <c r="J145" t="s">
        <v>495</v>
      </c>
      <c r="K145" t="s">
        <v>495</v>
      </c>
      <c r="L145" t="s">
        <v>495</v>
      </c>
      <c r="M145" t="s">
        <v>495</v>
      </c>
      <c r="N145" t="s">
        <v>495</v>
      </c>
      <c r="O145" t="s">
        <v>492</v>
      </c>
      <c r="P145" t="s">
        <v>143</v>
      </c>
    </row>
    <row r="146" spans="1:16" x14ac:dyDescent="0.2">
      <c r="A146">
        <v>513009</v>
      </c>
      <c r="B146" t="s">
        <v>1033</v>
      </c>
      <c r="C146" t="s">
        <v>1034</v>
      </c>
      <c r="D146">
        <v>9</v>
      </c>
      <c r="E146">
        <v>13</v>
      </c>
      <c r="F146">
        <v>26</v>
      </c>
      <c r="G146">
        <v>2</v>
      </c>
      <c r="H146">
        <v>0</v>
      </c>
      <c r="I146">
        <v>50</v>
      </c>
      <c r="J146">
        <v>30</v>
      </c>
      <c r="K146">
        <v>30</v>
      </c>
      <c r="L146">
        <v>139</v>
      </c>
      <c r="M146">
        <v>13</v>
      </c>
      <c r="N146">
        <v>4.5823999999999998</v>
      </c>
      <c r="O146" t="s">
        <v>492</v>
      </c>
      <c r="P146" t="s">
        <v>143</v>
      </c>
    </row>
    <row r="147" spans="1:16" x14ac:dyDescent="0.2">
      <c r="A147">
        <v>513011</v>
      </c>
      <c r="B147" t="s">
        <v>974</v>
      </c>
      <c r="C147" t="s">
        <v>1035</v>
      </c>
      <c r="D147">
        <v>3</v>
      </c>
      <c r="E147">
        <v>23</v>
      </c>
      <c r="F147">
        <v>38</v>
      </c>
      <c r="G147">
        <v>2</v>
      </c>
      <c r="H147">
        <v>0</v>
      </c>
      <c r="I147">
        <v>60.526299999999999</v>
      </c>
      <c r="J147">
        <v>5</v>
      </c>
      <c r="K147" t="s">
        <v>495</v>
      </c>
      <c r="L147">
        <v>25</v>
      </c>
      <c r="M147">
        <v>3</v>
      </c>
      <c r="N147">
        <v>5</v>
      </c>
      <c r="O147" t="s">
        <v>492</v>
      </c>
      <c r="P147" t="s">
        <v>143</v>
      </c>
    </row>
    <row r="148" spans="1:16" x14ac:dyDescent="0.2">
      <c r="A148">
        <v>513012</v>
      </c>
      <c r="B148" t="s">
        <v>1036</v>
      </c>
      <c r="C148" t="s">
        <v>515</v>
      </c>
      <c r="D148">
        <v>7</v>
      </c>
      <c r="E148">
        <v>78</v>
      </c>
      <c r="F148">
        <v>139</v>
      </c>
      <c r="G148">
        <v>3</v>
      </c>
      <c r="H148">
        <v>3</v>
      </c>
      <c r="I148">
        <v>56.115099999999998</v>
      </c>
      <c r="J148">
        <v>0</v>
      </c>
      <c r="K148" t="s">
        <v>495</v>
      </c>
      <c r="L148">
        <v>1</v>
      </c>
      <c r="M148">
        <v>0</v>
      </c>
      <c r="N148">
        <v>6</v>
      </c>
      <c r="O148" t="s">
        <v>492</v>
      </c>
      <c r="P148" t="s">
        <v>143</v>
      </c>
    </row>
    <row r="149" spans="1:16" x14ac:dyDescent="0.2">
      <c r="A149">
        <v>513013</v>
      </c>
      <c r="B149" t="s">
        <v>1037</v>
      </c>
      <c r="C149" t="s">
        <v>1038</v>
      </c>
      <c r="D149">
        <v>8</v>
      </c>
      <c r="E149">
        <v>0</v>
      </c>
      <c r="F149">
        <v>2</v>
      </c>
      <c r="G149">
        <v>0</v>
      </c>
      <c r="H149">
        <v>0</v>
      </c>
      <c r="I149">
        <v>0</v>
      </c>
      <c r="J149">
        <v>22</v>
      </c>
      <c r="K149">
        <v>22</v>
      </c>
      <c r="L149">
        <v>81</v>
      </c>
      <c r="M149">
        <v>8</v>
      </c>
      <c r="N149">
        <v>3.6818</v>
      </c>
      <c r="O149" t="s">
        <v>492</v>
      </c>
      <c r="P149" t="s">
        <v>143</v>
      </c>
    </row>
    <row r="150" spans="1:16" x14ac:dyDescent="0.2">
      <c r="A150">
        <v>513014</v>
      </c>
      <c r="B150" t="s">
        <v>1039</v>
      </c>
      <c r="C150" t="s">
        <v>1040</v>
      </c>
      <c r="D150">
        <v>11</v>
      </c>
      <c r="E150">
        <v>183</v>
      </c>
      <c r="F150">
        <v>166</v>
      </c>
      <c r="G150">
        <v>13</v>
      </c>
      <c r="H150">
        <v>12</v>
      </c>
      <c r="I150">
        <v>110.241</v>
      </c>
      <c r="J150">
        <v>11</v>
      </c>
      <c r="K150">
        <v>11</v>
      </c>
      <c r="L150">
        <v>67</v>
      </c>
      <c r="M150">
        <v>3</v>
      </c>
      <c r="N150">
        <v>6.1845999999999997</v>
      </c>
      <c r="O150" t="s">
        <v>492</v>
      </c>
      <c r="P150" t="s">
        <v>143</v>
      </c>
    </row>
    <row r="151" spans="1:16" x14ac:dyDescent="0.2">
      <c r="A151">
        <v>513015</v>
      </c>
      <c r="B151" t="s">
        <v>1041</v>
      </c>
      <c r="C151" t="s">
        <v>1042</v>
      </c>
      <c r="D151">
        <v>9</v>
      </c>
      <c r="E151">
        <v>149</v>
      </c>
      <c r="F151">
        <v>137</v>
      </c>
      <c r="G151">
        <v>4</v>
      </c>
      <c r="H151">
        <v>13</v>
      </c>
      <c r="I151">
        <v>108.7591</v>
      </c>
      <c r="J151">
        <v>22</v>
      </c>
      <c r="K151">
        <v>22</v>
      </c>
      <c r="L151">
        <v>97</v>
      </c>
      <c r="M151">
        <v>7</v>
      </c>
      <c r="N151">
        <v>4.4090999999999996</v>
      </c>
      <c r="O151" t="s">
        <v>492</v>
      </c>
      <c r="P151" t="s">
        <v>143</v>
      </c>
    </row>
    <row r="152" spans="1:16" x14ac:dyDescent="0.2">
      <c r="A152">
        <v>513018</v>
      </c>
      <c r="B152" t="s">
        <v>1043</v>
      </c>
      <c r="C152" t="s">
        <v>947</v>
      </c>
      <c r="D152">
        <v>2</v>
      </c>
      <c r="E152">
        <v>0</v>
      </c>
      <c r="F152">
        <v>0</v>
      </c>
      <c r="G152">
        <v>0</v>
      </c>
      <c r="H152">
        <v>0</v>
      </c>
      <c r="I152" t="s">
        <v>495</v>
      </c>
      <c r="J152">
        <v>8</v>
      </c>
      <c r="K152">
        <v>8</v>
      </c>
      <c r="L152">
        <v>34</v>
      </c>
      <c r="M152">
        <v>2</v>
      </c>
      <c r="N152">
        <v>4.25</v>
      </c>
      <c r="O152" t="s">
        <v>492</v>
      </c>
      <c r="P152" t="s">
        <v>143</v>
      </c>
    </row>
    <row r="153" spans="1:16" x14ac:dyDescent="0.2">
      <c r="A153">
        <v>513019</v>
      </c>
      <c r="B153" t="s">
        <v>1044</v>
      </c>
      <c r="C153" t="s">
        <v>1045</v>
      </c>
      <c r="D153">
        <v>7</v>
      </c>
      <c r="E153">
        <v>9</v>
      </c>
      <c r="F153">
        <v>7</v>
      </c>
      <c r="G153">
        <v>1</v>
      </c>
      <c r="H153">
        <v>0</v>
      </c>
      <c r="I153">
        <v>128.57140000000001</v>
      </c>
      <c r="J153">
        <v>16</v>
      </c>
      <c r="K153">
        <v>16</v>
      </c>
      <c r="L153">
        <v>96</v>
      </c>
      <c r="M153">
        <v>7</v>
      </c>
      <c r="N153">
        <v>6</v>
      </c>
      <c r="O153" t="s">
        <v>492</v>
      </c>
      <c r="P153" t="s">
        <v>143</v>
      </c>
    </row>
    <row r="154" spans="1:16" x14ac:dyDescent="0.2">
      <c r="A154">
        <v>513028</v>
      </c>
      <c r="B154" t="s">
        <v>941</v>
      </c>
      <c r="C154" t="s">
        <v>942</v>
      </c>
      <c r="D154">
        <v>9</v>
      </c>
      <c r="E154">
        <v>48</v>
      </c>
      <c r="F154">
        <v>58</v>
      </c>
      <c r="G154">
        <v>2</v>
      </c>
      <c r="H154">
        <v>3</v>
      </c>
      <c r="I154">
        <v>82.758600000000001</v>
      </c>
      <c r="J154" t="s">
        <v>495</v>
      </c>
      <c r="K154" t="s">
        <v>495</v>
      </c>
      <c r="L154" t="s">
        <v>495</v>
      </c>
      <c r="M154" t="s">
        <v>495</v>
      </c>
      <c r="N154" t="s">
        <v>495</v>
      </c>
      <c r="O154" t="s">
        <v>492</v>
      </c>
      <c r="P154" t="s">
        <v>108</v>
      </c>
    </row>
    <row r="155" spans="1:16" x14ac:dyDescent="0.2">
      <c r="A155">
        <v>513031</v>
      </c>
      <c r="B155" t="s">
        <v>711</v>
      </c>
      <c r="C155" t="s">
        <v>943</v>
      </c>
      <c r="D155">
        <v>11</v>
      </c>
      <c r="E155">
        <v>14</v>
      </c>
      <c r="F155">
        <v>25</v>
      </c>
      <c r="G155">
        <v>1</v>
      </c>
      <c r="H155">
        <v>0</v>
      </c>
      <c r="I155">
        <v>56</v>
      </c>
      <c r="J155" t="s">
        <v>495</v>
      </c>
      <c r="K155" t="s">
        <v>495</v>
      </c>
      <c r="L155" t="s">
        <v>495</v>
      </c>
      <c r="M155" t="s">
        <v>495</v>
      </c>
      <c r="N155" t="s">
        <v>495</v>
      </c>
      <c r="O155" t="s">
        <v>492</v>
      </c>
      <c r="P155" t="s">
        <v>108</v>
      </c>
    </row>
    <row r="156" spans="1:16" x14ac:dyDescent="0.2">
      <c r="A156">
        <v>513032</v>
      </c>
      <c r="B156" t="s">
        <v>944</v>
      </c>
      <c r="C156" t="s">
        <v>945</v>
      </c>
      <c r="D156">
        <v>11</v>
      </c>
      <c r="E156">
        <v>22</v>
      </c>
      <c r="F156">
        <v>59</v>
      </c>
      <c r="G156">
        <v>0</v>
      </c>
      <c r="H156">
        <v>0</v>
      </c>
      <c r="I156">
        <v>37.2881</v>
      </c>
      <c r="J156">
        <v>18</v>
      </c>
      <c r="K156">
        <v>18</v>
      </c>
      <c r="L156">
        <v>86</v>
      </c>
      <c r="M156">
        <v>4</v>
      </c>
      <c r="N156">
        <v>4.7778</v>
      </c>
      <c r="O156" t="s">
        <v>492</v>
      </c>
      <c r="P156" t="s">
        <v>108</v>
      </c>
    </row>
    <row r="157" spans="1:16" x14ac:dyDescent="0.2">
      <c r="A157">
        <v>513033</v>
      </c>
      <c r="B157" t="s">
        <v>946</v>
      </c>
      <c r="C157" t="s">
        <v>947</v>
      </c>
      <c r="D157">
        <v>9</v>
      </c>
      <c r="E157">
        <v>166</v>
      </c>
      <c r="F157">
        <v>169</v>
      </c>
      <c r="G157">
        <v>9</v>
      </c>
      <c r="H157">
        <v>12</v>
      </c>
      <c r="I157">
        <v>98.224900000000005</v>
      </c>
      <c r="J157">
        <v>28</v>
      </c>
      <c r="K157">
        <v>28</v>
      </c>
      <c r="L157">
        <v>107</v>
      </c>
      <c r="M157">
        <v>10</v>
      </c>
      <c r="N157">
        <v>3.7765</v>
      </c>
      <c r="O157" t="s">
        <v>492</v>
      </c>
      <c r="P157" t="s">
        <v>108</v>
      </c>
    </row>
    <row r="158" spans="1:16" x14ac:dyDescent="0.2">
      <c r="A158">
        <v>513034</v>
      </c>
      <c r="B158" t="s">
        <v>948</v>
      </c>
      <c r="C158" t="s">
        <v>949</v>
      </c>
      <c r="D158">
        <v>3</v>
      </c>
      <c r="E158">
        <v>8</v>
      </c>
      <c r="F158">
        <v>13</v>
      </c>
      <c r="G158">
        <v>1</v>
      </c>
      <c r="H158">
        <v>0</v>
      </c>
      <c r="I158">
        <v>61.538499999999999</v>
      </c>
      <c r="J158">
        <v>9</v>
      </c>
      <c r="K158">
        <v>9</v>
      </c>
      <c r="L158">
        <v>40</v>
      </c>
      <c r="M158">
        <v>4</v>
      </c>
      <c r="N158">
        <v>4.4443999999999999</v>
      </c>
      <c r="O158" t="s">
        <v>492</v>
      </c>
      <c r="P158" t="s">
        <v>108</v>
      </c>
    </row>
    <row r="159" spans="1:16" x14ac:dyDescent="0.2">
      <c r="A159">
        <v>513035</v>
      </c>
      <c r="B159" t="s">
        <v>889</v>
      </c>
      <c r="C159" t="s">
        <v>1247</v>
      </c>
      <c r="D159">
        <v>8</v>
      </c>
      <c r="E159">
        <v>16</v>
      </c>
      <c r="F159">
        <v>32</v>
      </c>
      <c r="G159">
        <v>0</v>
      </c>
      <c r="H159">
        <v>0</v>
      </c>
      <c r="I159">
        <v>50</v>
      </c>
      <c r="J159">
        <v>21</v>
      </c>
      <c r="K159">
        <v>21</v>
      </c>
      <c r="L159">
        <v>100</v>
      </c>
      <c r="M159">
        <v>6</v>
      </c>
      <c r="N159">
        <v>4.8387000000000002</v>
      </c>
      <c r="O159" t="s">
        <v>492</v>
      </c>
      <c r="P159" t="s">
        <v>1244</v>
      </c>
    </row>
    <row r="160" spans="1:16" x14ac:dyDescent="0.2">
      <c r="A160">
        <v>513037</v>
      </c>
      <c r="B160" t="s">
        <v>698</v>
      </c>
      <c r="C160" t="s">
        <v>950</v>
      </c>
      <c r="D160">
        <v>8</v>
      </c>
      <c r="E160">
        <v>2</v>
      </c>
      <c r="F160">
        <v>6</v>
      </c>
      <c r="G160">
        <v>0</v>
      </c>
      <c r="H160">
        <v>0</v>
      </c>
      <c r="I160">
        <v>33.333300000000001</v>
      </c>
      <c r="J160">
        <v>27</v>
      </c>
      <c r="K160">
        <v>27</v>
      </c>
      <c r="L160">
        <v>97</v>
      </c>
      <c r="M160">
        <v>10</v>
      </c>
      <c r="N160">
        <v>3.5926</v>
      </c>
      <c r="O160" t="s">
        <v>492</v>
      </c>
      <c r="P160" t="s">
        <v>108</v>
      </c>
    </row>
    <row r="161" spans="1:16" x14ac:dyDescent="0.2">
      <c r="A161">
        <v>513043</v>
      </c>
      <c r="B161" t="s">
        <v>779</v>
      </c>
      <c r="C161" t="s">
        <v>515</v>
      </c>
      <c r="D161">
        <v>7</v>
      </c>
      <c r="E161">
        <v>31</v>
      </c>
      <c r="F161">
        <v>88</v>
      </c>
      <c r="G161">
        <v>1</v>
      </c>
      <c r="H161">
        <v>0</v>
      </c>
      <c r="I161">
        <v>35.2273</v>
      </c>
      <c r="J161">
        <v>11</v>
      </c>
      <c r="K161">
        <v>11</v>
      </c>
      <c r="L161">
        <v>71</v>
      </c>
      <c r="M161">
        <v>4</v>
      </c>
      <c r="N161">
        <v>6.2647000000000004</v>
      </c>
      <c r="O161" t="s">
        <v>492</v>
      </c>
      <c r="P161" t="s">
        <v>1581</v>
      </c>
    </row>
    <row r="162" spans="1:16" x14ac:dyDescent="0.2">
      <c r="A162">
        <v>513045</v>
      </c>
      <c r="B162" t="s">
        <v>1230</v>
      </c>
      <c r="C162" t="s">
        <v>1585</v>
      </c>
      <c r="D162">
        <v>4</v>
      </c>
      <c r="E162">
        <v>0</v>
      </c>
      <c r="F162">
        <v>10</v>
      </c>
      <c r="G162">
        <v>0</v>
      </c>
      <c r="H162">
        <v>0</v>
      </c>
      <c r="I162">
        <v>0</v>
      </c>
      <c r="J162" t="s">
        <v>495</v>
      </c>
      <c r="K162" t="s">
        <v>495</v>
      </c>
      <c r="L162" t="s">
        <v>495</v>
      </c>
      <c r="M162" t="s">
        <v>495</v>
      </c>
      <c r="N162" t="s">
        <v>495</v>
      </c>
      <c r="O162" t="s">
        <v>492</v>
      </c>
      <c r="P162" t="s">
        <v>1581</v>
      </c>
    </row>
    <row r="163" spans="1:16" x14ac:dyDescent="0.2">
      <c r="A163">
        <v>513050</v>
      </c>
      <c r="B163" t="s">
        <v>967</v>
      </c>
      <c r="C163" t="s">
        <v>1855</v>
      </c>
      <c r="D163">
        <v>9</v>
      </c>
      <c r="E163">
        <v>3</v>
      </c>
      <c r="F163">
        <v>9</v>
      </c>
      <c r="G163">
        <v>0</v>
      </c>
      <c r="H163">
        <v>0</v>
      </c>
      <c r="I163">
        <v>33.333300000000001</v>
      </c>
      <c r="J163">
        <v>29</v>
      </c>
      <c r="K163">
        <v>29.1</v>
      </c>
      <c r="L163">
        <v>119</v>
      </c>
      <c r="M163">
        <v>14</v>
      </c>
      <c r="N163">
        <v>4.08</v>
      </c>
      <c r="O163" t="s">
        <v>492</v>
      </c>
      <c r="P163" t="s">
        <v>1851</v>
      </c>
    </row>
    <row r="164" spans="1:16" x14ac:dyDescent="0.2">
      <c r="A164">
        <v>513052</v>
      </c>
      <c r="B164" t="s">
        <v>907</v>
      </c>
      <c r="C164" t="s">
        <v>908</v>
      </c>
      <c r="D164">
        <v>3</v>
      </c>
      <c r="E164">
        <v>15</v>
      </c>
      <c r="F164">
        <v>22</v>
      </c>
      <c r="G164">
        <v>0</v>
      </c>
      <c r="H164">
        <v>0</v>
      </c>
      <c r="I164">
        <v>68.181799999999996</v>
      </c>
      <c r="J164" t="s">
        <v>495</v>
      </c>
      <c r="K164" t="s">
        <v>495</v>
      </c>
      <c r="L164" t="s">
        <v>495</v>
      </c>
      <c r="M164" t="s">
        <v>495</v>
      </c>
      <c r="N164" t="s">
        <v>495</v>
      </c>
      <c r="O164" t="s">
        <v>492</v>
      </c>
      <c r="P164" t="s">
        <v>103</v>
      </c>
    </row>
    <row r="165" spans="1:16" x14ac:dyDescent="0.2">
      <c r="A165">
        <v>513053</v>
      </c>
      <c r="B165" t="s">
        <v>909</v>
      </c>
      <c r="C165" t="s">
        <v>910</v>
      </c>
      <c r="D165">
        <v>5</v>
      </c>
      <c r="E165">
        <v>14</v>
      </c>
      <c r="F165">
        <v>22</v>
      </c>
      <c r="G165">
        <v>1</v>
      </c>
      <c r="H165">
        <v>0</v>
      </c>
      <c r="I165">
        <v>63.636400000000002</v>
      </c>
      <c r="J165" t="s">
        <v>495</v>
      </c>
      <c r="K165" t="s">
        <v>495</v>
      </c>
      <c r="L165" t="s">
        <v>495</v>
      </c>
      <c r="M165" t="s">
        <v>495</v>
      </c>
      <c r="N165" t="s">
        <v>495</v>
      </c>
      <c r="O165" t="s">
        <v>492</v>
      </c>
      <c r="P165" t="s">
        <v>103</v>
      </c>
    </row>
    <row r="166" spans="1:16" x14ac:dyDescent="0.2">
      <c r="A166">
        <v>513054</v>
      </c>
      <c r="B166" t="s">
        <v>911</v>
      </c>
      <c r="C166" t="s">
        <v>912</v>
      </c>
      <c r="D166">
        <v>11</v>
      </c>
      <c r="E166">
        <v>62</v>
      </c>
      <c r="F166">
        <v>115</v>
      </c>
      <c r="G166">
        <v>3</v>
      </c>
      <c r="H166">
        <v>2</v>
      </c>
      <c r="I166">
        <v>53.912999999999997</v>
      </c>
      <c r="J166">
        <v>36</v>
      </c>
      <c r="K166">
        <v>36</v>
      </c>
      <c r="L166">
        <v>229</v>
      </c>
      <c r="M166">
        <v>17</v>
      </c>
      <c r="N166">
        <v>6.3611000000000004</v>
      </c>
      <c r="O166" t="s">
        <v>492</v>
      </c>
      <c r="P166" t="s">
        <v>103</v>
      </c>
    </row>
    <row r="167" spans="1:16" x14ac:dyDescent="0.2">
      <c r="A167">
        <v>513055</v>
      </c>
      <c r="B167" t="s">
        <v>755</v>
      </c>
      <c r="C167" t="s">
        <v>756</v>
      </c>
      <c r="D167">
        <v>8</v>
      </c>
      <c r="E167">
        <v>120</v>
      </c>
      <c r="F167">
        <v>150</v>
      </c>
      <c r="G167">
        <v>7</v>
      </c>
      <c r="H167">
        <v>5</v>
      </c>
      <c r="I167">
        <v>80</v>
      </c>
      <c r="J167" t="s">
        <v>495</v>
      </c>
      <c r="K167" t="s">
        <v>495</v>
      </c>
      <c r="L167" t="s">
        <v>495</v>
      </c>
      <c r="M167" t="s">
        <v>495</v>
      </c>
      <c r="N167" t="s">
        <v>495</v>
      </c>
      <c r="O167" t="s">
        <v>492</v>
      </c>
      <c r="P167" t="s">
        <v>751</v>
      </c>
    </row>
    <row r="168" spans="1:16" x14ac:dyDescent="0.2">
      <c r="A168">
        <v>513056</v>
      </c>
      <c r="B168" t="s">
        <v>757</v>
      </c>
      <c r="C168" t="s">
        <v>758</v>
      </c>
      <c r="D168">
        <v>2</v>
      </c>
      <c r="E168">
        <v>9</v>
      </c>
      <c r="F168">
        <v>22</v>
      </c>
      <c r="G168">
        <v>0</v>
      </c>
      <c r="H168">
        <v>0</v>
      </c>
      <c r="I168">
        <v>40.909100000000002</v>
      </c>
      <c r="J168">
        <v>4</v>
      </c>
      <c r="K168">
        <v>4</v>
      </c>
      <c r="L168">
        <v>30</v>
      </c>
      <c r="M168">
        <v>0</v>
      </c>
      <c r="N168">
        <v>7.5</v>
      </c>
      <c r="O168" t="s">
        <v>492</v>
      </c>
      <c r="P168" t="s">
        <v>751</v>
      </c>
    </row>
    <row r="169" spans="1:16" x14ac:dyDescent="0.2">
      <c r="A169">
        <v>513059</v>
      </c>
      <c r="B169" t="s">
        <v>759</v>
      </c>
      <c r="C169" t="s">
        <v>760</v>
      </c>
      <c r="D169">
        <v>10</v>
      </c>
      <c r="E169">
        <v>16</v>
      </c>
      <c r="F169">
        <v>62</v>
      </c>
      <c r="G169">
        <v>0</v>
      </c>
      <c r="H169">
        <v>0</v>
      </c>
      <c r="I169">
        <v>25.8065</v>
      </c>
      <c r="J169" t="s">
        <v>495</v>
      </c>
      <c r="K169" t="s">
        <v>495</v>
      </c>
      <c r="L169" t="s">
        <v>495</v>
      </c>
      <c r="M169" t="s">
        <v>495</v>
      </c>
      <c r="N169" t="s">
        <v>495</v>
      </c>
      <c r="O169" t="s">
        <v>492</v>
      </c>
      <c r="P169" t="s">
        <v>751</v>
      </c>
    </row>
    <row r="170" spans="1:16" x14ac:dyDescent="0.2">
      <c r="A170">
        <v>513062</v>
      </c>
      <c r="B170" t="s">
        <v>913</v>
      </c>
      <c r="C170" t="s">
        <v>914</v>
      </c>
      <c r="D170">
        <v>4</v>
      </c>
      <c r="E170">
        <v>54</v>
      </c>
      <c r="F170">
        <v>74</v>
      </c>
      <c r="G170">
        <v>8</v>
      </c>
      <c r="H170">
        <v>0</v>
      </c>
      <c r="I170">
        <v>72.972999999999999</v>
      </c>
      <c r="J170" t="s">
        <v>495</v>
      </c>
      <c r="K170" t="s">
        <v>495</v>
      </c>
      <c r="L170" t="s">
        <v>495</v>
      </c>
      <c r="M170" t="s">
        <v>495</v>
      </c>
      <c r="N170" t="s">
        <v>495</v>
      </c>
      <c r="O170" t="s">
        <v>492</v>
      </c>
      <c r="P170" t="s">
        <v>103</v>
      </c>
    </row>
    <row r="171" spans="1:16" x14ac:dyDescent="0.2">
      <c r="A171">
        <v>513063</v>
      </c>
      <c r="B171" t="s">
        <v>915</v>
      </c>
      <c r="C171" t="s">
        <v>916</v>
      </c>
      <c r="D171">
        <v>11</v>
      </c>
      <c r="E171">
        <v>117</v>
      </c>
      <c r="F171">
        <v>147</v>
      </c>
      <c r="G171">
        <v>7</v>
      </c>
      <c r="H171">
        <v>4</v>
      </c>
      <c r="I171">
        <v>79.591800000000006</v>
      </c>
      <c r="J171">
        <v>39</v>
      </c>
      <c r="K171">
        <v>39</v>
      </c>
      <c r="L171">
        <v>225</v>
      </c>
      <c r="M171">
        <v>12</v>
      </c>
      <c r="N171">
        <v>5.7691999999999997</v>
      </c>
      <c r="O171" t="s">
        <v>492</v>
      </c>
      <c r="P171" t="s">
        <v>103</v>
      </c>
    </row>
    <row r="172" spans="1:16" x14ac:dyDescent="0.2">
      <c r="A172">
        <v>513064</v>
      </c>
      <c r="B172" t="s">
        <v>868</v>
      </c>
      <c r="C172" t="s">
        <v>1094</v>
      </c>
      <c r="D172">
        <v>2</v>
      </c>
      <c r="E172">
        <v>2</v>
      </c>
      <c r="F172">
        <v>14</v>
      </c>
      <c r="G172">
        <v>0</v>
      </c>
      <c r="H172">
        <v>0</v>
      </c>
      <c r="I172">
        <v>14.2857</v>
      </c>
      <c r="J172">
        <v>4</v>
      </c>
      <c r="K172">
        <v>4</v>
      </c>
      <c r="L172">
        <v>20</v>
      </c>
      <c r="M172">
        <v>2</v>
      </c>
      <c r="N172">
        <v>5</v>
      </c>
      <c r="O172" t="s">
        <v>492</v>
      </c>
      <c r="P172" t="s">
        <v>1087</v>
      </c>
    </row>
    <row r="173" spans="1:16" x14ac:dyDescent="0.2">
      <c r="A173">
        <v>513065</v>
      </c>
      <c r="B173" t="s">
        <v>633</v>
      </c>
      <c r="C173" t="s">
        <v>1095</v>
      </c>
      <c r="D173">
        <v>10</v>
      </c>
      <c r="E173">
        <v>168</v>
      </c>
      <c r="F173">
        <v>173</v>
      </c>
      <c r="G173">
        <v>13</v>
      </c>
      <c r="H173">
        <v>8</v>
      </c>
      <c r="I173">
        <v>97.109800000000007</v>
      </c>
      <c r="J173">
        <v>34</v>
      </c>
      <c r="K173">
        <v>34</v>
      </c>
      <c r="L173">
        <v>116</v>
      </c>
      <c r="M173">
        <v>14</v>
      </c>
      <c r="N173">
        <v>3.4626999999999999</v>
      </c>
      <c r="O173" t="s">
        <v>492</v>
      </c>
      <c r="P173" t="s">
        <v>1087</v>
      </c>
    </row>
    <row r="174" spans="1:16" x14ac:dyDescent="0.2">
      <c r="A174">
        <v>513067</v>
      </c>
      <c r="B174" t="s">
        <v>1096</v>
      </c>
      <c r="C174" t="s">
        <v>687</v>
      </c>
      <c r="D174">
        <v>4</v>
      </c>
      <c r="E174">
        <v>17</v>
      </c>
      <c r="F174">
        <v>30</v>
      </c>
      <c r="G174">
        <v>0</v>
      </c>
      <c r="H174">
        <v>0</v>
      </c>
      <c r="I174">
        <v>56.666699999999999</v>
      </c>
      <c r="J174" t="s">
        <v>495</v>
      </c>
      <c r="K174" t="s">
        <v>495</v>
      </c>
      <c r="L174" t="s">
        <v>495</v>
      </c>
      <c r="M174" t="s">
        <v>495</v>
      </c>
      <c r="N174" t="s">
        <v>495</v>
      </c>
      <c r="O174" t="s">
        <v>492</v>
      </c>
      <c r="P174" t="s">
        <v>1087</v>
      </c>
    </row>
    <row r="175" spans="1:16" x14ac:dyDescent="0.2">
      <c r="A175">
        <v>513073</v>
      </c>
      <c r="B175" t="s">
        <v>1218</v>
      </c>
      <c r="C175" t="s">
        <v>1219</v>
      </c>
      <c r="D175">
        <v>11</v>
      </c>
      <c r="E175">
        <v>112</v>
      </c>
      <c r="F175">
        <v>162</v>
      </c>
      <c r="G175">
        <v>8</v>
      </c>
      <c r="H175">
        <v>1</v>
      </c>
      <c r="I175">
        <v>69.135800000000003</v>
      </c>
      <c r="J175">
        <v>2</v>
      </c>
      <c r="K175" t="s">
        <v>495</v>
      </c>
      <c r="L175">
        <v>10</v>
      </c>
      <c r="M175">
        <v>1</v>
      </c>
      <c r="N175">
        <v>5</v>
      </c>
      <c r="O175" t="s">
        <v>492</v>
      </c>
      <c r="P175" t="s">
        <v>1214</v>
      </c>
    </row>
    <row r="176" spans="1:16" x14ac:dyDescent="0.2">
      <c r="A176">
        <v>513074</v>
      </c>
      <c r="B176" t="s">
        <v>666</v>
      </c>
      <c r="C176" t="s">
        <v>515</v>
      </c>
      <c r="D176">
        <v>8</v>
      </c>
      <c r="E176">
        <v>44</v>
      </c>
      <c r="F176">
        <v>54</v>
      </c>
      <c r="G176">
        <v>1</v>
      </c>
      <c r="H176">
        <v>3</v>
      </c>
      <c r="I176">
        <v>81.481499999999997</v>
      </c>
      <c r="J176" t="s">
        <v>495</v>
      </c>
      <c r="K176" t="s">
        <v>495</v>
      </c>
      <c r="L176" t="s">
        <v>495</v>
      </c>
      <c r="M176" t="s">
        <v>495</v>
      </c>
      <c r="N176" t="s">
        <v>495</v>
      </c>
      <c r="O176" t="s">
        <v>492</v>
      </c>
      <c r="P176" t="s">
        <v>1214</v>
      </c>
    </row>
    <row r="177" spans="1:16" x14ac:dyDescent="0.2">
      <c r="A177">
        <v>513075</v>
      </c>
      <c r="B177" t="s">
        <v>1220</v>
      </c>
      <c r="C177" t="s">
        <v>515</v>
      </c>
      <c r="D177">
        <v>4</v>
      </c>
      <c r="E177">
        <v>41</v>
      </c>
      <c r="F177">
        <v>96</v>
      </c>
      <c r="G177">
        <v>1</v>
      </c>
      <c r="H177">
        <v>1</v>
      </c>
      <c r="I177">
        <v>42.708300000000001</v>
      </c>
      <c r="J177" t="s">
        <v>495</v>
      </c>
      <c r="K177" t="s">
        <v>495</v>
      </c>
      <c r="L177" t="s">
        <v>495</v>
      </c>
      <c r="M177" t="s">
        <v>495</v>
      </c>
      <c r="N177" t="s">
        <v>495</v>
      </c>
      <c r="O177" t="s">
        <v>492</v>
      </c>
      <c r="P177" t="s">
        <v>1214</v>
      </c>
    </row>
    <row r="178" spans="1:16" x14ac:dyDescent="0.2">
      <c r="A178">
        <v>513076</v>
      </c>
      <c r="B178" t="s">
        <v>1221</v>
      </c>
      <c r="C178" t="s">
        <v>515</v>
      </c>
      <c r="D178">
        <v>1</v>
      </c>
      <c r="E178" t="s">
        <v>495</v>
      </c>
      <c r="F178" t="s">
        <v>495</v>
      </c>
      <c r="G178" t="s">
        <v>495</v>
      </c>
      <c r="H178" t="s">
        <v>495</v>
      </c>
      <c r="I178" t="s">
        <v>495</v>
      </c>
      <c r="J178">
        <v>2</v>
      </c>
      <c r="K178">
        <v>2</v>
      </c>
      <c r="L178">
        <v>4</v>
      </c>
      <c r="M178">
        <v>0</v>
      </c>
      <c r="N178">
        <v>2</v>
      </c>
      <c r="O178" t="s">
        <v>492</v>
      </c>
      <c r="P178" t="s">
        <v>1214</v>
      </c>
    </row>
    <row r="179" spans="1:16" x14ac:dyDescent="0.2">
      <c r="A179">
        <v>513077</v>
      </c>
      <c r="B179" t="s">
        <v>1222</v>
      </c>
      <c r="C179" t="s">
        <v>1223</v>
      </c>
      <c r="D179">
        <v>6</v>
      </c>
      <c r="E179">
        <v>6</v>
      </c>
      <c r="F179">
        <v>17</v>
      </c>
      <c r="G179">
        <v>0</v>
      </c>
      <c r="H179">
        <v>0</v>
      </c>
      <c r="I179">
        <v>35.2941</v>
      </c>
      <c r="J179">
        <v>14</v>
      </c>
      <c r="K179">
        <v>14</v>
      </c>
      <c r="L179">
        <v>48</v>
      </c>
      <c r="M179">
        <v>8</v>
      </c>
      <c r="N179">
        <v>3.4285999999999999</v>
      </c>
      <c r="O179" t="s">
        <v>492</v>
      </c>
      <c r="P179" t="s">
        <v>1214</v>
      </c>
    </row>
    <row r="180" spans="1:16" x14ac:dyDescent="0.2">
      <c r="A180">
        <v>513079</v>
      </c>
      <c r="B180" t="s">
        <v>1224</v>
      </c>
      <c r="C180" t="s">
        <v>515</v>
      </c>
      <c r="D180">
        <v>10</v>
      </c>
      <c r="E180">
        <v>112</v>
      </c>
      <c r="F180">
        <v>122</v>
      </c>
      <c r="G180">
        <v>6</v>
      </c>
      <c r="H180">
        <v>3</v>
      </c>
      <c r="I180">
        <v>91.803299999999993</v>
      </c>
      <c r="J180" t="s">
        <v>495</v>
      </c>
      <c r="K180" t="s">
        <v>495</v>
      </c>
      <c r="L180" t="s">
        <v>495</v>
      </c>
      <c r="M180" t="s">
        <v>495</v>
      </c>
      <c r="N180" t="s">
        <v>495</v>
      </c>
      <c r="O180" t="s">
        <v>492</v>
      </c>
      <c r="P180" t="s">
        <v>1214</v>
      </c>
    </row>
    <row r="181" spans="1:16" x14ac:dyDescent="0.2">
      <c r="A181">
        <v>513080</v>
      </c>
      <c r="B181" t="s">
        <v>1225</v>
      </c>
      <c r="C181" t="s">
        <v>515</v>
      </c>
      <c r="D181">
        <v>10</v>
      </c>
      <c r="E181">
        <v>130</v>
      </c>
      <c r="F181">
        <v>181</v>
      </c>
      <c r="G181">
        <v>5</v>
      </c>
      <c r="H181">
        <v>6</v>
      </c>
      <c r="I181">
        <v>71.8232</v>
      </c>
      <c r="J181">
        <v>8</v>
      </c>
      <c r="K181" t="s">
        <v>495</v>
      </c>
      <c r="L181">
        <v>54</v>
      </c>
      <c r="M181">
        <v>6</v>
      </c>
      <c r="N181">
        <v>6.48</v>
      </c>
      <c r="O181" t="s">
        <v>492</v>
      </c>
      <c r="P181" t="s">
        <v>1214</v>
      </c>
    </row>
    <row r="182" spans="1:16" x14ac:dyDescent="0.2">
      <c r="A182">
        <v>513085</v>
      </c>
      <c r="B182" t="s">
        <v>1222</v>
      </c>
      <c r="C182" t="s">
        <v>1226</v>
      </c>
      <c r="D182">
        <v>2</v>
      </c>
      <c r="E182">
        <v>4</v>
      </c>
      <c r="F182">
        <v>7</v>
      </c>
      <c r="G182">
        <v>0</v>
      </c>
      <c r="H182">
        <v>0</v>
      </c>
      <c r="I182">
        <v>57.142899999999997</v>
      </c>
      <c r="J182" t="s">
        <v>495</v>
      </c>
      <c r="K182" t="s">
        <v>495</v>
      </c>
      <c r="L182" t="s">
        <v>495</v>
      </c>
      <c r="M182" t="s">
        <v>495</v>
      </c>
      <c r="N182" t="s">
        <v>495</v>
      </c>
      <c r="O182" t="s">
        <v>492</v>
      </c>
      <c r="P182" t="s">
        <v>1214</v>
      </c>
    </row>
    <row r="183" spans="1:16" x14ac:dyDescent="0.2">
      <c r="A183">
        <v>513086</v>
      </c>
      <c r="B183" t="s">
        <v>1227</v>
      </c>
      <c r="C183" t="s">
        <v>515</v>
      </c>
      <c r="D183">
        <v>11</v>
      </c>
      <c r="E183">
        <v>138</v>
      </c>
      <c r="F183">
        <v>140</v>
      </c>
      <c r="G183">
        <v>7</v>
      </c>
      <c r="H183">
        <v>7</v>
      </c>
      <c r="I183">
        <v>98.571399999999997</v>
      </c>
      <c r="J183">
        <v>40</v>
      </c>
      <c r="K183">
        <v>40</v>
      </c>
      <c r="L183">
        <v>113</v>
      </c>
      <c r="M183">
        <v>11</v>
      </c>
      <c r="N183">
        <v>2.8250000000000002</v>
      </c>
      <c r="O183" t="s">
        <v>492</v>
      </c>
      <c r="P183" t="s">
        <v>1214</v>
      </c>
    </row>
    <row r="184" spans="1:16" x14ac:dyDescent="0.2">
      <c r="A184">
        <v>513089</v>
      </c>
      <c r="B184" t="s">
        <v>1228</v>
      </c>
      <c r="C184" t="s">
        <v>1229</v>
      </c>
      <c r="D184">
        <v>7</v>
      </c>
      <c r="E184">
        <v>20</v>
      </c>
      <c r="F184">
        <v>19</v>
      </c>
      <c r="G184">
        <v>0</v>
      </c>
      <c r="H184">
        <v>2</v>
      </c>
      <c r="I184">
        <v>105.2632</v>
      </c>
      <c r="J184">
        <v>25</v>
      </c>
      <c r="K184">
        <v>25</v>
      </c>
      <c r="L184">
        <v>112</v>
      </c>
      <c r="M184">
        <v>15</v>
      </c>
      <c r="N184">
        <v>4.4211</v>
      </c>
      <c r="O184" t="s">
        <v>492</v>
      </c>
      <c r="P184" t="s">
        <v>1214</v>
      </c>
    </row>
    <row r="185" spans="1:16" x14ac:dyDescent="0.2">
      <c r="A185">
        <v>513090</v>
      </c>
      <c r="B185" t="s">
        <v>1230</v>
      </c>
      <c r="C185" t="s">
        <v>1231</v>
      </c>
      <c r="D185">
        <v>1</v>
      </c>
      <c r="E185" t="s">
        <v>495</v>
      </c>
      <c r="F185" t="s">
        <v>495</v>
      </c>
      <c r="G185" t="s">
        <v>495</v>
      </c>
      <c r="H185" t="s">
        <v>495</v>
      </c>
      <c r="I185" t="s">
        <v>495</v>
      </c>
      <c r="J185" t="s">
        <v>495</v>
      </c>
      <c r="K185" t="s">
        <v>495</v>
      </c>
      <c r="L185" t="s">
        <v>495</v>
      </c>
      <c r="M185" t="s">
        <v>495</v>
      </c>
      <c r="N185" t="s">
        <v>495</v>
      </c>
      <c r="O185" t="s">
        <v>492</v>
      </c>
      <c r="P185" t="s">
        <v>1214</v>
      </c>
    </row>
    <row r="186" spans="1:16" x14ac:dyDescent="0.2">
      <c r="A186">
        <v>513104</v>
      </c>
      <c r="B186" t="s">
        <v>1097</v>
      </c>
      <c r="C186" t="s">
        <v>1098</v>
      </c>
      <c r="D186">
        <v>8</v>
      </c>
      <c r="E186">
        <v>53</v>
      </c>
      <c r="F186">
        <v>119</v>
      </c>
      <c r="G186">
        <v>2</v>
      </c>
      <c r="H186">
        <v>0</v>
      </c>
      <c r="I186">
        <v>44.537799999999997</v>
      </c>
      <c r="J186">
        <v>20</v>
      </c>
      <c r="K186">
        <v>20</v>
      </c>
      <c r="L186">
        <v>105</v>
      </c>
      <c r="M186">
        <v>5</v>
      </c>
      <c r="N186">
        <v>5.25</v>
      </c>
      <c r="O186" t="s">
        <v>492</v>
      </c>
      <c r="P186" t="s">
        <v>1087</v>
      </c>
    </row>
    <row r="187" spans="1:16" x14ac:dyDescent="0.2">
      <c r="A187">
        <v>513106</v>
      </c>
      <c r="B187" t="s">
        <v>583</v>
      </c>
      <c r="C187" t="s">
        <v>649</v>
      </c>
      <c r="D187">
        <v>1</v>
      </c>
      <c r="E187" t="s">
        <v>495</v>
      </c>
      <c r="F187" t="s">
        <v>495</v>
      </c>
      <c r="G187" t="s">
        <v>495</v>
      </c>
      <c r="H187" t="s">
        <v>495</v>
      </c>
      <c r="I187" t="s">
        <v>495</v>
      </c>
      <c r="J187" t="s">
        <v>495</v>
      </c>
      <c r="K187" t="s">
        <v>495</v>
      </c>
      <c r="L187" t="s">
        <v>495</v>
      </c>
      <c r="M187" t="s">
        <v>495</v>
      </c>
      <c r="N187" t="s">
        <v>495</v>
      </c>
      <c r="O187" t="s">
        <v>492</v>
      </c>
      <c r="P187" t="s">
        <v>639</v>
      </c>
    </row>
    <row r="188" spans="1:16" x14ac:dyDescent="0.2">
      <c r="A188">
        <v>513108</v>
      </c>
      <c r="B188" t="s">
        <v>650</v>
      </c>
      <c r="C188" t="s">
        <v>651</v>
      </c>
      <c r="D188">
        <v>3</v>
      </c>
      <c r="E188">
        <v>27</v>
      </c>
      <c r="F188">
        <v>38</v>
      </c>
      <c r="G188">
        <v>2</v>
      </c>
      <c r="H188">
        <v>1</v>
      </c>
      <c r="I188">
        <v>71.052599999999998</v>
      </c>
      <c r="J188">
        <v>7</v>
      </c>
      <c r="K188">
        <v>7</v>
      </c>
      <c r="L188">
        <v>38</v>
      </c>
      <c r="M188">
        <v>2</v>
      </c>
      <c r="N188">
        <v>5.4286000000000003</v>
      </c>
      <c r="O188" t="s">
        <v>492</v>
      </c>
      <c r="P188" t="s">
        <v>639</v>
      </c>
    </row>
    <row r="189" spans="1:16" x14ac:dyDescent="0.2">
      <c r="A189">
        <v>513113</v>
      </c>
      <c r="B189" t="s">
        <v>652</v>
      </c>
      <c r="C189" t="s">
        <v>653</v>
      </c>
      <c r="D189">
        <v>10</v>
      </c>
      <c r="E189">
        <v>203</v>
      </c>
      <c r="F189">
        <v>144</v>
      </c>
      <c r="G189">
        <v>11</v>
      </c>
      <c r="H189">
        <v>17</v>
      </c>
      <c r="I189">
        <v>140.97219999999999</v>
      </c>
      <c r="J189">
        <v>38</v>
      </c>
      <c r="K189">
        <v>38</v>
      </c>
      <c r="L189">
        <v>138</v>
      </c>
      <c r="M189">
        <v>22</v>
      </c>
      <c r="N189">
        <v>3.68</v>
      </c>
      <c r="O189" t="s">
        <v>492</v>
      </c>
      <c r="P189" t="s">
        <v>639</v>
      </c>
    </row>
    <row r="190" spans="1:16" x14ac:dyDescent="0.2">
      <c r="A190">
        <v>513115</v>
      </c>
      <c r="B190" t="s">
        <v>1099</v>
      </c>
      <c r="C190" t="s">
        <v>1100</v>
      </c>
      <c r="D190">
        <v>10</v>
      </c>
      <c r="E190">
        <v>164</v>
      </c>
      <c r="F190">
        <v>246</v>
      </c>
      <c r="G190">
        <v>12</v>
      </c>
      <c r="H190">
        <v>1</v>
      </c>
      <c r="I190">
        <v>66.666700000000006</v>
      </c>
      <c r="J190">
        <v>1</v>
      </c>
      <c r="K190" t="s">
        <v>495</v>
      </c>
      <c r="L190">
        <v>16</v>
      </c>
      <c r="M190">
        <v>0</v>
      </c>
      <c r="N190">
        <v>16</v>
      </c>
      <c r="O190" t="s">
        <v>492</v>
      </c>
      <c r="P190" t="s">
        <v>1087</v>
      </c>
    </row>
    <row r="191" spans="1:16" x14ac:dyDescent="0.2">
      <c r="A191">
        <v>513118</v>
      </c>
      <c r="B191" t="s">
        <v>757</v>
      </c>
      <c r="C191" t="s">
        <v>1101</v>
      </c>
      <c r="D191">
        <v>7</v>
      </c>
      <c r="E191">
        <v>10</v>
      </c>
      <c r="F191">
        <v>34</v>
      </c>
      <c r="G191">
        <v>0</v>
      </c>
      <c r="H191">
        <v>0</v>
      </c>
      <c r="I191">
        <v>29.411799999999999</v>
      </c>
      <c r="J191" t="s">
        <v>495</v>
      </c>
      <c r="K191" t="s">
        <v>495</v>
      </c>
      <c r="L191" t="s">
        <v>495</v>
      </c>
      <c r="M191" t="s">
        <v>495</v>
      </c>
      <c r="N191" t="s">
        <v>495</v>
      </c>
      <c r="O191" t="s">
        <v>492</v>
      </c>
      <c r="P191" t="s">
        <v>1087</v>
      </c>
    </row>
    <row r="192" spans="1:16" x14ac:dyDescent="0.2">
      <c r="A192">
        <v>513119</v>
      </c>
      <c r="B192" t="s">
        <v>1396</v>
      </c>
      <c r="C192" t="s">
        <v>1531</v>
      </c>
      <c r="D192">
        <v>4</v>
      </c>
      <c r="E192">
        <v>1</v>
      </c>
      <c r="F192">
        <v>3</v>
      </c>
      <c r="G192">
        <v>0</v>
      </c>
      <c r="H192">
        <v>0</v>
      </c>
      <c r="I192">
        <v>33.333300000000001</v>
      </c>
      <c r="J192">
        <v>7</v>
      </c>
      <c r="K192">
        <v>7</v>
      </c>
      <c r="L192">
        <v>50</v>
      </c>
      <c r="M192">
        <v>3</v>
      </c>
      <c r="N192">
        <v>7.5</v>
      </c>
      <c r="O192" t="s">
        <v>492</v>
      </c>
      <c r="P192" t="s">
        <v>1526</v>
      </c>
    </row>
    <row r="193" spans="1:16" x14ac:dyDescent="0.2">
      <c r="A193">
        <v>513121</v>
      </c>
      <c r="B193" t="s">
        <v>1115</v>
      </c>
      <c r="C193" t="s">
        <v>1116</v>
      </c>
      <c r="D193">
        <v>6</v>
      </c>
      <c r="E193">
        <v>26</v>
      </c>
      <c r="F193">
        <v>39</v>
      </c>
      <c r="G193">
        <v>1</v>
      </c>
      <c r="H193">
        <v>0</v>
      </c>
      <c r="I193">
        <v>66.666700000000006</v>
      </c>
      <c r="J193">
        <v>17</v>
      </c>
      <c r="K193">
        <v>17</v>
      </c>
      <c r="L193">
        <v>81</v>
      </c>
      <c r="M193">
        <v>4</v>
      </c>
      <c r="N193">
        <v>4.7647000000000004</v>
      </c>
      <c r="O193" t="s">
        <v>492</v>
      </c>
      <c r="P193" t="s">
        <v>1114</v>
      </c>
    </row>
    <row r="194" spans="1:16" x14ac:dyDescent="0.2">
      <c r="A194">
        <v>513123</v>
      </c>
      <c r="B194" t="s">
        <v>541</v>
      </c>
      <c r="C194" t="s">
        <v>1117</v>
      </c>
      <c r="D194">
        <v>5</v>
      </c>
      <c r="E194">
        <v>4</v>
      </c>
      <c r="F194">
        <v>34</v>
      </c>
      <c r="G194">
        <v>0</v>
      </c>
      <c r="H194">
        <v>0</v>
      </c>
      <c r="I194">
        <v>11.764699999999999</v>
      </c>
      <c r="J194" t="s">
        <v>495</v>
      </c>
      <c r="K194" t="s">
        <v>495</v>
      </c>
      <c r="L194" t="s">
        <v>495</v>
      </c>
      <c r="M194" t="s">
        <v>495</v>
      </c>
      <c r="N194" t="s">
        <v>495</v>
      </c>
      <c r="O194" t="s">
        <v>492</v>
      </c>
      <c r="P194" t="s">
        <v>1114</v>
      </c>
    </row>
    <row r="195" spans="1:16" x14ac:dyDescent="0.2">
      <c r="A195">
        <v>513124</v>
      </c>
      <c r="B195" t="s">
        <v>1118</v>
      </c>
      <c r="C195" t="s">
        <v>1119</v>
      </c>
      <c r="D195">
        <v>1</v>
      </c>
      <c r="E195" t="s">
        <v>495</v>
      </c>
      <c r="F195" t="s">
        <v>495</v>
      </c>
      <c r="G195" t="s">
        <v>495</v>
      </c>
      <c r="H195" t="s">
        <v>495</v>
      </c>
      <c r="I195" t="s">
        <v>495</v>
      </c>
      <c r="J195" t="s">
        <v>495</v>
      </c>
      <c r="K195" t="s">
        <v>495</v>
      </c>
      <c r="L195" t="s">
        <v>495</v>
      </c>
      <c r="M195" t="s">
        <v>495</v>
      </c>
      <c r="N195" t="s">
        <v>495</v>
      </c>
      <c r="O195" t="s">
        <v>492</v>
      </c>
      <c r="P195" t="s">
        <v>1114</v>
      </c>
    </row>
    <row r="196" spans="1:16" x14ac:dyDescent="0.2">
      <c r="A196">
        <v>513126</v>
      </c>
      <c r="B196" t="s">
        <v>640</v>
      </c>
      <c r="C196" t="s">
        <v>1120</v>
      </c>
      <c r="D196">
        <v>10</v>
      </c>
      <c r="E196">
        <v>5</v>
      </c>
      <c r="F196">
        <v>12</v>
      </c>
      <c r="G196">
        <v>0</v>
      </c>
      <c r="H196">
        <v>0</v>
      </c>
      <c r="I196">
        <v>41.666699999999999</v>
      </c>
      <c r="J196">
        <v>36</v>
      </c>
      <c r="K196">
        <v>36</v>
      </c>
      <c r="L196">
        <v>159</v>
      </c>
      <c r="M196">
        <v>9</v>
      </c>
      <c r="N196">
        <v>4.4166999999999996</v>
      </c>
      <c r="O196" t="s">
        <v>492</v>
      </c>
      <c r="P196" t="s">
        <v>1114</v>
      </c>
    </row>
    <row r="197" spans="1:16" x14ac:dyDescent="0.2">
      <c r="A197">
        <v>513129</v>
      </c>
      <c r="B197" t="s">
        <v>1121</v>
      </c>
      <c r="C197" t="s">
        <v>910</v>
      </c>
      <c r="D197">
        <v>7</v>
      </c>
      <c r="E197">
        <v>100</v>
      </c>
      <c r="F197">
        <v>121</v>
      </c>
      <c r="G197">
        <v>8</v>
      </c>
      <c r="H197">
        <v>2</v>
      </c>
      <c r="I197">
        <v>82.644599999999997</v>
      </c>
      <c r="J197">
        <v>6</v>
      </c>
      <c r="K197">
        <v>6</v>
      </c>
      <c r="L197">
        <v>50</v>
      </c>
      <c r="M197">
        <v>2</v>
      </c>
      <c r="N197">
        <v>9.0908999999999995</v>
      </c>
      <c r="O197" t="s">
        <v>492</v>
      </c>
      <c r="P197" t="s">
        <v>1114</v>
      </c>
    </row>
    <row r="198" spans="1:16" x14ac:dyDescent="0.2">
      <c r="A198">
        <v>513130</v>
      </c>
      <c r="B198" t="s">
        <v>1122</v>
      </c>
      <c r="C198" t="s">
        <v>1123</v>
      </c>
      <c r="D198">
        <v>7</v>
      </c>
      <c r="E198">
        <v>50</v>
      </c>
      <c r="F198">
        <v>90</v>
      </c>
      <c r="G198">
        <v>1</v>
      </c>
      <c r="H198">
        <v>0</v>
      </c>
      <c r="I198">
        <v>55.555599999999998</v>
      </c>
      <c r="J198">
        <v>23</v>
      </c>
      <c r="K198">
        <v>23</v>
      </c>
      <c r="L198">
        <v>132</v>
      </c>
      <c r="M198">
        <v>7</v>
      </c>
      <c r="N198">
        <v>5.7390999999999996</v>
      </c>
      <c r="O198" t="s">
        <v>492</v>
      </c>
      <c r="P198" t="s">
        <v>1114</v>
      </c>
    </row>
    <row r="199" spans="1:16" x14ac:dyDescent="0.2">
      <c r="A199">
        <v>513133</v>
      </c>
      <c r="B199" t="s">
        <v>992</v>
      </c>
      <c r="C199" t="s">
        <v>1124</v>
      </c>
      <c r="D199">
        <v>9</v>
      </c>
      <c r="E199">
        <v>17</v>
      </c>
      <c r="F199">
        <v>51</v>
      </c>
      <c r="G199">
        <v>0</v>
      </c>
      <c r="H199">
        <v>0</v>
      </c>
      <c r="I199">
        <v>33.333300000000001</v>
      </c>
      <c r="J199" t="s">
        <v>495</v>
      </c>
      <c r="K199" t="s">
        <v>495</v>
      </c>
      <c r="L199" t="s">
        <v>495</v>
      </c>
      <c r="M199" t="s">
        <v>495</v>
      </c>
      <c r="N199" t="s">
        <v>495</v>
      </c>
      <c r="O199" t="s">
        <v>492</v>
      </c>
      <c r="P199" t="s">
        <v>1114</v>
      </c>
    </row>
    <row r="200" spans="1:16" x14ac:dyDescent="0.2">
      <c r="A200">
        <v>513134</v>
      </c>
      <c r="B200" t="s">
        <v>522</v>
      </c>
      <c r="C200" t="s">
        <v>1125</v>
      </c>
      <c r="D200">
        <v>9</v>
      </c>
      <c r="E200">
        <v>63</v>
      </c>
      <c r="F200">
        <v>105</v>
      </c>
      <c r="G200">
        <v>5</v>
      </c>
      <c r="H200">
        <v>0</v>
      </c>
      <c r="I200">
        <v>60</v>
      </c>
      <c r="J200" t="s">
        <v>495</v>
      </c>
      <c r="K200" t="s">
        <v>495</v>
      </c>
      <c r="L200" t="s">
        <v>495</v>
      </c>
      <c r="M200" t="s">
        <v>495</v>
      </c>
      <c r="N200" t="s">
        <v>495</v>
      </c>
      <c r="O200" t="s">
        <v>492</v>
      </c>
      <c r="P200" t="s">
        <v>1114</v>
      </c>
    </row>
    <row r="201" spans="1:16" x14ac:dyDescent="0.2">
      <c r="A201">
        <v>513135</v>
      </c>
      <c r="B201" t="s">
        <v>1046</v>
      </c>
      <c r="C201" t="s">
        <v>1047</v>
      </c>
      <c r="D201">
        <v>9</v>
      </c>
      <c r="E201">
        <v>115</v>
      </c>
      <c r="F201">
        <v>176</v>
      </c>
      <c r="G201">
        <v>5</v>
      </c>
      <c r="H201">
        <v>3</v>
      </c>
      <c r="I201">
        <v>65.340900000000005</v>
      </c>
      <c r="J201" t="s">
        <v>495</v>
      </c>
      <c r="K201" t="s">
        <v>495</v>
      </c>
      <c r="L201" t="s">
        <v>495</v>
      </c>
      <c r="M201" t="s">
        <v>495</v>
      </c>
      <c r="N201" t="s">
        <v>495</v>
      </c>
      <c r="O201" t="s">
        <v>492</v>
      </c>
      <c r="P201" t="s">
        <v>143</v>
      </c>
    </row>
    <row r="202" spans="1:16" x14ac:dyDescent="0.2">
      <c r="A202">
        <v>513138</v>
      </c>
      <c r="B202" t="s">
        <v>500</v>
      </c>
      <c r="C202" t="s">
        <v>501</v>
      </c>
      <c r="D202">
        <v>10</v>
      </c>
      <c r="E202">
        <v>103</v>
      </c>
      <c r="F202">
        <v>182</v>
      </c>
      <c r="G202">
        <v>4</v>
      </c>
      <c r="H202">
        <v>1</v>
      </c>
      <c r="I202">
        <v>56.593400000000003</v>
      </c>
      <c r="J202">
        <v>3</v>
      </c>
      <c r="K202" t="s">
        <v>495</v>
      </c>
      <c r="L202">
        <v>21</v>
      </c>
      <c r="M202">
        <v>1</v>
      </c>
      <c r="N202">
        <v>7</v>
      </c>
      <c r="O202" t="s">
        <v>492</v>
      </c>
      <c r="P202" t="s">
        <v>6</v>
      </c>
    </row>
    <row r="203" spans="1:16" x14ac:dyDescent="0.2">
      <c r="A203">
        <v>513145</v>
      </c>
      <c r="B203" t="s">
        <v>1837</v>
      </c>
      <c r="C203" t="s">
        <v>1838</v>
      </c>
      <c r="D203">
        <v>10</v>
      </c>
      <c r="E203">
        <v>23</v>
      </c>
      <c r="F203">
        <v>70</v>
      </c>
      <c r="G203">
        <v>0</v>
      </c>
      <c r="H203">
        <v>0</v>
      </c>
      <c r="I203">
        <v>32.857100000000003</v>
      </c>
      <c r="J203">
        <v>15</v>
      </c>
      <c r="K203">
        <v>15</v>
      </c>
      <c r="L203">
        <v>88</v>
      </c>
      <c r="M203">
        <v>7</v>
      </c>
      <c r="N203">
        <v>5.8666999999999998</v>
      </c>
      <c r="O203" t="s">
        <v>492</v>
      </c>
      <c r="P203" t="s">
        <v>375</v>
      </c>
    </row>
    <row r="204" spans="1:16" x14ac:dyDescent="0.2">
      <c r="A204">
        <v>513150</v>
      </c>
      <c r="B204" t="s">
        <v>1586</v>
      </c>
      <c r="C204" t="s">
        <v>515</v>
      </c>
      <c r="D204">
        <v>10</v>
      </c>
      <c r="E204">
        <v>11</v>
      </c>
      <c r="F204">
        <v>42</v>
      </c>
      <c r="G204">
        <v>0</v>
      </c>
      <c r="H204">
        <v>0</v>
      </c>
      <c r="I204">
        <v>26.1905</v>
      </c>
      <c r="J204">
        <v>39</v>
      </c>
      <c r="K204">
        <v>39</v>
      </c>
      <c r="L204">
        <v>170</v>
      </c>
      <c r="M204">
        <v>18</v>
      </c>
      <c r="N204">
        <v>4.3776999999999999</v>
      </c>
      <c r="O204" t="s">
        <v>492</v>
      </c>
      <c r="P204" t="s">
        <v>1581</v>
      </c>
    </row>
    <row r="205" spans="1:16" x14ac:dyDescent="0.2">
      <c r="A205">
        <v>513153</v>
      </c>
      <c r="B205" t="s">
        <v>1365</v>
      </c>
      <c r="C205" t="s">
        <v>1049</v>
      </c>
      <c r="D205">
        <v>10</v>
      </c>
      <c r="E205">
        <v>104</v>
      </c>
      <c r="F205">
        <v>82</v>
      </c>
      <c r="G205">
        <v>3</v>
      </c>
      <c r="H205">
        <v>9</v>
      </c>
      <c r="I205">
        <v>126.8293</v>
      </c>
      <c r="J205">
        <v>15</v>
      </c>
      <c r="K205">
        <v>15</v>
      </c>
      <c r="L205">
        <v>69</v>
      </c>
      <c r="M205">
        <v>10</v>
      </c>
      <c r="N205">
        <v>4.5999999999999996</v>
      </c>
      <c r="O205" t="s">
        <v>492</v>
      </c>
      <c r="P205" t="s">
        <v>233</v>
      </c>
    </row>
    <row r="206" spans="1:16" x14ac:dyDescent="0.2">
      <c r="A206">
        <v>513160</v>
      </c>
      <c r="B206" t="s">
        <v>1057</v>
      </c>
      <c r="C206" t="s">
        <v>2026</v>
      </c>
      <c r="D206">
        <v>1</v>
      </c>
      <c r="E206">
        <v>11</v>
      </c>
      <c r="F206">
        <v>9</v>
      </c>
      <c r="G206">
        <v>0</v>
      </c>
      <c r="H206">
        <v>1</v>
      </c>
      <c r="I206">
        <v>122.2222</v>
      </c>
      <c r="J206">
        <v>3</v>
      </c>
      <c r="K206">
        <v>3</v>
      </c>
      <c r="L206">
        <v>14</v>
      </c>
      <c r="M206">
        <v>2</v>
      </c>
      <c r="N206">
        <v>4.6666999999999996</v>
      </c>
      <c r="O206" t="s">
        <v>492</v>
      </c>
      <c r="P206" t="s">
        <v>2021</v>
      </c>
    </row>
    <row r="207" spans="1:16" x14ac:dyDescent="0.2">
      <c r="A207">
        <v>513175</v>
      </c>
      <c r="B207" t="s">
        <v>993</v>
      </c>
      <c r="C207" t="s">
        <v>994</v>
      </c>
      <c r="D207">
        <v>10</v>
      </c>
      <c r="E207">
        <v>37</v>
      </c>
      <c r="F207">
        <v>36</v>
      </c>
      <c r="G207">
        <v>2</v>
      </c>
      <c r="H207">
        <v>1</v>
      </c>
      <c r="I207">
        <v>102.7778</v>
      </c>
      <c r="J207">
        <v>37</v>
      </c>
      <c r="K207">
        <v>37</v>
      </c>
      <c r="L207">
        <v>121</v>
      </c>
      <c r="M207">
        <v>10</v>
      </c>
      <c r="N207">
        <v>3.2703000000000002</v>
      </c>
      <c r="O207" t="s">
        <v>492</v>
      </c>
      <c r="P207" t="s">
        <v>126</v>
      </c>
    </row>
    <row r="208" spans="1:16" x14ac:dyDescent="0.2">
      <c r="A208">
        <v>513181</v>
      </c>
      <c r="B208" t="s">
        <v>995</v>
      </c>
      <c r="C208" t="s">
        <v>996</v>
      </c>
      <c r="D208">
        <v>10</v>
      </c>
      <c r="E208">
        <v>11</v>
      </c>
      <c r="F208">
        <v>38</v>
      </c>
      <c r="G208">
        <v>0</v>
      </c>
      <c r="H208">
        <v>0</v>
      </c>
      <c r="I208">
        <v>28.947399999999998</v>
      </c>
      <c r="J208">
        <v>20</v>
      </c>
      <c r="K208">
        <v>20</v>
      </c>
      <c r="L208">
        <v>78</v>
      </c>
      <c r="M208">
        <v>5</v>
      </c>
      <c r="N208">
        <v>3.9</v>
      </c>
      <c r="O208" t="s">
        <v>492</v>
      </c>
      <c r="P208" t="s">
        <v>126</v>
      </c>
    </row>
    <row r="209" spans="1:16" x14ac:dyDescent="0.2">
      <c r="A209">
        <v>513182</v>
      </c>
      <c r="B209" t="s">
        <v>753</v>
      </c>
      <c r="C209" t="s">
        <v>2096</v>
      </c>
      <c r="D209">
        <v>9</v>
      </c>
      <c r="E209">
        <v>21</v>
      </c>
      <c r="F209">
        <v>68</v>
      </c>
      <c r="G209">
        <v>2</v>
      </c>
      <c r="H209">
        <v>0</v>
      </c>
      <c r="I209">
        <v>30.882400000000001</v>
      </c>
      <c r="J209" t="s">
        <v>495</v>
      </c>
      <c r="K209" t="s">
        <v>495</v>
      </c>
      <c r="L209" t="s">
        <v>495</v>
      </c>
      <c r="M209" t="s">
        <v>495</v>
      </c>
      <c r="N209" t="s">
        <v>495</v>
      </c>
      <c r="O209" t="s">
        <v>492</v>
      </c>
      <c r="P209" t="s">
        <v>450</v>
      </c>
    </row>
    <row r="210" spans="1:16" x14ac:dyDescent="0.2">
      <c r="A210">
        <v>513183</v>
      </c>
      <c r="B210" t="s">
        <v>654</v>
      </c>
      <c r="C210" t="s">
        <v>655</v>
      </c>
      <c r="D210">
        <v>9</v>
      </c>
      <c r="E210">
        <v>97</v>
      </c>
      <c r="F210">
        <v>169</v>
      </c>
      <c r="G210">
        <v>4</v>
      </c>
      <c r="H210">
        <v>0</v>
      </c>
      <c r="I210">
        <v>57.3964</v>
      </c>
      <c r="J210" t="s">
        <v>495</v>
      </c>
      <c r="K210" t="s">
        <v>495</v>
      </c>
      <c r="L210" t="s">
        <v>495</v>
      </c>
      <c r="M210" t="s">
        <v>495</v>
      </c>
      <c r="N210" t="s">
        <v>495</v>
      </c>
      <c r="O210" t="s">
        <v>492</v>
      </c>
      <c r="P210" t="s">
        <v>639</v>
      </c>
    </row>
    <row r="211" spans="1:16" x14ac:dyDescent="0.2">
      <c r="A211">
        <v>513184</v>
      </c>
      <c r="B211" t="s">
        <v>997</v>
      </c>
      <c r="C211" t="s">
        <v>998</v>
      </c>
      <c r="D211">
        <v>11</v>
      </c>
      <c r="E211">
        <v>108</v>
      </c>
      <c r="F211">
        <v>150</v>
      </c>
      <c r="G211">
        <v>6</v>
      </c>
      <c r="H211">
        <v>5</v>
      </c>
      <c r="I211">
        <v>72</v>
      </c>
      <c r="J211">
        <v>31</v>
      </c>
      <c r="K211">
        <v>31</v>
      </c>
      <c r="L211">
        <v>134</v>
      </c>
      <c r="M211">
        <v>20</v>
      </c>
      <c r="N211">
        <v>4.3226000000000004</v>
      </c>
      <c r="O211" t="s">
        <v>492</v>
      </c>
      <c r="P211" t="s">
        <v>126</v>
      </c>
    </row>
    <row r="212" spans="1:16" x14ac:dyDescent="0.2">
      <c r="A212">
        <v>513185</v>
      </c>
      <c r="B212" t="s">
        <v>2097</v>
      </c>
      <c r="C212" t="s">
        <v>2098</v>
      </c>
      <c r="D212">
        <v>10</v>
      </c>
      <c r="E212">
        <v>8</v>
      </c>
      <c r="F212">
        <v>26</v>
      </c>
      <c r="G212">
        <v>0</v>
      </c>
      <c r="H212">
        <v>0</v>
      </c>
      <c r="I212">
        <v>30.769200000000001</v>
      </c>
      <c r="J212">
        <v>39</v>
      </c>
      <c r="K212">
        <v>39</v>
      </c>
      <c r="L212">
        <v>134</v>
      </c>
      <c r="M212">
        <v>9</v>
      </c>
      <c r="N212">
        <v>3.4359000000000002</v>
      </c>
      <c r="O212" t="s">
        <v>492</v>
      </c>
      <c r="P212" t="s">
        <v>450</v>
      </c>
    </row>
    <row r="213" spans="1:16" x14ac:dyDescent="0.2">
      <c r="A213">
        <v>513186</v>
      </c>
      <c r="B213" t="s">
        <v>2099</v>
      </c>
      <c r="C213" t="s">
        <v>1379</v>
      </c>
      <c r="D213">
        <v>9</v>
      </c>
      <c r="E213">
        <v>31</v>
      </c>
      <c r="F213">
        <v>68</v>
      </c>
      <c r="G213">
        <v>1</v>
      </c>
      <c r="H213">
        <v>0</v>
      </c>
      <c r="I213">
        <v>45.588200000000001</v>
      </c>
      <c r="J213">
        <v>35</v>
      </c>
      <c r="K213">
        <v>35</v>
      </c>
      <c r="L213">
        <v>152</v>
      </c>
      <c r="M213">
        <v>12</v>
      </c>
      <c r="N213">
        <v>4.3429000000000002</v>
      </c>
      <c r="O213" t="s">
        <v>492</v>
      </c>
      <c r="P213" t="s">
        <v>450</v>
      </c>
    </row>
    <row r="214" spans="1:16" x14ac:dyDescent="0.2">
      <c r="A214">
        <v>513187</v>
      </c>
      <c r="B214" t="s">
        <v>724</v>
      </c>
      <c r="C214" t="s">
        <v>1151</v>
      </c>
      <c r="D214">
        <v>4</v>
      </c>
      <c r="E214">
        <v>20</v>
      </c>
      <c r="F214">
        <v>61</v>
      </c>
      <c r="G214">
        <v>1</v>
      </c>
      <c r="H214">
        <v>0</v>
      </c>
      <c r="I214">
        <v>32.786900000000003</v>
      </c>
      <c r="J214" t="s">
        <v>495</v>
      </c>
      <c r="K214" t="s">
        <v>495</v>
      </c>
      <c r="L214" t="s">
        <v>495</v>
      </c>
      <c r="M214" t="s">
        <v>495</v>
      </c>
      <c r="N214" t="s">
        <v>495</v>
      </c>
      <c r="O214" t="s">
        <v>492</v>
      </c>
      <c r="P214" t="s">
        <v>450</v>
      </c>
    </row>
    <row r="215" spans="1:16" x14ac:dyDescent="0.2">
      <c r="A215">
        <v>513214</v>
      </c>
      <c r="B215" t="s">
        <v>805</v>
      </c>
      <c r="C215" t="s">
        <v>1187</v>
      </c>
      <c r="D215">
        <v>10</v>
      </c>
      <c r="E215">
        <v>53</v>
      </c>
      <c r="F215">
        <v>69</v>
      </c>
      <c r="G215">
        <v>0</v>
      </c>
      <c r="H215">
        <v>6</v>
      </c>
      <c r="I215">
        <v>76.811599999999999</v>
      </c>
      <c r="J215">
        <v>32</v>
      </c>
      <c r="K215">
        <v>32</v>
      </c>
      <c r="L215">
        <v>170</v>
      </c>
      <c r="M215">
        <v>5</v>
      </c>
      <c r="N215">
        <v>5.3125</v>
      </c>
      <c r="O215" t="s">
        <v>492</v>
      </c>
      <c r="P215" t="s">
        <v>1186</v>
      </c>
    </row>
    <row r="216" spans="1:16" x14ac:dyDescent="0.2">
      <c r="A216">
        <v>513223</v>
      </c>
      <c r="B216" t="s">
        <v>1856</v>
      </c>
      <c r="C216" t="s">
        <v>1057</v>
      </c>
      <c r="D216">
        <v>3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7</v>
      </c>
      <c r="K216">
        <v>7</v>
      </c>
      <c r="L216">
        <v>28</v>
      </c>
      <c r="M216">
        <v>4</v>
      </c>
      <c r="N216">
        <v>4</v>
      </c>
      <c r="O216" t="s">
        <v>492</v>
      </c>
      <c r="P216" t="s">
        <v>1851</v>
      </c>
    </row>
    <row r="217" spans="1:16" x14ac:dyDescent="0.2">
      <c r="A217">
        <v>513224</v>
      </c>
      <c r="B217" t="s">
        <v>656</v>
      </c>
      <c r="C217" t="s">
        <v>657</v>
      </c>
      <c r="D217">
        <v>4</v>
      </c>
      <c r="E217">
        <v>25</v>
      </c>
      <c r="F217">
        <v>34</v>
      </c>
      <c r="G217">
        <v>2</v>
      </c>
      <c r="H217">
        <v>0</v>
      </c>
      <c r="I217">
        <v>73.529399999999995</v>
      </c>
      <c r="J217">
        <v>12</v>
      </c>
      <c r="K217">
        <v>12</v>
      </c>
      <c r="L217">
        <v>58</v>
      </c>
      <c r="M217">
        <v>1</v>
      </c>
      <c r="N217">
        <v>4.8333000000000004</v>
      </c>
      <c r="O217" t="s">
        <v>492</v>
      </c>
      <c r="P217" t="s">
        <v>639</v>
      </c>
    </row>
    <row r="218" spans="1:16" x14ac:dyDescent="0.2">
      <c r="A218">
        <v>513227</v>
      </c>
      <c r="B218" t="s">
        <v>999</v>
      </c>
      <c r="C218" t="s">
        <v>1000</v>
      </c>
      <c r="D218">
        <v>8</v>
      </c>
      <c r="E218">
        <v>122</v>
      </c>
      <c r="F218">
        <v>137</v>
      </c>
      <c r="G218">
        <v>6</v>
      </c>
      <c r="H218">
        <v>4</v>
      </c>
      <c r="I218">
        <v>89.051100000000005</v>
      </c>
      <c r="J218">
        <v>14</v>
      </c>
      <c r="K218" t="s">
        <v>495</v>
      </c>
      <c r="L218">
        <v>56</v>
      </c>
      <c r="M218">
        <v>7</v>
      </c>
      <c r="N218">
        <v>4</v>
      </c>
      <c r="O218" t="s">
        <v>492</v>
      </c>
      <c r="P218" t="s">
        <v>126</v>
      </c>
    </row>
    <row r="219" spans="1:16" x14ac:dyDescent="0.2">
      <c r="A219">
        <v>513228</v>
      </c>
      <c r="B219" t="s">
        <v>847</v>
      </c>
      <c r="C219" t="s">
        <v>848</v>
      </c>
      <c r="D219">
        <v>10</v>
      </c>
      <c r="E219">
        <v>99</v>
      </c>
      <c r="F219">
        <v>147</v>
      </c>
      <c r="G219">
        <v>7</v>
      </c>
      <c r="H219">
        <v>3</v>
      </c>
      <c r="I219">
        <v>67.346900000000005</v>
      </c>
      <c r="J219">
        <v>8</v>
      </c>
      <c r="K219" t="s">
        <v>495</v>
      </c>
      <c r="L219">
        <v>27</v>
      </c>
      <c r="M219">
        <v>3</v>
      </c>
      <c r="N219">
        <v>3.375</v>
      </c>
      <c r="O219" t="s">
        <v>492</v>
      </c>
      <c r="P219" t="s">
        <v>839</v>
      </c>
    </row>
    <row r="220" spans="1:16" x14ac:dyDescent="0.2">
      <c r="A220">
        <v>513230</v>
      </c>
      <c r="B220" t="s">
        <v>1102</v>
      </c>
      <c r="C220" t="s">
        <v>1103</v>
      </c>
      <c r="D220">
        <v>4</v>
      </c>
      <c r="E220">
        <v>8</v>
      </c>
      <c r="F220">
        <v>31</v>
      </c>
      <c r="G220">
        <v>0</v>
      </c>
      <c r="H220">
        <v>0</v>
      </c>
      <c r="I220">
        <v>25.8065</v>
      </c>
      <c r="J220" t="s">
        <v>495</v>
      </c>
      <c r="K220" t="s">
        <v>495</v>
      </c>
      <c r="L220" t="s">
        <v>495</v>
      </c>
      <c r="M220" t="s">
        <v>495</v>
      </c>
      <c r="N220" t="s">
        <v>495</v>
      </c>
      <c r="O220" t="s">
        <v>492</v>
      </c>
      <c r="P220" t="s">
        <v>1087</v>
      </c>
    </row>
    <row r="221" spans="1:16" x14ac:dyDescent="0.2">
      <c r="A221">
        <v>513234</v>
      </c>
      <c r="B221" t="s">
        <v>771</v>
      </c>
      <c r="C221" t="s">
        <v>1129</v>
      </c>
      <c r="D221">
        <v>6</v>
      </c>
      <c r="E221">
        <v>52</v>
      </c>
      <c r="F221">
        <v>89</v>
      </c>
      <c r="G221">
        <v>0</v>
      </c>
      <c r="H221">
        <v>0</v>
      </c>
      <c r="I221">
        <v>58.427</v>
      </c>
      <c r="J221">
        <v>21</v>
      </c>
      <c r="K221">
        <v>21</v>
      </c>
      <c r="L221">
        <v>70</v>
      </c>
      <c r="M221">
        <v>9</v>
      </c>
      <c r="N221">
        <v>3.3332999999999999</v>
      </c>
      <c r="O221" t="s">
        <v>492</v>
      </c>
      <c r="P221" t="s">
        <v>400</v>
      </c>
    </row>
    <row r="222" spans="1:16" x14ac:dyDescent="0.2">
      <c r="A222">
        <v>513235</v>
      </c>
      <c r="B222" t="s">
        <v>672</v>
      </c>
      <c r="C222" t="s">
        <v>1907</v>
      </c>
      <c r="D222">
        <v>4</v>
      </c>
      <c r="E222">
        <v>27</v>
      </c>
      <c r="F222">
        <v>17</v>
      </c>
      <c r="G222">
        <v>1</v>
      </c>
      <c r="H222">
        <v>2</v>
      </c>
      <c r="I222">
        <v>158.8235</v>
      </c>
      <c r="J222">
        <v>15</v>
      </c>
      <c r="K222">
        <v>15</v>
      </c>
      <c r="L222">
        <v>51</v>
      </c>
      <c r="M222">
        <v>4</v>
      </c>
      <c r="N222">
        <v>3.4</v>
      </c>
      <c r="O222" t="s">
        <v>492</v>
      </c>
      <c r="P222" t="s">
        <v>400</v>
      </c>
    </row>
    <row r="223" spans="1:16" x14ac:dyDescent="0.2">
      <c r="A223">
        <v>513239</v>
      </c>
      <c r="B223" t="s">
        <v>1908</v>
      </c>
      <c r="C223" t="s">
        <v>675</v>
      </c>
      <c r="D223">
        <v>9</v>
      </c>
      <c r="E223">
        <v>43</v>
      </c>
      <c r="F223">
        <v>77</v>
      </c>
      <c r="G223">
        <v>3</v>
      </c>
      <c r="H223">
        <v>0</v>
      </c>
      <c r="I223">
        <v>55.844200000000001</v>
      </c>
      <c r="J223" t="s">
        <v>495</v>
      </c>
      <c r="K223" t="s">
        <v>495</v>
      </c>
      <c r="L223" t="s">
        <v>495</v>
      </c>
      <c r="M223" t="s">
        <v>495</v>
      </c>
      <c r="N223" t="s">
        <v>495</v>
      </c>
      <c r="O223" t="s">
        <v>492</v>
      </c>
      <c r="P223" t="s">
        <v>400</v>
      </c>
    </row>
    <row r="224" spans="1:16" x14ac:dyDescent="0.2">
      <c r="A224">
        <v>513241</v>
      </c>
      <c r="B224" t="s">
        <v>1909</v>
      </c>
      <c r="C224" t="s">
        <v>519</v>
      </c>
      <c r="D224">
        <v>11</v>
      </c>
      <c r="E224">
        <v>75</v>
      </c>
      <c r="F224">
        <v>127</v>
      </c>
      <c r="G224">
        <v>3</v>
      </c>
      <c r="H224">
        <v>2</v>
      </c>
      <c r="I224">
        <v>59.055100000000003</v>
      </c>
      <c r="J224">
        <v>19</v>
      </c>
      <c r="K224" t="s">
        <v>495</v>
      </c>
      <c r="L224">
        <v>82</v>
      </c>
      <c r="M224">
        <v>5</v>
      </c>
      <c r="N224">
        <v>4.3158000000000003</v>
      </c>
      <c r="O224" t="s">
        <v>492</v>
      </c>
      <c r="P224" t="s">
        <v>400</v>
      </c>
    </row>
    <row r="225" spans="1:16" x14ac:dyDescent="0.2">
      <c r="A225">
        <v>513243</v>
      </c>
      <c r="B225" t="s">
        <v>1665</v>
      </c>
      <c r="C225" t="s">
        <v>1278</v>
      </c>
      <c r="D225">
        <v>4</v>
      </c>
      <c r="E225">
        <v>83</v>
      </c>
      <c r="F225">
        <v>141</v>
      </c>
      <c r="G225">
        <v>3</v>
      </c>
      <c r="H225">
        <v>0</v>
      </c>
      <c r="I225">
        <v>58.865200000000002</v>
      </c>
      <c r="J225" t="s">
        <v>495</v>
      </c>
      <c r="K225" t="s">
        <v>495</v>
      </c>
      <c r="L225" t="s">
        <v>495</v>
      </c>
      <c r="M225" t="s">
        <v>495</v>
      </c>
      <c r="N225" t="s">
        <v>495</v>
      </c>
      <c r="O225" t="s">
        <v>492</v>
      </c>
      <c r="P225" t="s">
        <v>400</v>
      </c>
    </row>
    <row r="226" spans="1:16" x14ac:dyDescent="0.2">
      <c r="A226">
        <v>513245</v>
      </c>
      <c r="B226" t="s">
        <v>562</v>
      </c>
      <c r="C226" t="s">
        <v>519</v>
      </c>
      <c r="D226">
        <v>2</v>
      </c>
      <c r="E226">
        <v>9</v>
      </c>
      <c r="F226">
        <v>6</v>
      </c>
      <c r="G226">
        <v>0</v>
      </c>
      <c r="H226">
        <v>1</v>
      </c>
      <c r="I226">
        <v>150</v>
      </c>
      <c r="J226">
        <v>4</v>
      </c>
      <c r="K226" t="s">
        <v>495</v>
      </c>
      <c r="L226">
        <v>9</v>
      </c>
      <c r="M226">
        <v>3</v>
      </c>
      <c r="N226">
        <v>2.25</v>
      </c>
      <c r="O226" t="s">
        <v>492</v>
      </c>
      <c r="P226" t="s">
        <v>400</v>
      </c>
    </row>
    <row r="227" spans="1:16" x14ac:dyDescent="0.2">
      <c r="A227">
        <v>513252</v>
      </c>
      <c r="B227" t="s">
        <v>2100</v>
      </c>
      <c r="C227" t="s">
        <v>1015</v>
      </c>
      <c r="D227">
        <v>1</v>
      </c>
      <c r="E227" t="s">
        <v>495</v>
      </c>
      <c r="F227" t="s">
        <v>495</v>
      </c>
      <c r="G227" t="s">
        <v>495</v>
      </c>
      <c r="H227" t="s">
        <v>495</v>
      </c>
      <c r="I227" t="s">
        <v>495</v>
      </c>
      <c r="J227" t="s">
        <v>495</v>
      </c>
      <c r="K227" t="s">
        <v>495</v>
      </c>
      <c r="L227" t="s">
        <v>495</v>
      </c>
      <c r="M227" t="s">
        <v>495</v>
      </c>
      <c r="N227" t="s">
        <v>495</v>
      </c>
      <c r="O227" t="s">
        <v>492</v>
      </c>
      <c r="P227" t="s">
        <v>450</v>
      </c>
    </row>
    <row r="228" spans="1:16" x14ac:dyDescent="0.2">
      <c r="A228">
        <v>513253</v>
      </c>
      <c r="B228" t="s">
        <v>2101</v>
      </c>
      <c r="C228" t="s">
        <v>2102</v>
      </c>
      <c r="D228">
        <v>1</v>
      </c>
      <c r="E228">
        <v>0</v>
      </c>
      <c r="F228">
        <v>0</v>
      </c>
      <c r="G228">
        <v>0</v>
      </c>
      <c r="H228">
        <v>0</v>
      </c>
      <c r="I228" t="s">
        <v>495</v>
      </c>
      <c r="J228" t="s">
        <v>495</v>
      </c>
      <c r="K228" t="s">
        <v>495</v>
      </c>
      <c r="L228" t="s">
        <v>495</v>
      </c>
      <c r="M228" t="s">
        <v>495</v>
      </c>
      <c r="N228" t="s">
        <v>495</v>
      </c>
      <c r="O228" t="s">
        <v>492</v>
      </c>
      <c r="P228" t="s">
        <v>450</v>
      </c>
    </row>
    <row r="229" spans="1:16" x14ac:dyDescent="0.2">
      <c r="A229">
        <v>513256</v>
      </c>
      <c r="B229" t="s">
        <v>663</v>
      </c>
      <c r="C229" t="s">
        <v>691</v>
      </c>
      <c r="D229">
        <v>11</v>
      </c>
      <c r="E229">
        <v>110</v>
      </c>
      <c r="F229">
        <v>74</v>
      </c>
      <c r="G229">
        <v>4</v>
      </c>
      <c r="H229">
        <v>10</v>
      </c>
      <c r="I229">
        <v>148.64859999999999</v>
      </c>
      <c r="J229">
        <v>4</v>
      </c>
      <c r="K229" t="s">
        <v>495</v>
      </c>
      <c r="L229">
        <v>38</v>
      </c>
      <c r="M229">
        <v>1</v>
      </c>
      <c r="N229">
        <v>9.5</v>
      </c>
      <c r="O229" t="s">
        <v>492</v>
      </c>
      <c r="P229" t="s">
        <v>375</v>
      </c>
    </row>
    <row r="230" spans="1:16" x14ac:dyDescent="0.2">
      <c r="A230">
        <v>513257</v>
      </c>
      <c r="B230" t="s">
        <v>688</v>
      </c>
      <c r="C230" t="s">
        <v>1366</v>
      </c>
      <c r="D230">
        <v>2</v>
      </c>
      <c r="E230">
        <v>1</v>
      </c>
      <c r="F230">
        <v>9</v>
      </c>
      <c r="G230">
        <v>0</v>
      </c>
      <c r="H230">
        <v>0</v>
      </c>
      <c r="I230">
        <v>11.1111</v>
      </c>
      <c r="J230">
        <v>1</v>
      </c>
      <c r="K230">
        <v>1</v>
      </c>
      <c r="L230">
        <v>7</v>
      </c>
      <c r="M230">
        <v>1</v>
      </c>
      <c r="N230">
        <v>7</v>
      </c>
      <c r="O230" t="s">
        <v>492</v>
      </c>
      <c r="P230" t="s">
        <v>233</v>
      </c>
    </row>
    <row r="231" spans="1:16" x14ac:dyDescent="0.2">
      <c r="A231">
        <v>513260</v>
      </c>
      <c r="B231" t="s">
        <v>771</v>
      </c>
      <c r="C231" t="s">
        <v>1367</v>
      </c>
      <c r="D231">
        <v>11</v>
      </c>
      <c r="E231">
        <v>172</v>
      </c>
      <c r="F231">
        <v>202</v>
      </c>
      <c r="G231">
        <v>8</v>
      </c>
      <c r="H231">
        <v>7</v>
      </c>
      <c r="I231">
        <v>85.148499999999999</v>
      </c>
      <c r="J231">
        <v>26</v>
      </c>
      <c r="K231">
        <v>26</v>
      </c>
      <c r="L231">
        <v>99</v>
      </c>
      <c r="M231">
        <v>12</v>
      </c>
      <c r="N231">
        <v>3.7595000000000001</v>
      </c>
      <c r="O231" t="s">
        <v>492</v>
      </c>
      <c r="P231" t="s">
        <v>233</v>
      </c>
    </row>
    <row r="232" spans="1:16" x14ac:dyDescent="0.2">
      <c r="A232">
        <v>513263</v>
      </c>
      <c r="B232" t="s">
        <v>717</v>
      </c>
      <c r="C232" t="s">
        <v>1368</v>
      </c>
      <c r="D232">
        <v>4</v>
      </c>
      <c r="E232">
        <v>21</v>
      </c>
      <c r="F232">
        <v>44</v>
      </c>
      <c r="G232">
        <v>1</v>
      </c>
      <c r="H232">
        <v>0</v>
      </c>
      <c r="I232">
        <v>47.7273</v>
      </c>
      <c r="J232">
        <v>2</v>
      </c>
      <c r="K232">
        <v>2</v>
      </c>
      <c r="L232">
        <v>13</v>
      </c>
      <c r="M232">
        <v>1</v>
      </c>
      <c r="N232">
        <v>6.5</v>
      </c>
      <c r="O232" t="s">
        <v>492</v>
      </c>
      <c r="P232" t="s">
        <v>233</v>
      </c>
    </row>
    <row r="233" spans="1:16" x14ac:dyDescent="0.2">
      <c r="A233">
        <v>513264</v>
      </c>
      <c r="B233" t="s">
        <v>1369</v>
      </c>
      <c r="C233" t="s">
        <v>539</v>
      </c>
      <c r="D233">
        <v>8</v>
      </c>
      <c r="E233">
        <v>197</v>
      </c>
      <c r="F233">
        <v>194</v>
      </c>
      <c r="G233">
        <v>11</v>
      </c>
      <c r="H233">
        <v>9</v>
      </c>
      <c r="I233">
        <v>101.54640000000001</v>
      </c>
      <c r="J233" t="s">
        <v>495</v>
      </c>
      <c r="K233" t="s">
        <v>495</v>
      </c>
      <c r="L233" t="s">
        <v>495</v>
      </c>
      <c r="M233" t="s">
        <v>495</v>
      </c>
      <c r="N233" t="s">
        <v>495</v>
      </c>
      <c r="O233" t="s">
        <v>492</v>
      </c>
      <c r="P233" t="s">
        <v>233</v>
      </c>
    </row>
    <row r="234" spans="1:16" x14ac:dyDescent="0.2">
      <c r="A234">
        <v>513266</v>
      </c>
      <c r="B234" t="s">
        <v>939</v>
      </c>
      <c r="C234" t="s">
        <v>1370</v>
      </c>
      <c r="D234">
        <v>5</v>
      </c>
      <c r="E234">
        <v>72</v>
      </c>
      <c r="F234">
        <v>81</v>
      </c>
      <c r="G234">
        <v>0</v>
      </c>
      <c r="H234">
        <v>4</v>
      </c>
      <c r="I234">
        <v>88.888900000000007</v>
      </c>
      <c r="J234">
        <v>10</v>
      </c>
      <c r="K234">
        <v>10.3</v>
      </c>
      <c r="L234">
        <v>46</v>
      </c>
      <c r="M234">
        <v>4</v>
      </c>
      <c r="N234">
        <v>4.8421000000000003</v>
      </c>
      <c r="O234" t="s">
        <v>492</v>
      </c>
      <c r="P234" t="s">
        <v>233</v>
      </c>
    </row>
    <row r="235" spans="1:16" x14ac:dyDescent="0.2">
      <c r="A235">
        <v>513269</v>
      </c>
      <c r="B235" t="s">
        <v>1371</v>
      </c>
      <c r="C235" t="s">
        <v>1372</v>
      </c>
      <c r="D235">
        <v>8</v>
      </c>
      <c r="E235">
        <v>23</v>
      </c>
      <c r="F235">
        <v>47</v>
      </c>
      <c r="G235">
        <v>0</v>
      </c>
      <c r="H235">
        <v>1</v>
      </c>
      <c r="I235">
        <v>48.936199999999999</v>
      </c>
      <c r="J235">
        <v>14</v>
      </c>
      <c r="K235">
        <v>14</v>
      </c>
      <c r="L235">
        <v>43</v>
      </c>
      <c r="M235">
        <v>7</v>
      </c>
      <c r="N235">
        <v>3.1463000000000001</v>
      </c>
      <c r="O235" t="s">
        <v>492</v>
      </c>
      <c r="P235" t="s">
        <v>233</v>
      </c>
    </row>
    <row r="236" spans="1:16" x14ac:dyDescent="0.2">
      <c r="A236">
        <v>513270</v>
      </c>
      <c r="B236" t="s">
        <v>967</v>
      </c>
      <c r="C236" t="s">
        <v>1373</v>
      </c>
      <c r="D236">
        <v>4</v>
      </c>
      <c r="E236">
        <v>27</v>
      </c>
      <c r="F236">
        <v>51</v>
      </c>
      <c r="G236">
        <v>1</v>
      </c>
      <c r="H236">
        <v>1</v>
      </c>
      <c r="I236">
        <v>52.941200000000002</v>
      </c>
      <c r="J236" t="s">
        <v>495</v>
      </c>
      <c r="K236" t="s">
        <v>495</v>
      </c>
      <c r="L236" t="s">
        <v>495</v>
      </c>
      <c r="M236" t="s">
        <v>495</v>
      </c>
      <c r="N236" t="s">
        <v>495</v>
      </c>
      <c r="O236" t="s">
        <v>492</v>
      </c>
      <c r="P236" t="s">
        <v>233</v>
      </c>
    </row>
    <row r="237" spans="1:16" x14ac:dyDescent="0.2">
      <c r="A237">
        <v>513272</v>
      </c>
      <c r="B237" t="s">
        <v>1374</v>
      </c>
      <c r="C237" t="s">
        <v>1375</v>
      </c>
      <c r="D237">
        <v>11</v>
      </c>
      <c r="E237">
        <v>77</v>
      </c>
      <c r="F237">
        <v>151</v>
      </c>
      <c r="G237">
        <v>2</v>
      </c>
      <c r="H237">
        <v>0</v>
      </c>
      <c r="I237">
        <v>50.993400000000001</v>
      </c>
      <c r="J237">
        <v>14</v>
      </c>
      <c r="K237">
        <v>14</v>
      </c>
      <c r="L237">
        <v>73</v>
      </c>
      <c r="M237">
        <v>6</v>
      </c>
      <c r="N237">
        <v>5.2142999999999997</v>
      </c>
      <c r="O237" t="s">
        <v>492</v>
      </c>
      <c r="P237" t="s">
        <v>233</v>
      </c>
    </row>
    <row r="238" spans="1:16" x14ac:dyDescent="0.2">
      <c r="A238">
        <v>513274</v>
      </c>
      <c r="B238" t="s">
        <v>1376</v>
      </c>
      <c r="C238" t="s">
        <v>1377</v>
      </c>
      <c r="D238">
        <v>2</v>
      </c>
      <c r="E238">
        <v>16</v>
      </c>
      <c r="F238">
        <v>22</v>
      </c>
      <c r="G238">
        <v>2</v>
      </c>
      <c r="H238">
        <v>0</v>
      </c>
      <c r="I238">
        <v>72.7273</v>
      </c>
      <c r="J238" t="s">
        <v>495</v>
      </c>
      <c r="K238" t="s">
        <v>495</v>
      </c>
      <c r="L238" t="s">
        <v>495</v>
      </c>
      <c r="M238" t="s">
        <v>495</v>
      </c>
      <c r="N238" t="s">
        <v>495</v>
      </c>
      <c r="O238" t="s">
        <v>492</v>
      </c>
      <c r="P238" t="s">
        <v>233</v>
      </c>
    </row>
    <row r="239" spans="1:16" x14ac:dyDescent="0.2">
      <c r="A239">
        <v>513276</v>
      </c>
      <c r="B239" t="s">
        <v>641</v>
      </c>
      <c r="C239" t="s">
        <v>1739</v>
      </c>
      <c r="D239">
        <v>8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3</v>
      </c>
      <c r="K239" t="s">
        <v>495</v>
      </c>
      <c r="L239">
        <v>17</v>
      </c>
      <c r="M239">
        <v>0</v>
      </c>
      <c r="N239">
        <v>5.6666999999999996</v>
      </c>
      <c r="O239" t="s">
        <v>492</v>
      </c>
      <c r="P239" t="s">
        <v>351</v>
      </c>
    </row>
    <row r="240" spans="1:16" x14ac:dyDescent="0.2">
      <c r="A240">
        <v>513277</v>
      </c>
      <c r="B240" t="s">
        <v>1857</v>
      </c>
      <c r="C240" t="s">
        <v>1858</v>
      </c>
      <c r="D240">
        <v>10</v>
      </c>
      <c r="E240">
        <v>188</v>
      </c>
      <c r="F240">
        <v>224</v>
      </c>
      <c r="G240">
        <v>6</v>
      </c>
      <c r="H240">
        <v>6</v>
      </c>
      <c r="I240">
        <v>83.928600000000003</v>
      </c>
      <c r="J240" t="s">
        <v>495</v>
      </c>
      <c r="K240" t="s">
        <v>495</v>
      </c>
      <c r="L240" t="s">
        <v>495</v>
      </c>
      <c r="M240" t="s">
        <v>495</v>
      </c>
      <c r="N240" t="s">
        <v>495</v>
      </c>
      <c r="O240" t="s">
        <v>492</v>
      </c>
      <c r="P240" t="s">
        <v>1851</v>
      </c>
    </row>
    <row r="241" spans="1:16" x14ac:dyDescent="0.2">
      <c r="A241">
        <v>513278</v>
      </c>
      <c r="B241" t="s">
        <v>811</v>
      </c>
      <c r="C241" t="s">
        <v>1807</v>
      </c>
      <c r="D241">
        <v>10</v>
      </c>
      <c r="E241">
        <v>41</v>
      </c>
      <c r="F241">
        <v>111</v>
      </c>
      <c r="G241">
        <v>1</v>
      </c>
      <c r="H241">
        <v>0</v>
      </c>
      <c r="I241">
        <v>36.936900000000001</v>
      </c>
      <c r="J241" t="s">
        <v>495</v>
      </c>
      <c r="K241" t="s">
        <v>495</v>
      </c>
      <c r="L241" t="s">
        <v>495</v>
      </c>
      <c r="M241" t="s">
        <v>495</v>
      </c>
      <c r="N241" t="s">
        <v>495</v>
      </c>
      <c r="O241" t="s">
        <v>492</v>
      </c>
      <c r="P241" t="s">
        <v>1851</v>
      </c>
    </row>
    <row r="242" spans="1:16" x14ac:dyDescent="0.2">
      <c r="A242">
        <v>513279</v>
      </c>
      <c r="B242" t="s">
        <v>1859</v>
      </c>
      <c r="C242" t="s">
        <v>1269</v>
      </c>
      <c r="D242">
        <v>9</v>
      </c>
      <c r="E242">
        <v>98</v>
      </c>
      <c r="F242">
        <v>166</v>
      </c>
      <c r="G242">
        <v>7</v>
      </c>
      <c r="H242">
        <v>2</v>
      </c>
      <c r="I242">
        <v>59.036099999999998</v>
      </c>
      <c r="J242" t="s">
        <v>495</v>
      </c>
      <c r="K242" t="s">
        <v>495</v>
      </c>
      <c r="L242" t="s">
        <v>495</v>
      </c>
      <c r="M242" t="s">
        <v>495</v>
      </c>
      <c r="N242" t="s">
        <v>495</v>
      </c>
      <c r="O242" t="s">
        <v>492</v>
      </c>
      <c r="P242" t="s">
        <v>1851</v>
      </c>
    </row>
    <row r="243" spans="1:16" x14ac:dyDescent="0.2">
      <c r="A243">
        <v>513280</v>
      </c>
      <c r="B243" t="s">
        <v>688</v>
      </c>
      <c r="C243" t="s">
        <v>630</v>
      </c>
      <c r="D243">
        <v>10</v>
      </c>
      <c r="E243">
        <v>125</v>
      </c>
      <c r="F243">
        <v>158</v>
      </c>
      <c r="G243">
        <v>6</v>
      </c>
      <c r="H243">
        <v>4</v>
      </c>
      <c r="I243">
        <v>79.113900000000001</v>
      </c>
      <c r="J243">
        <v>2</v>
      </c>
      <c r="K243">
        <v>2</v>
      </c>
      <c r="L243">
        <v>17</v>
      </c>
      <c r="M243">
        <v>1</v>
      </c>
      <c r="N243">
        <v>8.5</v>
      </c>
      <c r="O243" t="s">
        <v>492</v>
      </c>
      <c r="P243" t="s">
        <v>818</v>
      </c>
    </row>
    <row r="244" spans="1:16" x14ac:dyDescent="0.2">
      <c r="A244">
        <v>513281</v>
      </c>
      <c r="B244" t="s">
        <v>1860</v>
      </c>
      <c r="C244" t="s">
        <v>1861</v>
      </c>
      <c r="D244">
        <v>6</v>
      </c>
      <c r="E244">
        <v>20</v>
      </c>
      <c r="F244">
        <v>31</v>
      </c>
      <c r="G244">
        <v>2</v>
      </c>
      <c r="H244">
        <v>1</v>
      </c>
      <c r="I244">
        <v>64.516099999999994</v>
      </c>
      <c r="J244">
        <v>15</v>
      </c>
      <c r="K244">
        <v>15</v>
      </c>
      <c r="L244">
        <v>51</v>
      </c>
      <c r="M244">
        <v>4</v>
      </c>
      <c r="N244">
        <v>3.4773000000000001</v>
      </c>
      <c r="O244" t="s">
        <v>492</v>
      </c>
      <c r="P244" t="s">
        <v>1851</v>
      </c>
    </row>
    <row r="245" spans="1:16" x14ac:dyDescent="0.2">
      <c r="A245">
        <v>513285</v>
      </c>
      <c r="B245" t="s">
        <v>1862</v>
      </c>
      <c r="C245" t="s">
        <v>1863</v>
      </c>
      <c r="D245">
        <v>1</v>
      </c>
      <c r="E245" t="s">
        <v>495</v>
      </c>
      <c r="F245" t="s">
        <v>495</v>
      </c>
      <c r="G245" t="s">
        <v>495</v>
      </c>
      <c r="H245" t="s">
        <v>495</v>
      </c>
      <c r="I245" t="s">
        <v>495</v>
      </c>
      <c r="J245" t="s">
        <v>495</v>
      </c>
      <c r="K245" t="s">
        <v>495</v>
      </c>
      <c r="L245" t="s">
        <v>495</v>
      </c>
      <c r="M245" t="s">
        <v>495</v>
      </c>
      <c r="N245" t="s">
        <v>495</v>
      </c>
      <c r="O245" t="s">
        <v>492</v>
      </c>
      <c r="P245" t="s">
        <v>1851</v>
      </c>
    </row>
    <row r="246" spans="1:16" x14ac:dyDescent="0.2">
      <c r="A246">
        <v>513286</v>
      </c>
      <c r="B246" t="s">
        <v>1864</v>
      </c>
      <c r="C246" t="s">
        <v>974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 t="s">
        <v>495</v>
      </c>
      <c r="K246" t="s">
        <v>495</v>
      </c>
      <c r="L246" t="s">
        <v>495</v>
      </c>
      <c r="M246" t="s">
        <v>495</v>
      </c>
      <c r="N246" t="s">
        <v>495</v>
      </c>
      <c r="O246" t="s">
        <v>492</v>
      </c>
      <c r="P246" t="s">
        <v>1851</v>
      </c>
    </row>
    <row r="247" spans="1:16" x14ac:dyDescent="0.2">
      <c r="A247">
        <v>513292</v>
      </c>
      <c r="B247" t="s">
        <v>1104</v>
      </c>
      <c r="C247" t="s">
        <v>517</v>
      </c>
      <c r="D247">
        <v>7</v>
      </c>
      <c r="E247">
        <v>47</v>
      </c>
      <c r="F247">
        <v>50</v>
      </c>
      <c r="G247">
        <v>1</v>
      </c>
      <c r="H247">
        <v>4</v>
      </c>
      <c r="I247">
        <v>94</v>
      </c>
      <c r="J247">
        <v>24</v>
      </c>
      <c r="K247">
        <v>24</v>
      </c>
      <c r="L247">
        <v>70</v>
      </c>
      <c r="M247">
        <v>14</v>
      </c>
      <c r="N247">
        <v>2.9577</v>
      </c>
      <c r="O247" t="s">
        <v>492</v>
      </c>
      <c r="P247" t="s">
        <v>1087</v>
      </c>
    </row>
    <row r="248" spans="1:16" x14ac:dyDescent="0.2">
      <c r="A248">
        <v>513294</v>
      </c>
      <c r="B248" t="s">
        <v>1532</v>
      </c>
      <c r="C248" t="s">
        <v>1533</v>
      </c>
      <c r="D248">
        <v>10</v>
      </c>
      <c r="E248">
        <v>23</v>
      </c>
      <c r="F248">
        <v>58</v>
      </c>
      <c r="G248">
        <v>0</v>
      </c>
      <c r="H248">
        <v>0</v>
      </c>
      <c r="I248">
        <v>39.655200000000001</v>
      </c>
      <c r="J248">
        <v>33</v>
      </c>
      <c r="K248">
        <v>33</v>
      </c>
      <c r="L248">
        <v>152</v>
      </c>
      <c r="M248">
        <v>11</v>
      </c>
      <c r="N248">
        <v>4.6060999999999996</v>
      </c>
      <c r="O248" t="s">
        <v>492</v>
      </c>
      <c r="P248" t="s">
        <v>1526</v>
      </c>
    </row>
    <row r="249" spans="1:16" x14ac:dyDescent="0.2">
      <c r="A249">
        <v>513306</v>
      </c>
      <c r="B249" t="s">
        <v>522</v>
      </c>
      <c r="C249" t="s">
        <v>1001</v>
      </c>
      <c r="D249">
        <v>9</v>
      </c>
      <c r="E249">
        <v>100</v>
      </c>
      <c r="F249">
        <v>162</v>
      </c>
      <c r="G249">
        <v>4</v>
      </c>
      <c r="H249">
        <v>2</v>
      </c>
      <c r="I249">
        <v>61.728400000000001</v>
      </c>
      <c r="J249">
        <v>28</v>
      </c>
      <c r="K249">
        <v>28</v>
      </c>
      <c r="L249">
        <v>116</v>
      </c>
      <c r="M249">
        <v>10</v>
      </c>
      <c r="N249">
        <v>4.1429</v>
      </c>
      <c r="O249" t="s">
        <v>492</v>
      </c>
      <c r="P249" t="s">
        <v>126</v>
      </c>
    </row>
    <row r="250" spans="1:16" x14ac:dyDescent="0.2">
      <c r="A250">
        <v>513314</v>
      </c>
      <c r="B250" t="s">
        <v>811</v>
      </c>
      <c r="C250" t="s">
        <v>1788</v>
      </c>
      <c r="D250">
        <v>11</v>
      </c>
      <c r="E250">
        <v>80</v>
      </c>
      <c r="F250">
        <v>121</v>
      </c>
      <c r="G250">
        <v>6</v>
      </c>
      <c r="H250">
        <v>1</v>
      </c>
      <c r="I250">
        <v>66.115700000000004</v>
      </c>
      <c r="J250">
        <v>13</v>
      </c>
      <c r="K250">
        <v>13</v>
      </c>
      <c r="L250">
        <v>83</v>
      </c>
      <c r="M250">
        <v>2</v>
      </c>
      <c r="N250">
        <v>6.3845999999999998</v>
      </c>
      <c r="O250" t="s">
        <v>492</v>
      </c>
      <c r="P250" t="s">
        <v>367</v>
      </c>
    </row>
    <row r="251" spans="1:16" x14ac:dyDescent="0.2">
      <c r="A251">
        <v>513327</v>
      </c>
      <c r="B251" t="s">
        <v>1107</v>
      </c>
      <c r="C251" t="s">
        <v>1319</v>
      </c>
      <c r="D251">
        <v>8</v>
      </c>
      <c r="E251">
        <v>74</v>
      </c>
      <c r="F251">
        <v>98</v>
      </c>
      <c r="G251">
        <v>3</v>
      </c>
      <c r="H251">
        <v>5</v>
      </c>
      <c r="I251">
        <v>75.510199999999998</v>
      </c>
      <c r="J251">
        <v>2</v>
      </c>
      <c r="K251" t="s">
        <v>495</v>
      </c>
      <c r="L251">
        <v>13</v>
      </c>
      <c r="M251">
        <v>1</v>
      </c>
      <c r="N251">
        <v>6.5</v>
      </c>
      <c r="O251" t="s">
        <v>492</v>
      </c>
      <c r="P251" t="s">
        <v>1316</v>
      </c>
    </row>
    <row r="252" spans="1:16" x14ac:dyDescent="0.2">
      <c r="A252">
        <v>513328</v>
      </c>
      <c r="B252" t="s">
        <v>856</v>
      </c>
      <c r="C252" t="s">
        <v>606</v>
      </c>
      <c r="D252">
        <v>7</v>
      </c>
      <c r="E252">
        <v>37</v>
      </c>
      <c r="F252">
        <v>37</v>
      </c>
      <c r="G252">
        <v>1</v>
      </c>
      <c r="H252">
        <v>3</v>
      </c>
      <c r="I252">
        <v>100</v>
      </c>
      <c r="J252">
        <v>19</v>
      </c>
      <c r="K252">
        <v>19</v>
      </c>
      <c r="L252">
        <v>84</v>
      </c>
      <c r="M252">
        <v>9</v>
      </c>
      <c r="N252">
        <v>4.4211</v>
      </c>
      <c r="O252" t="s">
        <v>492</v>
      </c>
      <c r="P252" t="s">
        <v>1316</v>
      </c>
    </row>
    <row r="253" spans="1:16" x14ac:dyDescent="0.2">
      <c r="A253">
        <v>513329</v>
      </c>
      <c r="B253" t="s">
        <v>1320</v>
      </c>
      <c r="C253" t="s">
        <v>519</v>
      </c>
      <c r="D253">
        <v>3</v>
      </c>
      <c r="E253">
        <v>2</v>
      </c>
      <c r="F253">
        <v>3</v>
      </c>
      <c r="G253">
        <v>0</v>
      </c>
      <c r="H253">
        <v>0</v>
      </c>
      <c r="I253">
        <v>66.666700000000006</v>
      </c>
      <c r="J253" t="s">
        <v>495</v>
      </c>
      <c r="K253" t="s">
        <v>495</v>
      </c>
      <c r="L253" t="s">
        <v>495</v>
      </c>
      <c r="M253" t="s">
        <v>495</v>
      </c>
      <c r="N253" t="s">
        <v>495</v>
      </c>
      <c r="O253" t="s">
        <v>492</v>
      </c>
      <c r="P253" t="s">
        <v>1316</v>
      </c>
    </row>
    <row r="254" spans="1:16" x14ac:dyDescent="0.2">
      <c r="A254">
        <v>513330</v>
      </c>
      <c r="B254" t="s">
        <v>805</v>
      </c>
      <c r="C254" t="s">
        <v>1123</v>
      </c>
      <c r="D254">
        <v>8</v>
      </c>
      <c r="E254">
        <v>50</v>
      </c>
      <c r="F254">
        <v>40</v>
      </c>
      <c r="G254">
        <v>3</v>
      </c>
      <c r="H254">
        <v>4</v>
      </c>
      <c r="I254">
        <v>125</v>
      </c>
      <c r="J254">
        <v>25</v>
      </c>
      <c r="K254">
        <v>25</v>
      </c>
      <c r="L254">
        <v>143</v>
      </c>
      <c r="M254">
        <v>8</v>
      </c>
      <c r="N254">
        <v>5.72</v>
      </c>
      <c r="O254" t="s">
        <v>492</v>
      </c>
      <c r="P254" t="s">
        <v>1316</v>
      </c>
    </row>
    <row r="255" spans="1:16" x14ac:dyDescent="0.2">
      <c r="A255">
        <v>513334</v>
      </c>
      <c r="B255" t="s">
        <v>879</v>
      </c>
      <c r="C255" t="s">
        <v>1321</v>
      </c>
      <c r="D255">
        <v>9</v>
      </c>
      <c r="E255">
        <v>101</v>
      </c>
      <c r="F255">
        <v>154</v>
      </c>
      <c r="G255">
        <v>5</v>
      </c>
      <c r="H255">
        <v>3</v>
      </c>
      <c r="I255">
        <v>65.584400000000002</v>
      </c>
      <c r="J255">
        <v>2</v>
      </c>
      <c r="K255">
        <v>2</v>
      </c>
      <c r="L255">
        <v>20</v>
      </c>
      <c r="M255">
        <v>0</v>
      </c>
      <c r="N255">
        <v>10</v>
      </c>
      <c r="O255" t="s">
        <v>492</v>
      </c>
      <c r="P255" t="s">
        <v>1316</v>
      </c>
    </row>
    <row r="256" spans="1:16" x14ac:dyDescent="0.2">
      <c r="A256">
        <v>513335</v>
      </c>
      <c r="B256" t="s">
        <v>1322</v>
      </c>
      <c r="C256" t="s">
        <v>1323</v>
      </c>
      <c r="D256">
        <v>3</v>
      </c>
      <c r="E256">
        <v>28</v>
      </c>
      <c r="F256">
        <v>27</v>
      </c>
      <c r="G256">
        <v>0</v>
      </c>
      <c r="H256">
        <v>3</v>
      </c>
      <c r="I256">
        <v>103.7037</v>
      </c>
      <c r="J256">
        <v>8</v>
      </c>
      <c r="K256">
        <v>8</v>
      </c>
      <c r="L256">
        <v>36</v>
      </c>
      <c r="M256">
        <v>5</v>
      </c>
      <c r="N256">
        <v>4.5</v>
      </c>
      <c r="O256" t="s">
        <v>492</v>
      </c>
      <c r="P256" t="s">
        <v>1316</v>
      </c>
    </row>
    <row r="257" spans="1:16" x14ac:dyDescent="0.2">
      <c r="A257">
        <v>513338</v>
      </c>
      <c r="B257" t="s">
        <v>628</v>
      </c>
      <c r="C257" t="s">
        <v>519</v>
      </c>
      <c r="D257">
        <v>11</v>
      </c>
      <c r="E257">
        <v>93</v>
      </c>
      <c r="F257">
        <v>162</v>
      </c>
      <c r="G257">
        <v>4</v>
      </c>
      <c r="H257">
        <v>0</v>
      </c>
      <c r="I257">
        <v>57.407400000000003</v>
      </c>
      <c r="J257">
        <v>36</v>
      </c>
      <c r="K257">
        <v>36</v>
      </c>
      <c r="L257">
        <v>170</v>
      </c>
      <c r="M257">
        <v>21</v>
      </c>
      <c r="N257">
        <v>4.7004999999999999</v>
      </c>
      <c r="O257" t="s">
        <v>492</v>
      </c>
      <c r="P257" t="s">
        <v>1297</v>
      </c>
    </row>
    <row r="258" spans="1:16" x14ac:dyDescent="0.2">
      <c r="A258">
        <v>513339</v>
      </c>
      <c r="B258" t="s">
        <v>1324</v>
      </c>
      <c r="C258" t="s">
        <v>991</v>
      </c>
      <c r="D258">
        <v>9</v>
      </c>
      <c r="E258">
        <v>100</v>
      </c>
      <c r="F258">
        <v>144</v>
      </c>
      <c r="G258">
        <v>5</v>
      </c>
      <c r="H258">
        <v>5</v>
      </c>
      <c r="I258">
        <v>69.444400000000002</v>
      </c>
      <c r="J258">
        <v>27</v>
      </c>
      <c r="K258">
        <v>27</v>
      </c>
      <c r="L258">
        <v>102</v>
      </c>
      <c r="M258">
        <v>9</v>
      </c>
      <c r="N258">
        <v>3.7778</v>
      </c>
      <c r="O258" t="s">
        <v>492</v>
      </c>
      <c r="P258" t="s">
        <v>1316</v>
      </c>
    </row>
    <row r="259" spans="1:16" x14ac:dyDescent="0.2">
      <c r="A259">
        <v>513346</v>
      </c>
      <c r="B259" t="s">
        <v>502</v>
      </c>
      <c r="C259" t="s">
        <v>503</v>
      </c>
      <c r="D259">
        <v>11</v>
      </c>
      <c r="E259">
        <v>55</v>
      </c>
      <c r="F259">
        <v>83</v>
      </c>
      <c r="G259">
        <v>1</v>
      </c>
      <c r="H259">
        <v>0</v>
      </c>
      <c r="I259">
        <v>66.265100000000004</v>
      </c>
      <c r="J259" t="s">
        <v>495</v>
      </c>
      <c r="K259" t="s">
        <v>495</v>
      </c>
      <c r="L259" t="s">
        <v>495</v>
      </c>
      <c r="M259" t="s">
        <v>495</v>
      </c>
      <c r="N259" t="s">
        <v>495</v>
      </c>
      <c r="O259" t="s">
        <v>492</v>
      </c>
      <c r="P259" t="s">
        <v>6</v>
      </c>
    </row>
    <row r="260" spans="1:16" x14ac:dyDescent="0.2">
      <c r="A260">
        <v>513348</v>
      </c>
      <c r="B260" t="s">
        <v>504</v>
      </c>
      <c r="C260" t="s">
        <v>505</v>
      </c>
      <c r="D260">
        <v>7</v>
      </c>
      <c r="E260">
        <v>3</v>
      </c>
      <c r="F260">
        <v>7</v>
      </c>
      <c r="G260">
        <v>0</v>
      </c>
      <c r="H260">
        <v>0</v>
      </c>
      <c r="I260">
        <v>42.857100000000003</v>
      </c>
      <c r="J260">
        <v>12</v>
      </c>
      <c r="K260">
        <v>12</v>
      </c>
      <c r="L260">
        <v>39</v>
      </c>
      <c r="M260">
        <v>8</v>
      </c>
      <c r="N260">
        <v>3.3913000000000002</v>
      </c>
      <c r="O260" t="s">
        <v>492</v>
      </c>
      <c r="P260" t="s">
        <v>6</v>
      </c>
    </row>
    <row r="261" spans="1:16" x14ac:dyDescent="0.2">
      <c r="A261">
        <v>513349</v>
      </c>
      <c r="B261" t="s">
        <v>506</v>
      </c>
      <c r="C261" t="s">
        <v>507</v>
      </c>
      <c r="D261">
        <v>10</v>
      </c>
      <c r="E261">
        <v>64</v>
      </c>
      <c r="F261">
        <v>62</v>
      </c>
      <c r="G261">
        <v>5</v>
      </c>
      <c r="H261">
        <v>1</v>
      </c>
      <c r="I261">
        <v>103.22580000000001</v>
      </c>
      <c r="J261">
        <v>36</v>
      </c>
      <c r="K261">
        <v>36</v>
      </c>
      <c r="L261">
        <v>135</v>
      </c>
      <c r="M261">
        <v>14</v>
      </c>
      <c r="N261">
        <v>3.7673999999999999</v>
      </c>
      <c r="O261" t="s">
        <v>492</v>
      </c>
      <c r="P261" t="s">
        <v>6</v>
      </c>
    </row>
    <row r="262" spans="1:16" x14ac:dyDescent="0.2">
      <c r="A262">
        <v>513351</v>
      </c>
      <c r="B262" t="s">
        <v>508</v>
      </c>
      <c r="C262" t="s">
        <v>509</v>
      </c>
      <c r="D262">
        <v>11</v>
      </c>
      <c r="E262">
        <v>114</v>
      </c>
      <c r="F262">
        <v>157</v>
      </c>
      <c r="G262">
        <v>8</v>
      </c>
      <c r="H262">
        <v>2</v>
      </c>
      <c r="I262">
        <v>72.611500000000007</v>
      </c>
      <c r="J262">
        <v>20</v>
      </c>
      <c r="K262" t="s">
        <v>495</v>
      </c>
      <c r="L262">
        <v>68</v>
      </c>
      <c r="M262">
        <v>6</v>
      </c>
      <c r="N262">
        <v>3.4</v>
      </c>
      <c r="O262" t="s">
        <v>492</v>
      </c>
      <c r="P262" t="s">
        <v>6</v>
      </c>
    </row>
    <row r="263" spans="1:16" x14ac:dyDescent="0.2">
      <c r="A263">
        <v>513352</v>
      </c>
      <c r="B263" t="s">
        <v>510</v>
      </c>
      <c r="C263" t="s">
        <v>511</v>
      </c>
      <c r="D263">
        <v>11</v>
      </c>
      <c r="E263">
        <v>188</v>
      </c>
      <c r="F263">
        <v>225</v>
      </c>
      <c r="G263">
        <v>9</v>
      </c>
      <c r="H263">
        <v>8</v>
      </c>
      <c r="I263">
        <v>83.555599999999998</v>
      </c>
      <c r="J263">
        <v>35</v>
      </c>
      <c r="K263">
        <v>35.299999999999997</v>
      </c>
      <c r="L263">
        <v>141</v>
      </c>
      <c r="M263">
        <v>20</v>
      </c>
      <c r="N263">
        <v>4.0095000000000001</v>
      </c>
      <c r="O263" t="s">
        <v>492</v>
      </c>
      <c r="P263" t="s">
        <v>6</v>
      </c>
    </row>
    <row r="264" spans="1:16" x14ac:dyDescent="0.2">
      <c r="A264">
        <v>513355</v>
      </c>
      <c r="B264" t="s">
        <v>512</v>
      </c>
      <c r="C264" t="s">
        <v>513</v>
      </c>
      <c r="D264">
        <v>11</v>
      </c>
      <c r="E264">
        <v>30</v>
      </c>
      <c r="F264">
        <v>62</v>
      </c>
      <c r="G264">
        <v>2</v>
      </c>
      <c r="H264">
        <v>1</v>
      </c>
      <c r="I264">
        <v>48.387099999999997</v>
      </c>
      <c r="J264">
        <v>6</v>
      </c>
      <c r="K264">
        <v>6</v>
      </c>
      <c r="L264">
        <v>34</v>
      </c>
      <c r="M264">
        <v>1</v>
      </c>
      <c r="N264">
        <v>5.6666999999999996</v>
      </c>
      <c r="O264" t="s">
        <v>492</v>
      </c>
      <c r="P264" t="s">
        <v>6</v>
      </c>
    </row>
    <row r="265" spans="1:16" x14ac:dyDescent="0.2">
      <c r="A265">
        <v>513357</v>
      </c>
      <c r="B265" t="s">
        <v>514</v>
      </c>
      <c r="C265" t="s">
        <v>515</v>
      </c>
      <c r="D265">
        <v>11</v>
      </c>
      <c r="E265">
        <v>131</v>
      </c>
      <c r="F265">
        <v>192</v>
      </c>
      <c r="G265">
        <v>7</v>
      </c>
      <c r="H265">
        <v>4</v>
      </c>
      <c r="I265">
        <v>68.229200000000006</v>
      </c>
      <c r="J265">
        <v>33</v>
      </c>
      <c r="K265">
        <v>33</v>
      </c>
      <c r="L265">
        <v>81</v>
      </c>
      <c r="M265">
        <v>8</v>
      </c>
      <c r="N265">
        <v>2.4544999999999999</v>
      </c>
      <c r="O265" t="s">
        <v>492</v>
      </c>
      <c r="P265" t="s">
        <v>6</v>
      </c>
    </row>
    <row r="266" spans="1:16" x14ac:dyDescent="0.2">
      <c r="A266">
        <v>513361</v>
      </c>
      <c r="B266" t="s">
        <v>1701</v>
      </c>
      <c r="C266" t="s">
        <v>1702</v>
      </c>
      <c r="D266">
        <v>11</v>
      </c>
      <c r="E266">
        <v>123</v>
      </c>
      <c r="F266">
        <v>194</v>
      </c>
      <c r="G266">
        <v>7</v>
      </c>
      <c r="H266">
        <v>0</v>
      </c>
      <c r="I266">
        <v>63.402099999999997</v>
      </c>
      <c r="J266">
        <v>1</v>
      </c>
      <c r="K266" t="s">
        <v>495</v>
      </c>
      <c r="L266">
        <v>10</v>
      </c>
      <c r="M266">
        <v>0</v>
      </c>
      <c r="N266">
        <v>10</v>
      </c>
      <c r="O266" t="s">
        <v>492</v>
      </c>
      <c r="P266" t="s">
        <v>1699</v>
      </c>
    </row>
    <row r="267" spans="1:16" x14ac:dyDescent="0.2">
      <c r="A267">
        <v>513362</v>
      </c>
      <c r="B267" t="s">
        <v>1287</v>
      </c>
      <c r="C267" t="s">
        <v>1703</v>
      </c>
      <c r="D267">
        <v>10</v>
      </c>
      <c r="E267">
        <v>73</v>
      </c>
      <c r="F267">
        <v>77</v>
      </c>
      <c r="G267">
        <v>2</v>
      </c>
      <c r="H267">
        <v>4</v>
      </c>
      <c r="I267">
        <v>94.805199999999999</v>
      </c>
      <c r="J267">
        <v>33</v>
      </c>
      <c r="K267">
        <v>33</v>
      </c>
      <c r="L267">
        <v>161</v>
      </c>
      <c r="M267">
        <v>13</v>
      </c>
      <c r="N267">
        <v>4.9036</v>
      </c>
      <c r="O267" t="s">
        <v>492</v>
      </c>
      <c r="P267" t="s">
        <v>1699</v>
      </c>
    </row>
    <row r="268" spans="1:16" x14ac:dyDescent="0.2">
      <c r="A268">
        <v>513364</v>
      </c>
      <c r="B268" t="s">
        <v>1704</v>
      </c>
      <c r="C268" t="s">
        <v>1705</v>
      </c>
      <c r="D268">
        <v>9</v>
      </c>
      <c r="E268">
        <v>16</v>
      </c>
      <c r="F268">
        <v>34</v>
      </c>
      <c r="G268">
        <v>0</v>
      </c>
      <c r="H268">
        <v>1</v>
      </c>
      <c r="I268">
        <v>47.058799999999998</v>
      </c>
      <c r="J268">
        <v>31</v>
      </c>
      <c r="K268">
        <v>31</v>
      </c>
      <c r="L268">
        <v>112</v>
      </c>
      <c r="M268">
        <v>4</v>
      </c>
      <c r="N268">
        <v>3.6128999999999998</v>
      </c>
      <c r="O268" t="s">
        <v>492</v>
      </c>
      <c r="P268" t="s">
        <v>1699</v>
      </c>
    </row>
    <row r="269" spans="1:16" x14ac:dyDescent="0.2">
      <c r="A269">
        <v>513365</v>
      </c>
      <c r="B269" t="s">
        <v>1706</v>
      </c>
      <c r="C269" t="s">
        <v>1707</v>
      </c>
      <c r="D269">
        <v>6</v>
      </c>
      <c r="E269">
        <v>26</v>
      </c>
      <c r="F269">
        <v>29</v>
      </c>
      <c r="G269">
        <v>0</v>
      </c>
      <c r="H269">
        <v>1</v>
      </c>
      <c r="I269">
        <v>89.655199999999994</v>
      </c>
      <c r="J269">
        <v>21</v>
      </c>
      <c r="K269">
        <v>21</v>
      </c>
      <c r="L269">
        <v>105</v>
      </c>
      <c r="M269">
        <v>4</v>
      </c>
      <c r="N269">
        <v>5</v>
      </c>
      <c r="O269" t="s">
        <v>492</v>
      </c>
      <c r="P269" t="s">
        <v>1699</v>
      </c>
    </row>
    <row r="270" spans="1:16" x14ac:dyDescent="0.2">
      <c r="A270">
        <v>513366</v>
      </c>
      <c r="B270" t="s">
        <v>1708</v>
      </c>
      <c r="C270" t="s">
        <v>737</v>
      </c>
      <c r="D270">
        <v>4</v>
      </c>
      <c r="E270">
        <v>5</v>
      </c>
      <c r="F270">
        <v>14</v>
      </c>
      <c r="G270">
        <v>0</v>
      </c>
      <c r="H270">
        <v>0</v>
      </c>
      <c r="I270">
        <v>35.714300000000001</v>
      </c>
      <c r="J270" t="s">
        <v>495</v>
      </c>
      <c r="K270" t="s">
        <v>495</v>
      </c>
      <c r="L270" t="s">
        <v>495</v>
      </c>
      <c r="M270" t="s">
        <v>495</v>
      </c>
      <c r="N270" t="s">
        <v>495</v>
      </c>
      <c r="O270" t="s">
        <v>492</v>
      </c>
      <c r="P270" t="s">
        <v>1699</v>
      </c>
    </row>
    <row r="271" spans="1:16" x14ac:dyDescent="0.2">
      <c r="A271">
        <v>513367</v>
      </c>
      <c r="B271" t="s">
        <v>1709</v>
      </c>
      <c r="C271" t="s">
        <v>778</v>
      </c>
      <c r="D271">
        <v>4</v>
      </c>
      <c r="E271">
        <v>5</v>
      </c>
      <c r="F271">
        <v>11</v>
      </c>
      <c r="G271">
        <v>0</v>
      </c>
      <c r="H271">
        <v>0</v>
      </c>
      <c r="I271">
        <v>45.454500000000003</v>
      </c>
      <c r="J271">
        <v>9</v>
      </c>
      <c r="K271">
        <v>9</v>
      </c>
      <c r="L271">
        <v>57</v>
      </c>
      <c r="M271">
        <v>2</v>
      </c>
      <c r="N271">
        <v>6.3333000000000004</v>
      </c>
      <c r="O271" t="s">
        <v>492</v>
      </c>
      <c r="P271" t="s">
        <v>1699</v>
      </c>
    </row>
    <row r="272" spans="1:16" x14ac:dyDescent="0.2">
      <c r="A272">
        <v>513369</v>
      </c>
      <c r="B272" t="s">
        <v>999</v>
      </c>
      <c r="C272" t="s">
        <v>713</v>
      </c>
      <c r="D272">
        <v>10</v>
      </c>
      <c r="E272">
        <v>33</v>
      </c>
      <c r="F272">
        <v>26</v>
      </c>
      <c r="G272">
        <v>2</v>
      </c>
      <c r="H272">
        <v>3</v>
      </c>
      <c r="I272">
        <v>126.92310000000001</v>
      </c>
      <c r="J272">
        <v>23</v>
      </c>
      <c r="K272">
        <v>23</v>
      </c>
      <c r="L272">
        <v>124</v>
      </c>
      <c r="M272">
        <v>11</v>
      </c>
      <c r="N272">
        <v>5.3913000000000002</v>
      </c>
      <c r="O272" t="s">
        <v>492</v>
      </c>
      <c r="P272" t="s">
        <v>1087</v>
      </c>
    </row>
    <row r="273" spans="1:16" x14ac:dyDescent="0.2">
      <c r="A273">
        <v>513370</v>
      </c>
      <c r="B273" t="s">
        <v>789</v>
      </c>
      <c r="C273" t="s">
        <v>790</v>
      </c>
      <c r="D273">
        <v>10</v>
      </c>
      <c r="E273">
        <v>63</v>
      </c>
      <c r="F273">
        <v>105</v>
      </c>
      <c r="G273">
        <v>2</v>
      </c>
      <c r="H273">
        <v>2</v>
      </c>
      <c r="I273">
        <v>60</v>
      </c>
      <c r="J273">
        <v>35</v>
      </c>
      <c r="K273">
        <v>35</v>
      </c>
      <c r="L273">
        <v>185</v>
      </c>
      <c r="M273">
        <v>11</v>
      </c>
      <c r="N273">
        <v>5.2857000000000003</v>
      </c>
      <c r="O273" t="s">
        <v>492</v>
      </c>
      <c r="P273" t="s">
        <v>51</v>
      </c>
    </row>
    <row r="274" spans="1:16" x14ac:dyDescent="0.2">
      <c r="A274">
        <v>513371</v>
      </c>
      <c r="B274" t="s">
        <v>791</v>
      </c>
      <c r="C274" t="s">
        <v>792</v>
      </c>
      <c r="D274">
        <v>11</v>
      </c>
      <c r="E274">
        <v>81</v>
      </c>
      <c r="F274">
        <v>125</v>
      </c>
      <c r="G274">
        <v>6</v>
      </c>
      <c r="H274">
        <v>2</v>
      </c>
      <c r="I274">
        <v>64.8</v>
      </c>
      <c r="J274">
        <v>18</v>
      </c>
      <c r="K274" t="s">
        <v>495</v>
      </c>
      <c r="L274">
        <v>82</v>
      </c>
      <c r="M274">
        <v>8</v>
      </c>
      <c r="N274">
        <v>4.5556000000000001</v>
      </c>
      <c r="O274" t="s">
        <v>492</v>
      </c>
      <c r="P274" t="s">
        <v>51</v>
      </c>
    </row>
    <row r="275" spans="1:16" x14ac:dyDescent="0.2">
      <c r="A275">
        <v>513372</v>
      </c>
      <c r="B275" t="s">
        <v>1534</v>
      </c>
      <c r="C275" t="s">
        <v>1535</v>
      </c>
      <c r="D275">
        <v>10</v>
      </c>
      <c r="E275">
        <v>94</v>
      </c>
      <c r="F275">
        <v>134</v>
      </c>
      <c r="G275">
        <v>6</v>
      </c>
      <c r="H275">
        <v>5</v>
      </c>
      <c r="I275">
        <v>70.149299999999997</v>
      </c>
      <c r="J275">
        <v>1</v>
      </c>
      <c r="K275" t="s">
        <v>495</v>
      </c>
      <c r="L275">
        <v>13</v>
      </c>
      <c r="M275">
        <v>1</v>
      </c>
      <c r="N275">
        <v>13</v>
      </c>
      <c r="O275" t="s">
        <v>492</v>
      </c>
      <c r="P275" t="s">
        <v>1526</v>
      </c>
    </row>
    <row r="276" spans="1:16" x14ac:dyDescent="0.2">
      <c r="A276">
        <v>513373</v>
      </c>
      <c r="B276" t="s">
        <v>548</v>
      </c>
      <c r="C276" t="s">
        <v>793</v>
      </c>
      <c r="D276">
        <v>6</v>
      </c>
      <c r="E276">
        <v>47</v>
      </c>
      <c r="F276">
        <v>94</v>
      </c>
      <c r="G276">
        <v>2</v>
      </c>
      <c r="H276">
        <v>1</v>
      </c>
      <c r="I276">
        <v>50</v>
      </c>
      <c r="J276">
        <v>9</v>
      </c>
      <c r="K276">
        <v>9</v>
      </c>
      <c r="L276">
        <v>74</v>
      </c>
      <c r="M276">
        <v>1</v>
      </c>
      <c r="N276">
        <v>8.2222000000000008</v>
      </c>
      <c r="O276" t="s">
        <v>492</v>
      </c>
      <c r="P276" t="s">
        <v>51</v>
      </c>
    </row>
    <row r="277" spans="1:16" x14ac:dyDescent="0.2">
      <c r="A277">
        <v>513375</v>
      </c>
      <c r="B277" t="s">
        <v>794</v>
      </c>
      <c r="C277" t="s">
        <v>625</v>
      </c>
      <c r="D277">
        <v>6</v>
      </c>
      <c r="E277">
        <v>43</v>
      </c>
      <c r="F277">
        <v>73</v>
      </c>
      <c r="G277">
        <v>0</v>
      </c>
      <c r="H277">
        <v>2</v>
      </c>
      <c r="I277">
        <v>58.9041</v>
      </c>
      <c r="J277">
        <v>17</v>
      </c>
      <c r="K277">
        <v>17</v>
      </c>
      <c r="L277">
        <v>106</v>
      </c>
      <c r="M277">
        <v>9</v>
      </c>
      <c r="N277">
        <v>6.2352999999999996</v>
      </c>
      <c r="O277" t="s">
        <v>492</v>
      </c>
      <c r="P277" t="s">
        <v>51</v>
      </c>
    </row>
    <row r="278" spans="1:16" x14ac:dyDescent="0.2">
      <c r="A278">
        <v>513379</v>
      </c>
      <c r="B278" t="s">
        <v>795</v>
      </c>
      <c r="C278" t="s">
        <v>519</v>
      </c>
      <c r="D278">
        <v>11</v>
      </c>
      <c r="E278">
        <v>38</v>
      </c>
      <c r="F278">
        <v>59</v>
      </c>
      <c r="G278">
        <v>1</v>
      </c>
      <c r="H278">
        <v>2</v>
      </c>
      <c r="I278">
        <v>64.406800000000004</v>
      </c>
      <c r="J278">
        <v>37</v>
      </c>
      <c r="K278">
        <v>37</v>
      </c>
      <c r="L278">
        <v>154</v>
      </c>
      <c r="M278">
        <v>9</v>
      </c>
      <c r="N278">
        <v>4.1622000000000003</v>
      </c>
      <c r="O278" t="s">
        <v>492</v>
      </c>
      <c r="P278" t="s">
        <v>51</v>
      </c>
    </row>
    <row r="279" spans="1:16" x14ac:dyDescent="0.2">
      <c r="A279">
        <v>513380</v>
      </c>
      <c r="B279" t="s">
        <v>796</v>
      </c>
      <c r="C279" t="s">
        <v>701</v>
      </c>
      <c r="D279">
        <v>1</v>
      </c>
      <c r="E279">
        <v>0</v>
      </c>
      <c r="F279">
        <v>11</v>
      </c>
      <c r="G279">
        <v>0</v>
      </c>
      <c r="H279">
        <v>0</v>
      </c>
      <c r="I279">
        <v>0</v>
      </c>
      <c r="J279">
        <v>2</v>
      </c>
      <c r="K279">
        <v>2</v>
      </c>
      <c r="L279">
        <v>26</v>
      </c>
      <c r="M279">
        <v>0</v>
      </c>
      <c r="N279">
        <v>13</v>
      </c>
      <c r="O279" t="s">
        <v>492</v>
      </c>
      <c r="P279" t="s">
        <v>51</v>
      </c>
    </row>
    <row r="280" spans="1:16" x14ac:dyDescent="0.2">
      <c r="A280">
        <v>513381</v>
      </c>
      <c r="B280" t="s">
        <v>797</v>
      </c>
      <c r="C280" t="s">
        <v>798</v>
      </c>
      <c r="D280">
        <v>6</v>
      </c>
      <c r="E280">
        <v>7</v>
      </c>
      <c r="F280">
        <v>24</v>
      </c>
      <c r="G280">
        <v>0</v>
      </c>
      <c r="H280">
        <v>0</v>
      </c>
      <c r="I280">
        <v>29.166699999999999</v>
      </c>
      <c r="J280">
        <v>16</v>
      </c>
      <c r="K280">
        <v>16</v>
      </c>
      <c r="L280">
        <v>74</v>
      </c>
      <c r="M280">
        <v>2</v>
      </c>
      <c r="N280">
        <v>4.625</v>
      </c>
      <c r="O280" t="s">
        <v>492</v>
      </c>
      <c r="P280" t="s">
        <v>51</v>
      </c>
    </row>
    <row r="281" spans="1:16" x14ac:dyDescent="0.2">
      <c r="A281">
        <v>513384</v>
      </c>
      <c r="B281" t="s">
        <v>799</v>
      </c>
      <c r="C281" t="s">
        <v>800</v>
      </c>
      <c r="D281">
        <v>4</v>
      </c>
      <c r="E281">
        <v>11</v>
      </c>
      <c r="F281">
        <v>17</v>
      </c>
      <c r="G281">
        <v>0</v>
      </c>
      <c r="H281">
        <v>1</v>
      </c>
      <c r="I281">
        <v>64.7059</v>
      </c>
      <c r="J281" t="s">
        <v>495</v>
      </c>
      <c r="K281" t="s">
        <v>495</v>
      </c>
      <c r="L281" t="s">
        <v>495</v>
      </c>
      <c r="M281" t="s">
        <v>495</v>
      </c>
      <c r="N281" t="s">
        <v>495</v>
      </c>
      <c r="O281" t="s">
        <v>492</v>
      </c>
      <c r="P281" t="s">
        <v>51</v>
      </c>
    </row>
    <row r="282" spans="1:16" x14ac:dyDescent="0.2">
      <c r="A282">
        <v>513385</v>
      </c>
      <c r="B282" t="s">
        <v>801</v>
      </c>
      <c r="C282" t="s">
        <v>802</v>
      </c>
      <c r="D282">
        <v>5</v>
      </c>
      <c r="E282">
        <v>26</v>
      </c>
      <c r="F282">
        <v>72</v>
      </c>
      <c r="G282">
        <v>1</v>
      </c>
      <c r="H282">
        <v>0</v>
      </c>
      <c r="I282">
        <v>36.1111</v>
      </c>
      <c r="J282" t="s">
        <v>495</v>
      </c>
      <c r="K282" t="s">
        <v>495</v>
      </c>
      <c r="L282" t="s">
        <v>495</v>
      </c>
      <c r="M282" t="s">
        <v>495</v>
      </c>
      <c r="N282" t="s">
        <v>495</v>
      </c>
      <c r="O282" t="s">
        <v>492</v>
      </c>
      <c r="P282" t="s">
        <v>51</v>
      </c>
    </row>
    <row r="283" spans="1:16" x14ac:dyDescent="0.2">
      <c r="A283">
        <v>513386</v>
      </c>
      <c r="B283" t="s">
        <v>803</v>
      </c>
      <c r="C283" t="s">
        <v>804</v>
      </c>
      <c r="D283">
        <v>4</v>
      </c>
      <c r="E283">
        <v>15</v>
      </c>
      <c r="F283">
        <v>41</v>
      </c>
      <c r="G283">
        <v>1</v>
      </c>
      <c r="H283">
        <v>0</v>
      </c>
      <c r="I283">
        <v>36.5854</v>
      </c>
      <c r="J283" t="s">
        <v>495</v>
      </c>
      <c r="K283" t="s">
        <v>495</v>
      </c>
      <c r="L283" t="s">
        <v>495</v>
      </c>
      <c r="M283" t="s">
        <v>495</v>
      </c>
      <c r="N283" t="s">
        <v>495</v>
      </c>
      <c r="O283" t="s">
        <v>492</v>
      </c>
      <c r="P283" t="s">
        <v>51</v>
      </c>
    </row>
    <row r="284" spans="1:16" x14ac:dyDescent="0.2">
      <c r="A284">
        <v>513388</v>
      </c>
      <c r="B284" t="s">
        <v>805</v>
      </c>
      <c r="C284" t="s">
        <v>806</v>
      </c>
      <c r="D284">
        <v>8</v>
      </c>
      <c r="E284">
        <v>36</v>
      </c>
      <c r="F284">
        <v>91</v>
      </c>
      <c r="G284">
        <v>2</v>
      </c>
      <c r="H284">
        <v>0</v>
      </c>
      <c r="I284">
        <v>39.560400000000001</v>
      </c>
      <c r="J284" t="s">
        <v>495</v>
      </c>
      <c r="K284" t="s">
        <v>495</v>
      </c>
      <c r="L284" t="s">
        <v>495</v>
      </c>
      <c r="M284" t="s">
        <v>495</v>
      </c>
      <c r="N284" t="s">
        <v>495</v>
      </c>
      <c r="O284" t="s">
        <v>492</v>
      </c>
      <c r="P284" t="s">
        <v>51</v>
      </c>
    </row>
    <row r="285" spans="1:16" x14ac:dyDescent="0.2">
      <c r="A285">
        <v>513389</v>
      </c>
      <c r="B285" t="s">
        <v>686</v>
      </c>
      <c r="C285" t="s">
        <v>519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4</v>
      </c>
      <c r="K285">
        <v>4</v>
      </c>
      <c r="L285">
        <v>22</v>
      </c>
      <c r="M285">
        <v>1</v>
      </c>
      <c r="N285">
        <v>5.5</v>
      </c>
      <c r="O285" t="s">
        <v>492</v>
      </c>
      <c r="P285" t="s">
        <v>51</v>
      </c>
    </row>
    <row r="286" spans="1:16" x14ac:dyDescent="0.2">
      <c r="A286">
        <v>513407</v>
      </c>
      <c r="B286" t="s">
        <v>1325</v>
      </c>
      <c r="C286" t="s">
        <v>1326</v>
      </c>
      <c r="D286">
        <v>11</v>
      </c>
      <c r="E286">
        <v>173</v>
      </c>
      <c r="F286">
        <v>162</v>
      </c>
      <c r="G286">
        <v>5</v>
      </c>
      <c r="H286">
        <v>15</v>
      </c>
      <c r="I286">
        <v>106.7901</v>
      </c>
      <c r="J286">
        <v>2</v>
      </c>
      <c r="K286" t="s">
        <v>495</v>
      </c>
      <c r="L286">
        <v>20</v>
      </c>
      <c r="M286">
        <v>2</v>
      </c>
      <c r="N286">
        <v>10</v>
      </c>
      <c r="O286" t="s">
        <v>492</v>
      </c>
      <c r="P286" t="s">
        <v>1316</v>
      </c>
    </row>
    <row r="287" spans="1:16" x14ac:dyDescent="0.2">
      <c r="A287">
        <v>513435</v>
      </c>
      <c r="B287" t="s">
        <v>1710</v>
      </c>
      <c r="C287" t="s">
        <v>1711</v>
      </c>
      <c r="D287">
        <v>9</v>
      </c>
      <c r="E287">
        <v>102</v>
      </c>
      <c r="F287">
        <v>171</v>
      </c>
      <c r="G287">
        <v>2</v>
      </c>
      <c r="H287">
        <v>3</v>
      </c>
      <c r="I287">
        <v>59.649099999999997</v>
      </c>
      <c r="J287">
        <v>1</v>
      </c>
      <c r="K287">
        <v>1.2</v>
      </c>
      <c r="L287">
        <v>21</v>
      </c>
      <c r="M287">
        <v>1</v>
      </c>
      <c r="N287">
        <v>15.75</v>
      </c>
      <c r="O287" t="s">
        <v>492</v>
      </c>
      <c r="P287" t="s">
        <v>1699</v>
      </c>
    </row>
    <row r="288" spans="1:16" x14ac:dyDescent="0.2">
      <c r="A288">
        <v>513437</v>
      </c>
      <c r="B288" t="s">
        <v>583</v>
      </c>
      <c r="C288" t="s">
        <v>1049</v>
      </c>
      <c r="D288">
        <v>10</v>
      </c>
      <c r="E288">
        <v>105</v>
      </c>
      <c r="F288">
        <v>130</v>
      </c>
      <c r="G288">
        <v>3</v>
      </c>
      <c r="H288">
        <v>7</v>
      </c>
      <c r="I288">
        <v>80.769199999999998</v>
      </c>
      <c r="J288">
        <v>28</v>
      </c>
      <c r="K288">
        <v>28</v>
      </c>
      <c r="L288">
        <v>85</v>
      </c>
      <c r="M288">
        <v>15</v>
      </c>
      <c r="N288">
        <v>3.0909</v>
      </c>
      <c r="O288" t="s">
        <v>492</v>
      </c>
      <c r="P288" t="s">
        <v>351</v>
      </c>
    </row>
    <row r="289" spans="1:16" x14ac:dyDescent="0.2">
      <c r="A289">
        <v>513442</v>
      </c>
      <c r="B289" t="s">
        <v>1002</v>
      </c>
      <c r="C289" t="s">
        <v>1003</v>
      </c>
      <c r="D289">
        <v>11</v>
      </c>
      <c r="E289">
        <v>189</v>
      </c>
      <c r="F289">
        <v>213</v>
      </c>
      <c r="G289">
        <v>12</v>
      </c>
      <c r="H289">
        <v>6</v>
      </c>
      <c r="I289">
        <v>88.732399999999998</v>
      </c>
      <c r="J289">
        <v>3</v>
      </c>
      <c r="K289" t="s">
        <v>495</v>
      </c>
      <c r="L289">
        <v>16</v>
      </c>
      <c r="M289">
        <v>2</v>
      </c>
      <c r="N289">
        <v>5.3333000000000004</v>
      </c>
      <c r="O289" t="s">
        <v>492</v>
      </c>
      <c r="P289" t="s">
        <v>126</v>
      </c>
    </row>
    <row r="290" spans="1:16" x14ac:dyDescent="0.2">
      <c r="A290">
        <v>513493</v>
      </c>
      <c r="B290" t="s">
        <v>817</v>
      </c>
      <c r="C290" t="s">
        <v>1910</v>
      </c>
      <c r="D290">
        <v>5</v>
      </c>
      <c r="E290">
        <v>49</v>
      </c>
      <c r="F290">
        <v>71</v>
      </c>
      <c r="G290">
        <v>4</v>
      </c>
      <c r="H290">
        <v>1</v>
      </c>
      <c r="I290">
        <v>69.014099999999999</v>
      </c>
      <c r="J290">
        <v>17</v>
      </c>
      <c r="K290">
        <v>17</v>
      </c>
      <c r="L290">
        <v>53</v>
      </c>
      <c r="M290">
        <v>12</v>
      </c>
      <c r="N290">
        <v>3.1175999999999999</v>
      </c>
      <c r="O290" t="s">
        <v>492</v>
      </c>
      <c r="P290" t="s">
        <v>400</v>
      </c>
    </row>
    <row r="291" spans="1:16" x14ac:dyDescent="0.2">
      <c r="A291">
        <v>513494</v>
      </c>
      <c r="B291" t="s">
        <v>1354</v>
      </c>
      <c r="C291" t="s">
        <v>499</v>
      </c>
      <c r="D291">
        <v>7</v>
      </c>
      <c r="E291">
        <v>75</v>
      </c>
      <c r="F291">
        <v>129</v>
      </c>
      <c r="G291">
        <v>3</v>
      </c>
      <c r="H291">
        <v>1</v>
      </c>
      <c r="I291">
        <v>58.139499999999998</v>
      </c>
      <c r="J291">
        <v>10</v>
      </c>
      <c r="K291" t="s">
        <v>495</v>
      </c>
      <c r="L291">
        <v>72</v>
      </c>
      <c r="M291">
        <v>4</v>
      </c>
      <c r="N291">
        <v>7.2</v>
      </c>
      <c r="O291" t="s">
        <v>492</v>
      </c>
      <c r="P291" t="s">
        <v>400</v>
      </c>
    </row>
    <row r="292" spans="1:16" x14ac:dyDescent="0.2">
      <c r="A292">
        <v>513503</v>
      </c>
      <c r="B292" t="s">
        <v>785</v>
      </c>
      <c r="C292" t="s">
        <v>1501</v>
      </c>
      <c r="D292">
        <v>9</v>
      </c>
      <c r="E292">
        <v>11</v>
      </c>
      <c r="F292">
        <v>47</v>
      </c>
      <c r="G292">
        <v>1</v>
      </c>
      <c r="H292">
        <v>0</v>
      </c>
      <c r="I292">
        <v>23.404299999999999</v>
      </c>
      <c r="J292">
        <v>20</v>
      </c>
      <c r="K292">
        <v>20</v>
      </c>
      <c r="L292">
        <v>107</v>
      </c>
      <c r="M292">
        <v>4</v>
      </c>
      <c r="N292">
        <v>5.35</v>
      </c>
      <c r="O292" t="s">
        <v>492</v>
      </c>
      <c r="P292" t="s">
        <v>1498</v>
      </c>
    </row>
    <row r="293" spans="1:16" x14ac:dyDescent="0.2">
      <c r="A293">
        <v>513504</v>
      </c>
      <c r="B293" t="s">
        <v>598</v>
      </c>
      <c r="C293" t="s">
        <v>1502</v>
      </c>
      <c r="D293">
        <v>7</v>
      </c>
      <c r="E293">
        <v>56</v>
      </c>
      <c r="F293">
        <v>88</v>
      </c>
      <c r="G293">
        <v>2</v>
      </c>
      <c r="H293">
        <v>1</v>
      </c>
      <c r="I293">
        <v>63.636400000000002</v>
      </c>
      <c r="J293" t="s">
        <v>495</v>
      </c>
      <c r="K293" t="s">
        <v>495</v>
      </c>
      <c r="L293" t="s">
        <v>495</v>
      </c>
      <c r="M293" t="s">
        <v>495</v>
      </c>
      <c r="N293" t="s">
        <v>495</v>
      </c>
      <c r="O293" t="s">
        <v>492</v>
      </c>
      <c r="P293" t="s">
        <v>1498</v>
      </c>
    </row>
    <row r="294" spans="1:16" x14ac:dyDescent="0.2">
      <c r="A294">
        <v>513505</v>
      </c>
      <c r="B294" t="s">
        <v>1503</v>
      </c>
      <c r="C294" t="s">
        <v>1504</v>
      </c>
      <c r="D294">
        <v>4</v>
      </c>
      <c r="E294">
        <v>2</v>
      </c>
      <c r="F294">
        <v>7</v>
      </c>
      <c r="G294">
        <v>0</v>
      </c>
      <c r="H294">
        <v>0</v>
      </c>
      <c r="I294">
        <v>28.571400000000001</v>
      </c>
      <c r="J294">
        <v>5</v>
      </c>
      <c r="K294">
        <v>5</v>
      </c>
      <c r="L294">
        <v>32</v>
      </c>
      <c r="M294">
        <v>0</v>
      </c>
      <c r="N294">
        <v>6.4</v>
      </c>
      <c r="O294" t="s">
        <v>492</v>
      </c>
      <c r="P294" t="s">
        <v>1498</v>
      </c>
    </row>
    <row r="295" spans="1:16" x14ac:dyDescent="0.2">
      <c r="A295">
        <v>513507</v>
      </c>
      <c r="B295" t="s">
        <v>907</v>
      </c>
      <c r="C295" t="s">
        <v>1505</v>
      </c>
      <c r="D295">
        <v>7</v>
      </c>
      <c r="E295">
        <v>17</v>
      </c>
      <c r="F295">
        <v>32</v>
      </c>
      <c r="G295">
        <v>0</v>
      </c>
      <c r="H295">
        <v>0</v>
      </c>
      <c r="I295">
        <v>53.125</v>
      </c>
      <c r="J295">
        <v>25</v>
      </c>
      <c r="K295">
        <v>25</v>
      </c>
      <c r="L295">
        <v>100</v>
      </c>
      <c r="M295">
        <v>12</v>
      </c>
      <c r="N295">
        <v>4</v>
      </c>
      <c r="O295" t="s">
        <v>492</v>
      </c>
      <c r="P295" t="s">
        <v>1498</v>
      </c>
    </row>
    <row r="296" spans="1:16" x14ac:dyDescent="0.2">
      <c r="A296">
        <v>513508</v>
      </c>
      <c r="B296" t="s">
        <v>1506</v>
      </c>
      <c r="C296" t="s">
        <v>1507</v>
      </c>
      <c r="D296">
        <v>11</v>
      </c>
      <c r="E296">
        <v>104</v>
      </c>
      <c r="F296">
        <v>143</v>
      </c>
      <c r="G296">
        <v>3</v>
      </c>
      <c r="H296">
        <v>9</v>
      </c>
      <c r="I296">
        <v>72.7273</v>
      </c>
      <c r="J296">
        <v>38</v>
      </c>
      <c r="K296">
        <v>38</v>
      </c>
      <c r="L296">
        <v>179</v>
      </c>
      <c r="M296">
        <v>13</v>
      </c>
      <c r="N296">
        <v>4.7313000000000001</v>
      </c>
      <c r="O296" t="s">
        <v>492</v>
      </c>
      <c r="P296" t="s">
        <v>1498</v>
      </c>
    </row>
    <row r="297" spans="1:16" x14ac:dyDescent="0.2">
      <c r="A297">
        <v>513509</v>
      </c>
      <c r="B297" t="s">
        <v>2115</v>
      </c>
      <c r="C297" t="s">
        <v>1094</v>
      </c>
      <c r="D297">
        <v>6</v>
      </c>
      <c r="E297">
        <v>37</v>
      </c>
      <c r="F297">
        <v>71</v>
      </c>
      <c r="G297">
        <v>1</v>
      </c>
      <c r="H297">
        <v>0</v>
      </c>
      <c r="I297">
        <v>52.112699999999997</v>
      </c>
      <c r="J297">
        <v>20</v>
      </c>
      <c r="K297">
        <v>20</v>
      </c>
      <c r="L297">
        <v>105</v>
      </c>
      <c r="M297">
        <v>9</v>
      </c>
      <c r="N297">
        <v>5.3845999999999998</v>
      </c>
      <c r="O297" t="s">
        <v>492</v>
      </c>
      <c r="P297" t="s">
        <v>2113</v>
      </c>
    </row>
    <row r="298" spans="1:16" x14ac:dyDescent="0.2">
      <c r="A298">
        <v>513510</v>
      </c>
      <c r="B298" t="s">
        <v>658</v>
      </c>
      <c r="C298" t="s">
        <v>659</v>
      </c>
      <c r="D298">
        <v>5</v>
      </c>
      <c r="E298">
        <v>33</v>
      </c>
      <c r="F298">
        <v>75</v>
      </c>
      <c r="G298">
        <v>1</v>
      </c>
      <c r="H298">
        <v>1</v>
      </c>
      <c r="I298">
        <v>44</v>
      </c>
      <c r="J298">
        <v>1</v>
      </c>
      <c r="K298">
        <v>1</v>
      </c>
      <c r="L298">
        <v>5</v>
      </c>
      <c r="M298">
        <v>1</v>
      </c>
      <c r="N298">
        <v>5</v>
      </c>
      <c r="O298" t="s">
        <v>492</v>
      </c>
      <c r="P298" t="s">
        <v>639</v>
      </c>
    </row>
    <row r="299" spans="1:16" x14ac:dyDescent="0.2">
      <c r="A299">
        <v>513519</v>
      </c>
      <c r="B299" t="s">
        <v>630</v>
      </c>
      <c r="C299" t="s">
        <v>685</v>
      </c>
      <c r="D299">
        <v>10</v>
      </c>
      <c r="E299">
        <v>61</v>
      </c>
      <c r="F299">
        <v>107</v>
      </c>
      <c r="G299">
        <v>3</v>
      </c>
      <c r="H299">
        <v>1</v>
      </c>
      <c r="I299">
        <v>57.009300000000003</v>
      </c>
      <c r="J299" t="s">
        <v>495</v>
      </c>
      <c r="K299" t="s">
        <v>495</v>
      </c>
      <c r="L299" t="s">
        <v>495</v>
      </c>
      <c r="M299" t="s">
        <v>495</v>
      </c>
      <c r="N299" t="s">
        <v>495</v>
      </c>
      <c r="O299" t="s">
        <v>492</v>
      </c>
      <c r="P299" t="s">
        <v>40</v>
      </c>
    </row>
    <row r="300" spans="1:16" x14ac:dyDescent="0.2">
      <c r="A300">
        <v>513521</v>
      </c>
      <c r="B300" t="s">
        <v>686</v>
      </c>
      <c r="C300" t="s">
        <v>687</v>
      </c>
      <c r="D300">
        <v>11</v>
      </c>
      <c r="E300">
        <v>80</v>
      </c>
      <c r="F300">
        <v>147</v>
      </c>
      <c r="G300">
        <v>5</v>
      </c>
      <c r="H300">
        <v>1</v>
      </c>
      <c r="I300">
        <v>54.421799999999998</v>
      </c>
      <c r="J300">
        <v>35</v>
      </c>
      <c r="K300">
        <v>35</v>
      </c>
      <c r="L300">
        <v>139</v>
      </c>
      <c r="M300">
        <v>13</v>
      </c>
      <c r="N300">
        <v>4.0095999999999998</v>
      </c>
      <c r="O300" t="s">
        <v>492</v>
      </c>
      <c r="P300" t="s">
        <v>40</v>
      </c>
    </row>
    <row r="301" spans="1:16" x14ac:dyDescent="0.2">
      <c r="A301">
        <v>513522</v>
      </c>
      <c r="B301" t="s">
        <v>849</v>
      </c>
      <c r="C301" t="s">
        <v>850</v>
      </c>
      <c r="D301">
        <v>2</v>
      </c>
      <c r="E301">
        <v>8</v>
      </c>
      <c r="F301">
        <v>6</v>
      </c>
      <c r="G301">
        <v>0</v>
      </c>
      <c r="H301">
        <v>0</v>
      </c>
      <c r="I301">
        <v>133.33330000000001</v>
      </c>
      <c r="J301">
        <v>7</v>
      </c>
      <c r="K301">
        <v>7</v>
      </c>
      <c r="L301">
        <v>24</v>
      </c>
      <c r="M301">
        <v>4</v>
      </c>
      <c r="N301">
        <v>3.4285999999999999</v>
      </c>
      <c r="O301" t="s">
        <v>492</v>
      </c>
      <c r="P301" t="s">
        <v>839</v>
      </c>
    </row>
    <row r="302" spans="1:16" x14ac:dyDescent="0.2">
      <c r="A302">
        <v>513523</v>
      </c>
      <c r="B302" t="s">
        <v>851</v>
      </c>
      <c r="C302" t="s">
        <v>852</v>
      </c>
      <c r="D302">
        <v>5</v>
      </c>
      <c r="E302">
        <v>18</v>
      </c>
      <c r="F302">
        <v>31</v>
      </c>
      <c r="G302">
        <v>1</v>
      </c>
      <c r="H302">
        <v>0</v>
      </c>
      <c r="I302">
        <v>58.064500000000002</v>
      </c>
      <c r="J302" t="s">
        <v>495</v>
      </c>
      <c r="K302" t="s">
        <v>495</v>
      </c>
      <c r="L302" t="s">
        <v>495</v>
      </c>
      <c r="M302" t="s">
        <v>495</v>
      </c>
      <c r="N302" t="s">
        <v>495</v>
      </c>
      <c r="O302" t="s">
        <v>492</v>
      </c>
      <c r="P302" t="s">
        <v>839</v>
      </c>
    </row>
    <row r="303" spans="1:16" x14ac:dyDescent="0.2">
      <c r="A303">
        <v>513525</v>
      </c>
      <c r="B303" t="s">
        <v>688</v>
      </c>
      <c r="C303" t="s">
        <v>519</v>
      </c>
      <c r="D303">
        <v>5</v>
      </c>
      <c r="E303">
        <v>3</v>
      </c>
      <c r="F303">
        <v>12</v>
      </c>
      <c r="G303">
        <v>0</v>
      </c>
      <c r="H303">
        <v>0</v>
      </c>
      <c r="I303">
        <v>25</v>
      </c>
      <c r="J303">
        <v>7</v>
      </c>
      <c r="K303">
        <v>7</v>
      </c>
      <c r="L303">
        <v>32</v>
      </c>
      <c r="M303">
        <v>3</v>
      </c>
      <c r="N303">
        <v>4.5713999999999997</v>
      </c>
      <c r="O303" t="s">
        <v>492</v>
      </c>
      <c r="P303" t="s">
        <v>40</v>
      </c>
    </row>
    <row r="304" spans="1:16" x14ac:dyDescent="0.2">
      <c r="A304">
        <v>513526</v>
      </c>
      <c r="B304" t="s">
        <v>853</v>
      </c>
      <c r="C304" t="s">
        <v>854</v>
      </c>
      <c r="D304">
        <v>9</v>
      </c>
      <c r="E304">
        <v>73</v>
      </c>
      <c r="F304">
        <v>115</v>
      </c>
      <c r="G304">
        <v>4</v>
      </c>
      <c r="H304">
        <v>2</v>
      </c>
      <c r="I304">
        <v>63.478299999999997</v>
      </c>
      <c r="J304">
        <v>3</v>
      </c>
      <c r="K304">
        <v>3</v>
      </c>
      <c r="L304">
        <v>22</v>
      </c>
      <c r="M304">
        <v>1</v>
      </c>
      <c r="N304">
        <v>7.3333000000000004</v>
      </c>
      <c r="O304" t="s">
        <v>492</v>
      </c>
      <c r="P304" t="s">
        <v>839</v>
      </c>
    </row>
    <row r="305" spans="1:16" x14ac:dyDescent="0.2">
      <c r="A305">
        <v>513529</v>
      </c>
      <c r="B305" t="s">
        <v>855</v>
      </c>
      <c r="C305" t="s">
        <v>620</v>
      </c>
      <c r="D305">
        <v>1</v>
      </c>
      <c r="E305">
        <v>11</v>
      </c>
      <c r="F305">
        <v>14</v>
      </c>
      <c r="G305">
        <v>0</v>
      </c>
      <c r="H305">
        <v>0</v>
      </c>
      <c r="I305">
        <v>78.571399999999997</v>
      </c>
      <c r="J305" t="s">
        <v>495</v>
      </c>
      <c r="K305" t="s">
        <v>495</v>
      </c>
      <c r="L305" t="s">
        <v>495</v>
      </c>
      <c r="M305" t="s">
        <v>495</v>
      </c>
      <c r="N305" t="s">
        <v>495</v>
      </c>
      <c r="O305" t="s">
        <v>492</v>
      </c>
      <c r="P305" t="s">
        <v>839</v>
      </c>
    </row>
    <row r="306" spans="1:16" x14ac:dyDescent="0.2">
      <c r="A306">
        <v>513532</v>
      </c>
      <c r="B306" t="s">
        <v>856</v>
      </c>
      <c r="C306" t="s">
        <v>857</v>
      </c>
      <c r="D306">
        <v>2</v>
      </c>
      <c r="E306" t="s">
        <v>495</v>
      </c>
      <c r="F306" t="s">
        <v>495</v>
      </c>
      <c r="G306" t="s">
        <v>495</v>
      </c>
      <c r="H306" t="s">
        <v>495</v>
      </c>
      <c r="I306" t="s">
        <v>495</v>
      </c>
      <c r="J306">
        <v>5</v>
      </c>
      <c r="K306">
        <v>5</v>
      </c>
      <c r="L306">
        <v>13</v>
      </c>
      <c r="M306">
        <v>5</v>
      </c>
      <c r="N306">
        <v>2.6</v>
      </c>
      <c r="O306" t="s">
        <v>492</v>
      </c>
      <c r="P306" t="s">
        <v>839</v>
      </c>
    </row>
    <row r="307" spans="1:16" x14ac:dyDescent="0.2">
      <c r="A307">
        <v>513533</v>
      </c>
      <c r="B307" t="s">
        <v>858</v>
      </c>
      <c r="C307" t="s">
        <v>859</v>
      </c>
      <c r="D307">
        <v>9</v>
      </c>
      <c r="E307">
        <v>23</v>
      </c>
      <c r="F307">
        <v>41</v>
      </c>
      <c r="G307">
        <v>0</v>
      </c>
      <c r="H307">
        <v>1</v>
      </c>
      <c r="I307">
        <v>56.0976</v>
      </c>
      <c r="J307">
        <v>31</v>
      </c>
      <c r="K307">
        <v>31.1</v>
      </c>
      <c r="L307">
        <v>85</v>
      </c>
      <c r="M307">
        <v>11</v>
      </c>
      <c r="N307">
        <v>2.7273000000000001</v>
      </c>
      <c r="O307" t="s">
        <v>492</v>
      </c>
      <c r="P307" t="s">
        <v>839</v>
      </c>
    </row>
    <row r="308" spans="1:16" x14ac:dyDescent="0.2">
      <c r="A308">
        <v>513539</v>
      </c>
      <c r="B308" t="s">
        <v>689</v>
      </c>
      <c r="C308" t="s">
        <v>690</v>
      </c>
      <c r="D308">
        <v>2</v>
      </c>
      <c r="E308">
        <v>4</v>
      </c>
      <c r="F308">
        <v>13</v>
      </c>
      <c r="G308">
        <v>0</v>
      </c>
      <c r="H308">
        <v>0</v>
      </c>
      <c r="I308">
        <v>30.769200000000001</v>
      </c>
      <c r="J308" t="s">
        <v>495</v>
      </c>
      <c r="K308" t="s">
        <v>495</v>
      </c>
      <c r="L308" t="s">
        <v>495</v>
      </c>
      <c r="M308" t="s">
        <v>495</v>
      </c>
      <c r="N308" t="s">
        <v>495</v>
      </c>
      <c r="O308" t="s">
        <v>492</v>
      </c>
      <c r="P308" t="s">
        <v>40</v>
      </c>
    </row>
    <row r="309" spans="1:16" x14ac:dyDescent="0.2">
      <c r="A309">
        <v>513548</v>
      </c>
      <c r="B309" t="s">
        <v>1712</v>
      </c>
      <c r="C309" t="s">
        <v>1713</v>
      </c>
      <c r="D309">
        <v>9</v>
      </c>
      <c r="E309">
        <v>23</v>
      </c>
      <c r="F309">
        <v>61</v>
      </c>
      <c r="G309">
        <v>0</v>
      </c>
      <c r="H309">
        <v>0</v>
      </c>
      <c r="I309">
        <v>37.704900000000002</v>
      </c>
      <c r="J309">
        <v>30</v>
      </c>
      <c r="K309">
        <v>30</v>
      </c>
      <c r="L309">
        <v>137</v>
      </c>
      <c r="M309">
        <v>10</v>
      </c>
      <c r="N309">
        <v>4.5667</v>
      </c>
      <c r="O309" t="s">
        <v>492</v>
      </c>
      <c r="P309" t="s">
        <v>1699</v>
      </c>
    </row>
    <row r="310" spans="1:16" x14ac:dyDescent="0.2">
      <c r="A310">
        <v>513552</v>
      </c>
      <c r="B310" t="s">
        <v>617</v>
      </c>
      <c r="C310" t="s">
        <v>691</v>
      </c>
      <c r="D310">
        <v>7</v>
      </c>
      <c r="E310">
        <v>38</v>
      </c>
      <c r="F310">
        <v>73</v>
      </c>
      <c r="G310">
        <v>2</v>
      </c>
      <c r="H310">
        <v>0</v>
      </c>
      <c r="I310">
        <v>52.0548</v>
      </c>
      <c r="J310">
        <v>3</v>
      </c>
      <c r="K310" t="s">
        <v>495</v>
      </c>
      <c r="L310">
        <v>17</v>
      </c>
      <c r="M310">
        <v>0</v>
      </c>
      <c r="N310">
        <v>5.3684000000000003</v>
      </c>
      <c r="O310" t="s">
        <v>492</v>
      </c>
      <c r="P310" t="s">
        <v>40</v>
      </c>
    </row>
    <row r="311" spans="1:16" x14ac:dyDescent="0.2">
      <c r="A311">
        <v>513555</v>
      </c>
      <c r="B311" t="s">
        <v>692</v>
      </c>
      <c r="C311" t="s">
        <v>693</v>
      </c>
      <c r="D311">
        <v>1</v>
      </c>
      <c r="E311">
        <v>3</v>
      </c>
      <c r="F311">
        <v>4</v>
      </c>
      <c r="G311">
        <v>0</v>
      </c>
      <c r="H311">
        <v>0</v>
      </c>
      <c r="I311">
        <v>75</v>
      </c>
      <c r="J311">
        <v>4</v>
      </c>
      <c r="K311">
        <v>4</v>
      </c>
      <c r="L311">
        <v>13</v>
      </c>
      <c r="M311">
        <v>3</v>
      </c>
      <c r="N311">
        <v>3.25</v>
      </c>
      <c r="O311" t="s">
        <v>492</v>
      </c>
      <c r="P311" t="s">
        <v>40</v>
      </c>
    </row>
    <row r="312" spans="1:16" x14ac:dyDescent="0.2">
      <c r="A312">
        <v>513556</v>
      </c>
      <c r="B312" t="s">
        <v>1121</v>
      </c>
      <c r="C312" t="s">
        <v>1231</v>
      </c>
      <c r="D312">
        <v>2</v>
      </c>
      <c r="E312">
        <v>0</v>
      </c>
      <c r="F312">
        <v>1</v>
      </c>
      <c r="G312">
        <v>0</v>
      </c>
      <c r="H312">
        <v>0</v>
      </c>
      <c r="I312">
        <v>0</v>
      </c>
      <c r="J312" t="s">
        <v>495</v>
      </c>
      <c r="K312" t="s">
        <v>495</v>
      </c>
      <c r="L312" t="s">
        <v>495</v>
      </c>
      <c r="M312" t="s">
        <v>495</v>
      </c>
      <c r="N312" t="s">
        <v>495</v>
      </c>
      <c r="O312" t="s">
        <v>492</v>
      </c>
      <c r="P312" t="s">
        <v>1699</v>
      </c>
    </row>
    <row r="313" spans="1:16" x14ac:dyDescent="0.2">
      <c r="A313">
        <v>513557</v>
      </c>
      <c r="B313" t="s">
        <v>1105</v>
      </c>
      <c r="C313" t="s">
        <v>1106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 t="s">
        <v>495</v>
      </c>
      <c r="K313" t="s">
        <v>495</v>
      </c>
      <c r="L313" t="s">
        <v>495</v>
      </c>
      <c r="M313" t="s">
        <v>495</v>
      </c>
      <c r="N313" t="s">
        <v>495</v>
      </c>
      <c r="O313" t="s">
        <v>492</v>
      </c>
      <c r="P313" t="s">
        <v>1087</v>
      </c>
    </row>
    <row r="314" spans="1:16" x14ac:dyDescent="0.2">
      <c r="A314">
        <v>513804</v>
      </c>
      <c r="B314" t="s">
        <v>1672</v>
      </c>
      <c r="C314" t="s">
        <v>834</v>
      </c>
      <c r="D314">
        <v>10</v>
      </c>
      <c r="E314">
        <v>60</v>
      </c>
      <c r="F314">
        <v>89</v>
      </c>
      <c r="G314">
        <v>2</v>
      </c>
      <c r="H314">
        <v>5</v>
      </c>
      <c r="I314">
        <v>67.415700000000001</v>
      </c>
      <c r="J314">
        <v>31</v>
      </c>
      <c r="K314">
        <v>31</v>
      </c>
      <c r="L314">
        <v>124</v>
      </c>
      <c r="M314">
        <v>9</v>
      </c>
      <c r="N314">
        <v>4</v>
      </c>
      <c r="O314" t="s">
        <v>492</v>
      </c>
      <c r="P314" t="s">
        <v>1670</v>
      </c>
    </row>
    <row r="315" spans="1:16" x14ac:dyDescent="0.2">
      <c r="A315">
        <v>513805</v>
      </c>
      <c r="B315" t="s">
        <v>1673</v>
      </c>
      <c r="C315" t="s">
        <v>1674</v>
      </c>
      <c r="D315">
        <v>6</v>
      </c>
      <c r="E315">
        <v>7</v>
      </c>
      <c r="F315">
        <v>17</v>
      </c>
      <c r="G315">
        <v>0</v>
      </c>
      <c r="H315">
        <v>0</v>
      </c>
      <c r="I315">
        <v>41.176499999999997</v>
      </c>
      <c r="J315">
        <v>6</v>
      </c>
      <c r="K315" t="s">
        <v>495</v>
      </c>
      <c r="L315">
        <v>30</v>
      </c>
      <c r="M315">
        <v>2</v>
      </c>
      <c r="N315">
        <v>5</v>
      </c>
      <c r="O315" t="s">
        <v>492</v>
      </c>
      <c r="P315" t="s">
        <v>1670</v>
      </c>
    </row>
    <row r="316" spans="1:16" x14ac:dyDescent="0.2">
      <c r="A316">
        <v>513806</v>
      </c>
      <c r="B316" t="s">
        <v>1675</v>
      </c>
      <c r="C316" t="s">
        <v>1676</v>
      </c>
      <c r="D316">
        <v>6</v>
      </c>
      <c r="E316">
        <v>84</v>
      </c>
      <c r="F316">
        <v>72</v>
      </c>
      <c r="G316">
        <v>11</v>
      </c>
      <c r="H316">
        <v>3</v>
      </c>
      <c r="I316">
        <v>116.66670000000001</v>
      </c>
      <c r="J316">
        <v>3</v>
      </c>
      <c r="K316">
        <v>3</v>
      </c>
      <c r="L316">
        <v>24</v>
      </c>
      <c r="M316">
        <v>0</v>
      </c>
      <c r="N316">
        <v>8</v>
      </c>
      <c r="O316" t="s">
        <v>492</v>
      </c>
      <c r="P316" t="s">
        <v>1670</v>
      </c>
    </row>
    <row r="317" spans="1:16" x14ac:dyDescent="0.2">
      <c r="A317">
        <v>513807</v>
      </c>
      <c r="B317" t="s">
        <v>1677</v>
      </c>
      <c r="C317" t="s">
        <v>1678</v>
      </c>
      <c r="D317">
        <v>9</v>
      </c>
      <c r="E317">
        <v>95</v>
      </c>
      <c r="F317">
        <v>62</v>
      </c>
      <c r="G317">
        <v>2</v>
      </c>
      <c r="H317">
        <v>11</v>
      </c>
      <c r="I317">
        <v>153.22579999999999</v>
      </c>
      <c r="J317">
        <v>1</v>
      </c>
      <c r="K317">
        <v>1</v>
      </c>
      <c r="L317">
        <v>4</v>
      </c>
      <c r="M317">
        <v>0</v>
      </c>
      <c r="N317">
        <v>4</v>
      </c>
      <c r="O317" t="s">
        <v>492</v>
      </c>
      <c r="P317" t="s">
        <v>1670</v>
      </c>
    </row>
    <row r="318" spans="1:16" x14ac:dyDescent="0.2">
      <c r="A318">
        <v>513811</v>
      </c>
      <c r="B318" t="s">
        <v>1679</v>
      </c>
      <c r="C318" t="s">
        <v>910</v>
      </c>
      <c r="D318">
        <v>7</v>
      </c>
      <c r="E318">
        <v>75</v>
      </c>
      <c r="F318">
        <v>138</v>
      </c>
      <c r="G318">
        <v>3</v>
      </c>
      <c r="H318">
        <v>0</v>
      </c>
      <c r="I318">
        <v>54.347799999999999</v>
      </c>
      <c r="J318" t="s">
        <v>495</v>
      </c>
      <c r="K318" t="s">
        <v>495</v>
      </c>
      <c r="L318" t="s">
        <v>495</v>
      </c>
      <c r="M318" t="s">
        <v>495</v>
      </c>
      <c r="N318" t="s">
        <v>495</v>
      </c>
      <c r="O318" t="s">
        <v>492</v>
      </c>
      <c r="P318" t="s">
        <v>1670</v>
      </c>
    </row>
    <row r="319" spans="1:16" x14ac:dyDescent="0.2">
      <c r="A319">
        <v>513813</v>
      </c>
      <c r="B319" t="s">
        <v>1680</v>
      </c>
      <c r="C319" t="s">
        <v>1681</v>
      </c>
      <c r="D319">
        <v>11</v>
      </c>
      <c r="E319">
        <v>8</v>
      </c>
      <c r="F319">
        <v>26</v>
      </c>
      <c r="G319">
        <v>0</v>
      </c>
      <c r="H319">
        <v>0</v>
      </c>
      <c r="I319">
        <v>30.769200000000001</v>
      </c>
      <c r="J319">
        <v>34</v>
      </c>
      <c r="K319">
        <v>34</v>
      </c>
      <c r="L319">
        <v>155</v>
      </c>
      <c r="M319">
        <v>13</v>
      </c>
      <c r="N319">
        <v>4.5812999999999997</v>
      </c>
      <c r="O319" t="s">
        <v>492</v>
      </c>
      <c r="P319" t="s">
        <v>1670</v>
      </c>
    </row>
    <row r="320" spans="1:16" x14ac:dyDescent="0.2">
      <c r="A320">
        <v>513814</v>
      </c>
      <c r="B320" t="s">
        <v>1682</v>
      </c>
      <c r="C320" t="s">
        <v>1683</v>
      </c>
      <c r="D320">
        <v>8</v>
      </c>
      <c r="E320">
        <v>33</v>
      </c>
      <c r="F320">
        <v>55</v>
      </c>
      <c r="G320">
        <v>1</v>
      </c>
      <c r="H320">
        <v>1</v>
      </c>
      <c r="I320">
        <v>60</v>
      </c>
      <c r="J320">
        <v>26</v>
      </c>
      <c r="K320">
        <v>26</v>
      </c>
      <c r="L320">
        <v>174</v>
      </c>
      <c r="M320">
        <v>10</v>
      </c>
      <c r="N320">
        <v>6.7792000000000003</v>
      </c>
      <c r="O320" t="s">
        <v>492</v>
      </c>
      <c r="P320" t="s">
        <v>1670</v>
      </c>
    </row>
    <row r="321" spans="1:16" x14ac:dyDescent="0.2">
      <c r="A321">
        <v>513815</v>
      </c>
      <c r="B321" t="s">
        <v>1684</v>
      </c>
      <c r="C321" t="s">
        <v>1685</v>
      </c>
      <c r="D321">
        <v>3</v>
      </c>
      <c r="E321">
        <v>37</v>
      </c>
      <c r="F321">
        <v>30</v>
      </c>
      <c r="G321">
        <v>4</v>
      </c>
      <c r="H321">
        <v>2</v>
      </c>
      <c r="I321">
        <v>123.33329999999999</v>
      </c>
      <c r="J321" t="s">
        <v>495</v>
      </c>
      <c r="K321" t="s">
        <v>495</v>
      </c>
      <c r="L321" t="s">
        <v>495</v>
      </c>
      <c r="M321" t="s">
        <v>495</v>
      </c>
      <c r="N321" t="s">
        <v>495</v>
      </c>
      <c r="O321" t="s">
        <v>492</v>
      </c>
      <c r="P321" t="s">
        <v>1670</v>
      </c>
    </row>
    <row r="322" spans="1:16" x14ac:dyDescent="0.2">
      <c r="A322">
        <v>513816</v>
      </c>
      <c r="B322" t="s">
        <v>1686</v>
      </c>
      <c r="C322" t="s">
        <v>786</v>
      </c>
      <c r="D322">
        <v>8</v>
      </c>
      <c r="E322">
        <v>31</v>
      </c>
      <c r="F322">
        <v>51</v>
      </c>
      <c r="G322">
        <v>1</v>
      </c>
      <c r="H322">
        <v>1</v>
      </c>
      <c r="I322">
        <v>60.784300000000002</v>
      </c>
      <c r="J322">
        <v>28</v>
      </c>
      <c r="K322">
        <v>28</v>
      </c>
      <c r="L322">
        <v>130</v>
      </c>
      <c r="M322">
        <v>14</v>
      </c>
      <c r="N322">
        <v>4.6429</v>
      </c>
      <c r="O322" t="s">
        <v>492</v>
      </c>
      <c r="P322" t="s">
        <v>1670</v>
      </c>
    </row>
    <row r="323" spans="1:16" x14ac:dyDescent="0.2">
      <c r="A323">
        <v>513975</v>
      </c>
      <c r="B323" t="s">
        <v>1327</v>
      </c>
      <c r="C323" t="s">
        <v>1328</v>
      </c>
      <c r="D323">
        <v>2</v>
      </c>
      <c r="E323">
        <v>0</v>
      </c>
      <c r="F323">
        <v>2</v>
      </c>
      <c r="G323">
        <v>0</v>
      </c>
      <c r="H323">
        <v>0</v>
      </c>
      <c r="I323">
        <v>0</v>
      </c>
      <c r="J323" t="s">
        <v>495</v>
      </c>
      <c r="K323" t="s">
        <v>495</v>
      </c>
      <c r="L323" t="s">
        <v>495</v>
      </c>
      <c r="M323" t="s">
        <v>495</v>
      </c>
      <c r="N323" t="s">
        <v>495</v>
      </c>
      <c r="O323" t="s">
        <v>492</v>
      </c>
      <c r="P323" t="s">
        <v>1316</v>
      </c>
    </row>
    <row r="324" spans="1:16" x14ac:dyDescent="0.2">
      <c r="A324">
        <v>514075</v>
      </c>
      <c r="B324" t="s">
        <v>1004</v>
      </c>
      <c r="C324" t="s">
        <v>1005</v>
      </c>
      <c r="D324">
        <v>2</v>
      </c>
      <c r="E324">
        <v>1</v>
      </c>
      <c r="F324">
        <v>1</v>
      </c>
      <c r="G324">
        <v>0</v>
      </c>
      <c r="H324">
        <v>0</v>
      </c>
      <c r="I324">
        <v>100</v>
      </c>
      <c r="J324">
        <v>7</v>
      </c>
      <c r="K324">
        <v>7</v>
      </c>
      <c r="L324">
        <v>35</v>
      </c>
      <c r="M324">
        <v>2</v>
      </c>
      <c r="N324">
        <v>5</v>
      </c>
      <c r="O324" t="s">
        <v>492</v>
      </c>
      <c r="P324" t="s">
        <v>126</v>
      </c>
    </row>
    <row r="325" spans="1:16" x14ac:dyDescent="0.2">
      <c r="A325">
        <v>514076</v>
      </c>
      <c r="B325" t="s">
        <v>1006</v>
      </c>
      <c r="C325" t="s">
        <v>1007</v>
      </c>
      <c r="D325">
        <v>9</v>
      </c>
      <c r="E325">
        <v>117</v>
      </c>
      <c r="F325">
        <v>144</v>
      </c>
      <c r="G325">
        <v>6</v>
      </c>
      <c r="H325">
        <v>9</v>
      </c>
      <c r="I325">
        <v>81.25</v>
      </c>
      <c r="J325">
        <v>28</v>
      </c>
      <c r="K325">
        <v>28.2</v>
      </c>
      <c r="L325">
        <v>127</v>
      </c>
      <c r="M325">
        <v>7</v>
      </c>
      <c r="N325">
        <v>4.4824000000000002</v>
      </c>
      <c r="O325" t="s">
        <v>492</v>
      </c>
      <c r="P325" t="s">
        <v>126</v>
      </c>
    </row>
    <row r="326" spans="1:16" x14ac:dyDescent="0.2">
      <c r="A326">
        <v>514081</v>
      </c>
      <c r="B326" t="s">
        <v>1008</v>
      </c>
      <c r="C326" t="s">
        <v>1009</v>
      </c>
      <c r="D326">
        <v>4</v>
      </c>
      <c r="E326">
        <v>21</v>
      </c>
      <c r="F326">
        <v>41</v>
      </c>
      <c r="G326">
        <v>0</v>
      </c>
      <c r="H326">
        <v>0</v>
      </c>
      <c r="I326">
        <v>51.219499999999996</v>
      </c>
      <c r="J326" t="s">
        <v>495</v>
      </c>
      <c r="K326" t="s">
        <v>495</v>
      </c>
      <c r="L326" t="s">
        <v>495</v>
      </c>
      <c r="M326" t="s">
        <v>495</v>
      </c>
      <c r="N326" t="s">
        <v>495</v>
      </c>
      <c r="O326" t="s">
        <v>492</v>
      </c>
      <c r="P326" t="s">
        <v>126</v>
      </c>
    </row>
    <row r="327" spans="1:16" x14ac:dyDescent="0.2">
      <c r="A327">
        <v>514082</v>
      </c>
      <c r="B327" t="s">
        <v>908</v>
      </c>
      <c r="C327" t="s">
        <v>1010</v>
      </c>
      <c r="D327">
        <v>1</v>
      </c>
      <c r="E327">
        <v>13</v>
      </c>
      <c r="F327">
        <v>37</v>
      </c>
      <c r="G327">
        <v>0</v>
      </c>
      <c r="H327">
        <v>0</v>
      </c>
      <c r="I327">
        <v>35.135100000000001</v>
      </c>
      <c r="J327" t="s">
        <v>495</v>
      </c>
      <c r="K327" t="s">
        <v>495</v>
      </c>
      <c r="L327" t="s">
        <v>495</v>
      </c>
      <c r="M327" t="s">
        <v>495</v>
      </c>
      <c r="N327" t="s">
        <v>495</v>
      </c>
      <c r="O327" t="s">
        <v>492</v>
      </c>
      <c r="P327" t="s">
        <v>126</v>
      </c>
    </row>
    <row r="328" spans="1:16" x14ac:dyDescent="0.2">
      <c r="A328">
        <v>514083</v>
      </c>
      <c r="B328" t="s">
        <v>626</v>
      </c>
      <c r="C328" t="s">
        <v>1011</v>
      </c>
      <c r="D328">
        <v>1</v>
      </c>
      <c r="E328">
        <v>3</v>
      </c>
      <c r="F328">
        <v>10</v>
      </c>
      <c r="G328">
        <v>0</v>
      </c>
      <c r="H328">
        <v>0</v>
      </c>
      <c r="I328">
        <v>30</v>
      </c>
      <c r="J328" t="s">
        <v>495</v>
      </c>
      <c r="K328" t="s">
        <v>495</v>
      </c>
      <c r="L328" t="s">
        <v>495</v>
      </c>
      <c r="M328" t="s">
        <v>495</v>
      </c>
      <c r="N328" t="s">
        <v>495</v>
      </c>
      <c r="O328" t="s">
        <v>492</v>
      </c>
      <c r="P328" t="s">
        <v>126</v>
      </c>
    </row>
    <row r="329" spans="1:16" x14ac:dyDescent="0.2">
      <c r="A329">
        <v>514084</v>
      </c>
      <c r="B329" t="s">
        <v>1012</v>
      </c>
      <c r="C329" t="s">
        <v>1013</v>
      </c>
      <c r="D329">
        <v>7</v>
      </c>
      <c r="E329">
        <v>12</v>
      </c>
      <c r="F329">
        <v>35</v>
      </c>
      <c r="G329">
        <v>0</v>
      </c>
      <c r="H329">
        <v>0</v>
      </c>
      <c r="I329">
        <v>34.285699999999999</v>
      </c>
      <c r="J329" t="s">
        <v>495</v>
      </c>
      <c r="K329" t="s">
        <v>495</v>
      </c>
      <c r="L329" t="s">
        <v>495</v>
      </c>
      <c r="M329" t="s">
        <v>495</v>
      </c>
      <c r="N329" t="s">
        <v>495</v>
      </c>
      <c r="O329" t="s">
        <v>492</v>
      </c>
      <c r="P329" t="s">
        <v>126</v>
      </c>
    </row>
    <row r="330" spans="1:16" x14ac:dyDescent="0.2">
      <c r="A330">
        <v>514106</v>
      </c>
      <c r="B330" t="s">
        <v>1268</v>
      </c>
      <c r="C330" t="s">
        <v>1269</v>
      </c>
      <c r="D330">
        <v>9</v>
      </c>
      <c r="E330">
        <v>57</v>
      </c>
      <c r="F330">
        <v>114</v>
      </c>
      <c r="G330">
        <v>3</v>
      </c>
      <c r="H330">
        <v>1</v>
      </c>
      <c r="I330">
        <v>50</v>
      </c>
      <c r="J330">
        <v>3</v>
      </c>
      <c r="K330" t="s">
        <v>495</v>
      </c>
      <c r="L330">
        <v>24</v>
      </c>
      <c r="M330">
        <v>0</v>
      </c>
      <c r="N330">
        <v>8.4705999999999992</v>
      </c>
      <c r="O330" t="s">
        <v>492</v>
      </c>
      <c r="P330" t="s">
        <v>1266</v>
      </c>
    </row>
    <row r="331" spans="1:16" x14ac:dyDescent="0.2">
      <c r="A331">
        <v>514107</v>
      </c>
      <c r="B331" t="s">
        <v>1270</v>
      </c>
      <c r="C331" t="s">
        <v>606</v>
      </c>
      <c r="D331">
        <v>10</v>
      </c>
      <c r="E331">
        <v>213</v>
      </c>
      <c r="F331">
        <v>273</v>
      </c>
      <c r="G331">
        <v>13</v>
      </c>
      <c r="H331">
        <v>2</v>
      </c>
      <c r="I331">
        <v>78.022000000000006</v>
      </c>
      <c r="J331">
        <v>11</v>
      </c>
      <c r="K331">
        <v>11</v>
      </c>
      <c r="L331">
        <v>86</v>
      </c>
      <c r="M331">
        <v>0</v>
      </c>
      <c r="N331">
        <v>7.8182</v>
      </c>
      <c r="O331" t="s">
        <v>492</v>
      </c>
      <c r="P331" t="s">
        <v>1266</v>
      </c>
    </row>
    <row r="332" spans="1:16" x14ac:dyDescent="0.2">
      <c r="A332">
        <v>514112</v>
      </c>
      <c r="B332" t="s">
        <v>611</v>
      </c>
      <c r="C332" t="s">
        <v>1271</v>
      </c>
      <c r="D332">
        <v>8</v>
      </c>
      <c r="E332">
        <v>14</v>
      </c>
      <c r="F332">
        <v>40</v>
      </c>
      <c r="G332">
        <v>0</v>
      </c>
      <c r="H332">
        <v>0</v>
      </c>
      <c r="I332">
        <v>35</v>
      </c>
      <c r="J332">
        <v>22</v>
      </c>
      <c r="K332">
        <v>22</v>
      </c>
      <c r="L332">
        <v>109</v>
      </c>
      <c r="M332">
        <v>11</v>
      </c>
      <c r="N332">
        <v>4.9545000000000003</v>
      </c>
      <c r="O332" t="s">
        <v>492</v>
      </c>
      <c r="P332" t="s">
        <v>1266</v>
      </c>
    </row>
    <row r="333" spans="1:16" x14ac:dyDescent="0.2">
      <c r="A333">
        <v>514113</v>
      </c>
      <c r="B333" t="s">
        <v>811</v>
      </c>
      <c r="C333" t="s">
        <v>630</v>
      </c>
      <c r="D333">
        <v>10</v>
      </c>
      <c r="E333">
        <v>46</v>
      </c>
      <c r="F333">
        <v>100</v>
      </c>
      <c r="G333">
        <v>2</v>
      </c>
      <c r="H333">
        <v>1</v>
      </c>
      <c r="I333">
        <v>46</v>
      </c>
      <c r="J333" t="s">
        <v>495</v>
      </c>
      <c r="K333" t="s">
        <v>495</v>
      </c>
      <c r="L333" t="s">
        <v>495</v>
      </c>
      <c r="M333" t="s">
        <v>495</v>
      </c>
      <c r="N333" t="s">
        <v>495</v>
      </c>
      <c r="O333" t="s">
        <v>492</v>
      </c>
      <c r="P333" t="s">
        <v>1266</v>
      </c>
    </row>
    <row r="334" spans="1:16" x14ac:dyDescent="0.2">
      <c r="A334">
        <v>514114</v>
      </c>
      <c r="B334" t="s">
        <v>1272</v>
      </c>
      <c r="C334" t="s">
        <v>1043</v>
      </c>
      <c r="D334">
        <v>2</v>
      </c>
      <c r="E334">
        <v>2</v>
      </c>
      <c r="F334">
        <v>5</v>
      </c>
      <c r="G334">
        <v>0</v>
      </c>
      <c r="H334">
        <v>0</v>
      </c>
      <c r="I334">
        <v>40</v>
      </c>
      <c r="J334">
        <v>3</v>
      </c>
      <c r="K334" t="s">
        <v>495</v>
      </c>
      <c r="L334">
        <v>31</v>
      </c>
      <c r="M334">
        <v>0</v>
      </c>
      <c r="N334">
        <v>10.333299999999999</v>
      </c>
      <c r="O334" t="s">
        <v>492</v>
      </c>
      <c r="P334" t="s">
        <v>1266</v>
      </c>
    </row>
    <row r="335" spans="1:16" x14ac:dyDescent="0.2">
      <c r="A335">
        <v>514116</v>
      </c>
      <c r="B335" t="s">
        <v>1273</v>
      </c>
      <c r="C335" t="s">
        <v>1274</v>
      </c>
      <c r="D335">
        <v>4</v>
      </c>
      <c r="E335">
        <v>37</v>
      </c>
      <c r="F335">
        <v>75</v>
      </c>
      <c r="G335">
        <v>2</v>
      </c>
      <c r="H335">
        <v>0</v>
      </c>
      <c r="I335">
        <v>49.333300000000001</v>
      </c>
      <c r="J335" t="s">
        <v>495</v>
      </c>
      <c r="K335" t="s">
        <v>495</v>
      </c>
      <c r="L335" t="s">
        <v>495</v>
      </c>
      <c r="M335" t="s">
        <v>495</v>
      </c>
      <c r="N335" t="s">
        <v>495</v>
      </c>
      <c r="O335" t="s">
        <v>492</v>
      </c>
      <c r="P335" t="s">
        <v>1266</v>
      </c>
    </row>
    <row r="336" spans="1:16" x14ac:dyDescent="0.2">
      <c r="A336">
        <v>514118</v>
      </c>
      <c r="B336" t="s">
        <v>1275</v>
      </c>
      <c r="C336" t="s">
        <v>1276</v>
      </c>
      <c r="D336">
        <v>1</v>
      </c>
      <c r="E336">
        <v>6</v>
      </c>
      <c r="F336">
        <v>7</v>
      </c>
      <c r="G336">
        <v>1</v>
      </c>
      <c r="H336">
        <v>0</v>
      </c>
      <c r="I336">
        <v>85.714299999999994</v>
      </c>
      <c r="J336" t="s">
        <v>495</v>
      </c>
      <c r="K336" t="s">
        <v>495</v>
      </c>
      <c r="L336" t="s">
        <v>495</v>
      </c>
      <c r="M336" t="s">
        <v>495</v>
      </c>
      <c r="N336" t="s">
        <v>495</v>
      </c>
      <c r="O336" t="s">
        <v>492</v>
      </c>
      <c r="P336" t="s">
        <v>1266</v>
      </c>
    </row>
    <row r="337" spans="1:16" x14ac:dyDescent="0.2">
      <c r="A337">
        <v>514119</v>
      </c>
      <c r="B337" t="s">
        <v>768</v>
      </c>
      <c r="C337" t="s">
        <v>1277</v>
      </c>
      <c r="D337">
        <v>7</v>
      </c>
      <c r="E337">
        <v>10</v>
      </c>
      <c r="F337">
        <v>27</v>
      </c>
      <c r="G337">
        <v>0</v>
      </c>
      <c r="H337">
        <v>0</v>
      </c>
      <c r="I337">
        <v>37.036999999999999</v>
      </c>
      <c r="J337">
        <v>26</v>
      </c>
      <c r="K337">
        <v>26</v>
      </c>
      <c r="L337">
        <v>127</v>
      </c>
      <c r="M337">
        <v>13</v>
      </c>
      <c r="N337">
        <v>4.9481000000000002</v>
      </c>
      <c r="O337" t="s">
        <v>492</v>
      </c>
      <c r="P337" t="s">
        <v>1266</v>
      </c>
    </row>
    <row r="338" spans="1:16" x14ac:dyDescent="0.2">
      <c r="A338">
        <v>514120</v>
      </c>
      <c r="B338" t="s">
        <v>598</v>
      </c>
      <c r="C338" t="s">
        <v>1278</v>
      </c>
      <c r="D338">
        <v>9</v>
      </c>
      <c r="E338">
        <v>110</v>
      </c>
      <c r="F338">
        <v>89</v>
      </c>
      <c r="G338">
        <v>5</v>
      </c>
      <c r="H338">
        <v>10</v>
      </c>
      <c r="I338">
        <v>123.5955</v>
      </c>
      <c r="J338">
        <v>27</v>
      </c>
      <c r="K338">
        <v>27</v>
      </c>
      <c r="L338">
        <v>144</v>
      </c>
      <c r="M338">
        <v>9</v>
      </c>
      <c r="N338">
        <v>5.3665000000000003</v>
      </c>
      <c r="O338" t="s">
        <v>492</v>
      </c>
      <c r="P338" t="s">
        <v>1266</v>
      </c>
    </row>
    <row r="339" spans="1:16" x14ac:dyDescent="0.2">
      <c r="A339">
        <v>514121</v>
      </c>
      <c r="B339" t="s">
        <v>666</v>
      </c>
      <c r="C339" t="s">
        <v>1279</v>
      </c>
      <c r="D339">
        <v>9</v>
      </c>
      <c r="E339">
        <v>33</v>
      </c>
      <c r="F339">
        <v>53</v>
      </c>
      <c r="G339">
        <v>1</v>
      </c>
      <c r="H339">
        <v>2</v>
      </c>
      <c r="I339">
        <v>62.264200000000002</v>
      </c>
      <c r="J339" t="s">
        <v>495</v>
      </c>
      <c r="K339" t="s">
        <v>495</v>
      </c>
      <c r="L339" t="s">
        <v>495</v>
      </c>
      <c r="M339" t="s">
        <v>495</v>
      </c>
      <c r="N339" t="s">
        <v>495</v>
      </c>
      <c r="O339" t="s">
        <v>492</v>
      </c>
      <c r="P339" t="s">
        <v>1266</v>
      </c>
    </row>
    <row r="340" spans="1:16" x14ac:dyDescent="0.2">
      <c r="A340">
        <v>514124</v>
      </c>
      <c r="B340" t="s">
        <v>1280</v>
      </c>
      <c r="C340" t="s">
        <v>1281</v>
      </c>
      <c r="D340">
        <v>1</v>
      </c>
      <c r="E340" t="s">
        <v>495</v>
      </c>
      <c r="F340" t="s">
        <v>495</v>
      </c>
      <c r="G340" t="s">
        <v>495</v>
      </c>
      <c r="H340" t="s">
        <v>495</v>
      </c>
      <c r="I340" t="s">
        <v>495</v>
      </c>
      <c r="J340" t="s">
        <v>495</v>
      </c>
      <c r="K340" t="s">
        <v>495</v>
      </c>
      <c r="L340" t="s">
        <v>495</v>
      </c>
      <c r="M340" t="s">
        <v>495</v>
      </c>
      <c r="N340" t="s">
        <v>495</v>
      </c>
      <c r="O340" t="s">
        <v>492</v>
      </c>
      <c r="P340" t="s">
        <v>1266</v>
      </c>
    </row>
    <row r="341" spans="1:16" x14ac:dyDescent="0.2">
      <c r="A341">
        <v>514128</v>
      </c>
      <c r="B341" t="s">
        <v>666</v>
      </c>
      <c r="C341" t="s">
        <v>515</v>
      </c>
      <c r="D341">
        <v>9</v>
      </c>
      <c r="E341">
        <v>64</v>
      </c>
      <c r="F341">
        <v>101</v>
      </c>
      <c r="G341">
        <v>6</v>
      </c>
      <c r="H341">
        <v>1</v>
      </c>
      <c r="I341">
        <v>63.366300000000003</v>
      </c>
      <c r="J341" t="s">
        <v>495</v>
      </c>
      <c r="K341" t="s">
        <v>495</v>
      </c>
      <c r="L341" t="s">
        <v>495</v>
      </c>
      <c r="M341" t="s">
        <v>495</v>
      </c>
      <c r="N341" t="s">
        <v>495</v>
      </c>
      <c r="O341" t="s">
        <v>492</v>
      </c>
      <c r="P341" t="s">
        <v>1581</v>
      </c>
    </row>
    <row r="342" spans="1:16" x14ac:dyDescent="0.2">
      <c r="A342">
        <v>514168</v>
      </c>
      <c r="B342" t="s">
        <v>967</v>
      </c>
      <c r="C342" t="s">
        <v>1740</v>
      </c>
      <c r="D342">
        <v>6</v>
      </c>
      <c r="E342">
        <v>5</v>
      </c>
      <c r="F342">
        <v>9</v>
      </c>
      <c r="G342">
        <v>0</v>
      </c>
      <c r="H342">
        <v>0</v>
      </c>
      <c r="I342">
        <v>55.555599999999998</v>
      </c>
      <c r="J342" t="s">
        <v>495</v>
      </c>
      <c r="K342" t="s">
        <v>495</v>
      </c>
      <c r="L342" t="s">
        <v>495</v>
      </c>
      <c r="M342" t="s">
        <v>495</v>
      </c>
      <c r="N342" t="s">
        <v>495</v>
      </c>
      <c r="O342" t="s">
        <v>492</v>
      </c>
      <c r="P342" t="s">
        <v>351</v>
      </c>
    </row>
    <row r="343" spans="1:16" x14ac:dyDescent="0.2">
      <c r="A343">
        <v>514199</v>
      </c>
      <c r="B343" t="s">
        <v>969</v>
      </c>
      <c r="C343" t="s">
        <v>970</v>
      </c>
      <c r="D343">
        <v>3</v>
      </c>
      <c r="E343">
        <v>4</v>
      </c>
      <c r="F343">
        <v>12</v>
      </c>
      <c r="G343">
        <v>0</v>
      </c>
      <c r="H343">
        <v>0</v>
      </c>
      <c r="I343">
        <v>33.333300000000001</v>
      </c>
      <c r="J343" t="s">
        <v>495</v>
      </c>
      <c r="K343" t="s">
        <v>495</v>
      </c>
      <c r="L343" t="s">
        <v>495</v>
      </c>
      <c r="M343" t="s">
        <v>495</v>
      </c>
      <c r="N343" t="s">
        <v>495</v>
      </c>
      <c r="O343" t="s">
        <v>492</v>
      </c>
      <c r="P343" t="s">
        <v>123</v>
      </c>
    </row>
    <row r="344" spans="1:16" x14ac:dyDescent="0.2">
      <c r="A344">
        <v>514200</v>
      </c>
      <c r="B344" t="s">
        <v>971</v>
      </c>
      <c r="C344" t="s">
        <v>966</v>
      </c>
      <c r="D344">
        <v>3</v>
      </c>
      <c r="E344">
        <v>18</v>
      </c>
      <c r="F344">
        <v>31</v>
      </c>
      <c r="G344">
        <v>0</v>
      </c>
      <c r="H344">
        <v>0</v>
      </c>
      <c r="I344">
        <v>58.064500000000002</v>
      </c>
      <c r="J344" t="s">
        <v>495</v>
      </c>
      <c r="K344" t="s">
        <v>495</v>
      </c>
      <c r="L344" t="s">
        <v>495</v>
      </c>
      <c r="M344" t="s">
        <v>495</v>
      </c>
      <c r="N344" t="s">
        <v>495</v>
      </c>
      <c r="O344" t="s">
        <v>492</v>
      </c>
      <c r="P344" t="s">
        <v>123</v>
      </c>
    </row>
    <row r="345" spans="1:16" x14ac:dyDescent="0.2">
      <c r="A345">
        <v>514201</v>
      </c>
      <c r="B345" t="s">
        <v>972</v>
      </c>
      <c r="C345" t="s">
        <v>973</v>
      </c>
      <c r="D345">
        <v>11</v>
      </c>
      <c r="E345">
        <v>78</v>
      </c>
      <c r="F345">
        <v>166</v>
      </c>
      <c r="G345">
        <v>0</v>
      </c>
      <c r="H345">
        <v>2</v>
      </c>
      <c r="I345">
        <v>46.988</v>
      </c>
      <c r="J345">
        <v>36</v>
      </c>
      <c r="K345">
        <v>36</v>
      </c>
      <c r="L345">
        <v>145</v>
      </c>
      <c r="M345">
        <v>13</v>
      </c>
      <c r="N345">
        <v>4.0654000000000003</v>
      </c>
      <c r="O345" t="s">
        <v>492</v>
      </c>
      <c r="P345" t="s">
        <v>123</v>
      </c>
    </row>
    <row r="346" spans="1:16" x14ac:dyDescent="0.2">
      <c r="A346">
        <v>514202</v>
      </c>
      <c r="B346" t="s">
        <v>974</v>
      </c>
      <c r="C346" t="s">
        <v>975</v>
      </c>
      <c r="D346">
        <v>9</v>
      </c>
      <c r="E346">
        <v>23</v>
      </c>
      <c r="F346">
        <v>56</v>
      </c>
      <c r="G346">
        <v>1</v>
      </c>
      <c r="H346">
        <v>0</v>
      </c>
      <c r="I346">
        <v>41.071399999999997</v>
      </c>
      <c r="J346">
        <v>1</v>
      </c>
      <c r="K346" t="s">
        <v>495</v>
      </c>
      <c r="L346">
        <v>2</v>
      </c>
      <c r="M346">
        <v>2</v>
      </c>
      <c r="N346">
        <v>1.5</v>
      </c>
      <c r="O346" t="s">
        <v>492</v>
      </c>
      <c r="P346" t="s">
        <v>123</v>
      </c>
    </row>
    <row r="347" spans="1:16" x14ac:dyDescent="0.2">
      <c r="A347">
        <v>514203</v>
      </c>
      <c r="B347" t="s">
        <v>494</v>
      </c>
      <c r="C347" t="s">
        <v>976</v>
      </c>
      <c r="D347">
        <v>10</v>
      </c>
      <c r="E347">
        <v>17</v>
      </c>
      <c r="F347">
        <v>53</v>
      </c>
      <c r="G347">
        <v>0</v>
      </c>
      <c r="H347">
        <v>0</v>
      </c>
      <c r="I347">
        <v>32.075499999999998</v>
      </c>
      <c r="J347">
        <v>34</v>
      </c>
      <c r="K347">
        <v>34</v>
      </c>
      <c r="L347">
        <v>132</v>
      </c>
      <c r="M347">
        <v>9</v>
      </c>
      <c r="N347">
        <v>3.8824000000000001</v>
      </c>
      <c r="O347" t="s">
        <v>492</v>
      </c>
      <c r="P347" t="s">
        <v>123</v>
      </c>
    </row>
    <row r="348" spans="1:16" x14ac:dyDescent="0.2">
      <c r="A348">
        <v>514205</v>
      </c>
      <c r="B348" t="s">
        <v>977</v>
      </c>
      <c r="C348" t="s">
        <v>978</v>
      </c>
      <c r="D348">
        <v>6</v>
      </c>
      <c r="E348">
        <v>87</v>
      </c>
      <c r="F348">
        <v>83</v>
      </c>
      <c r="G348">
        <v>2</v>
      </c>
      <c r="H348">
        <v>7</v>
      </c>
      <c r="I348">
        <v>104.8193</v>
      </c>
      <c r="J348" t="s">
        <v>495</v>
      </c>
      <c r="K348" t="s">
        <v>495</v>
      </c>
      <c r="L348" t="s">
        <v>495</v>
      </c>
      <c r="M348" t="s">
        <v>495</v>
      </c>
      <c r="N348" t="s">
        <v>495</v>
      </c>
      <c r="O348" t="s">
        <v>492</v>
      </c>
      <c r="P348" t="s">
        <v>123</v>
      </c>
    </row>
    <row r="349" spans="1:16" x14ac:dyDescent="0.2">
      <c r="A349">
        <v>514212</v>
      </c>
      <c r="B349" t="s">
        <v>1587</v>
      </c>
      <c r="C349" t="s">
        <v>515</v>
      </c>
      <c r="D349">
        <v>10</v>
      </c>
      <c r="E349">
        <v>73</v>
      </c>
      <c r="F349">
        <v>127</v>
      </c>
      <c r="G349">
        <v>2</v>
      </c>
      <c r="H349">
        <v>2</v>
      </c>
      <c r="I349">
        <v>57.4803</v>
      </c>
      <c r="J349">
        <v>24</v>
      </c>
      <c r="K349" t="s">
        <v>495</v>
      </c>
      <c r="L349">
        <v>125</v>
      </c>
      <c r="M349">
        <v>8</v>
      </c>
      <c r="N349">
        <v>5.2083000000000004</v>
      </c>
      <c r="O349" t="s">
        <v>492</v>
      </c>
      <c r="P349" t="s">
        <v>1581</v>
      </c>
    </row>
    <row r="350" spans="1:16" x14ac:dyDescent="0.2">
      <c r="A350">
        <v>514218</v>
      </c>
      <c r="B350" t="s">
        <v>1389</v>
      </c>
      <c r="C350" t="s">
        <v>1390</v>
      </c>
      <c r="D350">
        <v>7</v>
      </c>
      <c r="E350">
        <v>23</v>
      </c>
      <c r="F350">
        <v>34</v>
      </c>
      <c r="G350">
        <v>0</v>
      </c>
      <c r="H350">
        <v>2</v>
      </c>
      <c r="I350">
        <v>67.647099999999995</v>
      </c>
      <c r="J350">
        <v>25</v>
      </c>
      <c r="K350">
        <v>25</v>
      </c>
      <c r="L350">
        <v>105</v>
      </c>
      <c r="M350">
        <v>10</v>
      </c>
      <c r="N350">
        <v>4.1722000000000001</v>
      </c>
      <c r="O350" t="s">
        <v>492</v>
      </c>
      <c r="P350" t="s">
        <v>240</v>
      </c>
    </row>
    <row r="351" spans="1:16" x14ac:dyDescent="0.2">
      <c r="A351">
        <v>514219</v>
      </c>
      <c r="B351" t="s">
        <v>1391</v>
      </c>
      <c r="C351" t="s">
        <v>1392</v>
      </c>
      <c r="D351">
        <v>8</v>
      </c>
      <c r="E351">
        <v>63</v>
      </c>
      <c r="F351">
        <v>65</v>
      </c>
      <c r="G351">
        <v>3</v>
      </c>
      <c r="H351">
        <v>2</v>
      </c>
      <c r="I351">
        <v>96.923100000000005</v>
      </c>
      <c r="J351" t="s">
        <v>495</v>
      </c>
      <c r="K351" t="s">
        <v>495</v>
      </c>
      <c r="L351" t="s">
        <v>495</v>
      </c>
      <c r="M351" t="s">
        <v>495</v>
      </c>
      <c r="N351" t="s">
        <v>495</v>
      </c>
      <c r="O351" t="s">
        <v>492</v>
      </c>
      <c r="P351" t="s">
        <v>240</v>
      </c>
    </row>
    <row r="352" spans="1:16" x14ac:dyDescent="0.2">
      <c r="A352">
        <v>514225</v>
      </c>
      <c r="B352" t="s">
        <v>1393</v>
      </c>
      <c r="C352" t="s">
        <v>1394</v>
      </c>
      <c r="D352">
        <v>9</v>
      </c>
      <c r="E352">
        <v>30</v>
      </c>
      <c r="F352">
        <v>66</v>
      </c>
      <c r="G352">
        <v>0</v>
      </c>
      <c r="H352">
        <v>0</v>
      </c>
      <c r="I352">
        <v>45.454500000000003</v>
      </c>
      <c r="J352">
        <v>34</v>
      </c>
      <c r="K352">
        <v>34</v>
      </c>
      <c r="L352">
        <v>127</v>
      </c>
      <c r="M352">
        <v>9</v>
      </c>
      <c r="N352">
        <v>3.7353000000000001</v>
      </c>
      <c r="O352" t="s">
        <v>492</v>
      </c>
      <c r="P352" t="s">
        <v>240</v>
      </c>
    </row>
    <row r="353" spans="1:16" x14ac:dyDescent="0.2">
      <c r="A353">
        <v>514226</v>
      </c>
      <c r="B353" t="s">
        <v>922</v>
      </c>
      <c r="C353" t="s">
        <v>1395</v>
      </c>
      <c r="D353">
        <v>11</v>
      </c>
      <c r="E353">
        <v>16</v>
      </c>
      <c r="F353">
        <v>41</v>
      </c>
      <c r="G353">
        <v>0</v>
      </c>
      <c r="H353">
        <v>0</v>
      </c>
      <c r="I353">
        <v>39.0244</v>
      </c>
      <c r="J353">
        <v>38</v>
      </c>
      <c r="K353">
        <v>38</v>
      </c>
      <c r="L353">
        <v>151</v>
      </c>
      <c r="M353">
        <v>8</v>
      </c>
      <c r="N353">
        <v>3.9737</v>
      </c>
      <c r="O353" t="s">
        <v>492</v>
      </c>
      <c r="P353" t="s">
        <v>240</v>
      </c>
    </row>
    <row r="354" spans="1:16" x14ac:dyDescent="0.2">
      <c r="A354">
        <v>514228</v>
      </c>
      <c r="B354" t="s">
        <v>1396</v>
      </c>
      <c r="C354" t="s">
        <v>1397</v>
      </c>
      <c r="D354">
        <v>3</v>
      </c>
      <c r="E354">
        <v>2</v>
      </c>
      <c r="F354">
        <v>10</v>
      </c>
      <c r="G354">
        <v>0</v>
      </c>
      <c r="H354">
        <v>0</v>
      </c>
      <c r="I354">
        <v>20</v>
      </c>
      <c r="J354">
        <v>1</v>
      </c>
      <c r="K354">
        <v>1</v>
      </c>
      <c r="L354">
        <v>7</v>
      </c>
      <c r="M354">
        <v>0</v>
      </c>
      <c r="N354">
        <v>7</v>
      </c>
      <c r="O354" t="s">
        <v>492</v>
      </c>
      <c r="P354" t="s">
        <v>240</v>
      </c>
    </row>
    <row r="355" spans="1:16" x14ac:dyDescent="0.2">
      <c r="A355">
        <v>514229</v>
      </c>
      <c r="B355" t="s">
        <v>1398</v>
      </c>
      <c r="C355" t="s">
        <v>1392</v>
      </c>
      <c r="D355">
        <v>2</v>
      </c>
      <c r="E355">
        <v>7</v>
      </c>
      <c r="F355">
        <v>21</v>
      </c>
      <c r="G355">
        <v>0</v>
      </c>
      <c r="H355">
        <v>0</v>
      </c>
      <c r="I355">
        <v>33.333300000000001</v>
      </c>
      <c r="J355" t="s">
        <v>495</v>
      </c>
      <c r="K355" t="s">
        <v>495</v>
      </c>
      <c r="L355" t="s">
        <v>495</v>
      </c>
      <c r="M355" t="s">
        <v>495</v>
      </c>
      <c r="N355" t="s">
        <v>495</v>
      </c>
      <c r="O355" t="s">
        <v>492</v>
      </c>
      <c r="P355" t="s">
        <v>240</v>
      </c>
    </row>
    <row r="356" spans="1:16" x14ac:dyDescent="0.2">
      <c r="A356">
        <v>514230</v>
      </c>
      <c r="B356" t="s">
        <v>1149</v>
      </c>
      <c r="C356" t="s">
        <v>1399</v>
      </c>
      <c r="D356">
        <v>1</v>
      </c>
      <c r="E356" t="s">
        <v>495</v>
      </c>
      <c r="F356" t="s">
        <v>495</v>
      </c>
      <c r="G356" t="s">
        <v>495</v>
      </c>
      <c r="H356" t="s">
        <v>495</v>
      </c>
      <c r="I356" t="s">
        <v>495</v>
      </c>
      <c r="J356">
        <v>3</v>
      </c>
      <c r="K356">
        <v>3</v>
      </c>
      <c r="L356">
        <v>10</v>
      </c>
      <c r="M356">
        <v>1</v>
      </c>
      <c r="N356">
        <v>3.3332999999999999</v>
      </c>
      <c r="O356" t="s">
        <v>492</v>
      </c>
      <c r="P356" t="s">
        <v>240</v>
      </c>
    </row>
    <row r="357" spans="1:16" x14ac:dyDescent="0.2">
      <c r="A357">
        <v>514231</v>
      </c>
      <c r="B357" t="s">
        <v>919</v>
      </c>
      <c r="C357" t="s">
        <v>1400</v>
      </c>
      <c r="D357">
        <v>3</v>
      </c>
      <c r="E357" t="s">
        <v>495</v>
      </c>
      <c r="F357" t="s">
        <v>495</v>
      </c>
      <c r="G357" t="s">
        <v>495</v>
      </c>
      <c r="H357" t="s">
        <v>495</v>
      </c>
      <c r="I357" t="s">
        <v>495</v>
      </c>
      <c r="J357">
        <v>5</v>
      </c>
      <c r="K357">
        <v>5</v>
      </c>
      <c r="L357">
        <v>29</v>
      </c>
      <c r="M357">
        <v>1</v>
      </c>
      <c r="N357">
        <v>5.8</v>
      </c>
      <c r="O357" t="s">
        <v>492</v>
      </c>
      <c r="P357" t="s">
        <v>240</v>
      </c>
    </row>
    <row r="358" spans="1:16" x14ac:dyDescent="0.2">
      <c r="A358">
        <v>514249</v>
      </c>
      <c r="B358" t="s">
        <v>1267</v>
      </c>
      <c r="C358" t="s">
        <v>663</v>
      </c>
      <c r="D358">
        <v>1</v>
      </c>
      <c r="E358">
        <v>1</v>
      </c>
      <c r="F358">
        <v>2</v>
      </c>
      <c r="G358">
        <v>0</v>
      </c>
      <c r="H358">
        <v>0</v>
      </c>
      <c r="I358">
        <v>50</v>
      </c>
      <c r="J358" t="s">
        <v>495</v>
      </c>
      <c r="K358" t="s">
        <v>495</v>
      </c>
      <c r="L358" t="s">
        <v>495</v>
      </c>
      <c r="M358" t="s">
        <v>495</v>
      </c>
      <c r="N358" t="s">
        <v>495</v>
      </c>
      <c r="O358" t="s">
        <v>492</v>
      </c>
      <c r="P358" t="s">
        <v>291</v>
      </c>
    </row>
    <row r="359" spans="1:16" x14ac:dyDescent="0.2">
      <c r="A359">
        <v>514283</v>
      </c>
      <c r="B359" t="s">
        <v>532</v>
      </c>
      <c r="C359" t="s">
        <v>533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 t="s">
        <v>495</v>
      </c>
      <c r="K359" t="s">
        <v>495</v>
      </c>
      <c r="L359" t="s">
        <v>495</v>
      </c>
      <c r="M359" t="s">
        <v>495</v>
      </c>
      <c r="N359" t="s">
        <v>495</v>
      </c>
      <c r="O359" t="s">
        <v>492</v>
      </c>
      <c r="P359" t="s">
        <v>13</v>
      </c>
    </row>
    <row r="360" spans="1:16" x14ac:dyDescent="0.2">
      <c r="A360">
        <v>514290</v>
      </c>
      <c r="B360" t="s">
        <v>534</v>
      </c>
      <c r="C360" t="s">
        <v>535</v>
      </c>
      <c r="D360">
        <v>10</v>
      </c>
      <c r="E360">
        <v>69</v>
      </c>
      <c r="F360">
        <v>121</v>
      </c>
      <c r="G360">
        <v>1</v>
      </c>
      <c r="H360">
        <v>0</v>
      </c>
      <c r="I360">
        <v>57.024799999999999</v>
      </c>
      <c r="J360" t="s">
        <v>495</v>
      </c>
      <c r="K360" t="s">
        <v>495</v>
      </c>
      <c r="L360" t="s">
        <v>495</v>
      </c>
      <c r="M360" t="s">
        <v>495</v>
      </c>
      <c r="N360" t="s">
        <v>495</v>
      </c>
      <c r="O360" t="s">
        <v>492</v>
      </c>
      <c r="P360" t="s">
        <v>13</v>
      </c>
    </row>
    <row r="361" spans="1:16" x14ac:dyDescent="0.2">
      <c r="A361">
        <v>514319</v>
      </c>
      <c r="B361" t="s">
        <v>847</v>
      </c>
      <c r="C361" t="s">
        <v>2116</v>
      </c>
      <c r="D361">
        <v>1</v>
      </c>
      <c r="E361">
        <v>0</v>
      </c>
      <c r="F361">
        <v>4</v>
      </c>
      <c r="G361">
        <v>0</v>
      </c>
      <c r="H361">
        <v>0</v>
      </c>
      <c r="I361">
        <v>0</v>
      </c>
      <c r="J361" t="s">
        <v>495</v>
      </c>
      <c r="K361" t="s">
        <v>495</v>
      </c>
      <c r="L361" t="s">
        <v>495</v>
      </c>
      <c r="M361" t="s">
        <v>495</v>
      </c>
      <c r="N361" t="s">
        <v>495</v>
      </c>
      <c r="O361" t="s">
        <v>492</v>
      </c>
      <c r="P361" t="s">
        <v>2113</v>
      </c>
    </row>
    <row r="362" spans="1:16" x14ac:dyDescent="0.2">
      <c r="A362">
        <v>514322</v>
      </c>
      <c r="B362" t="s">
        <v>879</v>
      </c>
      <c r="C362" t="s">
        <v>1189</v>
      </c>
      <c r="D362">
        <v>9</v>
      </c>
      <c r="E362">
        <v>4</v>
      </c>
      <c r="F362">
        <v>14</v>
      </c>
      <c r="G362">
        <v>0</v>
      </c>
      <c r="H362">
        <v>0</v>
      </c>
      <c r="I362">
        <v>28.571400000000001</v>
      </c>
      <c r="J362">
        <v>22</v>
      </c>
      <c r="K362">
        <v>22</v>
      </c>
      <c r="L362">
        <v>99</v>
      </c>
      <c r="M362">
        <v>8</v>
      </c>
      <c r="N362">
        <v>4.5692000000000004</v>
      </c>
      <c r="O362" t="s">
        <v>492</v>
      </c>
      <c r="P362" t="s">
        <v>1316</v>
      </c>
    </row>
    <row r="363" spans="1:16" x14ac:dyDescent="0.2">
      <c r="A363">
        <v>514323</v>
      </c>
      <c r="B363" t="s">
        <v>2117</v>
      </c>
      <c r="C363" t="s">
        <v>2118</v>
      </c>
      <c r="D363">
        <v>2</v>
      </c>
      <c r="E363">
        <v>4</v>
      </c>
      <c r="F363">
        <v>11</v>
      </c>
      <c r="G363">
        <v>0</v>
      </c>
      <c r="H363">
        <v>0</v>
      </c>
      <c r="I363">
        <v>36.363599999999998</v>
      </c>
      <c r="J363" t="s">
        <v>495</v>
      </c>
      <c r="K363" t="s">
        <v>495</v>
      </c>
      <c r="L363" t="s">
        <v>495</v>
      </c>
      <c r="M363" t="s">
        <v>495</v>
      </c>
      <c r="N363" t="s">
        <v>495</v>
      </c>
      <c r="O363" t="s">
        <v>492</v>
      </c>
      <c r="P363" t="s">
        <v>2113</v>
      </c>
    </row>
    <row r="364" spans="1:16" x14ac:dyDescent="0.2">
      <c r="A364">
        <v>514324</v>
      </c>
      <c r="B364" t="s">
        <v>826</v>
      </c>
      <c r="C364" t="s">
        <v>827</v>
      </c>
      <c r="D364">
        <v>9</v>
      </c>
      <c r="E364">
        <v>118</v>
      </c>
      <c r="F364">
        <v>120</v>
      </c>
      <c r="G364">
        <v>8</v>
      </c>
      <c r="H364">
        <v>3</v>
      </c>
      <c r="I364">
        <v>98.333299999999994</v>
      </c>
      <c r="J364" t="s">
        <v>495</v>
      </c>
      <c r="K364" t="s">
        <v>495</v>
      </c>
      <c r="L364" t="s">
        <v>495</v>
      </c>
      <c r="M364" t="s">
        <v>495</v>
      </c>
      <c r="N364" t="s">
        <v>495</v>
      </c>
      <c r="O364" t="s">
        <v>492</v>
      </c>
      <c r="P364" t="s">
        <v>818</v>
      </c>
    </row>
    <row r="365" spans="1:16" x14ac:dyDescent="0.2">
      <c r="A365">
        <v>514327</v>
      </c>
      <c r="B365" t="s">
        <v>908</v>
      </c>
      <c r="C365" t="s">
        <v>769</v>
      </c>
      <c r="D365">
        <v>7</v>
      </c>
      <c r="E365">
        <v>29</v>
      </c>
      <c r="F365">
        <v>45</v>
      </c>
      <c r="G365">
        <v>2</v>
      </c>
      <c r="H365">
        <v>0</v>
      </c>
      <c r="I365">
        <v>64.444400000000002</v>
      </c>
      <c r="J365">
        <v>2</v>
      </c>
      <c r="K365" t="s">
        <v>495</v>
      </c>
      <c r="L365">
        <v>16</v>
      </c>
      <c r="M365">
        <v>0</v>
      </c>
      <c r="N365">
        <v>8</v>
      </c>
      <c r="O365" t="s">
        <v>492</v>
      </c>
      <c r="P365" t="s">
        <v>2113</v>
      </c>
    </row>
    <row r="366" spans="1:16" x14ac:dyDescent="0.2">
      <c r="A366">
        <v>514330</v>
      </c>
      <c r="B366" t="s">
        <v>2119</v>
      </c>
      <c r="C366" t="s">
        <v>616</v>
      </c>
      <c r="D366">
        <v>8</v>
      </c>
      <c r="E366">
        <v>196</v>
      </c>
      <c r="F366">
        <v>223</v>
      </c>
      <c r="G366">
        <v>9</v>
      </c>
      <c r="H366">
        <v>0</v>
      </c>
      <c r="I366">
        <v>87.892399999999995</v>
      </c>
      <c r="J366">
        <v>30</v>
      </c>
      <c r="K366">
        <v>30</v>
      </c>
      <c r="L366">
        <v>113</v>
      </c>
      <c r="M366">
        <v>13</v>
      </c>
      <c r="N366">
        <v>3.7667000000000002</v>
      </c>
      <c r="O366" t="s">
        <v>492</v>
      </c>
      <c r="P366" t="s">
        <v>2113</v>
      </c>
    </row>
    <row r="367" spans="1:16" x14ac:dyDescent="0.2">
      <c r="A367">
        <v>514333</v>
      </c>
      <c r="B367" t="s">
        <v>828</v>
      </c>
      <c r="C367" t="s">
        <v>829</v>
      </c>
      <c r="D367">
        <v>7</v>
      </c>
      <c r="E367">
        <v>71</v>
      </c>
      <c r="F367">
        <v>113</v>
      </c>
      <c r="G367">
        <v>5</v>
      </c>
      <c r="H367">
        <v>0</v>
      </c>
      <c r="I367">
        <v>62.831899999999997</v>
      </c>
      <c r="J367" t="s">
        <v>495</v>
      </c>
      <c r="K367" t="s">
        <v>495</v>
      </c>
      <c r="L367" t="s">
        <v>495</v>
      </c>
      <c r="M367" t="s">
        <v>495</v>
      </c>
      <c r="N367" t="s">
        <v>495</v>
      </c>
      <c r="O367" t="s">
        <v>492</v>
      </c>
      <c r="P367" t="s">
        <v>818</v>
      </c>
    </row>
    <row r="368" spans="1:16" x14ac:dyDescent="0.2">
      <c r="A368">
        <v>514334</v>
      </c>
      <c r="B368" t="s">
        <v>1329</v>
      </c>
      <c r="C368" t="s">
        <v>606</v>
      </c>
      <c r="D368">
        <v>6</v>
      </c>
      <c r="E368">
        <v>80</v>
      </c>
      <c r="F368">
        <v>90</v>
      </c>
      <c r="G368">
        <v>7</v>
      </c>
      <c r="H368">
        <v>3</v>
      </c>
      <c r="I368">
        <v>88.888900000000007</v>
      </c>
      <c r="J368">
        <v>3</v>
      </c>
      <c r="K368" t="s">
        <v>495</v>
      </c>
      <c r="L368">
        <v>13</v>
      </c>
      <c r="M368">
        <v>0</v>
      </c>
      <c r="N368">
        <v>4.875</v>
      </c>
      <c r="O368" t="s">
        <v>492</v>
      </c>
      <c r="P368" t="s">
        <v>1316</v>
      </c>
    </row>
    <row r="369" spans="1:16" x14ac:dyDescent="0.2">
      <c r="A369">
        <v>514336</v>
      </c>
      <c r="B369" t="s">
        <v>666</v>
      </c>
      <c r="C369" t="s">
        <v>2072</v>
      </c>
      <c r="D369">
        <v>9</v>
      </c>
      <c r="E369">
        <v>32</v>
      </c>
      <c r="F369">
        <v>71</v>
      </c>
      <c r="G369">
        <v>2</v>
      </c>
      <c r="H369">
        <v>0</v>
      </c>
      <c r="I369">
        <v>45.070399999999999</v>
      </c>
      <c r="J369" t="s">
        <v>495</v>
      </c>
      <c r="K369" t="s">
        <v>495</v>
      </c>
      <c r="L369" t="s">
        <v>495</v>
      </c>
      <c r="M369" t="s">
        <v>495</v>
      </c>
      <c r="N369" t="s">
        <v>495</v>
      </c>
      <c r="O369" t="s">
        <v>492</v>
      </c>
      <c r="P369" t="s">
        <v>439</v>
      </c>
    </row>
    <row r="370" spans="1:16" x14ac:dyDescent="0.2">
      <c r="A370">
        <v>514372</v>
      </c>
      <c r="B370" t="s">
        <v>1625</v>
      </c>
      <c r="C370" t="s">
        <v>539</v>
      </c>
      <c r="D370">
        <v>8</v>
      </c>
      <c r="E370">
        <v>30</v>
      </c>
      <c r="F370">
        <v>53</v>
      </c>
      <c r="G370">
        <v>4</v>
      </c>
      <c r="H370">
        <v>0</v>
      </c>
      <c r="I370">
        <v>56.6038</v>
      </c>
      <c r="J370" t="s">
        <v>495</v>
      </c>
      <c r="K370" t="s">
        <v>495</v>
      </c>
      <c r="L370" t="s">
        <v>495</v>
      </c>
      <c r="M370" t="s">
        <v>495</v>
      </c>
      <c r="N370" t="s">
        <v>495</v>
      </c>
      <c r="O370" t="s">
        <v>492</v>
      </c>
      <c r="P370" t="s">
        <v>315</v>
      </c>
    </row>
    <row r="371" spans="1:16" x14ac:dyDescent="0.2">
      <c r="A371">
        <v>514446</v>
      </c>
      <c r="B371" t="s">
        <v>2073</v>
      </c>
      <c r="C371" t="s">
        <v>622</v>
      </c>
      <c r="D371">
        <v>10</v>
      </c>
      <c r="E371">
        <v>76</v>
      </c>
      <c r="F371">
        <v>74</v>
      </c>
      <c r="G371">
        <v>1</v>
      </c>
      <c r="H371">
        <v>5</v>
      </c>
      <c r="I371">
        <v>102.70269999999999</v>
      </c>
      <c r="J371">
        <v>24</v>
      </c>
      <c r="K371">
        <v>24</v>
      </c>
      <c r="L371">
        <v>122</v>
      </c>
      <c r="M371">
        <v>8</v>
      </c>
      <c r="N371">
        <v>5.0833000000000004</v>
      </c>
      <c r="O371" t="s">
        <v>492</v>
      </c>
      <c r="P371" t="s">
        <v>439</v>
      </c>
    </row>
    <row r="372" spans="1:16" x14ac:dyDescent="0.2">
      <c r="A372">
        <v>514447</v>
      </c>
      <c r="B372" t="s">
        <v>574</v>
      </c>
      <c r="C372" t="s">
        <v>786</v>
      </c>
      <c r="D372">
        <v>7</v>
      </c>
      <c r="E372">
        <v>54</v>
      </c>
      <c r="F372">
        <v>107</v>
      </c>
      <c r="G372">
        <v>1</v>
      </c>
      <c r="H372">
        <v>0</v>
      </c>
      <c r="I372">
        <v>50.467300000000002</v>
      </c>
      <c r="J372">
        <v>24</v>
      </c>
      <c r="K372">
        <v>24</v>
      </c>
      <c r="L372">
        <v>76</v>
      </c>
      <c r="M372">
        <v>10</v>
      </c>
      <c r="N372">
        <v>3.1448</v>
      </c>
      <c r="O372" t="s">
        <v>492</v>
      </c>
      <c r="P372" t="s">
        <v>439</v>
      </c>
    </row>
    <row r="373" spans="1:16" x14ac:dyDescent="0.2">
      <c r="A373">
        <v>514448</v>
      </c>
      <c r="B373" t="s">
        <v>2074</v>
      </c>
      <c r="C373" t="s">
        <v>2075</v>
      </c>
      <c r="D373">
        <v>6</v>
      </c>
      <c r="E373">
        <v>116</v>
      </c>
      <c r="F373">
        <v>137</v>
      </c>
      <c r="G373">
        <v>6</v>
      </c>
      <c r="H373">
        <v>3</v>
      </c>
      <c r="I373">
        <v>84.671499999999995</v>
      </c>
      <c r="J373">
        <v>8</v>
      </c>
      <c r="K373" t="s">
        <v>495</v>
      </c>
      <c r="L373">
        <v>32</v>
      </c>
      <c r="M373">
        <v>2</v>
      </c>
      <c r="N373">
        <v>4</v>
      </c>
      <c r="O373" t="s">
        <v>492</v>
      </c>
      <c r="P373" t="s">
        <v>439</v>
      </c>
    </row>
    <row r="374" spans="1:16" x14ac:dyDescent="0.2">
      <c r="A374">
        <v>514452</v>
      </c>
      <c r="B374" t="s">
        <v>2076</v>
      </c>
      <c r="C374" t="s">
        <v>2077</v>
      </c>
      <c r="D374">
        <v>3</v>
      </c>
      <c r="E374">
        <v>33</v>
      </c>
      <c r="F374">
        <v>33</v>
      </c>
      <c r="G374">
        <v>0</v>
      </c>
      <c r="H374">
        <v>2</v>
      </c>
      <c r="I374">
        <v>100</v>
      </c>
      <c r="J374">
        <v>11</v>
      </c>
      <c r="K374">
        <v>11</v>
      </c>
      <c r="L374">
        <v>28</v>
      </c>
      <c r="M374">
        <v>6</v>
      </c>
      <c r="N374">
        <v>2.5455000000000001</v>
      </c>
      <c r="O374" t="s">
        <v>492</v>
      </c>
      <c r="P374" t="s">
        <v>439</v>
      </c>
    </row>
    <row r="375" spans="1:16" x14ac:dyDescent="0.2">
      <c r="A375">
        <v>514454</v>
      </c>
      <c r="B375" t="s">
        <v>2078</v>
      </c>
      <c r="C375" t="s">
        <v>2079</v>
      </c>
      <c r="D375">
        <v>11</v>
      </c>
      <c r="E375">
        <v>88</v>
      </c>
      <c r="F375">
        <v>125</v>
      </c>
      <c r="G375">
        <v>7</v>
      </c>
      <c r="H375">
        <v>2</v>
      </c>
      <c r="I375">
        <v>70.400000000000006</v>
      </c>
      <c r="J375">
        <v>34</v>
      </c>
      <c r="K375" t="s">
        <v>495</v>
      </c>
      <c r="L375">
        <v>132</v>
      </c>
      <c r="M375">
        <v>12</v>
      </c>
      <c r="N375">
        <v>3.8447</v>
      </c>
      <c r="O375" t="s">
        <v>492</v>
      </c>
      <c r="P375" t="s">
        <v>439</v>
      </c>
    </row>
    <row r="376" spans="1:16" x14ac:dyDescent="0.2">
      <c r="A376">
        <v>514455</v>
      </c>
      <c r="B376" t="s">
        <v>2080</v>
      </c>
      <c r="C376" t="s">
        <v>515</v>
      </c>
      <c r="D376">
        <v>11</v>
      </c>
      <c r="E376">
        <v>47</v>
      </c>
      <c r="F376">
        <v>54</v>
      </c>
      <c r="G376">
        <v>2</v>
      </c>
      <c r="H376">
        <v>3</v>
      </c>
      <c r="I376">
        <v>87.037000000000006</v>
      </c>
      <c r="J376" t="s">
        <v>495</v>
      </c>
      <c r="K376" t="s">
        <v>495</v>
      </c>
      <c r="L376" t="s">
        <v>495</v>
      </c>
      <c r="M376" t="s">
        <v>495</v>
      </c>
      <c r="N376" t="s">
        <v>495</v>
      </c>
      <c r="O376" t="s">
        <v>492</v>
      </c>
      <c r="P376" t="s">
        <v>439</v>
      </c>
    </row>
    <row r="377" spans="1:16" x14ac:dyDescent="0.2">
      <c r="A377">
        <v>514460</v>
      </c>
      <c r="B377" t="s">
        <v>683</v>
      </c>
      <c r="C377" t="s">
        <v>529</v>
      </c>
      <c r="D377">
        <v>4</v>
      </c>
      <c r="E377">
        <v>22</v>
      </c>
      <c r="F377">
        <v>18</v>
      </c>
      <c r="G377">
        <v>3</v>
      </c>
      <c r="H377">
        <v>0</v>
      </c>
      <c r="I377">
        <v>122.2222</v>
      </c>
      <c r="J377" t="s">
        <v>495</v>
      </c>
      <c r="K377" t="s">
        <v>495</v>
      </c>
      <c r="L377" t="s">
        <v>495</v>
      </c>
      <c r="M377" t="s">
        <v>495</v>
      </c>
      <c r="N377" t="s">
        <v>495</v>
      </c>
      <c r="O377" t="s">
        <v>492</v>
      </c>
      <c r="P377" t="s">
        <v>439</v>
      </c>
    </row>
    <row r="378" spans="1:16" x14ac:dyDescent="0.2">
      <c r="A378">
        <v>514462</v>
      </c>
      <c r="B378" t="s">
        <v>2081</v>
      </c>
      <c r="C378" t="s">
        <v>2082</v>
      </c>
      <c r="D378">
        <v>9</v>
      </c>
      <c r="E378">
        <v>7</v>
      </c>
      <c r="F378">
        <v>16</v>
      </c>
      <c r="G378">
        <v>0</v>
      </c>
      <c r="H378">
        <v>0</v>
      </c>
      <c r="I378">
        <v>43.75</v>
      </c>
      <c r="J378">
        <v>20</v>
      </c>
      <c r="K378" t="s">
        <v>495</v>
      </c>
      <c r="L378">
        <v>79</v>
      </c>
      <c r="M378">
        <v>10</v>
      </c>
      <c r="N378">
        <v>3.95</v>
      </c>
      <c r="O378" t="s">
        <v>492</v>
      </c>
      <c r="P378" t="s">
        <v>439</v>
      </c>
    </row>
    <row r="379" spans="1:16" x14ac:dyDescent="0.2">
      <c r="A379">
        <v>514477</v>
      </c>
      <c r="B379" t="s">
        <v>1811</v>
      </c>
      <c r="C379" t="s">
        <v>1812</v>
      </c>
      <c r="D379">
        <v>2</v>
      </c>
      <c r="E379">
        <v>0</v>
      </c>
      <c r="F379">
        <v>0</v>
      </c>
      <c r="G379">
        <v>0</v>
      </c>
      <c r="H379">
        <v>0</v>
      </c>
      <c r="I379" t="s">
        <v>495</v>
      </c>
      <c r="J379">
        <v>4</v>
      </c>
      <c r="K379">
        <v>4</v>
      </c>
      <c r="L379">
        <v>21</v>
      </c>
      <c r="M379">
        <v>2</v>
      </c>
      <c r="N379">
        <v>5.25</v>
      </c>
      <c r="O379" t="s">
        <v>492</v>
      </c>
      <c r="P379" t="s">
        <v>1810</v>
      </c>
    </row>
    <row r="380" spans="1:16" x14ac:dyDescent="0.2">
      <c r="A380">
        <v>514482</v>
      </c>
      <c r="B380" t="s">
        <v>1330</v>
      </c>
      <c r="C380" t="s">
        <v>1331</v>
      </c>
      <c r="D380">
        <v>10</v>
      </c>
      <c r="E380">
        <v>18</v>
      </c>
      <c r="F380">
        <v>38</v>
      </c>
      <c r="G380">
        <v>2</v>
      </c>
      <c r="H380">
        <v>0</v>
      </c>
      <c r="I380">
        <v>47.368400000000001</v>
      </c>
      <c r="J380">
        <v>31</v>
      </c>
      <c r="K380">
        <v>31.4</v>
      </c>
      <c r="L380">
        <v>145</v>
      </c>
      <c r="M380">
        <v>10</v>
      </c>
      <c r="N380">
        <v>4.7282999999999999</v>
      </c>
      <c r="O380" t="s">
        <v>492</v>
      </c>
      <c r="P380" t="s">
        <v>1316</v>
      </c>
    </row>
    <row r="381" spans="1:16" x14ac:dyDescent="0.2">
      <c r="A381">
        <v>514484</v>
      </c>
      <c r="B381" t="s">
        <v>931</v>
      </c>
      <c r="C381" t="s">
        <v>499</v>
      </c>
      <c r="D381">
        <v>7</v>
      </c>
      <c r="E381">
        <v>103</v>
      </c>
      <c r="F381">
        <v>93</v>
      </c>
      <c r="G381">
        <v>3</v>
      </c>
      <c r="H381">
        <v>8</v>
      </c>
      <c r="I381">
        <v>110.7527</v>
      </c>
      <c r="J381">
        <v>22</v>
      </c>
      <c r="K381">
        <v>22</v>
      </c>
      <c r="L381">
        <v>87</v>
      </c>
      <c r="M381">
        <v>7</v>
      </c>
      <c r="N381">
        <v>3.9544999999999999</v>
      </c>
      <c r="O381" t="s">
        <v>492</v>
      </c>
      <c r="P381" t="s">
        <v>257</v>
      </c>
    </row>
    <row r="382" spans="1:16" x14ac:dyDescent="0.2">
      <c r="A382">
        <v>514485</v>
      </c>
      <c r="B382" t="s">
        <v>1440</v>
      </c>
      <c r="C382" t="s">
        <v>1441</v>
      </c>
      <c r="D382">
        <v>11</v>
      </c>
      <c r="E382">
        <v>70</v>
      </c>
      <c r="F382">
        <v>125</v>
      </c>
      <c r="G382">
        <v>1</v>
      </c>
      <c r="H382">
        <v>2</v>
      </c>
      <c r="I382">
        <v>56</v>
      </c>
      <c r="J382">
        <v>36</v>
      </c>
      <c r="K382" t="s">
        <v>495</v>
      </c>
      <c r="L382">
        <v>115</v>
      </c>
      <c r="M382">
        <v>14</v>
      </c>
      <c r="N382">
        <v>3.1943999999999999</v>
      </c>
      <c r="O382" t="s">
        <v>492</v>
      </c>
      <c r="P382" t="s">
        <v>257</v>
      </c>
    </row>
    <row r="383" spans="1:16" x14ac:dyDescent="0.2">
      <c r="A383">
        <v>514487</v>
      </c>
      <c r="B383" t="s">
        <v>1687</v>
      </c>
      <c r="C383" t="s">
        <v>1688</v>
      </c>
      <c r="D383">
        <v>11</v>
      </c>
      <c r="E383">
        <v>161</v>
      </c>
      <c r="F383">
        <v>244</v>
      </c>
      <c r="G383">
        <v>3</v>
      </c>
      <c r="H383">
        <v>7</v>
      </c>
      <c r="I383">
        <v>65.983599999999996</v>
      </c>
      <c r="J383">
        <v>41</v>
      </c>
      <c r="K383">
        <v>41</v>
      </c>
      <c r="L383">
        <v>157</v>
      </c>
      <c r="M383">
        <v>10</v>
      </c>
      <c r="N383">
        <v>3.8292999999999999</v>
      </c>
      <c r="O383" t="s">
        <v>492</v>
      </c>
      <c r="P383" t="s">
        <v>1670</v>
      </c>
    </row>
    <row r="384" spans="1:16" x14ac:dyDescent="0.2">
      <c r="A384">
        <v>514492</v>
      </c>
      <c r="B384" t="s">
        <v>1188</v>
      </c>
      <c r="C384" t="s">
        <v>1189</v>
      </c>
      <c r="D384">
        <v>5</v>
      </c>
      <c r="E384">
        <v>105</v>
      </c>
      <c r="F384">
        <v>104</v>
      </c>
      <c r="G384">
        <v>4</v>
      </c>
      <c r="H384">
        <v>7</v>
      </c>
      <c r="I384">
        <v>100.9615</v>
      </c>
      <c r="J384">
        <v>13</v>
      </c>
      <c r="K384">
        <v>13</v>
      </c>
      <c r="L384">
        <v>75</v>
      </c>
      <c r="M384">
        <v>4</v>
      </c>
      <c r="N384">
        <v>5.7691999999999997</v>
      </c>
      <c r="O384" t="s">
        <v>492</v>
      </c>
      <c r="P384" t="s">
        <v>1186</v>
      </c>
    </row>
    <row r="385" spans="1:16" x14ac:dyDescent="0.2">
      <c r="A385">
        <v>514498</v>
      </c>
      <c r="B385" t="s">
        <v>1925</v>
      </c>
      <c r="C385" t="s">
        <v>1926</v>
      </c>
      <c r="D385">
        <v>9</v>
      </c>
      <c r="E385">
        <v>70</v>
      </c>
      <c r="F385">
        <v>66</v>
      </c>
      <c r="G385">
        <v>2</v>
      </c>
      <c r="H385">
        <v>5</v>
      </c>
      <c r="I385">
        <v>106.06059999999999</v>
      </c>
      <c r="J385">
        <v>22</v>
      </c>
      <c r="K385">
        <v>22</v>
      </c>
      <c r="L385">
        <v>113</v>
      </c>
      <c r="M385">
        <v>9</v>
      </c>
      <c r="N385">
        <v>5.1364000000000001</v>
      </c>
      <c r="O385" t="s">
        <v>492</v>
      </c>
      <c r="P385" t="s">
        <v>1923</v>
      </c>
    </row>
    <row r="386" spans="1:16" x14ac:dyDescent="0.2">
      <c r="A386">
        <v>514500</v>
      </c>
      <c r="B386" t="s">
        <v>1927</v>
      </c>
      <c r="C386" t="s">
        <v>1928</v>
      </c>
      <c r="D386">
        <v>3</v>
      </c>
      <c r="E386" t="s">
        <v>495</v>
      </c>
      <c r="F386" t="s">
        <v>495</v>
      </c>
      <c r="G386" t="s">
        <v>495</v>
      </c>
      <c r="H386" t="s">
        <v>495</v>
      </c>
      <c r="I386" t="s">
        <v>495</v>
      </c>
      <c r="J386" t="s">
        <v>495</v>
      </c>
      <c r="K386" t="s">
        <v>495</v>
      </c>
      <c r="L386" t="s">
        <v>495</v>
      </c>
      <c r="M386" t="s">
        <v>495</v>
      </c>
      <c r="N386" t="s">
        <v>495</v>
      </c>
      <c r="O386" t="s">
        <v>492</v>
      </c>
      <c r="P386" t="s">
        <v>1923</v>
      </c>
    </row>
    <row r="387" spans="1:16" x14ac:dyDescent="0.2">
      <c r="A387">
        <v>514502</v>
      </c>
      <c r="B387" t="s">
        <v>1929</v>
      </c>
      <c r="C387" t="s">
        <v>1930</v>
      </c>
      <c r="D387">
        <v>11</v>
      </c>
      <c r="E387">
        <v>94</v>
      </c>
      <c r="F387">
        <v>139</v>
      </c>
      <c r="G387">
        <v>4</v>
      </c>
      <c r="H387">
        <v>3</v>
      </c>
      <c r="I387">
        <v>67.625900000000001</v>
      </c>
      <c r="J387" t="s">
        <v>495</v>
      </c>
      <c r="K387" t="s">
        <v>495</v>
      </c>
      <c r="L387" t="s">
        <v>495</v>
      </c>
      <c r="M387" t="s">
        <v>495</v>
      </c>
      <c r="N387" t="s">
        <v>495</v>
      </c>
      <c r="O387" t="s">
        <v>492</v>
      </c>
      <c r="P387" t="s">
        <v>1923</v>
      </c>
    </row>
    <row r="388" spans="1:16" x14ac:dyDescent="0.2">
      <c r="A388">
        <v>514505</v>
      </c>
      <c r="B388" t="s">
        <v>548</v>
      </c>
      <c r="C388" t="s">
        <v>1931</v>
      </c>
      <c r="D388">
        <v>11</v>
      </c>
      <c r="E388">
        <v>89</v>
      </c>
      <c r="F388">
        <v>147</v>
      </c>
      <c r="G388">
        <v>4</v>
      </c>
      <c r="H388">
        <v>2</v>
      </c>
      <c r="I388">
        <v>60.544199999999996</v>
      </c>
      <c r="J388">
        <v>40</v>
      </c>
      <c r="K388">
        <v>40</v>
      </c>
      <c r="L388">
        <v>136</v>
      </c>
      <c r="M388">
        <v>13</v>
      </c>
      <c r="N388">
        <v>3.4</v>
      </c>
      <c r="O388" t="s">
        <v>492</v>
      </c>
      <c r="P388" t="s">
        <v>1923</v>
      </c>
    </row>
    <row r="389" spans="1:16" x14ac:dyDescent="0.2">
      <c r="A389">
        <v>514507</v>
      </c>
      <c r="B389" t="s">
        <v>1913</v>
      </c>
      <c r="C389" t="s">
        <v>1932</v>
      </c>
      <c r="D389">
        <v>9</v>
      </c>
      <c r="E389">
        <v>51</v>
      </c>
      <c r="F389">
        <v>63</v>
      </c>
      <c r="G389">
        <v>2</v>
      </c>
      <c r="H389">
        <v>2</v>
      </c>
      <c r="I389">
        <v>80.952399999999997</v>
      </c>
      <c r="J389" t="s">
        <v>495</v>
      </c>
      <c r="K389" t="s">
        <v>495</v>
      </c>
      <c r="L389" t="s">
        <v>495</v>
      </c>
      <c r="M389" t="s">
        <v>495</v>
      </c>
      <c r="N389" t="s">
        <v>495</v>
      </c>
      <c r="O389" t="s">
        <v>492</v>
      </c>
      <c r="P389" t="s">
        <v>1923</v>
      </c>
    </row>
    <row r="390" spans="1:16" x14ac:dyDescent="0.2">
      <c r="A390">
        <v>514508</v>
      </c>
      <c r="B390" t="s">
        <v>1933</v>
      </c>
      <c r="C390" t="s">
        <v>1934</v>
      </c>
      <c r="D390">
        <v>5</v>
      </c>
      <c r="E390">
        <v>10</v>
      </c>
      <c r="F390">
        <v>28</v>
      </c>
      <c r="G390">
        <v>1</v>
      </c>
      <c r="H390">
        <v>0</v>
      </c>
      <c r="I390">
        <v>35.714300000000001</v>
      </c>
      <c r="J390" t="s">
        <v>495</v>
      </c>
      <c r="K390" t="s">
        <v>495</v>
      </c>
      <c r="L390" t="s">
        <v>495</v>
      </c>
      <c r="M390" t="s">
        <v>495</v>
      </c>
      <c r="N390" t="s">
        <v>495</v>
      </c>
      <c r="O390" t="s">
        <v>492</v>
      </c>
      <c r="P390" t="s">
        <v>1923</v>
      </c>
    </row>
    <row r="391" spans="1:16" x14ac:dyDescent="0.2">
      <c r="A391">
        <v>514510</v>
      </c>
      <c r="B391" t="s">
        <v>1935</v>
      </c>
      <c r="C391" t="s">
        <v>1936</v>
      </c>
      <c r="D391">
        <v>7</v>
      </c>
      <c r="E391">
        <v>47</v>
      </c>
      <c r="F391">
        <v>79</v>
      </c>
      <c r="G391">
        <v>4</v>
      </c>
      <c r="H391">
        <v>1</v>
      </c>
      <c r="I391">
        <v>59.493699999999997</v>
      </c>
      <c r="J391">
        <v>20</v>
      </c>
      <c r="K391">
        <v>20</v>
      </c>
      <c r="L391">
        <v>95</v>
      </c>
      <c r="M391">
        <v>1</v>
      </c>
      <c r="N391">
        <v>4.75</v>
      </c>
      <c r="O391" t="s">
        <v>492</v>
      </c>
      <c r="P391" t="s">
        <v>1923</v>
      </c>
    </row>
    <row r="392" spans="1:16" x14ac:dyDescent="0.2">
      <c r="A392">
        <v>514514</v>
      </c>
      <c r="B392" t="s">
        <v>1937</v>
      </c>
      <c r="C392" t="s">
        <v>519</v>
      </c>
      <c r="D392">
        <v>11</v>
      </c>
      <c r="E392">
        <v>113</v>
      </c>
      <c r="F392">
        <v>159</v>
      </c>
      <c r="G392">
        <v>4</v>
      </c>
      <c r="H392">
        <v>5</v>
      </c>
      <c r="I392">
        <v>71.069199999999995</v>
      </c>
      <c r="J392">
        <v>25</v>
      </c>
      <c r="K392" t="s">
        <v>495</v>
      </c>
      <c r="L392">
        <v>124</v>
      </c>
      <c r="M392">
        <v>7</v>
      </c>
      <c r="N392">
        <v>4.96</v>
      </c>
      <c r="O392" t="s">
        <v>492</v>
      </c>
      <c r="P392" t="s">
        <v>1923</v>
      </c>
    </row>
    <row r="393" spans="1:16" x14ac:dyDescent="0.2">
      <c r="A393">
        <v>514542</v>
      </c>
      <c r="B393" t="s">
        <v>1978</v>
      </c>
      <c r="C393" t="s">
        <v>1979</v>
      </c>
      <c r="D393">
        <v>5</v>
      </c>
      <c r="E393">
        <v>17</v>
      </c>
      <c r="F393">
        <v>24</v>
      </c>
      <c r="G393">
        <v>1</v>
      </c>
      <c r="H393">
        <v>0</v>
      </c>
      <c r="I393">
        <v>70.833299999999994</v>
      </c>
      <c r="J393" t="s">
        <v>495</v>
      </c>
      <c r="K393" t="s">
        <v>495</v>
      </c>
      <c r="L393" t="s">
        <v>495</v>
      </c>
      <c r="M393" t="s">
        <v>495</v>
      </c>
      <c r="N393" t="s">
        <v>495</v>
      </c>
      <c r="O393" t="s">
        <v>492</v>
      </c>
      <c r="P393" t="s">
        <v>1974</v>
      </c>
    </row>
    <row r="394" spans="1:16" x14ac:dyDescent="0.2">
      <c r="A394">
        <v>514543</v>
      </c>
      <c r="B394" t="s">
        <v>594</v>
      </c>
      <c r="C394" t="s">
        <v>1626</v>
      </c>
      <c r="D394">
        <v>10</v>
      </c>
      <c r="E394">
        <v>32</v>
      </c>
      <c r="F394">
        <v>57</v>
      </c>
      <c r="G394">
        <v>2</v>
      </c>
      <c r="H394">
        <v>1</v>
      </c>
      <c r="I394">
        <v>56.1404</v>
      </c>
      <c r="J394">
        <v>34</v>
      </c>
      <c r="K394">
        <v>34</v>
      </c>
      <c r="L394">
        <v>118</v>
      </c>
      <c r="M394">
        <v>13</v>
      </c>
      <c r="N394">
        <v>3.4537</v>
      </c>
      <c r="O394" t="s">
        <v>492</v>
      </c>
      <c r="P394" t="s">
        <v>1974</v>
      </c>
    </row>
    <row r="395" spans="1:16" x14ac:dyDescent="0.2">
      <c r="A395">
        <v>514544</v>
      </c>
      <c r="B395" t="s">
        <v>1408</v>
      </c>
      <c r="C395" t="s">
        <v>1626</v>
      </c>
      <c r="D395">
        <v>4</v>
      </c>
      <c r="E395">
        <v>5</v>
      </c>
      <c r="F395">
        <v>12</v>
      </c>
      <c r="G395">
        <v>0</v>
      </c>
      <c r="H395">
        <v>0</v>
      </c>
      <c r="I395">
        <v>41.666699999999999</v>
      </c>
      <c r="J395" t="s">
        <v>495</v>
      </c>
      <c r="K395" t="s">
        <v>495</v>
      </c>
      <c r="L395" t="s">
        <v>495</v>
      </c>
      <c r="M395" t="s">
        <v>495</v>
      </c>
      <c r="N395" t="s">
        <v>495</v>
      </c>
      <c r="O395" t="s">
        <v>492</v>
      </c>
      <c r="P395" t="s">
        <v>315</v>
      </c>
    </row>
    <row r="396" spans="1:16" x14ac:dyDescent="0.2">
      <c r="A396">
        <v>514546</v>
      </c>
      <c r="B396" t="s">
        <v>1784</v>
      </c>
      <c r="C396" t="s">
        <v>1980</v>
      </c>
      <c r="D396">
        <v>11</v>
      </c>
      <c r="E396">
        <v>14</v>
      </c>
      <c r="F396">
        <v>65</v>
      </c>
      <c r="G396">
        <v>0</v>
      </c>
      <c r="H396">
        <v>0</v>
      </c>
      <c r="I396">
        <v>21.538499999999999</v>
      </c>
      <c r="J396">
        <v>14</v>
      </c>
      <c r="K396" t="s">
        <v>495</v>
      </c>
      <c r="L396">
        <v>56</v>
      </c>
      <c r="M396">
        <v>9</v>
      </c>
      <c r="N396">
        <v>4</v>
      </c>
      <c r="O396" t="s">
        <v>492</v>
      </c>
      <c r="P396" t="s">
        <v>1974</v>
      </c>
    </row>
    <row r="397" spans="1:16" x14ac:dyDescent="0.2">
      <c r="A397">
        <v>514547</v>
      </c>
      <c r="B397" t="s">
        <v>504</v>
      </c>
      <c r="C397" t="s">
        <v>519</v>
      </c>
      <c r="D397">
        <v>1</v>
      </c>
      <c r="E397">
        <v>2</v>
      </c>
      <c r="F397">
        <v>8</v>
      </c>
      <c r="G397">
        <v>0</v>
      </c>
      <c r="H397">
        <v>0</v>
      </c>
      <c r="I397">
        <v>25</v>
      </c>
      <c r="J397">
        <v>2</v>
      </c>
      <c r="K397">
        <v>2</v>
      </c>
      <c r="L397">
        <v>11</v>
      </c>
      <c r="M397">
        <v>2</v>
      </c>
      <c r="N397">
        <v>5.5</v>
      </c>
      <c r="O397" t="s">
        <v>492</v>
      </c>
      <c r="P397" t="s">
        <v>1974</v>
      </c>
    </row>
    <row r="398" spans="1:16" x14ac:dyDescent="0.2">
      <c r="A398">
        <v>514548</v>
      </c>
      <c r="B398" t="s">
        <v>919</v>
      </c>
      <c r="C398" t="s">
        <v>1981</v>
      </c>
      <c r="D398">
        <v>10</v>
      </c>
      <c r="E398">
        <v>98</v>
      </c>
      <c r="F398">
        <v>153</v>
      </c>
      <c r="G398">
        <v>9</v>
      </c>
      <c r="H398">
        <v>2</v>
      </c>
      <c r="I398">
        <v>64.052300000000002</v>
      </c>
      <c r="J398">
        <v>23</v>
      </c>
      <c r="K398">
        <v>23</v>
      </c>
      <c r="L398">
        <v>139</v>
      </c>
      <c r="M398">
        <v>9</v>
      </c>
      <c r="N398">
        <v>6.0434999999999999</v>
      </c>
      <c r="O398" t="s">
        <v>492</v>
      </c>
      <c r="P398" t="s">
        <v>1974</v>
      </c>
    </row>
    <row r="399" spans="1:16" x14ac:dyDescent="0.2">
      <c r="A399">
        <v>514551</v>
      </c>
      <c r="B399" t="s">
        <v>688</v>
      </c>
      <c r="C399" t="s">
        <v>1997</v>
      </c>
      <c r="D399">
        <v>9</v>
      </c>
      <c r="E399">
        <v>67</v>
      </c>
      <c r="F399">
        <v>106</v>
      </c>
      <c r="G399">
        <v>3</v>
      </c>
      <c r="H399">
        <v>2</v>
      </c>
      <c r="I399">
        <v>63.207500000000003</v>
      </c>
      <c r="J399">
        <v>28</v>
      </c>
      <c r="K399">
        <v>28</v>
      </c>
      <c r="L399">
        <v>157</v>
      </c>
      <c r="M399">
        <v>10</v>
      </c>
      <c r="N399">
        <v>5.6746999999999996</v>
      </c>
      <c r="O399" t="s">
        <v>492</v>
      </c>
      <c r="P399" t="s">
        <v>429</v>
      </c>
    </row>
    <row r="400" spans="1:16" x14ac:dyDescent="0.2">
      <c r="A400">
        <v>514552</v>
      </c>
      <c r="B400" t="s">
        <v>1004</v>
      </c>
      <c r="C400" t="s">
        <v>1982</v>
      </c>
      <c r="D400">
        <v>4</v>
      </c>
      <c r="E400">
        <v>28</v>
      </c>
      <c r="F400">
        <v>43</v>
      </c>
      <c r="G400">
        <v>2</v>
      </c>
      <c r="H400">
        <v>0</v>
      </c>
      <c r="I400">
        <v>65.116299999999995</v>
      </c>
      <c r="J400" t="s">
        <v>495</v>
      </c>
      <c r="K400" t="s">
        <v>495</v>
      </c>
      <c r="L400" t="s">
        <v>495</v>
      </c>
      <c r="M400" t="s">
        <v>495</v>
      </c>
      <c r="N400" t="s">
        <v>495</v>
      </c>
      <c r="O400" t="s">
        <v>492</v>
      </c>
      <c r="P400" t="s">
        <v>1974</v>
      </c>
    </row>
    <row r="401" spans="1:16" x14ac:dyDescent="0.2">
      <c r="A401">
        <v>514917</v>
      </c>
      <c r="B401" t="s">
        <v>554</v>
      </c>
      <c r="C401" t="s">
        <v>1741</v>
      </c>
      <c r="D401">
        <v>5</v>
      </c>
      <c r="E401">
        <v>52</v>
      </c>
      <c r="F401">
        <v>52</v>
      </c>
      <c r="G401">
        <v>4</v>
      </c>
      <c r="H401">
        <v>1</v>
      </c>
      <c r="I401">
        <v>100</v>
      </c>
      <c r="J401">
        <v>11</v>
      </c>
      <c r="K401">
        <v>11</v>
      </c>
      <c r="L401">
        <v>72</v>
      </c>
      <c r="M401">
        <v>3</v>
      </c>
      <c r="N401">
        <v>6.5454999999999997</v>
      </c>
      <c r="O401" t="s">
        <v>492</v>
      </c>
      <c r="P401" t="s">
        <v>351</v>
      </c>
    </row>
    <row r="402" spans="1:16" x14ac:dyDescent="0.2">
      <c r="A402">
        <v>515037</v>
      </c>
      <c r="B402" t="s">
        <v>1300</v>
      </c>
      <c r="C402" t="s">
        <v>771</v>
      </c>
      <c r="D402">
        <v>1</v>
      </c>
      <c r="E402" t="s">
        <v>495</v>
      </c>
      <c r="F402" t="s">
        <v>495</v>
      </c>
      <c r="G402" t="s">
        <v>495</v>
      </c>
      <c r="H402" t="s">
        <v>495</v>
      </c>
      <c r="I402" t="s">
        <v>495</v>
      </c>
      <c r="J402" t="s">
        <v>495</v>
      </c>
      <c r="K402" t="s">
        <v>495</v>
      </c>
      <c r="L402" t="s">
        <v>495</v>
      </c>
      <c r="M402" t="s">
        <v>495</v>
      </c>
      <c r="N402" t="s">
        <v>495</v>
      </c>
      <c r="O402" t="s">
        <v>492</v>
      </c>
      <c r="P402" t="s">
        <v>1297</v>
      </c>
    </row>
    <row r="403" spans="1:16" x14ac:dyDescent="0.2">
      <c r="A403">
        <v>515040</v>
      </c>
      <c r="B403" t="s">
        <v>518</v>
      </c>
      <c r="C403" t="s">
        <v>519</v>
      </c>
      <c r="D403">
        <v>7</v>
      </c>
      <c r="E403">
        <v>72</v>
      </c>
      <c r="F403">
        <v>100</v>
      </c>
      <c r="G403">
        <v>7</v>
      </c>
      <c r="H403">
        <v>1</v>
      </c>
      <c r="I403">
        <v>72</v>
      </c>
      <c r="J403" t="s">
        <v>495</v>
      </c>
      <c r="K403" t="s">
        <v>495</v>
      </c>
      <c r="L403" t="s">
        <v>495</v>
      </c>
      <c r="M403" t="s">
        <v>495</v>
      </c>
      <c r="N403" t="s">
        <v>495</v>
      </c>
      <c r="O403" t="s">
        <v>492</v>
      </c>
      <c r="P403" t="s">
        <v>1297</v>
      </c>
    </row>
    <row r="404" spans="1:16" x14ac:dyDescent="0.2">
      <c r="A404">
        <v>515041</v>
      </c>
      <c r="B404" t="s">
        <v>1301</v>
      </c>
      <c r="C404" t="s">
        <v>522</v>
      </c>
      <c r="D404">
        <v>1</v>
      </c>
      <c r="E404" t="s">
        <v>495</v>
      </c>
      <c r="F404" t="s">
        <v>495</v>
      </c>
      <c r="G404" t="s">
        <v>495</v>
      </c>
      <c r="H404" t="s">
        <v>495</v>
      </c>
      <c r="I404" t="s">
        <v>495</v>
      </c>
      <c r="J404" t="s">
        <v>495</v>
      </c>
      <c r="K404" t="s">
        <v>495</v>
      </c>
      <c r="L404" t="s">
        <v>495</v>
      </c>
      <c r="M404" t="s">
        <v>495</v>
      </c>
      <c r="N404" t="s">
        <v>495</v>
      </c>
      <c r="O404" t="s">
        <v>492</v>
      </c>
      <c r="P404" t="s">
        <v>1297</v>
      </c>
    </row>
    <row r="405" spans="1:16" x14ac:dyDescent="0.2">
      <c r="A405">
        <v>515042</v>
      </c>
      <c r="B405" t="s">
        <v>1302</v>
      </c>
      <c r="C405" t="s">
        <v>1303</v>
      </c>
      <c r="D405">
        <v>8</v>
      </c>
      <c r="E405">
        <v>101</v>
      </c>
      <c r="F405">
        <v>89</v>
      </c>
      <c r="G405">
        <v>4</v>
      </c>
      <c r="H405">
        <v>9</v>
      </c>
      <c r="I405">
        <v>113.48309999999999</v>
      </c>
      <c r="J405" t="s">
        <v>495</v>
      </c>
      <c r="K405" t="s">
        <v>495</v>
      </c>
      <c r="L405" t="s">
        <v>495</v>
      </c>
      <c r="M405" t="s">
        <v>495</v>
      </c>
      <c r="N405" t="s">
        <v>495</v>
      </c>
      <c r="O405" t="s">
        <v>492</v>
      </c>
      <c r="P405" t="s">
        <v>1297</v>
      </c>
    </row>
    <row r="406" spans="1:16" x14ac:dyDescent="0.2">
      <c r="A406">
        <v>515044</v>
      </c>
      <c r="B406" t="s">
        <v>952</v>
      </c>
      <c r="C406" t="s">
        <v>1304</v>
      </c>
      <c r="D406">
        <v>8</v>
      </c>
      <c r="E406" t="s">
        <v>495</v>
      </c>
      <c r="F406" t="s">
        <v>495</v>
      </c>
      <c r="G406" t="s">
        <v>495</v>
      </c>
      <c r="H406" t="s">
        <v>495</v>
      </c>
      <c r="I406" t="s">
        <v>495</v>
      </c>
      <c r="J406">
        <v>11</v>
      </c>
      <c r="K406">
        <v>11</v>
      </c>
      <c r="L406">
        <v>48</v>
      </c>
      <c r="M406">
        <v>3</v>
      </c>
      <c r="N406">
        <v>4.3635999999999999</v>
      </c>
      <c r="O406" t="s">
        <v>492</v>
      </c>
      <c r="P406" t="s">
        <v>1297</v>
      </c>
    </row>
    <row r="407" spans="1:16" x14ac:dyDescent="0.2">
      <c r="A407">
        <v>515045</v>
      </c>
      <c r="B407" t="s">
        <v>789</v>
      </c>
      <c r="C407" t="s">
        <v>1305</v>
      </c>
      <c r="D407">
        <v>5</v>
      </c>
      <c r="E407">
        <v>5</v>
      </c>
      <c r="F407">
        <v>19</v>
      </c>
      <c r="G407">
        <v>0</v>
      </c>
      <c r="H407">
        <v>0</v>
      </c>
      <c r="I407">
        <v>26.315799999999999</v>
      </c>
      <c r="J407" t="s">
        <v>495</v>
      </c>
      <c r="K407" t="s">
        <v>495</v>
      </c>
      <c r="L407" t="s">
        <v>495</v>
      </c>
      <c r="M407" t="s">
        <v>495</v>
      </c>
      <c r="N407" t="s">
        <v>495</v>
      </c>
      <c r="O407" t="s">
        <v>492</v>
      </c>
      <c r="P407" t="s">
        <v>1297</v>
      </c>
    </row>
    <row r="408" spans="1:16" x14ac:dyDescent="0.2">
      <c r="A408">
        <v>515046</v>
      </c>
      <c r="B408" t="s">
        <v>879</v>
      </c>
      <c r="C408" t="s">
        <v>1306</v>
      </c>
      <c r="D408">
        <v>10</v>
      </c>
      <c r="E408">
        <v>88</v>
      </c>
      <c r="F408">
        <v>113</v>
      </c>
      <c r="G408">
        <v>6</v>
      </c>
      <c r="H408">
        <v>1</v>
      </c>
      <c r="I408">
        <v>77.876099999999994</v>
      </c>
      <c r="J408">
        <v>37</v>
      </c>
      <c r="K408">
        <v>37</v>
      </c>
      <c r="L408">
        <v>113</v>
      </c>
      <c r="M408">
        <v>14</v>
      </c>
      <c r="N408">
        <v>3.0541</v>
      </c>
      <c r="O408" t="s">
        <v>492</v>
      </c>
      <c r="P408" t="s">
        <v>1297</v>
      </c>
    </row>
    <row r="409" spans="1:16" x14ac:dyDescent="0.2">
      <c r="A409">
        <v>515051</v>
      </c>
      <c r="B409" t="s">
        <v>768</v>
      </c>
      <c r="C409" t="s">
        <v>1094</v>
      </c>
      <c r="D409">
        <v>7</v>
      </c>
      <c r="E409">
        <v>38</v>
      </c>
      <c r="F409">
        <v>70</v>
      </c>
      <c r="G409">
        <v>2</v>
      </c>
      <c r="H409">
        <v>0</v>
      </c>
      <c r="I409">
        <v>54.285699999999999</v>
      </c>
      <c r="J409">
        <v>15</v>
      </c>
      <c r="K409" t="s">
        <v>495</v>
      </c>
      <c r="L409">
        <v>46</v>
      </c>
      <c r="M409">
        <v>3</v>
      </c>
      <c r="N409">
        <v>3.0667</v>
      </c>
      <c r="O409" t="s">
        <v>492</v>
      </c>
      <c r="P409" t="s">
        <v>1297</v>
      </c>
    </row>
    <row r="410" spans="1:16" x14ac:dyDescent="0.2">
      <c r="A410">
        <v>515052</v>
      </c>
      <c r="B410" t="s">
        <v>768</v>
      </c>
      <c r="C410" t="s">
        <v>1307</v>
      </c>
      <c r="D410">
        <v>1</v>
      </c>
      <c r="E410">
        <v>9</v>
      </c>
      <c r="F410">
        <v>5</v>
      </c>
      <c r="G410">
        <v>0</v>
      </c>
      <c r="H410">
        <v>1</v>
      </c>
      <c r="I410">
        <v>180</v>
      </c>
      <c r="J410">
        <v>2</v>
      </c>
      <c r="K410">
        <v>2</v>
      </c>
      <c r="L410">
        <v>7</v>
      </c>
      <c r="M410">
        <v>1</v>
      </c>
      <c r="N410">
        <v>3.5</v>
      </c>
      <c r="O410" t="s">
        <v>492</v>
      </c>
      <c r="P410" t="s">
        <v>1297</v>
      </c>
    </row>
    <row r="411" spans="1:16" x14ac:dyDescent="0.2">
      <c r="A411">
        <v>515053</v>
      </c>
      <c r="B411" t="s">
        <v>733</v>
      </c>
      <c r="C411" t="s">
        <v>1839</v>
      </c>
      <c r="D411">
        <v>11</v>
      </c>
      <c r="E411">
        <v>41</v>
      </c>
      <c r="F411">
        <v>58</v>
      </c>
      <c r="G411">
        <v>1</v>
      </c>
      <c r="H411">
        <v>3</v>
      </c>
      <c r="I411">
        <v>70.689700000000002</v>
      </c>
      <c r="J411">
        <v>38</v>
      </c>
      <c r="K411">
        <v>38</v>
      </c>
      <c r="L411">
        <v>128</v>
      </c>
      <c r="M411">
        <v>13</v>
      </c>
      <c r="N411">
        <v>3.3536999999999999</v>
      </c>
      <c r="O411" t="s">
        <v>492</v>
      </c>
      <c r="P411" t="s">
        <v>375</v>
      </c>
    </row>
    <row r="412" spans="1:16" x14ac:dyDescent="0.2">
      <c r="A412">
        <v>515354</v>
      </c>
      <c r="B412" t="s">
        <v>1762</v>
      </c>
      <c r="C412" t="s">
        <v>1763</v>
      </c>
      <c r="D412">
        <v>7</v>
      </c>
      <c r="E412">
        <v>4</v>
      </c>
      <c r="F412">
        <v>23</v>
      </c>
      <c r="G412">
        <v>0</v>
      </c>
      <c r="H412">
        <v>0</v>
      </c>
      <c r="I412">
        <v>17.391300000000001</v>
      </c>
      <c r="J412">
        <v>16</v>
      </c>
      <c r="K412">
        <v>16</v>
      </c>
      <c r="L412">
        <v>144</v>
      </c>
      <c r="M412">
        <v>6</v>
      </c>
      <c r="N412">
        <v>9</v>
      </c>
      <c r="O412" t="s">
        <v>492</v>
      </c>
      <c r="P412" t="s">
        <v>364</v>
      </c>
    </row>
    <row r="413" spans="1:16" x14ac:dyDescent="0.2">
      <c r="A413">
        <v>515355</v>
      </c>
      <c r="B413" t="s">
        <v>946</v>
      </c>
      <c r="C413" t="s">
        <v>1764</v>
      </c>
      <c r="D413">
        <v>1</v>
      </c>
      <c r="E413" t="s">
        <v>495</v>
      </c>
      <c r="F413" t="s">
        <v>495</v>
      </c>
      <c r="G413" t="s">
        <v>495</v>
      </c>
      <c r="H413" t="s">
        <v>495</v>
      </c>
      <c r="I413" t="s">
        <v>495</v>
      </c>
      <c r="J413" t="s">
        <v>495</v>
      </c>
      <c r="K413" t="s">
        <v>495</v>
      </c>
      <c r="L413" t="s">
        <v>495</v>
      </c>
      <c r="M413" t="s">
        <v>495</v>
      </c>
      <c r="N413" t="s">
        <v>495</v>
      </c>
      <c r="O413" t="s">
        <v>492</v>
      </c>
      <c r="P413" t="s">
        <v>364</v>
      </c>
    </row>
    <row r="414" spans="1:16" x14ac:dyDescent="0.2">
      <c r="A414">
        <v>515356</v>
      </c>
      <c r="B414" t="s">
        <v>583</v>
      </c>
      <c r="C414" t="s">
        <v>804</v>
      </c>
      <c r="D414">
        <v>3</v>
      </c>
      <c r="E414">
        <v>1</v>
      </c>
      <c r="F414">
        <v>3</v>
      </c>
      <c r="G414">
        <v>0</v>
      </c>
      <c r="H414">
        <v>0</v>
      </c>
      <c r="I414">
        <v>33.333300000000001</v>
      </c>
      <c r="J414" t="s">
        <v>495</v>
      </c>
      <c r="K414" t="s">
        <v>495</v>
      </c>
      <c r="L414" t="s">
        <v>495</v>
      </c>
      <c r="M414" t="s">
        <v>495</v>
      </c>
      <c r="N414" t="s">
        <v>495</v>
      </c>
      <c r="O414" t="s">
        <v>492</v>
      </c>
      <c r="P414" t="s">
        <v>1244</v>
      </c>
    </row>
    <row r="415" spans="1:16" x14ac:dyDescent="0.2">
      <c r="A415">
        <v>515357</v>
      </c>
      <c r="B415" t="s">
        <v>514</v>
      </c>
      <c r="C415" t="s">
        <v>1248</v>
      </c>
      <c r="D415">
        <v>6</v>
      </c>
      <c r="E415">
        <v>4</v>
      </c>
      <c r="F415">
        <v>15</v>
      </c>
      <c r="G415">
        <v>0</v>
      </c>
      <c r="H415">
        <v>0</v>
      </c>
      <c r="I415">
        <v>26.666699999999999</v>
      </c>
      <c r="J415">
        <v>19</v>
      </c>
      <c r="K415">
        <v>19</v>
      </c>
      <c r="L415">
        <v>88</v>
      </c>
      <c r="M415">
        <v>8</v>
      </c>
      <c r="N415">
        <v>4.6315999999999997</v>
      </c>
      <c r="O415" t="s">
        <v>492</v>
      </c>
      <c r="P415" t="s">
        <v>1244</v>
      </c>
    </row>
    <row r="416" spans="1:16" x14ac:dyDescent="0.2">
      <c r="A416">
        <v>515359</v>
      </c>
      <c r="B416" t="s">
        <v>1249</v>
      </c>
      <c r="C416" t="s">
        <v>1250</v>
      </c>
      <c r="D416">
        <v>3</v>
      </c>
      <c r="E416">
        <v>12</v>
      </c>
      <c r="F416">
        <v>33</v>
      </c>
      <c r="G416">
        <v>0</v>
      </c>
      <c r="H416">
        <v>0</v>
      </c>
      <c r="I416">
        <v>36.363599999999998</v>
      </c>
      <c r="J416" t="s">
        <v>495</v>
      </c>
      <c r="K416" t="s">
        <v>495</v>
      </c>
      <c r="L416" t="s">
        <v>495</v>
      </c>
      <c r="M416" t="s">
        <v>495</v>
      </c>
      <c r="N416" t="s">
        <v>495</v>
      </c>
      <c r="O416" t="s">
        <v>492</v>
      </c>
      <c r="P416" t="s">
        <v>1244</v>
      </c>
    </row>
    <row r="417" spans="1:16" x14ac:dyDescent="0.2">
      <c r="A417">
        <v>515360</v>
      </c>
      <c r="B417" t="s">
        <v>1251</v>
      </c>
      <c r="C417" t="s">
        <v>1252</v>
      </c>
      <c r="D417">
        <v>9</v>
      </c>
      <c r="E417">
        <v>92</v>
      </c>
      <c r="F417">
        <v>134</v>
      </c>
      <c r="G417">
        <v>1</v>
      </c>
      <c r="H417">
        <v>7</v>
      </c>
      <c r="I417">
        <v>68.656700000000001</v>
      </c>
      <c r="J417">
        <v>26</v>
      </c>
      <c r="K417">
        <v>26</v>
      </c>
      <c r="L417">
        <v>145</v>
      </c>
      <c r="M417">
        <v>6</v>
      </c>
      <c r="N417">
        <v>5.6494</v>
      </c>
      <c r="O417" t="s">
        <v>492</v>
      </c>
      <c r="P417" t="s">
        <v>1244</v>
      </c>
    </row>
    <row r="418" spans="1:16" x14ac:dyDescent="0.2">
      <c r="A418">
        <v>515362</v>
      </c>
      <c r="B418" t="s">
        <v>811</v>
      </c>
      <c r="C418" t="s">
        <v>1068</v>
      </c>
      <c r="D418">
        <v>5</v>
      </c>
      <c r="E418">
        <v>10</v>
      </c>
      <c r="F418">
        <v>31</v>
      </c>
      <c r="G418">
        <v>0</v>
      </c>
      <c r="H418">
        <v>0</v>
      </c>
      <c r="I418">
        <v>32.258099999999999</v>
      </c>
      <c r="J418">
        <v>3</v>
      </c>
      <c r="K418" t="s">
        <v>495</v>
      </c>
      <c r="L418">
        <v>33</v>
      </c>
      <c r="M418">
        <v>0</v>
      </c>
      <c r="N418">
        <v>11</v>
      </c>
      <c r="O418" t="s">
        <v>492</v>
      </c>
      <c r="P418" t="s">
        <v>1244</v>
      </c>
    </row>
    <row r="419" spans="1:16" x14ac:dyDescent="0.2">
      <c r="A419">
        <v>515365</v>
      </c>
      <c r="B419" t="s">
        <v>1253</v>
      </c>
      <c r="C419" t="s">
        <v>713</v>
      </c>
      <c r="D419">
        <v>5</v>
      </c>
      <c r="E419">
        <v>17</v>
      </c>
      <c r="F419">
        <v>27</v>
      </c>
      <c r="G419">
        <v>0</v>
      </c>
      <c r="H419">
        <v>0</v>
      </c>
      <c r="I419">
        <v>62.963000000000001</v>
      </c>
      <c r="J419">
        <v>1</v>
      </c>
      <c r="K419" t="s">
        <v>495</v>
      </c>
      <c r="L419">
        <v>10</v>
      </c>
      <c r="M419">
        <v>0</v>
      </c>
      <c r="N419">
        <v>10</v>
      </c>
      <c r="O419" t="s">
        <v>492</v>
      </c>
      <c r="P419" t="s">
        <v>1244</v>
      </c>
    </row>
    <row r="420" spans="1:16" x14ac:dyDescent="0.2">
      <c r="A420">
        <v>515366</v>
      </c>
      <c r="B420" t="s">
        <v>883</v>
      </c>
      <c r="C420" t="s">
        <v>1254</v>
      </c>
      <c r="D420">
        <v>8</v>
      </c>
      <c r="E420">
        <v>49</v>
      </c>
      <c r="F420">
        <v>96</v>
      </c>
      <c r="G420">
        <v>1</v>
      </c>
      <c r="H420">
        <v>0</v>
      </c>
      <c r="I420">
        <v>51.041699999999999</v>
      </c>
      <c r="J420">
        <v>6</v>
      </c>
      <c r="K420" t="s">
        <v>495</v>
      </c>
      <c r="L420">
        <v>39</v>
      </c>
      <c r="M420">
        <v>5</v>
      </c>
      <c r="N420">
        <v>6.3243</v>
      </c>
      <c r="O420" t="s">
        <v>492</v>
      </c>
      <c r="P420" t="s">
        <v>1244</v>
      </c>
    </row>
    <row r="421" spans="1:16" x14ac:dyDescent="0.2">
      <c r="A421">
        <v>515368</v>
      </c>
      <c r="B421" t="s">
        <v>1884</v>
      </c>
      <c r="C421" t="s">
        <v>539</v>
      </c>
      <c r="D421">
        <v>10</v>
      </c>
      <c r="E421">
        <v>52</v>
      </c>
      <c r="F421">
        <v>105</v>
      </c>
      <c r="G421">
        <v>3</v>
      </c>
      <c r="H421">
        <v>1</v>
      </c>
      <c r="I421">
        <v>49.523800000000001</v>
      </c>
      <c r="J421" t="s">
        <v>495</v>
      </c>
      <c r="K421" t="s">
        <v>495</v>
      </c>
      <c r="L421" t="s">
        <v>495</v>
      </c>
      <c r="M421" t="s">
        <v>495</v>
      </c>
      <c r="N421" t="s">
        <v>495</v>
      </c>
      <c r="O421" t="s">
        <v>492</v>
      </c>
      <c r="P421" t="s">
        <v>397</v>
      </c>
    </row>
    <row r="422" spans="1:16" x14ac:dyDescent="0.2">
      <c r="A422">
        <v>515369</v>
      </c>
      <c r="B422" t="s">
        <v>1107</v>
      </c>
      <c r="C422" t="s">
        <v>1255</v>
      </c>
      <c r="D422">
        <v>11</v>
      </c>
      <c r="E422">
        <v>119</v>
      </c>
      <c r="F422">
        <v>224</v>
      </c>
      <c r="G422">
        <v>3</v>
      </c>
      <c r="H422">
        <v>4</v>
      </c>
      <c r="I422">
        <v>53.125</v>
      </c>
      <c r="J422">
        <v>22</v>
      </c>
      <c r="K422" t="s">
        <v>495</v>
      </c>
      <c r="L422">
        <v>135</v>
      </c>
      <c r="M422">
        <v>8</v>
      </c>
      <c r="N422">
        <v>6.0902000000000003</v>
      </c>
      <c r="O422" t="s">
        <v>492</v>
      </c>
      <c r="P422" t="s">
        <v>1244</v>
      </c>
    </row>
    <row r="423" spans="1:16" x14ac:dyDescent="0.2">
      <c r="A423">
        <v>515379</v>
      </c>
      <c r="B423" t="s">
        <v>944</v>
      </c>
      <c r="C423" t="s">
        <v>1765</v>
      </c>
      <c r="D423">
        <v>10</v>
      </c>
      <c r="E423">
        <v>151</v>
      </c>
      <c r="F423">
        <v>232</v>
      </c>
      <c r="G423">
        <v>4</v>
      </c>
      <c r="H423">
        <v>5</v>
      </c>
      <c r="I423">
        <v>65.086200000000005</v>
      </c>
      <c r="J423">
        <v>19</v>
      </c>
      <c r="K423">
        <v>19</v>
      </c>
      <c r="L423">
        <v>104</v>
      </c>
      <c r="M423">
        <v>6</v>
      </c>
      <c r="N423">
        <v>5.4737</v>
      </c>
      <c r="O423" t="s">
        <v>492</v>
      </c>
      <c r="P423" t="s">
        <v>364</v>
      </c>
    </row>
    <row r="424" spans="1:16" x14ac:dyDescent="0.2">
      <c r="A424">
        <v>515380</v>
      </c>
      <c r="B424" t="s">
        <v>1766</v>
      </c>
      <c r="C424" t="s">
        <v>1767</v>
      </c>
      <c r="D424">
        <v>7</v>
      </c>
      <c r="E424">
        <v>68</v>
      </c>
      <c r="F424">
        <v>93</v>
      </c>
      <c r="G424">
        <v>3</v>
      </c>
      <c r="H424">
        <v>3</v>
      </c>
      <c r="I424">
        <v>73.118300000000005</v>
      </c>
      <c r="J424">
        <v>28</v>
      </c>
      <c r="K424">
        <v>28</v>
      </c>
      <c r="L424">
        <v>85</v>
      </c>
      <c r="M424">
        <v>10</v>
      </c>
      <c r="N424">
        <v>3.0356999999999998</v>
      </c>
      <c r="O424" t="s">
        <v>492</v>
      </c>
      <c r="P424" t="s">
        <v>364</v>
      </c>
    </row>
    <row r="425" spans="1:16" x14ac:dyDescent="0.2">
      <c r="A425">
        <v>515409</v>
      </c>
      <c r="B425" t="s">
        <v>724</v>
      </c>
      <c r="C425" t="s">
        <v>1479</v>
      </c>
      <c r="D425">
        <v>11</v>
      </c>
      <c r="E425">
        <v>58</v>
      </c>
      <c r="F425">
        <v>107</v>
      </c>
      <c r="G425">
        <v>4</v>
      </c>
      <c r="H425">
        <v>1</v>
      </c>
      <c r="I425">
        <v>54.205599999999997</v>
      </c>
      <c r="J425">
        <v>21</v>
      </c>
      <c r="K425">
        <v>21.1</v>
      </c>
      <c r="L425">
        <v>108</v>
      </c>
      <c r="M425">
        <v>8</v>
      </c>
      <c r="N425">
        <v>5.1840000000000002</v>
      </c>
      <c r="O425" t="s">
        <v>492</v>
      </c>
      <c r="P425" t="s">
        <v>1473</v>
      </c>
    </row>
    <row r="426" spans="1:16" x14ac:dyDescent="0.2">
      <c r="A426">
        <v>515410</v>
      </c>
      <c r="B426" t="s">
        <v>633</v>
      </c>
      <c r="C426" t="s">
        <v>1480</v>
      </c>
      <c r="D426">
        <v>5</v>
      </c>
      <c r="E426">
        <v>14</v>
      </c>
      <c r="F426">
        <v>27</v>
      </c>
      <c r="G426">
        <v>0</v>
      </c>
      <c r="H426">
        <v>0</v>
      </c>
      <c r="I426">
        <v>51.851900000000001</v>
      </c>
      <c r="J426">
        <v>1</v>
      </c>
      <c r="K426" t="s">
        <v>495</v>
      </c>
      <c r="L426">
        <v>4</v>
      </c>
      <c r="M426">
        <v>0</v>
      </c>
      <c r="N426">
        <v>4</v>
      </c>
      <c r="O426" t="s">
        <v>492</v>
      </c>
      <c r="P426" t="s">
        <v>1473</v>
      </c>
    </row>
    <row r="427" spans="1:16" x14ac:dyDescent="0.2">
      <c r="A427">
        <v>515412</v>
      </c>
      <c r="B427" t="s">
        <v>1481</v>
      </c>
      <c r="C427" t="s">
        <v>1482</v>
      </c>
      <c r="D427">
        <v>10</v>
      </c>
      <c r="E427">
        <v>11</v>
      </c>
      <c r="F427">
        <v>17</v>
      </c>
      <c r="G427">
        <v>1</v>
      </c>
      <c r="H427">
        <v>0</v>
      </c>
      <c r="I427">
        <v>64.7059</v>
      </c>
      <c r="J427">
        <v>33</v>
      </c>
      <c r="K427">
        <v>33</v>
      </c>
      <c r="L427">
        <v>121</v>
      </c>
      <c r="M427">
        <v>15</v>
      </c>
      <c r="N427">
        <v>3.6482000000000001</v>
      </c>
      <c r="O427" t="s">
        <v>492</v>
      </c>
      <c r="P427" t="s">
        <v>1473</v>
      </c>
    </row>
    <row r="428" spans="1:16" x14ac:dyDescent="0.2">
      <c r="A428">
        <v>515413</v>
      </c>
      <c r="B428" t="s">
        <v>522</v>
      </c>
      <c r="C428" t="s">
        <v>1483</v>
      </c>
      <c r="D428">
        <v>9</v>
      </c>
      <c r="E428">
        <v>69</v>
      </c>
      <c r="F428">
        <v>114</v>
      </c>
      <c r="G428">
        <v>4</v>
      </c>
      <c r="H428">
        <v>0</v>
      </c>
      <c r="I428">
        <v>60.526299999999999</v>
      </c>
      <c r="J428">
        <v>28</v>
      </c>
      <c r="K428">
        <v>28</v>
      </c>
      <c r="L428">
        <v>110</v>
      </c>
      <c r="M428">
        <v>7</v>
      </c>
      <c r="N428">
        <v>3.9285999999999999</v>
      </c>
      <c r="O428" t="s">
        <v>492</v>
      </c>
      <c r="P428" t="s">
        <v>1473</v>
      </c>
    </row>
    <row r="429" spans="1:16" x14ac:dyDescent="0.2">
      <c r="A429">
        <v>515415</v>
      </c>
      <c r="B429" t="s">
        <v>698</v>
      </c>
      <c r="C429" t="s">
        <v>606</v>
      </c>
      <c r="D429">
        <v>8</v>
      </c>
      <c r="E429">
        <v>79</v>
      </c>
      <c r="F429">
        <v>101</v>
      </c>
      <c r="G429">
        <v>8</v>
      </c>
      <c r="H429">
        <v>3</v>
      </c>
      <c r="I429">
        <v>78.217799999999997</v>
      </c>
      <c r="J429">
        <v>27</v>
      </c>
      <c r="K429">
        <v>27</v>
      </c>
      <c r="L429">
        <v>128</v>
      </c>
      <c r="M429">
        <v>8</v>
      </c>
      <c r="N429">
        <v>4.7407000000000004</v>
      </c>
      <c r="O429" t="s">
        <v>492</v>
      </c>
      <c r="P429" t="s">
        <v>1473</v>
      </c>
    </row>
    <row r="430" spans="1:16" x14ac:dyDescent="0.2">
      <c r="A430">
        <v>515416</v>
      </c>
      <c r="B430" t="s">
        <v>1484</v>
      </c>
      <c r="C430" t="s">
        <v>1485</v>
      </c>
      <c r="D430">
        <v>2</v>
      </c>
      <c r="E430">
        <v>9</v>
      </c>
      <c r="F430">
        <v>14</v>
      </c>
      <c r="G430">
        <v>1</v>
      </c>
      <c r="H430">
        <v>0</v>
      </c>
      <c r="I430">
        <v>64.285700000000006</v>
      </c>
      <c r="J430" t="s">
        <v>495</v>
      </c>
      <c r="K430" t="s">
        <v>495</v>
      </c>
      <c r="L430" t="s">
        <v>495</v>
      </c>
      <c r="M430" t="s">
        <v>495</v>
      </c>
      <c r="N430" t="s">
        <v>495</v>
      </c>
      <c r="O430" t="s">
        <v>492</v>
      </c>
      <c r="P430" t="s">
        <v>1473</v>
      </c>
    </row>
    <row r="431" spans="1:16" x14ac:dyDescent="0.2">
      <c r="A431">
        <v>515421</v>
      </c>
      <c r="B431" t="s">
        <v>498</v>
      </c>
      <c r="C431" t="s">
        <v>1486</v>
      </c>
      <c r="D431">
        <v>11</v>
      </c>
      <c r="E431">
        <v>42</v>
      </c>
      <c r="F431">
        <v>50</v>
      </c>
      <c r="G431">
        <v>0</v>
      </c>
      <c r="H431">
        <v>2</v>
      </c>
      <c r="I431">
        <v>84</v>
      </c>
      <c r="J431">
        <v>36</v>
      </c>
      <c r="K431">
        <v>36</v>
      </c>
      <c r="L431">
        <v>150</v>
      </c>
      <c r="M431">
        <v>14</v>
      </c>
      <c r="N431">
        <v>4.1475</v>
      </c>
      <c r="O431" t="s">
        <v>492</v>
      </c>
      <c r="P431" t="s">
        <v>1473</v>
      </c>
    </row>
    <row r="432" spans="1:16" x14ac:dyDescent="0.2">
      <c r="A432">
        <v>515422</v>
      </c>
      <c r="B432" t="s">
        <v>1428</v>
      </c>
      <c r="C432" t="s">
        <v>1487</v>
      </c>
      <c r="D432">
        <v>1</v>
      </c>
      <c r="E432" t="s">
        <v>495</v>
      </c>
      <c r="F432" t="s">
        <v>495</v>
      </c>
      <c r="G432" t="s">
        <v>495</v>
      </c>
      <c r="H432" t="s">
        <v>495</v>
      </c>
      <c r="I432" t="s">
        <v>495</v>
      </c>
      <c r="J432" t="s">
        <v>495</v>
      </c>
      <c r="K432" t="s">
        <v>495</v>
      </c>
      <c r="L432" t="s">
        <v>495</v>
      </c>
      <c r="M432" t="s">
        <v>495</v>
      </c>
      <c r="N432" t="s">
        <v>495</v>
      </c>
      <c r="O432" t="s">
        <v>492</v>
      </c>
      <c r="P432" t="s">
        <v>1473</v>
      </c>
    </row>
    <row r="433" spans="1:16" x14ac:dyDescent="0.2">
      <c r="A433">
        <v>515430</v>
      </c>
      <c r="B433" t="s">
        <v>947</v>
      </c>
      <c r="C433" t="s">
        <v>1742</v>
      </c>
      <c r="D433">
        <v>7</v>
      </c>
      <c r="E433">
        <v>53</v>
      </c>
      <c r="F433">
        <v>63</v>
      </c>
      <c r="G433">
        <v>4</v>
      </c>
      <c r="H433">
        <v>0</v>
      </c>
      <c r="I433">
        <v>84.126999999999995</v>
      </c>
      <c r="J433">
        <v>19</v>
      </c>
      <c r="K433">
        <v>19</v>
      </c>
      <c r="L433">
        <v>83</v>
      </c>
      <c r="M433">
        <v>2</v>
      </c>
      <c r="N433">
        <v>4.4865000000000004</v>
      </c>
      <c r="O433" t="s">
        <v>492</v>
      </c>
      <c r="P433" t="s">
        <v>351</v>
      </c>
    </row>
    <row r="434" spans="1:16" x14ac:dyDescent="0.2">
      <c r="A434">
        <v>515431</v>
      </c>
      <c r="B434" t="s">
        <v>877</v>
      </c>
      <c r="C434" t="s">
        <v>878</v>
      </c>
      <c r="D434">
        <v>9</v>
      </c>
      <c r="E434">
        <v>146</v>
      </c>
      <c r="F434">
        <v>190</v>
      </c>
      <c r="G434">
        <v>3</v>
      </c>
      <c r="H434">
        <v>7</v>
      </c>
      <c r="I434">
        <v>76.842100000000002</v>
      </c>
      <c r="J434">
        <v>23</v>
      </c>
      <c r="K434">
        <v>23</v>
      </c>
      <c r="L434">
        <v>127</v>
      </c>
      <c r="M434">
        <v>7</v>
      </c>
      <c r="N434">
        <v>5.5217000000000001</v>
      </c>
      <c r="O434" t="s">
        <v>492</v>
      </c>
      <c r="P434" t="s">
        <v>873</v>
      </c>
    </row>
    <row r="435" spans="1:16" x14ac:dyDescent="0.2">
      <c r="A435">
        <v>515432</v>
      </c>
      <c r="B435" t="s">
        <v>879</v>
      </c>
      <c r="C435" t="s">
        <v>880</v>
      </c>
      <c r="D435">
        <v>8</v>
      </c>
      <c r="E435">
        <v>34</v>
      </c>
      <c r="F435">
        <v>72</v>
      </c>
      <c r="G435">
        <v>1</v>
      </c>
      <c r="H435">
        <v>0</v>
      </c>
      <c r="I435">
        <v>47.222200000000001</v>
      </c>
      <c r="J435" t="s">
        <v>495</v>
      </c>
      <c r="K435" t="s">
        <v>495</v>
      </c>
      <c r="L435" t="s">
        <v>495</v>
      </c>
      <c r="M435" t="s">
        <v>495</v>
      </c>
      <c r="N435" t="s">
        <v>495</v>
      </c>
      <c r="O435" t="s">
        <v>492</v>
      </c>
      <c r="P435" t="s">
        <v>873</v>
      </c>
    </row>
    <row r="436" spans="1:16" x14ac:dyDescent="0.2">
      <c r="A436">
        <v>515433</v>
      </c>
      <c r="B436" t="s">
        <v>1865</v>
      </c>
      <c r="C436" t="s">
        <v>1866</v>
      </c>
      <c r="D436">
        <v>7</v>
      </c>
      <c r="E436">
        <v>97</v>
      </c>
      <c r="F436">
        <v>167</v>
      </c>
      <c r="G436">
        <v>4</v>
      </c>
      <c r="H436">
        <v>0</v>
      </c>
      <c r="I436">
        <v>58.083799999999997</v>
      </c>
      <c r="J436" t="s">
        <v>495</v>
      </c>
      <c r="K436" t="s">
        <v>495</v>
      </c>
      <c r="L436" t="s">
        <v>495</v>
      </c>
      <c r="M436" t="s">
        <v>495</v>
      </c>
      <c r="N436" t="s">
        <v>495</v>
      </c>
      <c r="O436" t="s">
        <v>492</v>
      </c>
      <c r="P436" t="s">
        <v>1851</v>
      </c>
    </row>
    <row r="437" spans="1:16" x14ac:dyDescent="0.2">
      <c r="A437">
        <v>515435</v>
      </c>
      <c r="B437" t="s">
        <v>1627</v>
      </c>
      <c r="C437" t="s">
        <v>1628</v>
      </c>
      <c r="D437">
        <v>9</v>
      </c>
      <c r="E437">
        <v>29</v>
      </c>
      <c r="F437">
        <v>50</v>
      </c>
      <c r="G437">
        <v>1</v>
      </c>
      <c r="H437">
        <v>1</v>
      </c>
      <c r="I437">
        <v>58</v>
      </c>
      <c r="J437">
        <v>20</v>
      </c>
      <c r="K437">
        <v>20</v>
      </c>
      <c r="L437">
        <v>98</v>
      </c>
      <c r="M437">
        <v>8</v>
      </c>
      <c r="N437">
        <v>4.9000000000000004</v>
      </c>
      <c r="O437" t="s">
        <v>492</v>
      </c>
      <c r="P437" t="s">
        <v>315</v>
      </c>
    </row>
    <row r="438" spans="1:16" x14ac:dyDescent="0.2">
      <c r="A438">
        <v>515486</v>
      </c>
      <c r="B438" t="s">
        <v>650</v>
      </c>
      <c r="C438" t="s">
        <v>1768</v>
      </c>
      <c r="D438">
        <v>8</v>
      </c>
      <c r="E438">
        <v>22</v>
      </c>
      <c r="F438">
        <v>52</v>
      </c>
      <c r="G438">
        <v>0</v>
      </c>
      <c r="H438">
        <v>0</v>
      </c>
      <c r="I438">
        <v>42.307699999999997</v>
      </c>
      <c r="J438" t="s">
        <v>495</v>
      </c>
      <c r="K438" t="s">
        <v>495</v>
      </c>
      <c r="L438" t="s">
        <v>495</v>
      </c>
      <c r="M438" t="s">
        <v>495</v>
      </c>
      <c r="N438" t="s">
        <v>495</v>
      </c>
      <c r="O438" t="s">
        <v>492</v>
      </c>
      <c r="P438" t="s">
        <v>364</v>
      </c>
    </row>
    <row r="439" spans="1:16" x14ac:dyDescent="0.2">
      <c r="A439">
        <v>515487</v>
      </c>
      <c r="B439" t="s">
        <v>1769</v>
      </c>
      <c r="C439" t="s">
        <v>1770</v>
      </c>
      <c r="D439">
        <v>5</v>
      </c>
      <c r="E439">
        <v>40</v>
      </c>
      <c r="F439">
        <v>62</v>
      </c>
      <c r="G439">
        <v>5</v>
      </c>
      <c r="H439">
        <v>0</v>
      </c>
      <c r="I439">
        <v>64.516099999999994</v>
      </c>
      <c r="J439">
        <v>18</v>
      </c>
      <c r="K439">
        <v>18</v>
      </c>
      <c r="L439">
        <v>106</v>
      </c>
      <c r="M439">
        <v>8</v>
      </c>
      <c r="N439">
        <v>5.8349000000000002</v>
      </c>
      <c r="O439" t="s">
        <v>492</v>
      </c>
      <c r="P439" t="s">
        <v>364</v>
      </c>
    </row>
    <row r="440" spans="1:16" x14ac:dyDescent="0.2">
      <c r="A440">
        <v>515489</v>
      </c>
      <c r="B440" t="s">
        <v>2027</v>
      </c>
      <c r="C440" t="s">
        <v>539</v>
      </c>
      <c r="D440">
        <v>10</v>
      </c>
      <c r="E440">
        <v>8</v>
      </c>
      <c r="F440">
        <v>12</v>
      </c>
      <c r="G440">
        <v>2</v>
      </c>
      <c r="H440">
        <v>0</v>
      </c>
      <c r="I440">
        <v>66.666700000000006</v>
      </c>
      <c r="J440">
        <v>32</v>
      </c>
      <c r="K440">
        <v>32</v>
      </c>
      <c r="L440">
        <v>158</v>
      </c>
      <c r="M440">
        <v>8</v>
      </c>
      <c r="N440">
        <v>4.9375</v>
      </c>
      <c r="O440" t="s">
        <v>492</v>
      </c>
      <c r="P440" t="s">
        <v>2021</v>
      </c>
    </row>
    <row r="441" spans="1:16" x14ac:dyDescent="0.2">
      <c r="A441">
        <v>515493</v>
      </c>
      <c r="B441" t="s">
        <v>2028</v>
      </c>
      <c r="C441" t="s">
        <v>2029</v>
      </c>
      <c r="D441">
        <v>9</v>
      </c>
      <c r="E441">
        <v>19</v>
      </c>
      <c r="F441">
        <v>28</v>
      </c>
      <c r="G441">
        <v>0</v>
      </c>
      <c r="H441">
        <v>1</v>
      </c>
      <c r="I441">
        <v>67.857100000000003</v>
      </c>
      <c r="J441">
        <v>29</v>
      </c>
      <c r="K441">
        <v>29</v>
      </c>
      <c r="L441">
        <v>121</v>
      </c>
      <c r="M441">
        <v>14</v>
      </c>
      <c r="N441">
        <v>4.1723999999999997</v>
      </c>
      <c r="O441" t="s">
        <v>492</v>
      </c>
      <c r="P441" t="s">
        <v>2021</v>
      </c>
    </row>
    <row r="442" spans="1:16" x14ac:dyDescent="0.2">
      <c r="A442">
        <v>515497</v>
      </c>
      <c r="B442" t="s">
        <v>2030</v>
      </c>
      <c r="C442" t="s">
        <v>2031</v>
      </c>
      <c r="D442">
        <v>6</v>
      </c>
      <c r="E442">
        <v>13</v>
      </c>
      <c r="F442">
        <v>26</v>
      </c>
      <c r="G442">
        <v>1</v>
      </c>
      <c r="H442">
        <v>0</v>
      </c>
      <c r="I442">
        <v>50</v>
      </c>
      <c r="J442" t="s">
        <v>495</v>
      </c>
      <c r="K442" t="s">
        <v>495</v>
      </c>
      <c r="L442" t="s">
        <v>495</v>
      </c>
      <c r="M442" t="s">
        <v>495</v>
      </c>
      <c r="N442" t="s">
        <v>495</v>
      </c>
      <c r="O442" t="s">
        <v>492</v>
      </c>
      <c r="P442" t="s">
        <v>2021</v>
      </c>
    </row>
    <row r="443" spans="1:16" x14ac:dyDescent="0.2">
      <c r="A443">
        <v>515499</v>
      </c>
      <c r="B443" t="s">
        <v>2032</v>
      </c>
      <c r="C443" t="s">
        <v>2033</v>
      </c>
      <c r="D443">
        <v>11</v>
      </c>
      <c r="E443">
        <v>198</v>
      </c>
      <c r="F443">
        <v>182</v>
      </c>
      <c r="G443">
        <v>11</v>
      </c>
      <c r="H443">
        <v>13</v>
      </c>
      <c r="I443">
        <v>108.7912</v>
      </c>
      <c r="J443" t="s">
        <v>495</v>
      </c>
      <c r="K443" t="s">
        <v>495</v>
      </c>
      <c r="L443" t="s">
        <v>495</v>
      </c>
      <c r="M443" t="s">
        <v>495</v>
      </c>
      <c r="N443" t="s">
        <v>495</v>
      </c>
      <c r="O443" t="s">
        <v>492</v>
      </c>
      <c r="P443" t="s">
        <v>2021</v>
      </c>
    </row>
    <row r="444" spans="1:16" x14ac:dyDescent="0.2">
      <c r="A444">
        <v>515515</v>
      </c>
      <c r="B444" t="s">
        <v>1938</v>
      </c>
      <c r="C444" t="s">
        <v>713</v>
      </c>
      <c r="D444">
        <v>11</v>
      </c>
      <c r="E444">
        <v>95</v>
      </c>
      <c r="F444">
        <v>115</v>
      </c>
      <c r="G444">
        <v>2</v>
      </c>
      <c r="H444">
        <v>7</v>
      </c>
      <c r="I444">
        <v>82.608699999999999</v>
      </c>
      <c r="J444">
        <v>39</v>
      </c>
      <c r="K444">
        <v>39</v>
      </c>
      <c r="L444">
        <v>120</v>
      </c>
      <c r="M444">
        <v>17</v>
      </c>
      <c r="N444">
        <v>3.0508000000000002</v>
      </c>
      <c r="O444" t="s">
        <v>492</v>
      </c>
      <c r="P444" t="s">
        <v>1923</v>
      </c>
    </row>
    <row r="445" spans="1:16" x14ac:dyDescent="0.2">
      <c r="A445">
        <v>515592</v>
      </c>
      <c r="B445" t="s">
        <v>1983</v>
      </c>
      <c r="C445" t="s">
        <v>1984</v>
      </c>
      <c r="D445">
        <v>11</v>
      </c>
      <c r="E445">
        <v>13</v>
      </c>
      <c r="F445">
        <v>13</v>
      </c>
      <c r="G445">
        <v>0</v>
      </c>
      <c r="H445">
        <v>1</v>
      </c>
      <c r="I445">
        <v>100</v>
      </c>
      <c r="J445">
        <v>37</v>
      </c>
      <c r="K445">
        <v>37</v>
      </c>
      <c r="L445">
        <v>136</v>
      </c>
      <c r="M445">
        <v>12</v>
      </c>
      <c r="N445">
        <v>3.6757</v>
      </c>
      <c r="O445" t="s">
        <v>492</v>
      </c>
      <c r="P445" t="s">
        <v>1974</v>
      </c>
    </row>
    <row r="446" spans="1:16" x14ac:dyDescent="0.2">
      <c r="A446">
        <v>515633</v>
      </c>
      <c r="B446" t="s">
        <v>842</v>
      </c>
      <c r="C446" t="s">
        <v>1985</v>
      </c>
      <c r="D446">
        <v>9</v>
      </c>
      <c r="E446">
        <v>98</v>
      </c>
      <c r="F446">
        <v>140</v>
      </c>
      <c r="G446">
        <v>5</v>
      </c>
      <c r="H446">
        <v>1</v>
      </c>
      <c r="I446">
        <v>70</v>
      </c>
      <c r="J446">
        <v>29</v>
      </c>
      <c r="K446">
        <v>29</v>
      </c>
      <c r="L446">
        <v>112</v>
      </c>
      <c r="M446">
        <v>17</v>
      </c>
      <c r="N446">
        <v>3.84</v>
      </c>
      <c r="O446" t="s">
        <v>492</v>
      </c>
      <c r="P446" t="s">
        <v>1974</v>
      </c>
    </row>
    <row r="447" spans="1:16" x14ac:dyDescent="0.2">
      <c r="A447">
        <v>515699</v>
      </c>
      <c r="B447" t="s">
        <v>522</v>
      </c>
      <c r="C447" t="s">
        <v>1743</v>
      </c>
      <c r="D447">
        <v>11</v>
      </c>
      <c r="E447">
        <v>232</v>
      </c>
      <c r="F447">
        <v>260</v>
      </c>
      <c r="G447">
        <v>6</v>
      </c>
      <c r="H447">
        <v>17</v>
      </c>
      <c r="I447">
        <v>89.230800000000002</v>
      </c>
      <c r="J447">
        <v>36</v>
      </c>
      <c r="K447">
        <v>36</v>
      </c>
      <c r="L447">
        <v>148</v>
      </c>
      <c r="M447">
        <v>10</v>
      </c>
      <c r="N447">
        <v>4.1111000000000004</v>
      </c>
      <c r="O447" t="s">
        <v>492</v>
      </c>
      <c r="P447" t="s">
        <v>351</v>
      </c>
    </row>
    <row r="448" spans="1:16" x14ac:dyDescent="0.2">
      <c r="A448">
        <v>515995</v>
      </c>
      <c r="B448" t="s">
        <v>1207</v>
      </c>
      <c r="C448" t="s">
        <v>1096</v>
      </c>
      <c r="D448">
        <v>11</v>
      </c>
      <c r="E448">
        <v>39</v>
      </c>
      <c r="F448">
        <v>38</v>
      </c>
      <c r="G448">
        <v>2</v>
      </c>
      <c r="H448">
        <v>3</v>
      </c>
      <c r="I448">
        <v>102.63160000000001</v>
      </c>
      <c r="J448">
        <v>39</v>
      </c>
      <c r="K448">
        <v>39</v>
      </c>
      <c r="L448">
        <v>156</v>
      </c>
      <c r="M448">
        <v>13</v>
      </c>
      <c r="N448">
        <v>3.9661</v>
      </c>
      <c r="O448" t="s">
        <v>492</v>
      </c>
      <c r="P448" t="s">
        <v>1597</v>
      </c>
    </row>
    <row r="449" spans="1:16" x14ac:dyDescent="0.2">
      <c r="A449">
        <v>516024</v>
      </c>
      <c r="B449" t="s">
        <v>888</v>
      </c>
      <c r="C449" t="s">
        <v>1536</v>
      </c>
      <c r="D449">
        <v>10</v>
      </c>
      <c r="E449">
        <v>98</v>
      </c>
      <c r="F449">
        <v>127</v>
      </c>
      <c r="G449">
        <v>7</v>
      </c>
      <c r="H449">
        <v>3</v>
      </c>
      <c r="I449">
        <v>77.165400000000005</v>
      </c>
      <c r="J449">
        <v>27</v>
      </c>
      <c r="K449">
        <v>27</v>
      </c>
      <c r="L449">
        <v>124</v>
      </c>
      <c r="M449">
        <v>10</v>
      </c>
      <c r="N449">
        <v>4.6500000000000004</v>
      </c>
      <c r="O449" t="s">
        <v>492</v>
      </c>
      <c r="P449" t="s">
        <v>1526</v>
      </c>
    </row>
    <row r="450" spans="1:16" x14ac:dyDescent="0.2">
      <c r="A450">
        <v>516061</v>
      </c>
      <c r="B450" t="s">
        <v>617</v>
      </c>
      <c r="C450" t="s">
        <v>618</v>
      </c>
      <c r="D450">
        <v>11</v>
      </c>
      <c r="E450">
        <v>62</v>
      </c>
      <c r="F450">
        <v>112</v>
      </c>
      <c r="G450">
        <v>2</v>
      </c>
      <c r="H450">
        <v>3</v>
      </c>
      <c r="I450">
        <v>55.357100000000003</v>
      </c>
      <c r="J450">
        <v>34</v>
      </c>
      <c r="K450">
        <v>34</v>
      </c>
      <c r="L450">
        <v>190</v>
      </c>
      <c r="M450">
        <v>9</v>
      </c>
      <c r="N450">
        <v>5.5881999999999996</v>
      </c>
      <c r="O450" t="s">
        <v>492</v>
      </c>
      <c r="P450" t="s">
        <v>20</v>
      </c>
    </row>
    <row r="451" spans="1:16" x14ac:dyDescent="0.2">
      <c r="A451">
        <v>516062</v>
      </c>
      <c r="B451" t="s">
        <v>2045</v>
      </c>
      <c r="C451" t="s">
        <v>910</v>
      </c>
      <c r="D451">
        <v>8</v>
      </c>
      <c r="E451">
        <v>60</v>
      </c>
      <c r="F451">
        <v>60</v>
      </c>
      <c r="G451">
        <v>1</v>
      </c>
      <c r="H451">
        <v>4</v>
      </c>
      <c r="I451">
        <v>100</v>
      </c>
      <c r="J451">
        <v>23</v>
      </c>
      <c r="K451">
        <v>23</v>
      </c>
      <c r="L451">
        <v>114</v>
      </c>
      <c r="M451">
        <v>5</v>
      </c>
      <c r="N451">
        <v>4.8856999999999999</v>
      </c>
      <c r="O451" t="s">
        <v>492</v>
      </c>
      <c r="P451" t="s">
        <v>2042</v>
      </c>
    </row>
    <row r="452" spans="1:16" x14ac:dyDescent="0.2">
      <c r="A452">
        <v>516284</v>
      </c>
      <c r="B452" t="s">
        <v>1588</v>
      </c>
      <c r="C452" t="s">
        <v>515</v>
      </c>
      <c r="D452">
        <v>7</v>
      </c>
      <c r="E452">
        <v>20</v>
      </c>
      <c r="F452">
        <v>62</v>
      </c>
      <c r="G452">
        <v>0</v>
      </c>
      <c r="H452">
        <v>1</v>
      </c>
      <c r="I452">
        <v>32.258099999999999</v>
      </c>
      <c r="J452" t="s">
        <v>495</v>
      </c>
      <c r="K452" t="s">
        <v>495</v>
      </c>
      <c r="L452" t="s">
        <v>495</v>
      </c>
      <c r="M452" t="s">
        <v>495</v>
      </c>
      <c r="N452" t="s">
        <v>495</v>
      </c>
      <c r="O452" t="s">
        <v>492</v>
      </c>
      <c r="P452" t="s">
        <v>1581</v>
      </c>
    </row>
    <row r="453" spans="1:16" x14ac:dyDescent="0.2">
      <c r="A453">
        <v>516663</v>
      </c>
      <c r="B453" t="s">
        <v>1142</v>
      </c>
      <c r="C453" t="s">
        <v>1143</v>
      </c>
      <c r="D453">
        <v>3</v>
      </c>
      <c r="E453">
        <v>62</v>
      </c>
      <c r="F453">
        <v>89</v>
      </c>
      <c r="G453">
        <v>1</v>
      </c>
      <c r="H453">
        <v>1</v>
      </c>
      <c r="I453">
        <v>69.662899999999993</v>
      </c>
      <c r="J453" t="s">
        <v>495</v>
      </c>
      <c r="K453" t="s">
        <v>495</v>
      </c>
      <c r="L453" t="s">
        <v>495</v>
      </c>
      <c r="M453" t="s">
        <v>495</v>
      </c>
      <c r="N453" t="s">
        <v>495</v>
      </c>
      <c r="O453" t="s">
        <v>492</v>
      </c>
      <c r="P453" t="s">
        <v>183</v>
      </c>
    </row>
    <row r="454" spans="1:16" x14ac:dyDescent="0.2">
      <c r="A454">
        <v>516663</v>
      </c>
      <c r="B454" t="s">
        <v>1142</v>
      </c>
      <c r="C454" t="s">
        <v>1143</v>
      </c>
      <c r="D454">
        <v>1</v>
      </c>
      <c r="E454">
        <v>3</v>
      </c>
      <c r="F454">
        <v>15</v>
      </c>
      <c r="G454">
        <v>0</v>
      </c>
      <c r="H454">
        <v>0</v>
      </c>
      <c r="I454">
        <v>20</v>
      </c>
      <c r="J454" t="s">
        <v>495</v>
      </c>
      <c r="K454" t="s">
        <v>495</v>
      </c>
      <c r="L454" t="s">
        <v>495</v>
      </c>
      <c r="M454" t="s">
        <v>495</v>
      </c>
      <c r="N454" t="s">
        <v>495</v>
      </c>
      <c r="O454" t="s">
        <v>492</v>
      </c>
      <c r="P454" t="s">
        <v>1648</v>
      </c>
    </row>
    <row r="455" spans="1:16" x14ac:dyDescent="0.2">
      <c r="A455">
        <v>516738</v>
      </c>
      <c r="B455" t="s">
        <v>761</v>
      </c>
      <c r="C455" t="s">
        <v>515</v>
      </c>
      <c r="D455">
        <v>7</v>
      </c>
      <c r="E455">
        <v>125</v>
      </c>
      <c r="F455">
        <v>162</v>
      </c>
      <c r="G455">
        <v>9</v>
      </c>
      <c r="H455">
        <v>1</v>
      </c>
      <c r="I455">
        <v>77.160499999999999</v>
      </c>
      <c r="J455">
        <v>22</v>
      </c>
      <c r="K455">
        <v>22</v>
      </c>
      <c r="L455">
        <v>108</v>
      </c>
      <c r="M455">
        <v>10</v>
      </c>
      <c r="N455">
        <v>4.9090999999999996</v>
      </c>
      <c r="O455" t="s">
        <v>492</v>
      </c>
      <c r="P455" t="s">
        <v>751</v>
      </c>
    </row>
    <row r="456" spans="1:16" x14ac:dyDescent="0.2">
      <c r="A456">
        <v>516757</v>
      </c>
      <c r="B456" t="s">
        <v>762</v>
      </c>
      <c r="C456" t="s">
        <v>763</v>
      </c>
      <c r="D456">
        <v>4</v>
      </c>
      <c r="E456">
        <v>4</v>
      </c>
      <c r="F456">
        <v>18</v>
      </c>
      <c r="G456">
        <v>0</v>
      </c>
      <c r="H456">
        <v>0</v>
      </c>
      <c r="I456">
        <v>22.222200000000001</v>
      </c>
      <c r="J456" t="s">
        <v>495</v>
      </c>
      <c r="K456" t="s">
        <v>495</v>
      </c>
      <c r="L456" t="s">
        <v>495</v>
      </c>
      <c r="M456" t="s">
        <v>495</v>
      </c>
      <c r="N456" t="s">
        <v>495</v>
      </c>
      <c r="O456" t="s">
        <v>492</v>
      </c>
      <c r="P456" t="s">
        <v>751</v>
      </c>
    </row>
    <row r="457" spans="1:16" x14ac:dyDescent="0.2">
      <c r="A457">
        <v>516842</v>
      </c>
      <c r="B457" t="s">
        <v>1071</v>
      </c>
      <c r="C457" t="s">
        <v>1144</v>
      </c>
      <c r="D457">
        <v>10</v>
      </c>
      <c r="E457">
        <v>19</v>
      </c>
      <c r="F457">
        <v>33</v>
      </c>
      <c r="G457">
        <v>0</v>
      </c>
      <c r="H457">
        <v>1</v>
      </c>
      <c r="I457">
        <v>57.575800000000001</v>
      </c>
      <c r="J457">
        <v>4</v>
      </c>
      <c r="K457">
        <v>4</v>
      </c>
      <c r="L457">
        <v>23</v>
      </c>
      <c r="M457">
        <v>0</v>
      </c>
      <c r="N457">
        <v>5.75</v>
      </c>
      <c r="O457" t="s">
        <v>492</v>
      </c>
      <c r="P457" t="s">
        <v>183</v>
      </c>
    </row>
    <row r="458" spans="1:16" x14ac:dyDescent="0.2">
      <c r="A458">
        <v>516842</v>
      </c>
      <c r="B458" t="s">
        <v>1071</v>
      </c>
      <c r="C458" t="s">
        <v>1144</v>
      </c>
      <c r="D458">
        <v>1</v>
      </c>
      <c r="E458">
        <v>6</v>
      </c>
      <c r="F458">
        <v>16</v>
      </c>
      <c r="G458">
        <v>0</v>
      </c>
      <c r="H458">
        <v>0</v>
      </c>
      <c r="I458">
        <v>37.5</v>
      </c>
      <c r="J458" t="s">
        <v>495</v>
      </c>
      <c r="K458" t="s">
        <v>495</v>
      </c>
      <c r="L458" t="s">
        <v>495</v>
      </c>
      <c r="M458" t="s">
        <v>495</v>
      </c>
      <c r="N458" t="s">
        <v>495</v>
      </c>
      <c r="O458" t="s">
        <v>492</v>
      </c>
      <c r="P458" t="s">
        <v>1648</v>
      </c>
    </row>
    <row r="459" spans="1:16" x14ac:dyDescent="0.2">
      <c r="A459">
        <v>516844</v>
      </c>
      <c r="B459" t="s">
        <v>1145</v>
      </c>
      <c r="C459" t="s">
        <v>1146</v>
      </c>
      <c r="D459">
        <v>4</v>
      </c>
      <c r="E459" t="s">
        <v>495</v>
      </c>
      <c r="F459" t="s">
        <v>495</v>
      </c>
      <c r="G459" t="s">
        <v>495</v>
      </c>
      <c r="H459" t="s">
        <v>495</v>
      </c>
      <c r="I459" t="s">
        <v>495</v>
      </c>
      <c r="J459">
        <v>13</v>
      </c>
      <c r="K459">
        <v>13</v>
      </c>
      <c r="L459">
        <v>43</v>
      </c>
      <c r="M459">
        <v>3</v>
      </c>
      <c r="N459">
        <v>3.3077000000000001</v>
      </c>
      <c r="O459" t="s">
        <v>492</v>
      </c>
      <c r="P459" t="s">
        <v>183</v>
      </c>
    </row>
    <row r="460" spans="1:16" x14ac:dyDescent="0.2">
      <c r="A460">
        <v>516847</v>
      </c>
      <c r="B460" t="s">
        <v>1147</v>
      </c>
      <c r="C460" t="s">
        <v>1148</v>
      </c>
      <c r="D460">
        <v>10</v>
      </c>
      <c r="E460">
        <v>83</v>
      </c>
      <c r="F460">
        <v>108</v>
      </c>
      <c r="G460">
        <v>3</v>
      </c>
      <c r="H460">
        <v>7</v>
      </c>
      <c r="I460">
        <v>76.851900000000001</v>
      </c>
      <c r="J460">
        <v>36</v>
      </c>
      <c r="K460">
        <v>36</v>
      </c>
      <c r="L460">
        <v>143</v>
      </c>
      <c r="M460">
        <v>13</v>
      </c>
      <c r="N460">
        <v>4.0092999999999996</v>
      </c>
      <c r="O460" t="s">
        <v>492</v>
      </c>
      <c r="P460" t="s">
        <v>183</v>
      </c>
    </row>
    <row r="461" spans="1:16" x14ac:dyDescent="0.2">
      <c r="A461">
        <v>516847</v>
      </c>
      <c r="B461" t="s">
        <v>1147</v>
      </c>
      <c r="C461" t="s">
        <v>1148</v>
      </c>
      <c r="D461">
        <v>1</v>
      </c>
      <c r="E461">
        <v>21</v>
      </c>
      <c r="F461">
        <v>26</v>
      </c>
      <c r="G461">
        <v>1</v>
      </c>
      <c r="H461">
        <v>1</v>
      </c>
      <c r="I461">
        <v>80.769199999999998</v>
      </c>
      <c r="J461" t="s">
        <v>495</v>
      </c>
      <c r="K461" t="s">
        <v>495</v>
      </c>
      <c r="L461" t="s">
        <v>495</v>
      </c>
      <c r="M461" t="s">
        <v>495</v>
      </c>
      <c r="N461" t="s">
        <v>495</v>
      </c>
      <c r="O461" t="s">
        <v>492</v>
      </c>
      <c r="P461" t="s">
        <v>1648</v>
      </c>
    </row>
    <row r="462" spans="1:16" x14ac:dyDescent="0.2">
      <c r="A462">
        <v>516848</v>
      </c>
      <c r="B462" t="s">
        <v>1149</v>
      </c>
      <c r="C462" t="s">
        <v>1150</v>
      </c>
      <c r="D462">
        <v>8</v>
      </c>
      <c r="E462">
        <v>17</v>
      </c>
      <c r="F462">
        <v>40</v>
      </c>
      <c r="G462">
        <v>0</v>
      </c>
      <c r="H462">
        <v>0</v>
      </c>
      <c r="I462">
        <v>42.5</v>
      </c>
      <c r="J462">
        <v>15</v>
      </c>
      <c r="K462">
        <v>15</v>
      </c>
      <c r="L462">
        <v>65</v>
      </c>
      <c r="M462">
        <v>7</v>
      </c>
      <c r="N462">
        <v>4.3333000000000004</v>
      </c>
      <c r="O462" t="s">
        <v>492</v>
      </c>
      <c r="P462" t="s">
        <v>183</v>
      </c>
    </row>
    <row r="463" spans="1:16" x14ac:dyDescent="0.2">
      <c r="A463">
        <v>516848</v>
      </c>
      <c r="B463" t="s">
        <v>1149</v>
      </c>
      <c r="C463" t="s">
        <v>1150</v>
      </c>
      <c r="D463">
        <v>1</v>
      </c>
      <c r="E463">
        <v>2</v>
      </c>
      <c r="F463">
        <v>8</v>
      </c>
      <c r="G463">
        <v>0</v>
      </c>
      <c r="H463">
        <v>0</v>
      </c>
      <c r="I463">
        <v>25</v>
      </c>
      <c r="J463" t="s">
        <v>495</v>
      </c>
      <c r="K463" t="s">
        <v>495</v>
      </c>
      <c r="L463" t="s">
        <v>495</v>
      </c>
      <c r="M463" t="s">
        <v>495</v>
      </c>
      <c r="N463" t="s">
        <v>495</v>
      </c>
      <c r="O463" t="s">
        <v>492</v>
      </c>
      <c r="P463" t="s">
        <v>1648</v>
      </c>
    </row>
    <row r="464" spans="1:16" x14ac:dyDescent="0.2">
      <c r="A464">
        <v>516849</v>
      </c>
      <c r="B464" t="s">
        <v>1151</v>
      </c>
      <c r="C464" t="s">
        <v>1152</v>
      </c>
      <c r="D464">
        <v>2</v>
      </c>
      <c r="E464">
        <v>0</v>
      </c>
      <c r="F464">
        <v>6</v>
      </c>
      <c r="G464">
        <v>0</v>
      </c>
      <c r="H464">
        <v>0</v>
      </c>
      <c r="I464">
        <v>0</v>
      </c>
      <c r="J464" t="s">
        <v>495</v>
      </c>
      <c r="K464" t="s">
        <v>495</v>
      </c>
      <c r="L464" t="s">
        <v>495</v>
      </c>
      <c r="M464" t="s">
        <v>495</v>
      </c>
      <c r="N464" t="s">
        <v>495</v>
      </c>
      <c r="O464" t="s">
        <v>492</v>
      </c>
      <c r="P464" t="s">
        <v>183</v>
      </c>
    </row>
    <row r="465" spans="1:16" x14ac:dyDescent="0.2">
      <c r="A465">
        <v>516849</v>
      </c>
      <c r="B465" t="s">
        <v>1151</v>
      </c>
      <c r="C465" t="s">
        <v>1152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 t="s">
        <v>495</v>
      </c>
      <c r="K465" t="s">
        <v>495</v>
      </c>
      <c r="L465" t="s">
        <v>495</v>
      </c>
      <c r="M465" t="s">
        <v>495</v>
      </c>
      <c r="N465" t="s">
        <v>495</v>
      </c>
      <c r="O465" t="s">
        <v>492</v>
      </c>
      <c r="P465" t="s">
        <v>1648</v>
      </c>
    </row>
    <row r="466" spans="1:16" x14ac:dyDescent="0.2">
      <c r="A466">
        <v>516850</v>
      </c>
      <c r="B466" t="s">
        <v>574</v>
      </c>
      <c r="C466" t="s">
        <v>1153</v>
      </c>
      <c r="D466">
        <v>10</v>
      </c>
      <c r="E466">
        <v>155</v>
      </c>
      <c r="F466">
        <v>269</v>
      </c>
      <c r="G466">
        <v>9</v>
      </c>
      <c r="H466">
        <v>2</v>
      </c>
      <c r="I466">
        <v>57.620800000000003</v>
      </c>
      <c r="J466" t="s">
        <v>495</v>
      </c>
      <c r="K466" t="s">
        <v>495</v>
      </c>
      <c r="L466" t="s">
        <v>495</v>
      </c>
      <c r="M466" t="s">
        <v>495</v>
      </c>
      <c r="N466" t="s">
        <v>495</v>
      </c>
      <c r="O466" t="s">
        <v>492</v>
      </c>
      <c r="P466" t="s">
        <v>183</v>
      </c>
    </row>
    <row r="467" spans="1:16" x14ac:dyDescent="0.2">
      <c r="A467">
        <v>516850</v>
      </c>
      <c r="B467" t="s">
        <v>574</v>
      </c>
      <c r="C467" t="s">
        <v>1153</v>
      </c>
      <c r="D467">
        <v>1</v>
      </c>
      <c r="E467">
        <v>6</v>
      </c>
      <c r="F467">
        <v>8</v>
      </c>
      <c r="G467">
        <v>0</v>
      </c>
      <c r="H467">
        <v>0</v>
      </c>
      <c r="I467">
        <v>75</v>
      </c>
      <c r="J467" t="s">
        <v>495</v>
      </c>
      <c r="K467" t="s">
        <v>495</v>
      </c>
      <c r="L467" t="s">
        <v>495</v>
      </c>
      <c r="M467" t="s">
        <v>495</v>
      </c>
      <c r="N467" t="s">
        <v>495</v>
      </c>
      <c r="O467" t="s">
        <v>492</v>
      </c>
      <c r="P467" t="s">
        <v>1648</v>
      </c>
    </row>
    <row r="468" spans="1:16" x14ac:dyDescent="0.2">
      <c r="A468">
        <v>516853</v>
      </c>
      <c r="B468" t="s">
        <v>1154</v>
      </c>
      <c r="C468" t="s">
        <v>539</v>
      </c>
      <c r="D468">
        <v>1</v>
      </c>
      <c r="E468" t="s">
        <v>495</v>
      </c>
      <c r="F468" t="s">
        <v>495</v>
      </c>
      <c r="G468" t="s">
        <v>495</v>
      </c>
      <c r="H468" t="s">
        <v>495</v>
      </c>
      <c r="I468" t="s">
        <v>495</v>
      </c>
      <c r="J468">
        <v>2</v>
      </c>
      <c r="K468">
        <v>2</v>
      </c>
      <c r="L468">
        <v>6</v>
      </c>
      <c r="M468">
        <v>2</v>
      </c>
      <c r="N468">
        <v>3</v>
      </c>
      <c r="O468" t="s">
        <v>492</v>
      </c>
      <c r="P468" t="s">
        <v>183</v>
      </c>
    </row>
    <row r="469" spans="1:16" x14ac:dyDescent="0.2">
      <c r="A469">
        <v>516854</v>
      </c>
      <c r="B469" t="s">
        <v>1155</v>
      </c>
      <c r="C469" t="s">
        <v>1156</v>
      </c>
      <c r="D469">
        <v>5</v>
      </c>
      <c r="E469">
        <v>0</v>
      </c>
      <c r="F469">
        <v>10</v>
      </c>
      <c r="G469">
        <v>0</v>
      </c>
      <c r="H469">
        <v>0</v>
      </c>
      <c r="I469">
        <v>0</v>
      </c>
      <c r="J469">
        <v>16</v>
      </c>
      <c r="K469">
        <v>16</v>
      </c>
      <c r="L469">
        <v>78</v>
      </c>
      <c r="M469">
        <v>9</v>
      </c>
      <c r="N469">
        <v>4.875</v>
      </c>
      <c r="O469" t="s">
        <v>492</v>
      </c>
      <c r="P469" t="s">
        <v>183</v>
      </c>
    </row>
    <row r="470" spans="1:16" x14ac:dyDescent="0.2">
      <c r="A470">
        <v>516854</v>
      </c>
      <c r="B470" t="s">
        <v>1155</v>
      </c>
      <c r="C470" t="s">
        <v>1156</v>
      </c>
      <c r="D470">
        <v>1</v>
      </c>
      <c r="E470">
        <v>0</v>
      </c>
      <c r="F470">
        <v>3</v>
      </c>
      <c r="G470">
        <v>0</v>
      </c>
      <c r="H470">
        <v>0</v>
      </c>
      <c r="I470">
        <v>0</v>
      </c>
      <c r="J470" t="s">
        <v>495</v>
      </c>
      <c r="K470" t="s">
        <v>495</v>
      </c>
      <c r="L470" t="s">
        <v>495</v>
      </c>
      <c r="M470" t="s">
        <v>495</v>
      </c>
      <c r="N470" t="s">
        <v>495</v>
      </c>
      <c r="O470" t="s">
        <v>492</v>
      </c>
      <c r="P470" t="s">
        <v>1648</v>
      </c>
    </row>
    <row r="471" spans="1:16" x14ac:dyDescent="0.2">
      <c r="A471">
        <v>516858</v>
      </c>
      <c r="B471" t="s">
        <v>1157</v>
      </c>
      <c r="C471" t="s">
        <v>1158</v>
      </c>
      <c r="D471">
        <v>3</v>
      </c>
      <c r="E471">
        <v>1</v>
      </c>
      <c r="F471">
        <v>7</v>
      </c>
      <c r="G471">
        <v>0</v>
      </c>
      <c r="H471">
        <v>0</v>
      </c>
      <c r="I471">
        <v>14.2857</v>
      </c>
      <c r="J471" t="s">
        <v>495</v>
      </c>
      <c r="K471" t="s">
        <v>495</v>
      </c>
      <c r="L471" t="s">
        <v>495</v>
      </c>
      <c r="M471" t="s">
        <v>495</v>
      </c>
      <c r="N471" t="s">
        <v>495</v>
      </c>
      <c r="O471" t="s">
        <v>492</v>
      </c>
      <c r="P471" t="s">
        <v>183</v>
      </c>
    </row>
    <row r="472" spans="1:16" x14ac:dyDescent="0.2">
      <c r="A472">
        <v>516859</v>
      </c>
      <c r="B472" t="s">
        <v>999</v>
      </c>
      <c r="C472" t="s">
        <v>952</v>
      </c>
      <c r="D472">
        <v>5</v>
      </c>
      <c r="E472">
        <v>9</v>
      </c>
      <c r="F472">
        <v>27</v>
      </c>
      <c r="G472">
        <v>0</v>
      </c>
      <c r="H472">
        <v>0</v>
      </c>
      <c r="I472">
        <v>33.333300000000001</v>
      </c>
      <c r="J472">
        <v>17</v>
      </c>
      <c r="K472">
        <v>17</v>
      </c>
      <c r="L472">
        <v>72</v>
      </c>
      <c r="M472">
        <v>7</v>
      </c>
      <c r="N472">
        <v>4.2352999999999996</v>
      </c>
      <c r="O472" t="s">
        <v>492</v>
      </c>
      <c r="P472" t="s">
        <v>183</v>
      </c>
    </row>
    <row r="473" spans="1:16" x14ac:dyDescent="0.2">
      <c r="A473">
        <v>516860</v>
      </c>
      <c r="B473" t="s">
        <v>1159</v>
      </c>
      <c r="C473" t="s">
        <v>1160</v>
      </c>
      <c r="D473">
        <v>9</v>
      </c>
      <c r="E473">
        <v>68</v>
      </c>
      <c r="F473">
        <v>121</v>
      </c>
      <c r="G473">
        <v>3</v>
      </c>
      <c r="H473">
        <v>1</v>
      </c>
      <c r="I473">
        <v>56.198300000000003</v>
      </c>
      <c r="J473" t="s">
        <v>495</v>
      </c>
      <c r="K473" t="s">
        <v>495</v>
      </c>
      <c r="L473" t="s">
        <v>495</v>
      </c>
      <c r="M473" t="s">
        <v>495</v>
      </c>
      <c r="N473" t="s">
        <v>495</v>
      </c>
      <c r="O473" t="s">
        <v>492</v>
      </c>
      <c r="P473" t="s">
        <v>183</v>
      </c>
    </row>
    <row r="474" spans="1:16" x14ac:dyDescent="0.2">
      <c r="A474">
        <v>516860</v>
      </c>
      <c r="B474" t="s">
        <v>1159</v>
      </c>
      <c r="C474" t="s">
        <v>1160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 t="s">
        <v>495</v>
      </c>
      <c r="K474" t="s">
        <v>495</v>
      </c>
      <c r="L474" t="s">
        <v>495</v>
      </c>
      <c r="M474" t="s">
        <v>495</v>
      </c>
      <c r="N474" t="s">
        <v>495</v>
      </c>
      <c r="O474" t="s">
        <v>492</v>
      </c>
      <c r="P474" t="s">
        <v>1648</v>
      </c>
    </row>
    <row r="475" spans="1:16" x14ac:dyDescent="0.2">
      <c r="A475">
        <v>517028</v>
      </c>
      <c r="B475" t="s">
        <v>1689</v>
      </c>
      <c r="C475" t="s">
        <v>1690</v>
      </c>
      <c r="D475">
        <v>10</v>
      </c>
      <c r="E475">
        <v>53</v>
      </c>
      <c r="F475">
        <v>86</v>
      </c>
      <c r="G475">
        <v>0</v>
      </c>
      <c r="H475">
        <v>1</v>
      </c>
      <c r="I475">
        <v>61.627899999999997</v>
      </c>
      <c r="J475">
        <v>3</v>
      </c>
      <c r="K475">
        <v>3</v>
      </c>
      <c r="L475">
        <v>19</v>
      </c>
      <c r="M475">
        <v>4</v>
      </c>
      <c r="N475">
        <v>6.3333000000000004</v>
      </c>
      <c r="O475" t="s">
        <v>492</v>
      </c>
      <c r="P475" t="s">
        <v>1670</v>
      </c>
    </row>
    <row r="476" spans="1:16" x14ac:dyDescent="0.2">
      <c r="A476">
        <v>517029</v>
      </c>
      <c r="B476" t="s">
        <v>807</v>
      </c>
      <c r="C476" t="s">
        <v>620</v>
      </c>
      <c r="D476">
        <v>3</v>
      </c>
      <c r="E476">
        <v>32</v>
      </c>
      <c r="F476">
        <v>37</v>
      </c>
      <c r="G476">
        <v>2</v>
      </c>
      <c r="H476">
        <v>2</v>
      </c>
      <c r="I476">
        <v>86.486500000000007</v>
      </c>
      <c r="J476" t="s">
        <v>495</v>
      </c>
      <c r="K476" t="s">
        <v>495</v>
      </c>
      <c r="L476" t="s">
        <v>495</v>
      </c>
      <c r="M476" t="s">
        <v>495</v>
      </c>
      <c r="N476" t="s">
        <v>495</v>
      </c>
      <c r="O476" t="s">
        <v>492</v>
      </c>
      <c r="P476" t="s">
        <v>51</v>
      </c>
    </row>
    <row r="477" spans="1:16" x14ac:dyDescent="0.2">
      <c r="A477">
        <v>517073</v>
      </c>
      <c r="B477" t="s">
        <v>1413</v>
      </c>
      <c r="C477" t="s">
        <v>1744</v>
      </c>
      <c r="D477">
        <v>1</v>
      </c>
      <c r="E477">
        <v>0</v>
      </c>
      <c r="F477">
        <v>0</v>
      </c>
      <c r="G477">
        <v>0</v>
      </c>
      <c r="H477">
        <v>0</v>
      </c>
      <c r="I477" t="s">
        <v>495</v>
      </c>
      <c r="J477" t="s">
        <v>495</v>
      </c>
      <c r="K477" t="s">
        <v>495</v>
      </c>
      <c r="L477" t="s">
        <v>495</v>
      </c>
      <c r="M477" t="s">
        <v>495</v>
      </c>
      <c r="N477" t="s">
        <v>495</v>
      </c>
      <c r="O477" t="s">
        <v>492</v>
      </c>
      <c r="P477" t="s">
        <v>351</v>
      </c>
    </row>
    <row r="478" spans="1:16" x14ac:dyDescent="0.2">
      <c r="A478">
        <v>517075</v>
      </c>
      <c r="B478" t="s">
        <v>1745</v>
      </c>
      <c r="C478" t="s">
        <v>1746</v>
      </c>
      <c r="D478">
        <v>4</v>
      </c>
      <c r="E478">
        <v>49</v>
      </c>
      <c r="F478">
        <v>42</v>
      </c>
      <c r="G478">
        <v>5</v>
      </c>
      <c r="H478">
        <v>2</v>
      </c>
      <c r="I478">
        <v>116.66670000000001</v>
      </c>
      <c r="J478">
        <v>15</v>
      </c>
      <c r="K478">
        <v>15</v>
      </c>
      <c r="L478">
        <v>50</v>
      </c>
      <c r="M478">
        <v>6</v>
      </c>
      <c r="N478">
        <v>3.3332999999999999</v>
      </c>
      <c r="O478" t="s">
        <v>492</v>
      </c>
      <c r="P478" t="s">
        <v>351</v>
      </c>
    </row>
    <row r="479" spans="1:16" x14ac:dyDescent="0.2">
      <c r="A479">
        <v>517104</v>
      </c>
      <c r="B479" t="s">
        <v>1209</v>
      </c>
      <c r="C479" t="s">
        <v>1339</v>
      </c>
      <c r="D479">
        <v>2</v>
      </c>
      <c r="E479">
        <v>0</v>
      </c>
      <c r="F479">
        <v>3</v>
      </c>
      <c r="G479">
        <v>0</v>
      </c>
      <c r="H479">
        <v>0</v>
      </c>
      <c r="I479">
        <v>0</v>
      </c>
      <c r="J479">
        <v>4</v>
      </c>
      <c r="K479">
        <v>4</v>
      </c>
      <c r="L479">
        <v>21</v>
      </c>
      <c r="M479">
        <v>0</v>
      </c>
      <c r="N479">
        <v>5.25</v>
      </c>
      <c r="O479" t="s">
        <v>492</v>
      </c>
      <c r="P479" t="s">
        <v>226</v>
      </c>
    </row>
    <row r="480" spans="1:16" x14ac:dyDescent="0.2">
      <c r="A480">
        <v>517105</v>
      </c>
      <c r="B480" t="s">
        <v>1340</v>
      </c>
      <c r="C480" t="s">
        <v>1341</v>
      </c>
      <c r="D480">
        <v>7</v>
      </c>
      <c r="E480">
        <v>98</v>
      </c>
      <c r="F480">
        <v>178</v>
      </c>
      <c r="G480">
        <v>5</v>
      </c>
      <c r="H480">
        <v>1</v>
      </c>
      <c r="I480">
        <v>55.056199999999997</v>
      </c>
      <c r="J480">
        <v>10</v>
      </c>
      <c r="K480" t="s">
        <v>495</v>
      </c>
      <c r="L480">
        <v>54</v>
      </c>
      <c r="M480">
        <v>5</v>
      </c>
      <c r="N480">
        <v>5.3114999999999997</v>
      </c>
      <c r="O480" t="s">
        <v>492</v>
      </c>
      <c r="P480" t="s">
        <v>226</v>
      </c>
    </row>
    <row r="481" spans="1:16" x14ac:dyDescent="0.2">
      <c r="A481">
        <v>517108</v>
      </c>
      <c r="B481" t="s">
        <v>1342</v>
      </c>
      <c r="C481" t="s">
        <v>1129</v>
      </c>
      <c r="D481">
        <v>4</v>
      </c>
      <c r="E481">
        <v>11</v>
      </c>
      <c r="F481">
        <v>31</v>
      </c>
      <c r="G481">
        <v>0</v>
      </c>
      <c r="H481">
        <v>0</v>
      </c>
      <c r="I481">
        <v>35.483899999999998</v>
      </c>
      <c r="J481">
        <v>9</v>
      </c>
      <c r="K481">
        <v>9</v>
      </c>
      <c r="L481">
        <v>37</v>
      </c>
      <c r="M481">
        <v>1</v>
      </c>
      <c r="N481">
        <v>4.1111000000000004</v>
      </c>
      <c r="O481" t="s">
        <v>492</v>
      </c>
      <c r="P481" t="s">
        <v>226</v>
      </c>
    </row>
    <row r="482" spans="1:16" x14ac:dyDescent="0.2">
      <c r="A482">
        <v>517110</v>
      </c>
      <c r="B482" t="s">
        <v>1071</v>
      </c>
      <c r="C482" t="s">
        <v>1343</v>
      </c>
      <c r="D482">
        <v>8</v>
      </c>
      <c r="E482">
        <v>3</v>
      </c>
      <c r="F482">
        <v>21</v>
      </c>
      <c r="G482">
        <v>0</v>
      </c>
      <c r="H482">
        <v>0</v>
      </c>
      <c r="I482">
        <v>14.2857</v>
      </c>
      <c r="J482">
        <v>25</v>
      </c>
      <c r="K482">
        <v>25</v>
      </c>
      <c r="L482">
        <v>111</v>
      </c>
      <c r="M482">
        <v>6</v>
      </c>
      <c r="N482">
        <v>4.4400000000000004</v>
      </c>
      <c r="O482" t="s">
        <v>492</v>
      </c>
      <c r="P482" t="s">
        <v>226</v>
      </c>
    </row>
    <row r="483" spans="1:16" x14ac:dyDescent="0.2">
      <c r="A483">
        <v>517111</v>
      </c>
      <c r="B483" t="s">
        <v>672</v>
      </c>
      <c r="C483" t="s">
        <v>792</v>
      </c>
      <c r="D483">
        <v>5</v>
      </c>
      <c r="E483">
        <v>8</v>
      </c>
      <c r="F483">
        <v>15</v>
      </c>
      <c r="G483">
        <v>1</v>
      </c>
      <c r="H483">
        <v>0</v>
      </c>
      <c r="I483">
        <v>53.333300000000001</v>
      </c>
      <c r="J483">
        <v>18</v>
      </c>
      <c r="K483">
        <v>18</v>
      </c>
      <c r="L483">
        <v>75</v>
      </c>
      <c r="M483">
        <v>6</v>
      </c>
      <c r="N483">
        <v>4.2857000000000003</v>
      </c>
      <c r="O483" t="s">
        <v>492</v>
      </c>
      <c r="P483" t="s">
        <v>226</v>
      </c>
    </row>
    <row r="484" spans="1:16" x14ac:dyDescent="0.2">
      <c r="A484">
        <v>517113</v>
      </c>
      <c r="B484" t="s">
        <v>811</v>
      </c>
      <c r="C484" t="s">
        <v>816</v>
      </c>
      <c r="D484">
        <v>7</v>
      </c>
      <c r="E484">
        <v>7</v>
      </c>
      <c r="F484">
        <v>25</v>
      </c>
      <c r="G484">
        <v>0</v>
      </c>
      <c r="H484">
        <v>0</v>
      </c>
      <c r="I484">
        <v>28</v>
      </c>
      <c r="J484">
        <v>17</v>
      </c>
      <c r="K484">
        <v>17</v>
      </c>
      <c r="L484">
        <v>82</v>
      </c>
      <c r="M484">
        <v>7</v>
      </c>
      <c r="N484">
        <v>4.8235000000000001</v>
      </c>
      <c r="O484" t="s">
        <v>492</v>
      </c>
      <c r="P484" t="s">
        <v>226</v>
      </c>
    </row>
    <row r="485" spans="1:16" x14ac:dyDescent="0.2">
      <c r="A485">
        <v>517208</v>
      </c>
      <c r="B485" t="s">
        <v>1344</v>
      </c>
      <c r="C485" t="s">
        <v>1000</v>
      </c>
      <c r="D485">
        <v>9</v>
      </c>
      <c r="E485">
        <v>20</v>
      </c>
      <c r="F485">
        <v>45</v>
      </c>
      <c r="G485">
        <v>1</v>
      </c>
      <c r="H485">
        <v>0</v>
      </c>
      <c r="I485">
        <v>44.444400000000002</v>
      </c>
      <c r="J485">
        <v>30</v>
      </c>
      <c r="K485">
        <v>30</v>
      </c>
      <c r="L485">
        <v>146</v>
      </c>
      <c r="M485">
        <v>13</v>
      </c>
      <c r="N485">
        <v>4.8132000000000001</v>
      </c>
      <c r="O485" t="s">
        <v>492</v>
      </c>
      <c r="P485" t="s">
        <v>226</v>
      </c>
    </row>
    <row r="486" spans="1:16" x14ac:dyDescent="0.2">
      <c r="A486">
        <v>517228</v>
      </c>
      <c r="B486" t="s">
        <v>1190</v>
      </c>
      <c r="C486" t="s">
        <v>1191</v>
      </c>
      <c r="D486">
        <v>6</v>
      </c>
      <c r="E486">
        <v>20</v>
      </c>
      <c r="F486">
        <v>32</v>
      </c>
      <c r="G486">
        <v>3</v>
      </c>
      <c r="H486">
        <v>0</v>
      </c>
      <c r="I486">
        <v>62.5</v>
      </c>
      <c r="J486">
        <v>20</v>
      </c>
      <c r="K486">
        <v>20</v>
      </c>
      <c r="L486">
        <v>103</v>
      </c>
      <c r="M486">
        <v>13</v>
      </c>
      <c r="N486">
        <v>5.15</v>
      </c>
      <c r="O486" t="s">
        <v>492</v>
      </c>
      <c r="P486" t="s">
        <v>1186</v>
      </c>
    </row>
    <row r="487" spans="1:16" x14ac:dyDescent="0.2">
      <c r="A487">
        <v>517329</v>
      </c>
      <c r="B487" t="s">
        <v>536</v>
      </c>
      <c r="C487" t="s">
        <v>537</v>
      </c>
      <c r="D487">
        <v>9</v>
      </c>
      <c r="E487">
        <v>40</v>
      </c>
      <c r="F487">
        <v>81</v>
      </c>
      <c r="G487">
        <v>1</v>
      </c>
      <c r="H487">
        <v>1</v>
      </c>
      <c r="I487">
        <v>49.3827</v>
      </c>
      <c r="J487">
        <v>30</v>
      </c>
      <c r="K487">
        <v>30</v>
      </c>
      <c r="L487">
        <v>188</v>
      </c>
      <c r="M487">
        <v>6</v>
      </c>
      <c r="N487">
        <v>6.2667000000000002</v>
      </c>
      <c r="O487" t="s">
        <v>492</v>
      </c>
      <c r="P487" t="s">
        <v>13</v>
      </c>
    </row>
    <row r="488" spans="1:16" x14ac:dyDescent="0.2">
      <c r="A488">
        <v>517470</v>
      </c>
      <c r="B488" t="s">
        <v>1192</v>
      </c>
      <c r="C488" t="s">
        <v>1187</v>
      </c>
      <c r="D488">
        <v>10</v>
      </c>
      <c r="E488">
        <v>108</v>
      </c>
      <c r="F488">
        <v>164</v>
      </c>
      <c r="G488">
        <v>5</v>
      </c>
      <c r="H488">
        <v>6</v>
      </c>
      <c r="I488">
        <v>65.853700000000003</v>
      </c>
      <c r="J488">
        <v>11</v>
      </c>
      <c r="K488">
        <v>11</v>
      </c>
      <c r="L488">
        <v>69</v>
      </c>
      <c r="M488">
        <v>2</v>
      </c>
      <c r="N488">
        <v>6.2727000000000004</v>
      </c>
      <c r="O488" t="s">
        <v>492</v>
      </c>
      <c r="P488" t="s">
        <v>1186</v>
      </c>
    </row>
    <row r="489" spans="1:16" x14ac:dyDescent="0.2">
      <c r="A489">
        <v>517500</v>
      </c>
      <c r="B489" t="s">
        <v>2046</v>
      </c>
      <c r="C489" t="s">
        <v>2047</v>
      </c>
      <c r="D489">
        <v>10</v>
      </c>
      <c r="E489">
        <v>78</v>
      </c>
      <c r="F489">
        <v>85</v>
      </c>
      <c r="G489">
        <v>3</v>
      </c>
      <c r="H489">
        <v>6</v>
      </c>
      <c r="I489">
        <v>91.764700000000005</v>
      </c>
      <c r="J489">
        <v>35</v>
      </c>
      <c r="K489">
        <v>35.4</v>
      </c>
      <c r="L489">
        <v>162</v>
      </c>
      <c r="M489">
        <v>15</v>
      </c>
      <c r="N489">
        <v>4.6285999999999996</v>
      </c>
      <c r="O489" t="s">
        <v>492</v>
      </c>
      <c r="P489" t="s">
        <v>2042</v>
      </c>
    </row>
    <row r="490" spans="1:16" x14ac:dyDescent="0.2">
      <c r="A490">
        <v>517501</v>
      </c>
      <c r="B490" t="s">
        <v>2048</v>
      </c>
      <c r="C490" t="s">
        <v>2049</v>
      </c>
      <c r="D490">
        <v>10</v>
      </c>
      <c r="E490">
        <v>61</v>
      </c>
      <c r="F490">
        <v>107</v>
      </c>
      <c r="G490">
        <v>3</v>
      </c>
      <c r="H490">
        <v>1</v>
      </c>
      <c r="I490">
        <v>57.009300000000003</v>
      </c>
      <c r="J490" t="s">
        <v>495</v>
      </c>
      <c r="K490" t="s">
        <v>495</v>
      </c>
      <c r="L490" t="s">
        <v>495</v>
      </c>
      <c r="M490" t="s">
        <v>495</v>
      </c>
      <c r="N490" t="s">
        <v>495</v>
      </c>
      <c r="O490" t="s">
        <v>492</v>
      </c>
      <c r="P490" t="s">
        <v>2042</v>
      </c>
    </row>
    <row r="491" spans="1:16" x14ac:dyDescent="0.2">
      <c r="A491">
        <v>517502</v>
      </c>
      <c r="B491" t="s">
        <v>2050</v>
      </c>
      <c r="C491" t="s">
        <v>1807</v>
      </c>
      <c r="D491">
        <v>11</v>
      </c>
      <c r="E491">
        <v>8</v>
      </c>
      <c r="F491">
        <v>11</v>
      </c>
      <c r="G491">
        <v>0</v>
      </c>
      <c r="H491">
        <v>0</v>
      </c>
      <c r="I491">
        <v>72.7273</v>
      </c>
      <c r="J491">
        <v>28</v>
      </c>
      <c r="K491">
        <v>28</v>
      </c>
      <c r="L491">
        <v>146</v>
      </c>
      <c r="M491">
        <v>9</v>
      </c>
      <c r="N491">
        <v>5.2142999999999997</v>
      </c>
      <c r="O491" t="s">
        <v>492</v>
      </c>
      <c r="P491" t="s">
        <v>2042</v>
      </c>
    </row>
    <row r="492" spans="1:16" x14ac:dyDescent="0.2">
      <c r="A492">
        <v>517503</v>
      </c>
      <c r="B492" t="s">
        <v>2051</v>
      </c>
      <c r="C492" t="s">
        <v>2052</v>
      </c>
      <c r="D492">
        <v>2</v>
      </c>
      <c r="E492">
        <v>33</v>
      </c>
      <c r="F492">
        <v>49</v>
      </c>
      <c r="G492">
        <v>3</v>
      </c>
      <c r="H492">
        <v>2</v>
      </c>
      <c r="I492">
        <v>67.346900000000005</v>
      </c>
      <c r="J492" t="s">
        <v>495</v>
      </c>
      <c r="K492" t="s">
        <v>495</v>
      </c>
      <c r="L492" t="s">
        <v>495</v>
      </c>
      <c r="M492" t="s">
        <v>495</v>
      </c>
      <c r="N492" t="s">
        <v>495</v>
      </c>
      <c r="O492" t="s">
        <v>492</v>
      </c>
      <c r="P492" t="s">
        <v>2042</v>
      </c>
    </row>
    <row r="493" spans="1:16" x14ac:dyDescent="0.2">
      <c r="A493">
        <v>517504</v>
      </c>
      <c r="B493" t="s">
        <v>2053</v>
      </c>
      <c r="C493" t="s">
        <v>2054</v>
      </c>
      <c r="D493">
        <v>11</v>
      </c>
      <c r="E493">
        <v>102</v>
      </c>
      <c r="F493">
        <v>101</v>
      </c>
      <c r="G493">
        <v>2</v>
      </c>
      <c r="H493">
        <v>11</v>
      </c>
      <c r="I493">
        <v>100.9901</v>
      </c>
      <c r="J493">
        <v>42</v>
      </c>
      <c r="K493">
        <v>42</v>
      </c>
      <c r="L493">
        <v>218</v>
      </c>
      <c r="M493">
        <v>21</v>
      </c>
      <c r="N493">
        <v>5.2111999999999998</v>
      </c>
      <c r="O493" t="s">
        <v>492</v>
      </c>
      <c r="P493" t="s">
        <v>2042</v>
      </c>
    </row>
    <row r="494" spans="1:16" x14ac:dyDescent="0.2">
      <c r="A494">
        <v>517622</v>
      </c>
      <c r="B494" t="s">
        <v>626</v>
      </c>
      <c r="C494" t="s">
        <v>1771</v>
      </c>
      <c r="D494">
        <v>6</v>
      </c>
      <c r="E494">
        <v>32</v>
      </c>
      <c r="F494">
        <v>35</v>
      </c>
      <c r="G494">
        <v>2</v>
      </c>
      <c r="H494">
        <v>3</v>
      </c>
      <c r="I494">
        <v>91.428600000000003</v>
      </c>
      <c r="J494">
        <v>21</v>
      </c>
      <c r="K494">
        <v>21</v>
      </c>
      <c r="L494">
        <v>113</v>
      </c>
      <c r="M494">
        <v>4</v>
      </c>
      <c r="N494">
        <v>5.4676999999999998</v>
      </c>
      <c r="O494" t="s">
        <v>492</v>
      </c>
      <c r="P494" t="s">
        <v>364</v>
      </c>
    </row>
    <row r="495" spans="1:16" x14ac:dyDescent="0.2">
      <c r="A495">
        <v>517625</v>
      </c>
      <c r="B495" t="s">
        <v>1041</v>
      </c>
      <c r="C495" t="s">
        <v>515</v>
      </c>
      <c r="D495">
        <v>5</v>
      </c>
      <c r="E495">
        <v>24</v>
      </c>
      <c r="F495">
        <v>66</v>
      </c>
      <c r="G495">
        <v>0</v>
      </c>
      <c r="H495">
        <v>0</v>
      </c>
      <c r="I495">
        <v>36.363599999999998</v>
      </c>
      <c r="J495" t="s">
        <v>495</v>
      </c>
      <c r="K495" t="s">
        <v>495</v>
      </c>
      <c r="L495" t="s">
        <v>495</v>
      </c>
      <c r="M495" t="s">
        <v>495</v>
      </c>
      <c r="N495" t="s">
        <v>495</v>
      </c>
      <c r="O495" t="s">
        <v>492</v>
      </c>
      <c r="P495" t="s">
        <v>1581</v>
      </c>
    </row>
    <row r="496" spans="1:16" x14ac:dyDescent="0.2">
      <c r="A496">
        <v>528653</v>
      </c>
      <c r="B496" t="s">
        <v>917</v>
      </c>
      <c r="C496" t="s">
        <v>918</v>
      </c>
      <c r="D496">
        <v>10</v>
      </c>
      <c r="E496">
        <v>163</v>
      </c>
      <c r="F496">
        <v>186</v>
      </c>
      <c r="G496">
        <v>5</v>
      </c>
      <c r="H496">
        <v>16</v>
      </c>
      <c r="I496">
        <v>87.634399999999999</v>
      </c>
      <c r="J496">
        <v>36</v>
      </c>
      <c r="K496">
        <v>36</v>
      </c>
      <c r="L496">
        <v>167</v>
      </c>
      <c r="M496">
        <v>10</v>
      </c>
      <c r="N496">
        <v>4.6821999999999999</v>
      </c>
      <c r="O496" t="s">
        <v>492</v>
      </c>
      <c r="P496" t="s">
        <v>103</v>
      </c>
    </row>
    <row r="497" spans="1:16" x14ac:dyDescent="0.2">
      <c r="A497">
        <v>528743</v>
      </c>
      <c r="B497" t="s">
        <v>1508</v>
      </c>
      <c r="C497" t="s">
        <v>1223</v>
      </c>
      <c r="D497">
        <v>8</v>
      </c>
      <c r="E497">
        <v>26</v>
      </c>
      <c r="F497">
        <v>53</v>
      </c>
      <c r="G497">
        <v>1</v>
      </c>
      <c r="H497">
        <v>0</v>
      </c>
      <c r="I497">
        <v>49.056600000000003</v>
      </c>
      <c r="J497">
        <v>18</v>
      </c>
      <c r="K497" t="s">
        <v>495</v>
      </c>
      <c r="L497">
        <v>98</v>
      </c>
      <c r="M497">
        <v>8</v>
      </c>
      <c r="N497">
        <v>5.4443999999999999</v>
      </c>
      <c r="O497" t="s">
        <v>492</v>
      </c>
      <c r="P497" t="s">
        <v>1498</v>
      </c>
    </row>
    <row r="498" spans="1:16" x14ac:dyDescent="0.2">
      <c r="A498">
        <v>529178</v>
      </c>
      <c r="B498" t="s">
        <v>1442</v>
      </c>
      <c r="C498" t="s">
        <v>1443</v>
      </c>
      <c r="D498">
        <v>10</v>
      </c>
      <c r="E498">
        <v>68</v>
      </c>
      <c r="F498">
        <v>107</v>
      </c>
      <c r="G498">
        <v>1</v>
      </c>
      <c r="H498">
        <v>2</v>
      </c>
      <c r="I498">
        <v>63.551400000000001</v>
      </c>
      <c r="J498">
        <v>32</v>
      </c>
      <c r="K498">
        <v>32.299999999999997</v>
      </c>
      <c r="L498">
        <v>138</v>
      </c>
      <c r="M498">
        <v>10</v>
      </c>
      <c r="N498">
        <v>4.3810000000000002</v>
      </c>
      <c r="O498" t="s">
        <v>492</v>
      </c>
      <c r="P498" t="s">
        <v>257</v>
      </c>
    </row>
    <row r="499" spans="1:16" x14ac:dyDescent="0.2">
      <c r="A499">
        <v>529401</v>
      </c>
      <c r="B499" t="s">
        <v>583</v>
      </c>
      <c r="C499" t="s">
        <v>1345</v>
      </c>
      <c r="D499">
        <v>2</v>
      </c>
      <c r="E499">
        <v>14</v>
      </c>
      <c r="F499">
        <v>27</v>
      </c>
      <c r="G499">
        <v>1</v>
      </c>
      <c r="H499">
        <v>0</v>
      </c>
      <c r="I499">
        <v>51.851900000000001</v>
      </c>
      <c r="J499" t="s">
        <v>495</v>
      </c>
      <c r="K499" t="s">
        <v>495</v>
      </c>
      <c r="L499" t="s">
        <v>495</v>
      </c>
      <c r="M499" t="s">
        <v>495</v>
      </c>
      <c r="N499" t="s">
        <v>495</v>
      </c>
      <c r="O499" t="s">
        <v>492</v>
      </c>
      <c r="P499" t="s">
        <v>226</v>
      </c>
    </row>
    <row r="500" spans="1:16" x14ac:dyDescent="0.2">
      <c r="A500">
        <v>529602</v>
      </c>
      <c r="B500" t="s">
        <v>1488</v>
      </c>
      <c r="C500" t="s">
        <v>1489</v>
      </c>
      <c r="D500">
        <v>8</v>
      </c>
      <c r="E500">
        <v>54</v>
      </c>
      <c r="F500">
        <v>97</v>
      </c>
      <c r="G500">
        <v>0</v>
      </c>
      <c r="H500">
        <v>2</v>
      </c>
      <c r="I500">
        <v>55.670099999999998</v>
      </c>
      <c r="J500">
        <v>10</v>
      </c>
      <c r="K500">
        <v>10</v>
      </c>
      <c r="L500">
        <v>49</v>
      </c>
      <c r="M500">
        <v>3</v>
      </c>
      <c r="N500">
        <v>4.9000000000000004</v>
      </c>
      <c r="O500" t="s">
        <v>492</v>
      </c>
      <c r="P500" t="s">
        <v>1473</v>
      </c>
    </row>
    <row r="501" spans="1:16" x14ac:dyDescent="0.2">
      <c r="A501">
        <v>529603</v>
      </c>
      <c r="B501" t="s">
        <v>1610</v>
      </c>
      <c r="C501" t="s">
        <v>1611</v>
      </c>
      <c r="D501">
        <v>10</v>
      </c>
      <c r="E501">
        <v>11</v>
      </c>
      <c r="F501">
        <v>21</v>
      </c>
      <c r="G501">
        <v>1</v>
      </c>
      <c r="H501">
        <v>0</v>
      </c>
      <c r="I501">
        <v>52.381</v>
      </c>
      <c r="J501" t="s">
        <v>495</v>
      </c>
      <c r="K501" t="s">
        <v>495</v>
      </c>
      <c r="L501" t="s">
        <v>495</v>
      </c>
      <c r="M501" t="s">
        <v>495</v>
      </c>
      <c r="N501" t="s">
        <v>495</v>
      </c>
      <c r="O501" t="s">
        <v>492</v>
      </c>
      <c r="P501" t="s">
        <v>1597</v>
      </c>
    </row>
    <row r="502" spans="1:16" x14ac:dyDescent="0.2">
      <c r="A502">
        <v>532860</v>
      </c>
      <c r="B502" t="s">
        <v>1986</v>
      </c>
      <c r="C502" t="s">
        <v>675</v>
      </c>
      <c r="D502">
        <v>2</v>
      </c>
      <c r="E502">
        <v>5</v>
      </c>
      <c r="F502">
        <v>8</v>
      </c>
      <c r="G502">
        <v>0</v>
      </c>
      <c r="H502">
        <v>0</v>
      </c>
      <c r="I502">
        <v>62.5</v>
      </c>
      <c r="J502">
        <v>4</v>
      </c>
      <c r="K502">
        <v>4</v>
      </c>
      <c r="L502">
        <v>23</v>
      </c>
      <c r="M502">
        <v>1</v>
      </c>
      <c r="N502">
        <v>5.75</v>
      </c>
      <c r="O502" t="s">
        <v>492</v>
      </c>
      <c r="P502" t="s">
        <v>1974</v>
      </c>
    </row>
    <row r="503" spans="1:16" x14ac:dyDescent="0.2">
      <c r="A503">
        <v>533097</v>
      </c>
      <c r="B503" t="s">
        <v>698</v>
      </c>
      <c r="C503" t="s">
        <v>2034</v>
      </c>
      <c r="D503">
        <v>11</v>
      </c>
      <c r="E503">
        <v>79</v>
      </c>
      <c r="F503">
        <v>71</v>
      </c>
      <c r="G503">
        <v>4</v>
      </c>
      <c r="H503">
        <v>6</v>
      </c>
      <c r="I503">
        <v>111.2676</v>
      </c>
      <c r="J503">
        <v>8</v>
      </c>
      <c r="K503" t="s">
        <v>495</v>
      </c>
      <c r="L503">
        <v>38</v>
      </c>
      <c r="M503">
        <v>5</v>
      </c>
      <c r="N503">
        <v>5.0667</v>
      </c>
      <c r="O503" t="s">
        <v>492</v>
      </c>
      <c r="P503" t="s">
        <v>2021</v>
      </c>
    </row>
    <row r="504" spans="1:16" x14ac:dyDescent="0.2">
      <c r="A504">
        <v>533098</v>
      </c>
      <c r="B504" t="s">
        <v>2035</v>
      </c>
      <c r="C504" t="s">
        <v>2036</v>
      </c>
      <c r="D504">
        <v>10</v>
      </c>
      <c r="E504">
        <v>73</v>
      </c>
      <c r="F504">
        <v>67</v>
      </c>
      <c r="G504">
        <v>3</v>
      </c>
      <c r="H504">
        <v>6</v>
      </c>
      <c r="I504">
        <v>108.9552</v>
      </c>
      <c r="J504" t="s">
        <v>495</v>
      </c>
      <c r="K504" t="s">
        <v>495</v>
      </c>
      <c r="L504" t="s">
        <v>495</v>
      </c>
      <c r="M504" t="s">
        <v>495</v>
      </c>
      <c r="N504" t="s">
        <v>495</v>
      </c>
      <c r="O504" t="s">
        <v>492</v>
      </c>
      <c r="P504" t="s">
        <v>2021</v>
      </c>
    </row>
    <row r="505" spans="1:16" x14ac:dyDescent="0.2">
      <c r="A505">
        <v>533352</v>
      </c>
      <c r="B505" t="s">
        <v>542</v>
      </c>
      <c r="C505" t="s">
        <v>1517</v>
      </c>
      <c r="D505">
        <v>8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14</v>
      </c>
      <c r="K505" t="s">
        <v>495</v>
      </c>
      <c r="L505">
        <v>68</v>
      </c>
      <c r="M505">
        <v>4</v>
      </c>
      <c r="N505">
        <v>4.8571</v>
      </c>
      <c r="O505" t="s">
        <v>492</v>
      </c>
      <c r="P505" t="s">
        <v>351</v>
      </c>
    </row>
    <row r="506" spans="1:16" x14ac:dyDescent="0.2">
      <c r="A506">
        <v>533360</v>
      </c>
      <c r="B506" t="s">
        <v>967</v>
      </c>
      <c r="C506" t="s">
        <v>1332</v>
      </c>
      <c r="D506">
        <v>8</v>
      </c>
      <c r="E506">
        <v>38</v>
      </c>
      <c r="F506">
        <v>38</v>
      </c>
      <c r="G506">
        <v>0</v>
      </c>
      <c r="H506">
        <v>4</v>
      </c>
      <c r="I506">
        <v>100</v>
      </c>
      <c r="J506">
        <v>7</v>
      </c>
      <c r="K506">
        <v>7</v>
      </c>
      <c r="L506">
        <v>38</v>
      </c>
      <c r="M506">
        <v>2</v>
      </c>
      <c r="N506">
        <v>5.4286000000000003</v>
      </c>
      <c r="O506" t="s">
        <v>492</v>
      </c>
      <c r="P506" t="s">
        <v>1316</v>
      </c>
    </row>
    <row r="507" spans="1:16" x14ac:dyDescent="0.2">
      <c r="A507">
        <v>534524</v>
      </c>
      <c r="B507" t="s">
        <v>1081</v>
      </c>
      <c r="C507" t="s">
        <v>539</v>
      </c>
      <c r="D507">
        <v>10</v>
      </c>
      <c r="E507">
        <v>31</v>
      </c>
      <c r="F507">
        <v>90</v>
      </c>
      <c r="G507">
        <v>2</v>
      </c>
      <c r="H507">
        <v>0</v>
      </c>
      <c r="I507">
        <v>34.444400000000002</v>
      </c>
      <c r="J507">
        <v>40</v>
      </c>
      <c r="K507">
        <v>40</v>
      </c>
      <c r="L507">
        <v>186</v>
      </c>
      <c r="M507">
        <v>17</v>
      </c>
      <c r="N507">
        <v>4.6500000000000004</v>
      </c>
      <c r="O507" t="s">
        <v>492</v>
      </c>
      <c r="P507" t="s">
        <v>1699</v>
      </c>
    </row>
    <row r="508" spans="1:16" x14ac:dyDescent="0.2">
      <c r="A508">
        <v>534650</v>
      </c>
      <c r="B508" t="s">
        <v>498</v>
      </c>
      <c r="C508" t="s">
        <v>721</v>
      </c>
      <c r="D508">
        <v>10</v>
      </c>
      <c r="E508">
        <v>80</v>
      </c>
      <c r="F508">
        <v>102</v>
      </c>
      <c r="G508">
        <v>2</v>
      </c>
      <c r="H508">
        <v>3</v>
      </c>
      <c r="I508">
        <v>78.431399999999996</v>
      </c>
      <c r="J508">
        <v>9</v>
      </c>
      <c r="K508" t="s">
        <v>495</v>
      </c>
      <c r="L508">
        <v>44</v>
      </c>
      <c r="M508">
        <v>3</v>
      </c>
      <c r="N508">
        <v>4.8888999999999996</v>
      </c>
      <c r="O508" t="s">
        <v>492</v>
      </c>
      <c r="P508" t="s">
        <v>716</v>
      </c>
    </row>
    <row r="509" spans="1:16" x14ac:dyDescent="0.2">
      <c r="A509">
        <v>534952</v>
      </c>
      <c r="B509" t="s">
        <v>1840</v>
      </c>
      <c r="C509" t="s">
        <v>519</v>
      </c>
      <c r="D509">
        <v>7</v>
      </c>
      <c r="E509">
        <v>2</v>
      </c>
      <c r="F509">
        <v>4</v>
      </c>
      <c r="G509">
        <v>0</v>
      </c>
      <c r="H509">
        <v>0</v>
      </c>
      <c r="I509">
        <v>50</v>
      </c>
      <c r="J509" t="s">
        <v>495</v>
      </c>
      <c r="K509" t="s">
        <v>495</v>
      </c>
      <c r="L509" t="s">
        <v>495</v>
      </c>
      <c r="M509" t="s">
        <v>495</v>
      </c>
      <c r="N509" t="s">
        <v>495</v>
      </c>
      <c r="O509" t="s">
        <v>492</v>
      </c>
      <c r="P509" t="s">
        <v>375</v>
      </c>
    </row>
    <row r="510" spans="1:16" x14ac:dyDescent="0.2">
      <c r="A510">
        <v>535244</v>
      </c>
      <c r="B510" t="s">
        <v>611</v>
      </c>
      <c r="C510" t="s">
        <v>1911</v>
      </c>
      <c r="D510">
        <v>8</v>
      </c>
      <c r="E510">
        <v>17</v>
      </c>
      <c r="F510">
        <v>21</v>
      </c>
      <c r="G510">
        <v>0</v>
      </c>
      <c r="H510">
        <v>2</v>
      </c>
      <c r="I510">
        <v>80.952399999999997</v>
      </c>
      <c r="J510">
        <v>25</v>
      </c>
      <c r="K510">
        <v>25</v>
      </c>
      <c r="L510">
        <v>94</v>
      </c>
      <c r="M510">
        <v>9</v>
      </c>
      <c r="N510">
        <v>3.76</v>
      </c>
      <c r="O510" t="s">
        <v>492</v>
      </c>
      <c r="P510" t="s">
        <v>400</v>
      </c>
    </row>
    <row r="511" spans="1:16" x14ac:dyDescent="0.2">
      <c r="A511">
        <v>536043</v>
      </c>
      <c r="B511" t="s">
        <v>1714</v>
      </c>
      <c r="C511" t="s">
        <v>513</v>
      </c>
      <c r="D511">
        <v>7</v>
      </c>
      <c r="E511">
        <v>12</v>
      </c>
      <c r="F511">
        <v>46</v>
      </c>
      <c r="G511">
        <v>0</v>
      </c>
      <c r="H511">
        <v>0</v>
      </c>
      <c r="I511">
        <v>26.087</v>
      </c>
      <c r="J511">
        <v>26</v>
      </c>
      <c r="K511">
        <v>26</v>
      </c>
      <c r="L511">
        <v>107</v>
      </c>
      <c r="M511">
        <v>12</v>
      </c>
      <c r="N511">
        <v>4.1961000000000004</v>
      </c>
      <c r="O511" t="s">
        <v>492</v>
      </c>
      <c r="P511" t="s">
        <v>1699</v>
      </c>
    </row>
    <row r="512" spans="1:16" x14ac:dyDescent="0.2">
      <c r="A512">
        <v>548085</v>
      </c>
      <c r="B512" t="s">
        <v>516</v>
      </c>
      <c r="C512" t="s">
        <v>517</v>
      </c>
      <c r="D512">
        <v>3</v>
      </c>
      <c r="E512">
        <v>12</v>
      </c>
      <c r="F512">
        <v>23</v>
      </c>
      <c r="G512">
        <v>2</v>
      </c>
      <c r="H512">
        <v>0</v>
      </c>
      <c r="I512">
        <v>52.173900000000003</v>
      </c>
      <c r="J512">
        <v>5</v>
      </c>
      <c r="K512">
        <v>5</v>
      </c>
      <c r="L512">
        <v>31</v>
      </c>
      <c r="M512">
        <v>2</v>
      </c>
      <c r="N512">
        <v>6.2</v>
      </c>
      <c r="O512" t="s">
        <v>492</v>
      </c>
      <c r="P512" t="s">
        <v>6</v>
      </c>
    </row>
    <row r="513" spans="1:16" x14ac:dyDescent="0.2">
      <c r="A513">
        <v>548438</v>
      </c>
      <c r="B513" t="s">
        <v>761</v>
      </c>
      <c r="C513" t="s">
        <v>606</v>
      </c>
      <c r="D513">
        <v>8</v>
      </c>
      <c r="E513">
        <v>87</v>
      </c>
      <c r="F513">
        <v>88</v>
      </c>
      <c r="G513">
        <v>3</v>
      </c>
      <c r="H513">
        <v>6</v>
      </c>
      <c r="I513">
        <v>98.863600000000005</v>
      </c>
      <c r="J513">
        <v>23</v>
      </c>
      <c r="K513">
        <v>23</v>
      </c>
      <c r="L513">
        <v>108</v>
      </c>
      <c r="M513">
        <v>12</v>
      </c>
      <c r="N513">
        <v>4.6957000000000004</v>
      </c>
      <c r="O513" t="s">
        <v>492</v>
      </c>
      <c r="P513" t="s">
        <v>1297</v>
      </c>
    </row>
    <row r="514" spans="1:16" x14ac:dyDescent="0.2">
      <c r="A514">
        <v>553283</v>
      </c>
      <c r="B514" t="s">
        <v>518</v>
      </c>
      <c r="C514" t="s">
        <v>519</v>
      </c>
      <c r="D514">
        <v>3</v>
      </c>
      <c r="E514">
        <v>0</v>
      </c>
      <c r="F514">
        <v>4</v>
      </c>
      <c r="G514">
        <v>0</v>
      </c>
      <c r="H514">
        <v>0</v>
      </c>
      <c r="I514">
        <v>0</v>
      </c>
      <c r="J514" t="s">
        <v>495</v>
      </c>
      <c r="K514" t="s">
        <v>495</v>
      </c>
      <c r="L514" t="s">
        <v>495</v>
      </c>
      <c r="M514" t="s">
        <v>495</v>
      </c>
      <c r="N514" t="s">
        <v>495</v>
      </c>
      <c r="O514" t="s">
        <v>492</v>
      </c>
      <c r="P514" t="s">
        <v>6</v>
      </c>
    </row>
    <row r="515" spans="1:16" x14ac:dyDescent="0.2">
      <c r="A515">
        <v>553296</v>
      </c>
      <c r="B515" t="s">
        <v>642</v>
      </c>
      <c r="C515" t="s">
        <v>2055</v>
      </c>
      <c r="D515">
        <v>7</v>
      </c>
      <c r="E515">
        <v>2</v>
      </c>
      <c r="F515">
        <v>6</v>
      </c>
      <c r="G515">
        <v>0</v>
      </c>
      <c r="H515">
        <v>0</v>
      </c>
      <c r="I515">
        <v>33.333300000000001</v>
      </c>
      <c r="J515">
        <v>10</v>
      </c>
      <c r="K515">
        <v>10</v>
      </c>
      <c r="L515">
        <v>59</v>
      </c>
      <c r="M515">
        <v>5</v>
      </c>
      <c r="N515">
        <v>5.9</v>
      </c>
      <c r="O515" t="s">
        <v>492</v>
      </c>
      <c r="P515" t="s">
        <v>2042</v>
      </c>
    </row>
    <row r="516" spans="1:16" x14ac:dyDescent="0.2">
      <c r="A516">
        <v>553302</v>
      </c>
      <c r="B516" t="s">
        <v>2056</v>
      </c>
      <c r="C516" t="s">
        <v>939</v>
      </c>
      <c r="D516">
        <v>2</v>
      </c>
      <c r="E516">
        <v>1</v>
      </c>
      <c r="F516">
        <v>7</v>
      </c>
      <c r="G516">
        <v>0</v>
      </c>
      <c r="H516">
        <v>0</v>
      </c>
      <c r="I516">
        <v>14.2857</v>
      </c>
      <c r="J516" t="s">
        <v>495</v>
      </c>
      <c r="K516" t="s">
        <v>495</v>
      </c>
      <c r="L516" t="s">
        <v>495</v>
      </c>
      <c r="M516" t="s">
        <v>495</v>
      </c>
      <c r="N516" t="s">
        <v>495</v>
      </c>
      <c r="O516" t="s">
        <v>492</v>
      </c>
      <c r="P516" t="s">
        <v>2042</v>
      </c>
    </row>
    <row r="517" spans="1:16" x14ac:dyDescent="0.2">
      <c r="A517">
        <v>553303</v>
      </c>
      <c r="B517" t="s">
        <v>1832</v>
      </c>
      <c r="C517" t="s">
        <v>543</v>
      </c>
      <c r="D517">
        <v>6</v>
      </c>
      <c r="E517">
        <v>56</v>
      </c>
      <c r="F517">
        <v>43</v>
      </c>
      <c r="G517">
        <v>3</v>
      </c>
      <c r="H517">
        <v>5</v>
      </c>
      <c r="I517">
        <v>130.23259999999999</v>
      </c>
      <c r="J517" t="s">
        <v>495</v>
      </c>
      <c r="K517" t="s">
        <v>495</v>
      </c>
      <c r="L517" t="s">
        <v>495</v>
      </c>
      <c r="M517" t="s">
        <v>495</v>
      </c>
      <c r="N517" t="s">
        <v>495</v>
      </c>
      <c r="O517" t="s">
        <v>492</v>
      </c>
      <c r="P517" t="s">
        <v>2042</v>
      </c>
    </row>
    <row r="518" spans="1:16" x14ac:dyDescent="0.2">
      <c r="A518">
        <v>560688</v>
      </c>
      <c r="B518" t="s">
        <v>538</v>
      </c>
      <c r="C518" t="s">
        <v>539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3</v>
      </c>
      <c r="K518">
        <v>3</v>
      </c>
      <c r="L518">
        <v>18</v>
      </c>
      <c r="M518">
        <v>0</v>
      </c>
      <c r="N518">
        <v>6</v>
      </c>
      <c r="O518" t="s">
        <v>492</v>
      </c>
      <c r="P518" t="s">
        <v>13</v>
      </c>
    </row>
    <row r="519" spans="1:16" x14ac:dyDescent="0.2">
      <c r="A519">
        <v>560935</v>
      </c>
      <c r="B519" t="s">
        <v>513</v>
      </c>
      <c r="C519" t="s">
        <v>1715</v>
      </c>
      <c r="D519">
        <v>8</v>
      </c>
      <c r="E519">
        <v>140</v>
      </c>
      <c r="F519">
        <v>129</v>
      </c>
      <c r="G519">
        <v>12</v>
      </c>
      <c r="H519">
        <v>5</v>
      </c>
      <c r="I519">
        <v>108.5271</v>
      </c>
      <c r="J519" t="s">
        <v>495</v>
      </c>
      <c r="K519" t="s">
        <v>495</v>
      </c>
      <c r="L519" t="s">
        <v>495</v>
      </c>
      <c r="M519" t="s">
        <v>495</v>
      </c>
      <c r="N519" t="s">
        <v>495</v>
      </c>
      <c r="O519" t="s">
        <v>492</v>
      </c>
      <c r="P519" t="s">
        <v>1699</v>
      </c>
    </row>
    <row r="520" spans="1:16" x14ac:dyDescent="0.2">
      <c r="A520">
        <v>561282</v>
      </c>
      <c r="B520" t="s">
        <v>2037</v>
      </c>
      <c r="C520" t="s">
        <v>2038</v>
      </c>
      <c r="D520">
        <v>11</v>
      </c>
      <c r="E520">
        <v>213</v>
      </c>
      <c r="F520">
        <v>208</v>
      </c>
      <c r="G520">
        <v>16</v>
      </c>
      <c r="H520">
        <v>13</v>
      </c>
      <c r="I520">
        <v>102.4038</v>
      </c>
      <c r="J520">
        <v>26</v>
      </c>
      <c r="K520" t="s">
        <v>495</v>
      </c>
      <c r="L520">
        <v>89</v>
      </c>
      <c r="M520">
        <v>16</v>
      </c>
      <c r="N520">
        <v>3.4230999999999998</v>
      </c>
      <c r="O520" t="s">
        <v>492</v>
      </c>
      <c r="P520" t="s">
        <v>2021</v>
      </c>
    </row>
    <row r="521" spans="1:16" x14ac:dyDescent="0.2">
      <c r="A521">
        <v>561899</v>
      </c>
      <c r="B521" t="s">
        <v>722</v>
      </c>
      <c r="C521" t="s">
        <v>723</v>
      </c>
      <c r="D521">
        <v>10</v>
      </c>
      <c r="E521">
        <v>154</v>
      </c>
      <c r="F521">
        <v>192</v>
      </c>
      <c r="G521">
        <v>12</v>
      </c>
      <c r="H521">
        <v>3</v>
      </c>
      <c r="I521">
        <v>80.208299999999994</v>
      </c>
      <c r="J521">
        <v>32</v>
      </c>
      <c r="K521">
        <v>32</v>
      </c>
      <c r="L521">
        <v>173</v>
      </c>
      <c r="M521">
        <v>5</v>
      </c>
      <c r="N521">
        <v>5.4345999999999997</v>
      </c>
      <c r="O521" t="s">
        <v>492</v>
      </c>
      <c r="P521" t="s">
        <v>716</v>
      </c>
    </row>
    <row r="522" spans="1:16" x14ac:dyDescent="0.2">
      <c r="A522">
        <v>563689</v>
      </c>
      <c r="B522" t="s">
        <v>974</v>
      </c>
      <c r="C522" t="s">
        <v>1747</v>
      </c>
      <c r="D522">
        <v>4</v>
      </c>
      <c r="E522">
        <v>9</v>
      </c>
      <c r="F522">
        <v>21</v>
      </c>
      <c r="G522">
        <v>0</v>
      </c>
      <c r="H522">
        <v>0</v>
      </c>
      <c r="I522">
        <v>42.857100000000003</v>
      </c>
      <c r="J522" t="s">
        <v>495</v>
      </c>
      <c r="K522" t="s">
        <v>495</v>
      </c>
      <c r="L522" t="s">
        <v>495</v>
      </c>
      <c r="M522" t="s">
        <v>495</v>
      </c>
      <c r="N522" t="s">
        <v>495</v>
      </c>
      <c r="O522" t="s">
        <v>492</v>
      </c>
      <c r="P522" t="s">
        <v>351</v>
      </c>
    </row>
    <row r="523" spans="1:16" x14ac:dyDescent="0.2">
      <c r="A523">
        <v>565585</v>
      </c>
      <c r="B523" t="s">
        <v>540</v>
      </c>
      <c r="C523" t="s">
        <v>541</v>
      </c>
      <c r="D523">
        <v>10</v>
      </c>
      <c r="E523">
        <v>64</v>
      </c>
      <c r="F523">
        <v>162</v>
      </c>
      <c r="G523">
        <v>0</v>
      </c>
      <c r="H523">
        <v>0</v>
      </c>
      <c r="I523">
        <v>39.5062</v>
      </c>
      <c r="J523">
        <v>28</v>
      </c>
      <c r="K523">
        <v>28</v>
      </c>
      <c r="L523">
        <v>129</v>
      </c>
      <c r="M523">
        <v>14</v>
      </c>
      <c r="N523">
        <v>4.6071</v>
      </c>
      <c r="O523" t="s">
        <v>492</v>
      </c>
      <c r="P523" t="s">
        <v>13</v>
      </c>
    </row>
    <row r="524" spans="1:16" x14ac:dyDescent="0.2">
      <c r="A524">
        <v>566298</v>
      </c>
      <c r="B524" t="s">
        <v>1232</v>
      </c>
      <c r="C524" t="s">
        <v>1223</v>
      </c>
      <c r="D524">
        <v>1</v>
      </c>
      <c r="E524">
        <v>0</v>
      </c>
      <c r="F524">
        <v>3</v>
      </c>
      <c r="G524">
        <v>0</v>
      </c>
      <c r="H524">
        <v>0</v>
      </c>
      <c r="I524">
        <v>0</v>
      </c>
      <c r="J524" t="s">
        <v>495</v>
      </c>
      <c r="K524" t="s">
        <v>495</v>
      </c>
      <c r="L524" t="s">
        <v>495</v>
      </c>
      <c r="M524" t="s">
        <v>495</v>
      </c>
      <c r="N524" t="s">
        <v>495</v>
      </c>
      <c r="O524" t="s">
        <v>492</v>
      </c>
      <c r="P524" t="s">
        <v>1214</v>
      </c>
    </row>
    <row r="525" spans="1:16" x14ac:dyDescent="0.2">
      <c r="A525">
        <v>566891</v>
      </c>
      <c r="B525" t="s">
        <v>881</v>
      </c>
      <c r="C525" t="s">
        <v>882</v>
      </c>
      <c r="D525">
        <v>9</v>
      </c>
      <c r="E525">
        <v>12</v>
      </c>
      <c r="F525">
        <v>21</v>
      </c>
      <c r="G525">
        <v>0</v>
      </c>
      <c r="H525">
        <v>0</v>
      </c>
      <c r="I525">
        <v>57.142899999999997</v>
      </c>
      <c r="J525">
        <v>30</v>
      </c>
      <c r="K525">
        <v>30</v>
      </c>
      <c r="L525">
        <v>117</v>
      </c>
      <c r="M525">
        <v>13</v>
      </c>
      <c r="N525">
        <v>3.9661</v>
      </c>
      <c r="O525" t="s">
        <v>492</v>
      </c>
      <c r="P525" t="s">
        <v>873</v>
      </c>
    </row>
    <row r="526" spans="1:16" x14ac:dyDescent="0.2">
      <c r="A526">
        <v>566905</v>
      </c>
      <c r="B526" t="s">
        <v>1939</v>
      </c>
      <c r="C526" t="s">
        <v>1940</v>
      </c>
      <c r="D526">
        <v>6</v>
      </c>
      <c r="E526">
        <v>7</v>
      </c>
      <c r="F526">
        <v>29</v>
      </c>
      <c r="G526">
        <v>1</v>
      </c>
      <c r="H526">
        <v>0</v>
      </c>
      <c r="I526">
        <v>24.137899999999998</v>
      </c>
      <c r="J526" t="s">
        <v>495</v>
      </c>
      <c r="K526" t="s">
        <v>495</v>
      </c>
      <c r="L526" t="s">
        <v>495</v>
      </c>
      <c r="M526" t="s">
        <v>495</v>
      </c>
      <c r="N526" t="s">
        <v>495</v>
      </c>
      <c r="O526" t="s">
        <v>492</v>
      </c>
      <c r="P526" t="s">
        <v>1923</v>
      </c>
    </row>
    <row r="527" spans="1:16" x14ac:dyDescent="0.2">
      <c r="A527">
        <v>566959</v>
      </c>
      <c r="B527" t="s">
        <v>1346</v>
      </c>
      <c r="C527" t="s">
        <v>1347</v>
      </c>
      <c r="D527">
        <v>9</v>
      </c>
      <c r="E527">
        <v>52</v>
      </c>
      <c r="F527">
        <v>102</v>
      </c>
      <c r="G527">
        <v>3</v>
      </c>
      <c r="H527">
        <v>1</v>
      </c>
      <c r="I527">
        <v>50.980400000000003</v>
      </c>
      <c r="J527">
        <v>28</v>
      </c>
      <c r="K527">
        <v>28</v>
      </c>
      <c r="L527">
        <v>137</v>
      </c>
      <c r="M527">
        <v>8</v>
      </c>
      <c r="N527">
        <v>4.8929</v>
      </c>
      <c r="O527" t="s">
        <v>492</v>
      </c>
      <c r="P527" t="s">
        <v>226</v>
      </c>
    </row>
    <row r="528" spans="1:16" x14ac:dyDescent="0.2">
      <c r="A528">
        <v>566968</v>
      </c>
      <c r="B528" t="s">
        <v>617</v>
      </c>
      <c r="C528" t="s">
        <v>1867</v>
      </c>
      <c r="D528">
        <v>2</v>
      </c>
      <c r="E528">
        <v>16</v>
      </c>
      <c r="F528">
        <v>26</v>
      </c>
      <c r="G528">
        <v>2</v>
      </c>
      <c r="H528">
        <v>1</v>
      </c>
      <c r="I528">
        <v>61.538499999999999</v>
      </c>
      <c r="J528">
        <v>8</v>
      </c>
      <c r="K528">
        <v>8</v>
      </c>
      <c r="L528">
        <v>23</v>
      </c>
      <c r="M528">
        <v>2</v>
      </c>
      <c r="N528">
        <v>2.875</v>
      </c>
      <c r="O528" t="s">
        <v>492</v>
      </c>
      <c r="P528" t="s">
        <v>1851</v>
      </c>
    </row>
    <row r="529" spans="1:16" x14ac:dyDescent="0.2">
      <c r="A529">
        <v>567035</v>
      </c>
      <c r="B529" t="s">
        <v>683</v>
      </c>
      <c r="C529" t="s">
        <v>830</v>
      </c>
      <c r="D529">
        <v>11</v>
      </c>
      <c r="E529">
        <v>3</v>
      </c>
      <c r="F529">
        <v>12</v>
      </c>
      <c r="G529">
        <v>0</v>
      </c>
      <c r="H529">
        <v>0</v>
      </c>
      <c r="I529">
        <v>25</v>
      </c>
      <c r="J529">
        <v>29</v>
      </c>
      <c r="K529">
        <v>29</v>
      </c>
      <c r="L529">
        <v>108</v>
      </c>
      <c r="M529">
        <v>6</v>
      </c>
      <c r="N529">
        <v>3.7241</v>
      </c>
      <c r="O529" t="s">
        <v>492</v>
      </c>
      <c r="P529" t="s">
        <v>818</v>
      </c>
    </row>
    <row r="530" spans="1:16" x14ac:dyDescent="0.2">
      <c r="A530">
        <v>567036</v>
      </c>
      <c r="B530" t="s">
        <v>831</v>
      </c>
      <c r="C530" t="s">
        <v>832</v>
      </c>
      <c r="D530">
        <v>9</v>
      </c>
      <c r="E530">
        <v>4</v>
      </c>
      <c r="F530">
        <v>18</v>
      </c>
      <c r="G530">
        <v>0</v>
      </c>
      <c r="H530">
        <v>0</v>
      </c>
      <c r="I530">
        <v>22.222200000000001</v>
      </c>
      <c r="J530">
        <v>24</v>
      </c>
      <c r="K530">
        <v>24</v>
      </c>
      <c r="L530">
        <v>92</v>
      </c>
      <c r="M530">
        <v>13</v>
      </c>
      <c r="N530">
        <v>3.8332999999999999</v>
      </c>
      <c r="O530" t="s">
        <v>492</v>
      </c>
      <c r="P530" t="s">
        <v>818</v>
      </c>
    </row>
    <row r="531" spans="1:16" x14ac:dyDescent="0.2">
      <c r="A531">
        <v>567092</v>
      </c>
      <c r="B531" t="s">
        <v>919</v>
      </c>
      <c r="C531" t="s">
        <v>1568</v>
      </c>
      <c r="D531">
        <v>11</v>
      </c>
      <c r="E531">
        <v>143</v>
      </c>
      <c r="F531">
        <v>133</v>
      </c>
      <c r="G531">
        <v>6</v>
      </c>
      <c r="H531">
        <v>12</v>
      </c>
      <c r="I531">
        <v>107.5188</v>
      </c>
      <c r="J531">
        <v>36</v>
      </c>
      <c r="K531">
        <v>36</v>
      </c>
      <c r="L531">
        <v>155</v>
      </c>
      <c r="M531">
        <v>9</v>
      </c>
      <c r="N531">
        <v>4.3056000000000001</v>
      </c>
      <c r="O531" t="s">
        <v>492</v>
      </c>
      <c r="P531" t="s">
        <v>291</v>
      </c>
    </row>
    <row r="532" spans="1:16" x14ac:dyDescent="0.2">
      <c r="A532">
        <v>567099</v>
      </c>
      <c r="B532" t="s">
        <v>1569</v>
      </c>
      <c r="C532" t="s">
        <v>1570</v>
      </c>
      <c r="D532">
        <v>11</v>
      </c>
      <c r="E532">
        <v>19</v>
      </c>
      <c r="F532">
        <v>46</v>
      </c>
      <c r="G532">
        <v>0</v>
      </c>
      <c r="H532">
        <v>0</v>
      </c>
      <c r="I532">
        <v>41.304299999999998</v>
      </c>
      <c r="J532" t="s">
        <v>495</v>
      </c>
      <c r="K532" t="s">
        <v>495</v>
      </c>
      <c r="L532" t="s">
        <v>495</v>
      </c>
      <c r="M532" t="s">
        <v>495</v>
      </c>
      <c r="N532" t="s">
        <v>495</v>
      </c>
      <c r="O532" t="s">
        <v>492</v>
      </c>
      <c r="P532" t="s">
        <v>291</v>
      </c>
    </row>
    <row r="533" spans="1:16" x14ac:dyDescent="0.2">
      <c r="A533">
        <v>567162</v>
      </c>
      <c r="B533" t="s">
        <v>660</v>
      </c>
      <c r="C533" t="s">
        <v>661</v>
      </c>
      <c r="D533">
        <v>7</v>
      </c>
      <c r="E533">
        <v>47</v>
      </c>
      <c r="F533">
        <v>92</v>
      </c>
      <c r="G533">
        <v>3</v>
      </c>
      <c r="H533">
        <v>0</v>
      </c>
      <c r="I533">
        <v>51.087000000000003</v>
      </c>
      <c r="J533">
        <v>11</v>
      </c>
      <c r="K533">
        <v>11</v>
      </c>
      <c r="L533">
        <v>62</v>
      </c>
      <c r="M533">
        <v>2</v>
      </c>
      <c r="N533">
        <v>5.9047999999999998</v>
      </c>
      <c r="O533" t="s">
        <v>492</v>
      </c>
      <c r="P533" t="s">
        <v>639</v>
      </c>
    </row>
    <row r="534" spans="1:16" x14ac:dyDescent="0.2">
      <c r="A534">
        <v>568154</v>
      </c>
      <c r="B534" t="s">
        <v>576</v>
      </c>
      <c r="C534" t="s">
        <v>577</v>
      </c>
      <c r="D534">
        <v>11</v>
      </c>
      <c r="E534">
        <v>113</v>
      </c>
      <c r="F534">
        <v>133</v>
      </c>
      <c r="G534">
        <v>3</v>
      </c>
      <c r="H534">
        <v>9</v>
      </c>
      <c r="I534">
        <v>84.962400000000002</v>
      </c>
      <c r="J534">
        <v>40</v>
      </c>
      <c r="K534">
        <v>40</v>
      </c>
      <c r="L534">
        <v>179</v>
      </c>
      <c r="M534">
        <v>13</v>
      </c>
      <c r="N534">
        <v>4.5125999999999999</v>
      </c>
      <c r="O534" t="s">
        <v>492</v>
      </c>
      <c r="P534" t="s">
        <v>573</v>
      </c>
    </row>
    <row r="535" spans="1:16" x14ac:dyDescent="0.2">
      <c r="A535">
        <v>568379</v>
      </c>
      <c r="B535" t="s">
        <v>951</v>
      </c>
      <c r="C535" t="s">
        <v>539</v>
      </c>
      <c r="D535">
        <v>11</v>
      </c>
      <c r="E535">
        <v>186</v>
      </c>
      <c r="F535">
        <v>216</v>
      </c>
      <c r="G535">
        <v>13</v>
      </c>
      <c r="H535">
        <v>8</v>
      </c>
      <c r="I535">
        <v>86.111099999999993</v>
      </c>
      <c r="J535">
        <v>23</v>
      </c>
      <c r="K535" t="s">
        <v>495</v>
      </c>
      <c r="L535">
        <v>87</v>
      </c>
      <c r="M535">
        <v>10</v>
      </c>
      <c r="N535">
        <v>3.7826</v>
      </c>
      <c r="O535" t="s">
        <v>492</v>
      </c>
      <c r="P535" t="s">
        <v>108</v>
      </c>
    </row>
    <row r="536" spans="1:16" x14ac:dyDescent="0.2">
      <c r="A536">
        <v>569566</v>
      </c>
      <c r="B536" t="s">
        <v>1503</v>
      </c>
      <c r="C536" t="s">
        <v>519</v>
      </c>
      <c r="D536">
        <v>11</v>
      </c>
      <c r="E536">
        <v>68</v>
      </c>
      <c r="F536">
        <v>132</v>
      </c>
      <c r="G536">
        <v>2</v>
      </c>
      <c r="H536">
        <v>2</v>
      </c>
      <c r="I536">
        <v>51.5152</v>
      </c>
      <c r="J536" t="s">
        <v>495</v>
      </c>
      <c r="K536" t="s">
        <v>495</v>
      </c>
      <c r="L536" t="s">
        <v>495</v>
      </c>
      <c r="M536" t="s">
        <v>495</v>
      </c>
      <c r="N536" t="s">
        <v>495</v>
      </c>
      <c r="O536" t="s">
        <v>492</v>
      </c>
      <c r="P536" t="s">
        <v>375</v>
      </c>
    </row>
    <row r="537" spans="1:16" x14ac:dyDescent="0.2">
      <c r="A537">
        <v>569673</v>
      </c>
      <c r="B537" t="s">
        <v>662</v>
      </c>
      <c r="C537" t="s">
        <v>663</v>
      </c>
      <c r="D537">
        <v>2</v>
      </c>
      <c r="E537">
        <v>1</v>
      </c>
      <c r="F537">
        <v>3</v>
      </c>
      <c r="G537">
        <v>0</v>
      </c>
      <c r="H537">
        <v>0</v>
      </c>
      <c r="I537">
        <v>33.333300000000001</v>
      </c>
      <c r="J537">
        <v>5</v>
      </c>
      <c r="K537">
        <v>5</v>
      </c>
      <c r="L537">
        <v>14</v>
      </c>
      <c r="M537">
        <v>1</v>
      </c>
      <c r="N537">
        <v>2.8</v>
      </c>
      <c r="O537" t="s">
        <v>492</v>
      </c>
      <c r="P537" t="s">
        <v>639</v>
      </c>
    </row>
    <row r="538" spans="1:16" x14ac:dyDescent="0.2">
      <c r="A538">
        <v>569791</v>
      </c>
      <c r="B538" t="s">
        <v>1772</v>
      </c>
      <c r="C538" t="s">
        <v>1773</v>
      </c>
      <c r="D538">
        <v>10</v>
      </c>
      <c r="E538">
        <v>67</v>
      </c>
      <c r="F538">
        <v>149</v>
      </c>
      <c r="G538">
        <v>3</v>
      </c>
      <c r="H538">
        <v>0</v>
      </c>
      <c r="I538">
        <v>44.9664</v>
      </c>
      <c r="J538" t="s">
        <v>495</v>
      </c>
      <c r="K538" t="s">
        <v>495</v>
      </c>
      <c r="L538" t="s">
        <v>495</v>
      </c>
      <c r="M538" t="s">
        <v>495</v>
      </c>
      <c r="N538" t="s">
        <v>495</v>
      </c>
      <c r="O538" t="s">
        <v>492</v>
      </c>
      <c r="P538" t="s">
        <v>364</v>
      </c>
    </row>
    <row r="539" spans="1:16" x14ac:dyDescent="0.2">
      <c r="A539">
        <v>570082</v>
      </c>
      <c r="B539" t="s">
        <v>1103</v>
      </c>
      <c r="C539" t="s">
        <v>606</v>
      </c>
      <c r="D539">
        <v>5</v>
      </c>
      <c r="E539">
        <v>70</v>
      </c>
      <c r="F539">
        <v>77</v>
      </c>
      <c r="G539">
        <v>5</v>
      </c>
      <c r="H539">
        <v>5</v>
      </c>
      <c r="I539">
        <v>90.909099999999995</v>
      </c>
      <c r="J539">
        <v>6</v>
      </c>
      <c r="K539">
        <v>6</v>
      </c>
      <c r="L539">
        <v>45</v>
      </c>
      <c r="M539">
        <v>2</v>
      </c>
      <c r="N539">
        <v>7.5</v>
      </c>
      <c r="O539" t="s">
        <v>492</v>
      </c>
      <c r="P539" t="s">
        <v>1473</v>
      </c>
    </row>
    <row r="540" spans="1:16" x14ac:dyDescent="0.2">
      <c r="A540">
        <v>573720</v>
      </c>
      <c r="B540" t="s">
        <v>1789</v>
      </c>
      <c r="C540" t="s">
        <v>1790</v>
      </c>
      <c r="D540">
        <v>10</v>
      </c>
      <c r="E540">
        <v>59</v>
      </c>
      <c r="F540">
        <v>94</v>
      </c>
      <c r="G540">
        <v>2</v>
      </c>
      <c r="H540">
        <v>3</v>
      </c>
      <c r="I540">
        <v>62.765999999999998</v>
      </c>
      <c r="J540">
        <v>6</v>
      </c>
      <c r="K540" t="s">
        <v>495</v>
      </c>
      <c r="L540">
        <v>37</v>
      </c>
      <c r="M540">
        <v>1</v>
      </c>
      <c r="N540">
        <v>6.1666999999999996</v>
      </c>
      <c r="O540" t="s">
        <v>492</v>
      </c>
      <c r="P540" t="s">
        <v>367</v>
      </c>
    </row>
    <row r="541" spans="1:16" x14ac:dyDescent="0.2">
      <c r="A541">
        <v>575087</v>
      </c>
      <c r="B541" t="s">
        <v>664</v>
      </c>
      <c r="C541" t="s">
        <v>665</v>
      </c>
      <c r="D541">
        <v>10</v>
      </c>
      <c r="E541">
        <v>96</v>
      </c>
      <c r="F541">
        <v>134</v>
      </c>
      <c r="G541">
        <v>1</v>
      </c>
      <c r="H541">
        <v>7</v>
      </c>
      <c r="I541">
        <v>71.641800000000003</v>
      </c>
      <c r="J541" t="s">
        <v>495</v>
      </c>
      <c r="K541" t="s">
        <v>495</v>
      </c>
      <c r="L541" t="s">
        <v>495</v>
      </c>
      <c r="M541" t="s">
        <v>495</v>
      </c>
      <c r="N541" t="s">
        <v>495</v>
      </c>
      <c r="O541" t="s">
        <v>492</v>
      </c>
      <c r="P541" t="s">
        <v>639</v>
      </c>
    </row>
    <row r="542" spans="1:16" x14ac:dyDescent="0.2">
      <c r="A542">
        <v>576433</v>
      </c>
      <c r="B542" t="s">
        <v>1014</v>
      </c>
      <c r="C542" t="s">
        <v>1015</v>
      </c>
      <c r="D542">
        <v>3</v>
      </c>
      <c r="E542">
        <v>14</v>
      </c>
      <c r="F542">
        <v>16</v>
      </c>
      <c r="G542">
        <v>1</v>
      </c>
      <c r="H542">
        <v>1</v>
      </c>
      <c r="I542">
        <v>87.5</v>
      </c>
      <c r="J542">
        <v>6</v>
      </c>
      <c r="K542" t="s">
        <v>495</v>
      </c>
      <c r="L542">
        <v>23</v>
      </c>
      <c r="M542">
        <v>2</v>
      </c>
      <c r="N542">
        <v>3.8332999999999999</v>
      </c>
      <c r="O542" t="s">
        <v>492</v>
      </c>
      <c r="P542" t="s">
        <v>126</v>
      </c>
    </row>
    <row r="543" spans="1:16" x14ac:dyDescent="0.2">
      <c r="A543">
        <v>580778</v>
      </c>
      <c r="B543" t="s">
        <v>1401</v>
      </c>
      <c r="C543" t="s">
        <v>606</v>
      </c>
      <c r="D543">
        <v>3</v>
      </c>
      <c r="E543">
        <v>1</v>
      </c>
      <c r="F543">
        <v>4</v>
      </c>
      <c r="G543">
        <v>0</v>
      </c>
      <c r="H543">
        <v>0</v>
      </c>
      <c r="I543">
        <v>25</v>
      </c>
      <c r="J543" t="s">
        <v>495</v>
      </c>
      <c r="K543" t="s">
        <v>495</v>
      </c>
      <c r="L543" t="s">
        <v>495</v>
      </c>
      <c r="M543" t="s">
        <v>495</v>
      </c>
      <c r="N543" t="s">
        <v>495</v>
      </c>
      <c r="O543" t="s">
        <v>492</v>
      </c>
      <c r="P543" t="s">
        <v>240</v>
      </c>
    </row>
    <row r="544" spans="1:16" x14ac:dyDescent="0.2">
      <c r="A544">
        <v>583840</v>
      </c>
      <c r="B544" t="s">
        <v>952</v>
      </c>
      <c r="C544" t="s">
        <v>834</v>
      </c>
      <c r="D544">
        <v>3</v>
      </c>
      <c r="E544" t="s">
        <v>495</v>
      </c>
      <c r="F544" t="s">
        <v>495</v>
      </c>
      <c r="G544" t="s">
        <v>495</v>
      </c>
      <c r="H544" t="s">
        <v>495</v>
      </c>
      <c r="I544" t="s">
        <v>495</v>
      </c>
      <c r="J544" t="s">
        <v>495</v>
      </c>
      <c r="K544" t="s">
        <v>495</v>
      </c>
      <c r="L544" t="s">
        <v>495</v>
      </c>
      <c r="M544" t="s">
        <v>495</v>
      </c>
      <c r="N544" t="s">
        <v>495</v>
      </c>
      <c r="O544" t="s">
        <v>492</v>
      </c>
      <c r="P544" t="s">
        <v>108</v>
      </c>
    </row>
    <row r="545" spans="1:16" x14ac:dyDescent="0.2">
      <c r="A545">
        <v>587501</v>
      </c>
      <c r="B545" t="s">
        <v>1537</v>
      </c>
      <c r="C545" t="s">
        <v>802</v>
      </c>
      <c r="D545">
        <v>11</v>
      </c>
      <c r="E545">
        <v>168</v>
      </c>
      <c r="F545">
        <v>162</v>
      </c>
      <c r="G545">
        <v>9</v>
      </c>
      <c r="H545">
        <v>13</v>
      </c>
      <c r="I545">
        <v>103.7037</v>
      </c>
      <c r="J545">
        <v>42</v>
      </c>
      <c r="K545">
        <v>42</v>
      </c>
      <c r="L545">
        <v>188</v>
      </c>
      <c r="M545">
        <v>21</v>
      </c>
      <c r="N545">
        <v>4.4762000000000004</v>
      </c>
      <c r="O545" t="s">
        <v>492</v>
      </c>
      <c r="P545" t="s">
        <v>1526</v>
      </c>
    </row>
    <row r="546" spans="1:16" x14ac:dyDescent="0.2">
      <c r="A546">
        <v>590761</v>
      </c>
      <c r="B546" t="s">
        <v>587</v>
      </c>
      <c r="C546" t="s">
        <v>2083</v>
      </c>
      <c r="D546">
        <v>7</v>
      </c>
      <c r="E546">
        <v>44</v>
      </c>
      <c r="F546">
        <v>57</v>
      </c>
      <c r="G546">
        <v>1</v>
      </c>
      <c r="H546">
        <v>1</v>
      </c>
      <c r="I546">
        <v>77.192999999999998</v>
      </c>
      <c r="J546" t="s">
        <v>495</v>
      </c>
      <c r="K546" t="s">
        <v>495</v>
      </c>
      <c r="L546" t="s">
        <v>495</v>
      </c>
      <c r="M546" t="s">
        <v>495</v>
      </c>
      <c r="N546" t="s">
        <v>495</v>
      </c>
      <c r="O546" t="s">
        <v>492</v>
      </c>
      <c r="P546" t="s">
        <v>439</v>
      </c>
    </row>
    <row r="547" spans="1:16" x14ac:dyDescent="0.2">
      <c r="A547">
        <v>594922</v>
      </c>
      <c r="B547" t="s">
        <v>919</v>
      </c>
      <c r="C547" t="s">
        <v>499</v>
      </c>
      <c r="D547">
        <v>11</v>
      </c>
      <c r="E547">
        <v>61</v>
      </c>
      <c r="F547">
        <v>84</v>
      </c>
      <c r="G547">
        <v>3</v>
      </c>
      <c r="H547">
        <v>1</v>
      </c>
      <c r="I547">
        <v>72.619</v>
      </c>
      <c r="J547">
        <v>41</v>
      </c>
      <c r="K547">
        <v>41</v>
      </c>
      <c r="L547">
        <v>182</v>
      </c>
      <c r="M547">
        <v>20</v>
      </c>
      <c r="N547">
        <v>4.4390000000000001</v>
      </c>
      <c r="O547" t="s">
        <v>492</v>
      </c>
      <c r="P547" t="s">
        <v>103</v>
      </c>
    </row>
    <row r="548" spans="1:16" x14ac:dyDescent="0.2">
      <c r="A548">
        <v>594925</v>
      </c>
      <c r="B548" t="s">
        <v>1282</v>
      </c>
      <c r="C548" t="s">
        <v>942</v>
      </c>
      <c r="D548">
        <v>11</v>
      </c>
      <c r="E548">
        <v>115</v>
      </c>
      <c r="F548">
        <v>186</v>
      </c>
      <c r="G548">
        <v>3</v>
      </c>
      <c r="H548">
        <v>7</v>
      </c>
      <c r="I548">
        <v>61.828000000000003</v>
      </c>
      <c r="J548">
        <v>42</v>
      </c>
      <c r="K548">
        <v>42</v>
      </c>
      <c r="L548">
        <v>186</v>
      </c>
      <c r="M548">
        <v>20</v>
      </c>
      <c r="N548">
        <v>4.4640000000000004</v>
      </c>
      <c r="O548" t="s">
        <v>492</v>
      </c>
      <c r="P548" t="s">
        <v>1266</v>
      </c>
    </row>
    <row r="549" spans="1:16" x14ac:dyDescent="0.2">
      <c r="A549">
        <v>595581</v>
      </c>
      <c r="B549" t="s">
        <v>920</v>
      </c>
      <c r="C549" t="s">
        <v>921</v>
      </c>
      <c r="D549">
        <v>9</v>
      </c>
      <c r="E549">
        <v>42</v>
      </c>
      <c r="F549">
        <v>72</v>
      </c>
      <c r="G549">
        <v>1</v>
      </c>
      <c r="H549">
        <v>2</v>
      </c>
      <c r="I549">
        <v>58.333300000000001</v>
      </c>
      <c r="J549">
        <v>9</v>
      </c>
      <c r="K549" t="s">
        <v>495</v>
      </c>
      <c r="L549">
        <v>50</v>
      </c>
      <c r="M549">
        <v>3</v>
      </c>
      <c r="N549">
        <v>5.5556000000000001</v>
      </c>
      <c r="O549" t="s">
        <v>492</v>
      </c>
      <c r="P549" t="s">
        <v>103</v>
      </c>
    </row>
    <row r="550" spans="1:16" x14ac:dyDescent="0.2">
      <c r="A550">
        <v>597956</v>
      </c>
      <c r="B550" t="s">
        <v>1126</v>
      </c>
      <c r="C550" t="s">
        <v>1127</v>
      </c>
      <c r="D550">
        <v>6</v>
      </c>
      <c r="E550">
        <v>36</v>
      </c>
      <c r="F550">
        <v>49</v>
      </c>
      <c r="G550">
        <v>3</v>
      </c>
      <c r="H550">
        <v>1</v>
      </c>
      <c r="I550">
        <v>73.469399999999993</v>
      </c>
      <c r="J550">
        <v>23</v>
      </c>
      <c r="K550">
        <v>23</v>
      </c>
      <c r="L550">
        <v>115</v>
      </c>
      <c r="M550">
        <v>9</v>
      </c>
      <c r="N550">
        <v>5</v>
      </c>
      <c r="O550" t="s">
        <v>492</v>
      </c>
      <c r="P550" t="s">
        <v>1114</v>
      </c>
    </row>
    <row r="551" spans="1:16" x14ac:dyDescent="0.2">
      <c r="A551">
        <v>598048</v>
      </c>
      <c r="B551" t="s">
        <v>833</v>
      </c>
      <c r="C551" t="s">
        <v>834</v>
      </c>
      <c r="D551">
        <v>1</v>
      </c>
      <c r="E551" t="s">
        <v>495</v>
      </c>
      <c r="F551" t="s">
        <v>495</v>
      </c>
      <c r="G551" t="s">
        <v>495</v>
      </c>
      <c r="H551" t="s">
        <v>495</v>
      </c>
      <c r="I551" t="s">
        <v>495</v>
      </c>
      <c r="J551" t="s">
        <v>495</v>
      </c>
      <c r="K551" t="s">
        <v>495</v>
      </c>
      <c r="L551" t="s">
        <v>495</v>
      </c>
      <c r="M551" t="s">
        <v>495</v>
      </c>
      <c r="N551" t="s">
        <v>495</v>
      </c>
      <c r="O551" t="s">
        <v>492</v>
      </c>
      <c r="P551" t="s">
        <v>818</v>
      </c>
    </row>
    <row r="552" spans="1:16" x14ac:dyDescent="0.2">
      <c r="A552">
        <v>598049</v>
      </c>
      <c r="B552" t="s">
        <v>664</v>
      </c>
      <c r="C552" t="s">
        <v>786</v>
      </c>
      <c r="D552">
        <v>9</v>
      </c>
      <c r="E552">
        <v>73</v>
      </c>
      <c r="F552">
        <v>105</v>
      </c>
      <c r="G552">
        <v>3</v>
      </c>
      <c r="H552">
        <v>0</v>
      </c>
      <c r="I552">
        <v>69.523799999999994</v>
      </c>
      <c r="J552">
        <v>1</v>
      </c>
      <c r="K552">
        <v>1</v>
      </c>
      <c r="L552">
        <v>5</v>
      </c>
      <c r="M552">
        <v>2</v>
      </c>
      <c r="N552">
        <v>5</v>
      </c>
      <c r="O552" t="s">
        <v>492</v>
      </c>
      <c r="P552" t="s">
        <v>818</v>
      </c>
    </row>
    <row r="553" spans="1:16" x14ac:dyDescent="0.2">
      <c r="A553">
        <v>598075</v>
      </c>
      <c r="B553" t="s">
        <v>724</v>
      </c>
      <c r="C553" t="s">
        <v>835</v>
      </c>
      <c r="D553">
        <v>9</v>
      </c>
      <c r="E553">
        <v>51</v>
      </c>
      <c r="F553">
        <v>73</v>
      </c>
      <c r="G553">
        <v>3</v>
      </c>
      <c r="H553">
        <v>1</v>
      </c>
      <c r="I553">
        <v>69.863</v>
      </c>
      <c r="J553">
        <v>24</v>
      </c>
      <c r="K553">
        <v>24.3</v>
      </c>
      <c r="L553">
        <v>94</v>
      </c>
      <c r="M553">
        <v>12</v>
      </c>
      <c r="N553">
        <v>4</v>
      </c>
      <c r="O553" t="s">
        <v>492</v>
      </c>
      <c r="P553" t="s">
        <v>818</v>
      </c>
    </row>
    <row r="554" spans="1:16" x14ac:dyDescent="0.2">
      <c r="A554">
        <v>599145</v>
      </c>
      <c r="B554" t="s">
        <v>1107</v>
      </c>
      <c r="C554" t="s">
        <v>1108</v>
      </c>
      <c r="D554">
        <v>7</v>
      </c>
      <c r="E554">
        <v>40</v>
      </c>
      <c r="F554">
        <v>43</v>
      </c>
      <c r="G554">
        <v>5</v>
      </c>
      <c r="H554">
        <v>1</v>
      </c>
      <c r="I554">
        <v>93.023300000000006</v>
      </c>
      <c r="J554">
        <v>22</v>
      </c>
      <c r="K554">
        <v>22</v>
      </c>
      <c r="L554">
        <v>105</v>
      </c>
      <c r="M554">
        <v>9</v>
      </c>
      <c r="N554">
        <v>4.7727000000000004</v>
      </c>
      <c r="O554" t="s">
        <v>492</v>
      </c>
      <c r="P554" t="s">
        <v>1087</v>
      </c>
    </row>
    <row r="555" spans="1:16" x14ac:dyDescent="0.2">
      <c r="A555">
        <v>599145</v>
      </c>
      <c r="B555" t="s">
        <v>1107</v>
      </c>
      <c r="C555" t="s">
        <v>1108</v>
      </c>
      <c r="D555">
        <v>1</v>
      </c>
      <c r="E555">
        <v>0</v>
      </c>
      <c r="F555">
        <v>0</v>
      </c>
      <c r="G555">
        <v>0</v>
      </c>
      <c r="H555">
        <v>0</v>
      </c>
      <c r="I555" t="s">
        <v>495</v>
      </c>
      <c r="J555" t="s">
        <v>495</v>
      </c>
      <c r="K555" t="s">
        <v>495</v>
      </c>
      <c r="L555" t="s">
        <v>495</v>
      </c>
      <c r="M555" t="s">
        <v>495</v>
      </c>
      <c r="N555" t="s">
        <v>495</v>
      </c>
      <c r="O555" t="s">
        <v>492</v>
      </c>
      <c r="P555" t="s">
        <v>1297</v>
      </c>
    </row>
    <row r="556" spans="1:16" x14ac:dyDescent="0.2">
      <c r="A556">
        <v>599859</v>
      </c>
      <c r="B556" t="s">
        <v>542</v>
      </c>
      <c r="C556" t="s">
        <v>543</v>
      </c>
      <c r="D556">
        <v>7</v>
      </c>
      <c r="E556">
        <v>61</v>
      </c>
      <c r="F556">
        <v>79</v>
      </c>
      <c r="G556">
        <v>1</v>
      </c>
      <c r="H556">
        <v>4</v>
      </c>
      <c r="I556">
        <v>77.215199999999996</v>
      </c>
      <c r="J556" t="s">
        <v>495</v>
      </c>
      <c r="K556" t="s">
        <v>495</v>
      </c>
      <c r="L556" t="s">
        <v>495</v>
      </c>
      <c r="M556" t="s">
        <v>495</v>
      </c>
      <c r="N556" t="s">
        <v>495</v>
      </c>
      <c r="O556" t="s">
        <v>492</v>
      </c>
      <c r="P556" t="s">
        <v>13</v>
      </c>
    </row>
    <row r="557" spans="1:16" x14ac:dyDescent="0.2">
      <c r="A557">
        <v>599860</v>
      </c>
      <c r="B557" t="s">
        <v>1107</v>
      </c>
      <c r="C557" t="s">
        <v>1299</v>
      </c>
      <c r="D557">
        <v>11</v>
      </c>
      <c r="E557">
        <v>97</v>
      </c>
      <c r="F557">
        <v>152</v>
      </c>
      <c r="G557">
        <v>7</v>
      </c>
      <c r="H557">
        <v>2</v>
      </c>
      <c r="I557">
        <v>63.815800000000003</v>
      </c>
      <c r="J557">
        <v>29</v>
      </c>
      <c r="K557">
        <v>29</v>
      </c>
      <c r="L557">
        <v>140</v>
      </c>
      <c r="M557">
        <v>10</v>
      </c>
      <c r="N557">
        <v>4.8276000000000003</v>
      </c>
      <c r="O557" t="s">
        <v>492</v>
      </c>
      <c r="P557" t="s">
        <v>1297</v>
      </c>
    </row>
    <row r="558" spans="1:16" x14ac:dyDescent="0.2">
      <c r="A558">
        <v>599863</v>
      </c>
      <c r="B558" t="s">
        <v>922</v>
      </c>
      <c r="C558" t="s">
        <v>923</v>
      </c>
      <c r="D558">
        <v>1</v>
      </c>
      <c r="E558">
        <v>0</v>
      </c>
      <c r="F558">
        <v>3</v>
      </c>
      <c r="G558">
        <v>0</v>
      </c>
      <c r="H558">
        <v>0</v>
      </c>
      <c r="I558">
        <v>0</v>
      </c>
      <c r="J558" t="s">
        <v>495</v>
      </c>
      <c r="K558" t="s">
        <v>495</v>
      </c>
      <c r="L558" t="s">
        <v>495</v>
      </c>
      <c r="M558" t="s">
        <v>495</v>
      </c>
      <c r="N558" t="s">
        <v>495</v>
      </c>
      <c r="O558" t="s">
        <v>492</v>
      </c>
      <c r="P558" t="s">
        <v>103</v>
      </c>
    </row>
    <row r="559" spans="1:16" x14ac:dyDescent="0.2">
      <c r="A559">
        <v>600197</v>
      </c>
      <c r="B559" t="s">
        <v>768</v>
      </c>
      <c r="C559" t="s">
        <v>1161</v>
      </c>
      <c r="D559">
        <v>1</v>
      </c>
      <c r="E559" t="s">
        <v>495</v>
      </c>
      <c r="F559" t="s">
        <v>495</v>
      </c>
      <c r="G559" t="s">
        <v>495</v>
      </c>
      <c r="H559" t="s">
        <v>495</v>
      </c>
      <c r="I559" t="s">
        <v>495</v>
      </c>
      <c r="J559" t="s">
        <v>495</v>
      </c>
      <c r="K559" t="s">
        <v>495</v>
      </c>
      <c r="L559" t="s">
        <v>495</v>
      </c>
      <c r="M559" t="s">
        <v>495</v>
      </c>
      <c r="N559" t="s">
        <v>495</v>
      </c>
      <c r="O559" t="s">
        <v>492</v>
      </c>
      <c r="P559" t="s">
        <v>183</v>
      </c>
    </row>
    <row r="560" spans="1:16" x14ac:dyDescent="0.2">
      <c r="A560">
        <v>600197</v>
      </c>
      <c r="B560" t="s">
        <v>768</v>
      </c>
      <c r="C560" t="s">
        <v>1161</v>
      </c>
      <c r="D560">
        <v>6</v>
      </c>
      <c r="E560">
        <v>67</v>
      </c>
      <c r="F560">
        <v>61</v>
      </c>
      <c r="G560">
        <v>3</v>
      </c>
      <c r="H560">
        <v>5</v>
      </c>
      <c r="I560">
        <v>109.8361</v>
      </c>
      <c r="J560">
        <v>2</v>
      </c>
      <c r="K560" t="s">
        <v>495</v>
      </c>
      <c r="L560">
        <v>9</v>
      </c>
      <c r="M560">
        <v>0</v>
      </c>
      <c r="N560">
        <v>4.5</v>
      </c>
      <c r="O560" t="s">
        <v>492</v>
      </c>
      <c r="P560" t="s">
        <v>1648</v>
      </c>
    </row>
    <row r="561" spans="1:16" x14ac:dyDescent="0.2">
      <c r="A561">
        <v>600250</v>
      </c>
      <c r="B561" t="s">
        <v>1651</v>
      </c>
      <c r="C561" t="s">
        <v>1652</v>
      </c>
      <c r="D561">
        <v>4</v>
      </c>
      <c r="E561">
        <v>18</v>
      </c>
      <c r="F561">
        <v>31</v>
      </c>
      <c r="G561">
        <v>0</v>
      </c>
      <c r="H561">
        <v>1</v>
      </c>
      <c r="I561">
        <v>58.064500000000002</v>
      </c>
      <c r="J561">
        <v>5</v>
      </c>
      <c r="K561">
        <v>5</v>
      </c>
      <c r="L561">
        <v>27</v>
      </c>
      <c r="M561">
        <v>1</v>
      </c>
      <c r="N561">
        <v>5.4</v>
      </c>
      <c r="O561" t="s">
        <v>492</v>
      </c>
      <c r="P561" t="s">
        <v>1648</v>
      </c>
    </row>
    <row r="562" spans="1:16" x14ac:dyDescent="0.2">
      <c r="A562">
        <v>600357</v>
      </c>
      <c r="B562" t="s">
        <v>917</v>
      </c>
      <c r="C562" t="s">
        <v>1162</v>
      </c>
      <c r="D562">
        <v>1</v>
      </c>
      <c r="E562" t="s">
        <v>495</v>
      </c>
      <c r="F562" t="s">
        <v>495</v>
      </c>
      <c r="G562" t="s">
        <v>495</v>
      </c>
      <c r="H562" t="s">
        <v>495</v>
      </c>
      <c r="I562" t="s">
        <v>495</v>
      </c>
      <c r="J562">
        <v>2</v>
      </c>
      <c r="K562">
        <v>2</v>
      </c>
      <c r="L562">
        <v>4</v>
      </c>
      <c r="M562">
        <v>1</v>
      </c>
      <c r="N562">
        <v>2</v>
      </c>
      <c r="O562" t="s">
        <v>492</v>
      </c>
      <c r="P562" t="s">
        <v>183</v>
      </c>
    </row>
    <row r="563" spans="1:16" x14ac:dyDescent="0.2">
      <c r="A563">
        <v>600357</v>
      </c>
      <c r="B563" t="s">
        <v>917</v>
      </c>
      <c r="C563" t="s">
        <v>1162</v>
      </c>
      <c r="D563">
        <v>6</v>
      </c>
      <c r="E563">
        <v>27</v>
      </c>
      <c r="F563">
        <v>65</v>
      </c>
      <c r="G563">
        <v>2</v>
      </c>
      <c r="H563">
        <v>0</v>
      </c>
      <c r="I563">
        <v>41.538499999999999</v>
      </c>
      <c r="J563">
        <v>24</v>
      </c>
      <c r="K563">
        <v>24</v>
      </c>
      <c r="L563">
        <v>94</v>
      </c>
      <c r="M563">
        <v>7</v>
      </c>
      <c r="N563">
        <v>3.9718</v>
      </c>
      <c r="O563" t="s">
        <v>492</v>
      </c>
      <c r="P563" t="s">
        <v>1648</v>
      </c>
    </row>
    <row r="564" spans="1:16" x14ac:dyDescent="0.2">
      <c r="A564">
        <v>600870</v>
      </c>
      <c r="B564" t="s">
        <v>1163</v>
      </c>
      <c r="C564" t="s">
        <v>1164</v>
      </c>
      <c r="D564">
        <v>1</v>
      </c>
      <c r="E564" t="s">
        <v>495</v>
      </c>
      <c r="F564" t="s">
        <v>495</v>
      </c>
      <c r="G564" t="s">
        <v>495</v>
      </c>
      <c r="H564" t="s">
        <v>495</v>
      </c>
      <c r="I564" t="s">
        <v>495</v>
      </c>
      <c r="J564" t="s">
        <v>495</v>
      </c>
      <c r="K564" t="s">
        <v>495</v>
      </c>
      <c r="L564" t="s">
        <v>495</v>
      </c>
      <c r="M564" t="s">
        <v>495</v>
      </c>
      <c r="N564" t="s">
        <v>495</v>
      </c>
      <c r="O564" t="s">
        <v>492</v>
      </c>
      <c r="P564" t="s">
        <v>183</v>
      </c>
    </row>
    <row r="565" spans="1:16" x14ac:dyDescent="0.2">
      <c r="A565">
        <v>600870</v>
      </c>
      <c r="B565" t="s">
        <v>1163</v>
      </c>
      <c r="C565" t="s">
        <v>1164</v>
      </c>
      <c r="D565">
        <v>2</v>
      </c>
      <c r="E565">
        <v>8</v>
      </c>
      <c r="F565">
        <v>18</v>
      </c>
      <c r="G565">
        <v>0</v>
      </c>
      <c r="H565">
        <v>0</v>
      </c>
      <c r="I565">
        <v>44.444400000000002</v>
      </c>
      <c r="J565" t="s">
        <v>495</v>
      </c>
      <c r="K565" t="s">
        <v>495</v>
      </c>
      <c r="L565" t="s">
        <v>495</v>
      </c>
      <c r="M565" t="s">
        <v>495</v>
      </c>
      <c r="N565" t="s">
        <v>495</v>
      </c>
      <c r="O565" t="s">
        <v>492</v>
      </c>
      <c r="P565" t="s">
        <v>1648</v>
      </c>
    </row>
    <row r="566" spans="1:16" x14ac:dyDescent="0.2">
      <c r="A566">
        <v>601431</v>
      </c>
      <c r="B566" t="s">
        <v>1165</v>
      </c>
      <c r="C566" t="s">
        <v>1166</v>
      </c>
      <c r="D566">
        <v>1</v>
      </c>
      <c r="E566" t="s">
        <v>495</v>
      </c>
      <c r="F566" t="s">
        <v>495</v>
      </c>
      <c r="G566" t="s">
        <v>495</v>
      </c>
      <c r="H566" t="s">
        <v>495</v>
      </c>
      <c r="I566" t="s">
        <v>495</v>
      </c>
      <c r="J566" t="s">
        <v>495</v>
      </c>
      <c r="K566" t="s">
        <v>495</v>
      </c>
      <c r="L566" t="s">
        <v>495</v>
      </c>
      <c r="M566" t="s">
        <v>495</v>
      </c>
      <c r="N566" t="s">
        <v>495</v>
      </c>
      <c r="O566" t="s">
        <v>492</v>
      </c>
      <c r="P566" t="s">
        <v>183</v>
      </c>
    </row>
    <row r="567" spans="1:16" x14ac:dyDescent="0.2">
      <c r="A567">
        <v>601431</v>
      </c>
      <c r="B567" t="s">
        <v>1165</v>
      </c>
      <c r="C567" t="s">
        <v>1166</v>
      </c>
      <c r="D567">
        <v>5</v>
      </c>
      <c r="E567">
        <v>90</v>
      </c>
      <c r="F567">
        <v>106</v>
      </c>
      <c r="G567">
        <v>5</v>
      </c>
      <c r="H567">
        <v>3</v>
      </c>
      <c r="I567">
        <v>84.905699999999996</v>
      </c>
      <c r="J567">
        <v>4</v>
      </c>
      <c r="K567" t="s">
        <v>495</v>
      </c>
      <c r="L567">
        <v>19</v>
      </c>
      <c r="M567">
        <v>3</v>
      </c>
      <c r="N567">
        <v>4.9565000000000001</v>
      </c>
      <c r="O567" t="s">
        <v>492</v>
      </c>
      <c r="P567" t="s">
        <v>1648</v>
      </c>
    </row>
    <row r="568" spans="1:16" x14ac:dyDescent="0.2">
      <c r="A568">
        <v>601673</v>
      </c>
      <c r="B568" t="s">
        <v>1167</v>
      </c>
      <c r="C568" t="s">
        <v>1168</v>
      </c>
      <c r="D568">
        <v>1</v>
      </c>
      <c r="E568" t="s">
        <v>495</v>
      </c>
      <c r="F568" t="s">
        <v>495</v>
      </c>
      <c r="G568" t="s">
        <v>495</v>
      </c>
      <c r="H568" t="s">
        <v>495</v>
      </c>
      <c r="I568" t="s">
        <v>495</v>
      </c>
      <c r="J568" t="s">
        <v>495</v>
      </c>
      <c r="K568" t="s">
        <v>495</v>
      </c>
      <c r="L568" t="s">
        <v>495</v>
      </c>
      <c r="M568" t="s">
        <v>495</v>
      </c>
      <c r="N568" t="s">
        <v>495</v>
      </c>
      <c r="O568" t="s">
        <v>492</v>
      </c>
      <c r="P568" t="s">
        <v>183</v>
      </c>
    </row>
    <row r="569" spans="1:16" x14ac:dyDescent="0.2">
      <c r="A569">
        <v>601673</v>
      </c>
      <c r="B569" t="s">
        <v>1167</v>
      </c>
      <c r="C569" t="s">
        <v>1168</v>
      </c>
      <c r="D569">
        <v>5</v>
      </c>
      <c r="E569">
        <v>56</v>
      </c>
      <c r="F569">
        <v>101</v>
      </c>
      <c r="G569">
        <v>3</v>
      </c>
      <c r="H569">
        <v>0</v>
      </c>
      <c r="I569">
        <v>55.445500000000003</v>
      </c>
      <c r="J569" t="s">
        <v>495</v>
      </c>
      <c r="K569" t="s">
        <v>495</v>
      </c>
      <c r="L569" t="s">
        <v>495</v>
      </c>
      <c r="M569" t="s">
        <v>495</v>
      </c>
      <c r="N569" t="s">
        <v>495</v>
      </c>
      <c r="O569" t="s">
        <v>492</v>
      </c>
      <c r="P569" t="s">
        <v>1648</v>
      </c>
    </row>
    <row r="570" spans="1:16" x14ac:dyDescent="0.2">
      <c r="A570">
        <v>601902</v>
      </c>
      <c r="B570" t="s">
        <v>1653</v>
      </c>
      <c r="C570" t="s">
        <v>1654</v>
      </c>
      <c r="D570">
        <v>5</v>
      </c>
      <c r="E570">
        <v>2</v>
      </c>
      <c r="F570">
        <v>10</v>
      </c>
      <c r="G570">
        <v>0</v>
      </c>
      <c r="H570">
        <v>0</v>
      </c>
      <c r="I570">
        <v>20</v>
      </c>
      <c r="J570">
        <v>19</v>
      </c>
      <c r="K570">
        <v>19</v>
      </c>
      <c r="L570">
        <v>90</v>
      </c>
      <c r="M570">
        <v>10</v>
      </c>
      <c r="N570">
        <v>4.7367999999999997</v>
      </c>
      <c r="O570" t="s">
        <v>492</v>
      </c>
      <c r="P570" t="s">
        <v>1648</v>
      </c>
    </row>
    <row r="571" spans="1:16" x14ac:dyDescent="0.2">
      <c r="A571">
        <v>602436</v>
      </c>
      <c r="B571" t="s">
        <v>1169</v>
      </c>
      <c r="C571" t="s">
        <v>1170</v>
      </c>
      <c r="D571">
        <v>1</v>
      </c>
      <c r="E571" t="s">
        <v>495</v>
      </c>
      <c r="F571" t="s">
        <v>495</v>
      </c>
      <c r="G571" t="s">
        <v>495</v>
      </c>
      <c r="H571" t="s">
        <v>495</v>
      </c>
      <c r="I571" t="s">
        <v>495</v>
      </c>
      <c r="J571">
        <v>3</v>
      </c>
      <c r="K571">
        <v>3</v>
      </c>
      <c r="L571">
        <v>6</v>
      </c>
      <c r="M571">
        <v>4</v>
      </c>
      <c r="N571">
        <v>2</v>
      </c>
      <c r="O571" t="s">
        <v>492</v>
      </c>
      <c r="P571" t="s">
        <v>183</v>
      </c>
    </row>
    <row r="572" spans="1:16" x14ac:dyDescent="0.2">
      <c r="A572">
        <v>602436</v>
      </c>
      <c r="B572" t="s">
        <v>1169</v>
      </c>
      <c r="C572" t="s">
        <v>1170</v>
      </c>
      <c r="D572">
        <v>7</v>
      </c>
      <c r="E572">
        <v>116</v>
      </c>
      <c r="F572">
        <v>126</v>
      </c>
      <c r="G572">
        <v>1</v>
      </c>
      <c r="H572">
        <v>3</v>
      </c>
      <c r="I572">
        <v>92.063500000000005</v>
      </c>
      <c r="J572">
        <v>24</v>
      </c>
      <c r="K572">
        <v>24</v>
      </c>
      <c r="L572">
        <v>76</v>
      </c>
      <c r="M572">
        <v>7</v>
      </c>
      <c r="N572">
        <v>3.1667000000000001</v>
      </c>
      <c r="O572" t="s">
        <v>492</v>
      </c>
      <c r="P572" t="s">
        <v>1648</v>
      </c>
    </row>
    <row r="573" spans="1:16" x14ac:dyDescent="0.2">
      <c r="A573">
        <v>602639</v>
      </c>
      <c r="B573" t="s">
        <v>1655</v>
      </c>
      <c r="C573" t="s">
        <v>1166</v>
      </c>
      <c r="D573">
        <v>7</v>
      </c>
      <c r="E573">
        <v>19</v>
      </c>
      <c r="F573">
        <v>29</v>
      </c>
      <c r="G573">
        <v>0</v>
      </c>
      <c r="H573">
        <v>0</v>
      </c>
      <c r="I573">
        <v>65.517200000000003</v>
      </c>
      <c r="J573">
        <v>3</v>
      </c>
      <c r="K573" t="s">
        <v>495</v>
      </c>
      <c r="L573">
        <v>28</v>
      </c>
      <c r="M573">
        <v>2</v>
      </c>
      <c r="N573">
        <v>9.3332999999999995</v>
      </c>
      <c r="O573" t="s">
        <v>492</v>
      </c>
      <c r="P573" t="s">
        <v>1648</v>
      </c>
    </row>
    <row r="574" spans="1:16" x14ac:dyDescent="0.2">
      <c r="A574">
        <v>602642</v>
      </c>
      <c r="B574" t="s">
        <v>1638</v>
      </c>
      <c r="C574" t="s">
        <v>1656</v>
      </c>
      <c r="D574">
        <v>1</v>
      </c>
      <c r="E574">
        <v>1</v>
      </c>
      <c r="F574">
        <v>2</v>
      </c>
      <c r="G574">
        <v>0</v>
      </c>
      <c r="H574">
        <v>0</v>
      </c>
      <c r="I574">
        <v>50</v>
      </c>
      <c r="J574">
        <v>4</v>
      </c>
      <c r="K574">
        <v>4</v>
      </c>
      <c r="L574">
        <v>23</v>
      </c>
      <c r="M574">
        <v>0</v>
      </c>
      <c r="N574">
        <v>5.75</v>
      </c>
      <c r="O574" t="s">
        <v>492</v>
      </c>
      <c r="P574" t="s">
        <v>1648</v>
      </c>
    </row>
    <row r="575" spans="1:16" x14ac:dyDescent="0.2">
      <c r="A575">
        <v>602976</v>
      </c>
      <c r="B575" t="s">
        <v>868</v>
      </c>
      <c r="C575" t="s">
        <v>1171</v>
      </c>
      <c r="D575">
        <v>1</v>
      </c>
      <c r="E575" t="s">
        <v>495</v>
      </c>
      <c r="F575" t="s">
        <v>495</v>
      </c>
      <c r="G575" t="s">
        <v>495</v>
      </c>
      <c r="H575" t="s">
        <v>495</v>
      </c>
      <c r="I575" t="s">
        <v>495</v>
      </c>
      <c r="J575">
        <v>4</v>
      </c>
      <c r="K575">
        <v>4</v>
      </c>
      <c r="L575">
        <v>14</v>
      </c>
      <c r="M575">
        <v>0</v>
      </c>
      <c r="N575">
        <v>3.5</v>
      </c>
      <c r="O575" t="s">
        <v>492</v>
      </c>
      <c r="P575" t="s">
        <v>183</v>
      </c>
    </row>
    <row r="576" spans="1:16" x14ac:dyDescent="0.2">
      <c r="A576">
        <v>602976</v>
      </c>
      <c r="B576" t="s">
        <v>868</v>
      </c>
      <c r="C576" t="s">
        <v>1171</v>
      </c>
      <c r="D576">
        <v>5</v>
      </c>
      <c r="E576">
        <v>65</v>
      </c>
      <c r="F576">
        <v>73</v>
      </c>
      <c r="G576">
        <v>0</v>
      </c>
      <c r="H576">
        <v>0</v>
      </c>
      <c r="I576">
        <v>89.0411</v>
      </c>
      <c r="J576">
        <v>11</v>
      </c>
      <c r="K576">
        <v>11</v>
      </c>
      <c r="L576">
        <v>70</v>
      </c>
      <c r="M576">
        <v>3</v>
      </c>
      <c r="N576">
        <v>6.3635999999999999</v>
      </c>
      <c r="O576" t="s">
        <v>492</v>
      </c>
      <c r="P576" t="s">
        <v>1648</v>
      </c>
    </row>
    <row r="577" spans="1:16" x14ac:dyDescent="0.2">
      <c r="A577">
        <v>603244</v>
      </c>
      <c r="B577" t="s">
        <v>1657</v>
      </c>
      <c r="C577" t="s">
        <v>1223</v>
      </c>
      <c r="D577">
        <v>1</v>
      </c>
      <c r="E577">
        <v>0</v>
      </c>
      <c r="F577">
        <v>0</v>
      </c>
      <c r="G577">
        <v>0</v>
      </c>
      <c r="H577">
        <v>0</v>
      </c>
      <c r="I577" t="s">
        <v>495</v>
      </c>
      <c r="J577" t="s">
        <v>495</v>
      </c>
      <c r="K577" t="s">
        <v>495</v>
      </c>
      <c r="L577" t="s">
        <v>495</v>
      </c>
      <c r="M577" t="s">
        <v>495</v>
      </c>
      <c r="N577" t="s">
        <v>495</v>
      </c>
      <c r="O577" t="s">
        <v>492</v>
      </c>
      <c r="P577" t="s">
        <v>1648</v>
      </c>
    </row>
    <row r="578" spans="1:16" x14ac:dyDescent="0.2">
      <c r="A578">
        <v>608088</v>
      </c>
      <c r="B578" t="s">
        <v>1571</v>
      </c>
      <c r="C578" t="s">
        <v>539</v>
      </c>
      <c r="D578">
        <v>2</v>
      </c>
      <c r="E578">
        <v>8</v>
      </c>
      <c r="F578">
        <v>7</v>
      </c>
      <c r="G578">
        <v>0</v>
      </c>
      <c r="H578">
        <v>1</v>
      </c>
      <c r="I578">
        <v>114.28570000000001</v>
      </c>
      <c r="J578">
        <v>8</v>
      </c>
      <c r="K578">
        <v>8</v>
      </c>
      <c r="L578">
        <v>20</v>
      </c>
      <c r="M578">
        <v>3</v>
      </c>
      <c r="N578">
        <v>2.5</v>
      </c>
      <c r="O578" t="s">
        <v>492</v>
      </c>
      <c r="P578" t="s">
        <v>291</v>
      </c>
    </row>
    <row r="579" spans="1:16" x14ac:dyDescent="0.2">
      <c r="A579">
        <v>611892</v>
      </c>
      <c r="B579" t="s">
        <v>1748</v>
      </c>
      <c r="D579">
        <v>8</v>
      </c>
      <c r="E579">
        <v>155</v>
      </c>
      <c r="F579">
        <v>177</v>
      </c>
      <c r="G579">
        <v>6</v>
      </c>
      <c r="H579">
        <v>10</v>
      </c>
      <c r="I579">
        <v>87.570599999999999</v>
      </c>
      <c r="J579">
        <v>22</v>
      </c>
      <c r="K579">
        <v>22</v>
      </c>
      <c r="L579">
        <v>70</v>
      </c>
      <c r="M579">
        <v>12</v>
      </c>
      <c r="N579">
        <v>3.1818</v>
      </c>
      <c r="O579" t="s">
        <v>492</v>
      </c>
      <c r="P579" t="s">
        <v>351</v>
      </c>
    </row>
    <row r="580" spans="1:16" x14ac:dyDescent="0.2">
      <c r="A580">
        <v>649769</v>
      </c>
      <c r="B580" t="s">
        <v>574</v>
      </c>
      <c r="C580" t="s">
        <v>1691</v>
      </c>
      <c r="D580">
        <v>2</v>
      </c>
      <c r="E580">
        <v>3</v>
      </c>
      <c r="F580">
        <v>12</v>
      </c>
      <c r="G580">
        <v>0</v>
      </c>
      <c r="H580">
        <v>0</v>
      </c>
      <c r="I580">
        <v>25</v>
      </c>
      <c r="J580" t="s">
        <v>495</v>
      </c>
      <c r="K580" t="s">
        <v>495</v>
      </c>
      <c r="L580" t="s">
        <v>495</v>
      </c>
      <c r="M580" t="s">
        <v>495</v>
      </c>
      <c r="N580" t="s">
        <v>495</v>
      </c>
      <c r="O580" t="s">
        <v>492</v>
      </c>
      <c r="P580" t="s">
        <v>1670</v>
      </c>
    </row>
    <row r="581" spans="1:16" x14ac:dyDescent="0.2">
      <c r="A581">
        <v>764593</v>
      </c>
      <c r="B581" t="s">
        <v>1885</v>
      </c>
      <c r="C581" t="s">
        <v>1886</v>
      </c>
      <c r="D581">
        <v>8</v>
      </c>
      <c r="E581">
        <v>46</v>
      </c>
      <c r="F581">
        <v>91</v>
      </c>
      <c r="G581">
        <v>2</v>
      </c>
      <c r="H581">
        <v>1</v>
      </c>
      <c r="I581">
        <v>50.549500000000002</v>
      </c>
      <c r="J581">
        <v>27</v>
      </c>
      <c r="K581">
        <v>27</v>
      </c>
      <c r="L581">
        <v>119</v>
      </c>
      <c r="M581">
        <v>12</v>
      </c>
      <c r="N581">
        <v>4.4625000000000004</v>
      </c>
      <c r="O581" t="s">
        <v>492</v>
      </c>
      <c r="P581" t="s">
        <v>397</v>
      </c>
    </row>
    <row r="582" spans="1:16" x14ac:dyDescent="0.2">
      <c r="A582">
        <v>765623</v>
      </c>
      <c r="B582" t="s">
        <v>979</v>
      </c>
      <c r="C582" t="s">
        <v>980</v>
      </c>
      <c r="D582">
        <v>2</v>
      </c>
      <c r="E582">
        <v>8</v>
      </c>
      <c r="F582">
        <v>18</v>
      </c>
      <c r="G582">
        <v>0</v>
      </c>
      <c r="H582">
        <v>0</v>
      </c>
      <c r="I582">
        <v>44.444400000000002</v>
      </c>
      <c r="J582">
        <v>4</v>
      </c>
      <c r="K582">
        <v>4</v>
      </c>
      <c r="L582">
        <v>21</v>
      </c>
      <c r="M582">
        <v>1</v>
      </c>
      <c r="N582">
        <v>5.25</v>
      </c>
      <c r="O582" t="s">
        <v>492</v>
      </c>
      <c r="P582" t="s">
        <v>123</v>
      </c>
    </row>
    <row r="583" spans="1:16" x14ac:dyDescent="0.2">
      <c r="A583">
        <v>767903</v>
      </c>
      <c r="B583" t="s">
        <v>981</v>
      </c>
      <c r="C583" t="s">
        <v>982</v>
      </c>
      <c r="D583">
        <v>7</v>
      </c>
      <c r="E583">
        <v>64</v>
      </c>
      <c r="F583">
        <v>103</v>
      </c>
      <c r="G583">
        <v>4</v>
      </c>
      <c r="H583">
        <v>2</v>
      </c>
      <c r="I583">
        <v>62.135899999999999</v>
      </c>
      <c r="J583">
        <v>9</v>
      </c>
      <c r="K583">
        <v>9.5</v>
      </c>
      <c r="L583">
        <v>23</v>
      </c>
      <c r="M583">
        <v>7</v>
      </c>
      <c r="N583">
        <v>2.6038000000000001</v>
      </c>
      <c r="O583" t="s">
        <v>492</v>
      </c>
      <c r="P583" t="s">
        <v>123</v>
      </c>
    </row>
    <row r="584" spans="1:16" x14ac:dyDescent="0.2">
      <c r="A584">
        <v>768767</v>
      </c>
      <c r="B584" t="s">
        <v>1841</v>
      </c>
      <c r="C584" t="s">
        <v>1842</v>
      </c>
      <c r="D584">
        <v>8</v>
      </c>
      <c r="E584">
        <v>34</v>
      </c>
      <c r="F584">
        <v>52</v>
      </c>
      <c r="G584">
        <v>3</v>
      </c>
      <c r="H584">
        <v>1</v>
      </c>
      <c r="I584">
        <v>65.384600000000006</v>
      </c>
      <c r="J584">
        <v>27</v>
      </c>
      <c r="K584">
        <v>27</v>
      </c>
      <c r="L584">
        <v>90</v>
      </c>
      <c r="M584">
        <v>9</v>
      </c>
      <c r="N584">
        <v>3.3332999999999999</v>
      </c>
      <c r="O584" t="s">
        <v>492</v>
      </c>
      <c r="P584" t="s">
        <v>375</v>
      </c>
    </row>
    <row r="585" spans="1:16" x14ac:dyDescent="0.2">
      <c r="A585">
        <v>788536</v>
      </c>
      <c r="B585" t="s">
        <v>1813</v>
      </c>
      <c r="C585" t="s">
        <v>1814</v>
      </c>
      <c r="D585">
        <v>10</v>
      </c>
      <c r="E585">
        <v>174</v>
      </c>
      <c r="F585">
        <v>157</v>
      </c>
      <c r="G585">
        <v>9</v>
      </c>
      <c r="H585">
        <v>10</v>
      </c>
      <c r="I585">
        <v>110.828</v>
      </c>
      <c r="J585" t="s">
        <v>495</v>
      </c>
      <c r="K585" t="s">
        <v>495</v>
      </c>
      <c r="L585" t="s">
        <v>495</v>
      </c>
      <c r="M585" t="s">
        <v>495</v>
      </c>
      <c r="N585" t="s">
        <v>495</v>
      </c>
      <c r="O585" t="s">
        <v>492</v>
      </c>
      <c r="P585" t="s">
        <v>1810</v>
      </c>
    </row>
    <row r="586" spans="1:16" x14ac:dyDescent="0.2">
      <c r="A586">
        <v>788548</v>
      </c>
      <c r="B586" t="s">
        <v>1538</v>
      </c>
      <c r="C586" t="s">
        <v>606</v>
      </c>
      <c r="D586">
        <v>6</v>
      </c>
      <c r="E586">
        <v>7</v>
      </c>
      <c r="F586">
        <v>21</v>
      </c>
      <c r="G586">
        <v>0</v>
      </c>
      <c r="H586">
        <v>0</v>
      </c>
      <c r="I586">
        <v>33.333300000000001</v>
      </c>
      <c r="J586">
        <v>22</v>
      </c>
      <c r="K586">
        <v>22</v>
      </c>
      <c r="L586">
        <v>70</v>
      </c>
      <c r="M586">
        <v>11</v>
      </c>
      <c r="N586">
        <v>3.1818</v>
      </c>
      <c r="O586" t="s">
        <v>492</v>
      </c>
      <c r="P586" t="s">
        <v>1526</v>
      </c>
    </row>
    <row r="587" spans="1:16" x14ac:dyDescent="0.2">
      <c r="A587">
        <v>788857</v>
      </c>
      <c r="B587" t="s">
        <v>634</v>
      </c>
      <c r="C587" t="s">
        <v>1727</v>
      </c>
      <c r="D587">
        <v>6</v>
      </c>
      <c r="E587">
        <v>10</v>
      </c>
      <c r="F587">
        <v>18</v>
      </c>
      <c r="G587">
        <v>0</v>
      </c>
      <c r="H587">
        <v>0</v>
      </c>
      <c r="I587">
        <v>55.555599999999998</v>
      </c>
      <c r="J587">
        <v>8</v>
      </c>
      <c r="K587">
        <v>8</v>
      </c>
      <c r="L587">
        <v>60</v>
      </c>
      <c r="M587">
        <v>3</v>
      </c>
      <c r="N587">
        <v>7.5</v>
      </c>
      <c r="O587" t="s">
        <v>492</v>
      </c>
      <c r="P587" t="s">
        <v>346</v>
      </c>
    </row>
    <row r="588" spans="1:16" x14ac:dyDescent="0.2">
      <c r="A588">
        <v>789263</v>
      </c>
      <c r="B588" t="s">
        <v>1887</v>
      </c>
      <c r="C588" t="s">
        <v>1888</v>
      </c>
      <c r="D588">
        <v>2</v>
      </c>
      <c r="E588">
        <v>1</v>
      </c>
      <c r="F588">
        <v>7</v>
      </c>
      <c r="G588">
        <v>0</v>
      </c>
      <c r="H588">
        <v>0</v>
      </c>
      <c r="I588">
        <v>14.2857</v>
      </c>
      <c r="J588" t="s">
        <v>495</v>
      </c>
      <c r="K588" t="s">
        <v>495</v>
      </c>
      <c r="L588" t="s">
        <v>495</v>
      </c>
      <c r="M588" t="s">
        <v>495</v>
      </c>
      <c r="N588" t="s">
        <v>495</v>
      </c>
      <c r="O588" t="s">
        <v>492</v>
      </c>
      <c r="P588" t="s">
        <v>397</v>
      </c>
    </row>
    <row r="589" spans="1:16" x14ac:dyDescent="0.2">
      <c r="A589">
        <v>803224</v>
      </c>
      <c r="B589" t="s">
        <v>1774</v>
      </c>
      <c r="C589" t="s">
        <v>1775</v>
      </c>
      <c r="D589">
        <v>2</v>
      </c>
      <c r="E589">
        <v>0</v>
      </c>
      <c r="F589">
        <v>3</v>
      </c>
      <c r="G589">
        <v>0</v>
      </c>
      <c r="H589">
        <v>0</v>
      </c>
      <c r="I589">
        <v>0</v>
      </c>
      <c r="J589">
        <v>4</v>
      </c>
      <c r="K589" t="s">
        <v>495</v>
      </c>
      <c r="L589">
        <v>25</v>
      </c>
      <c r="M589">
        <v>1</v>
      </c>
      <c r="N589">
        <v>6.25</v>
      </c>
      <c r="O589" t="s">
        <v>492</v>
      </c>
      <c r="P589" t="s">
        <v>364</v>
      </c>
    </row>
    <row r="590" spans="1:16" x14ac:dyDescent="0.2">
      <c r="A590">
        <v>805743</v>
      </c>
      <c r="B590" t="s">
        <v>1749</v>
      </c>
      <c r="C590" t="s">
        <v>1360</v>
      </c>
      <c r="D590">
        <v>3</v>
      </c>
      <c r="E590">
        <v>4</v>
      </c>
      <c r="F590">
        <v>10</v>
      </c>
      <c r="G590">
        <v>0</v>
      </c>
      <c r="H590">
        <v>0</v>
      </c>
      <c r="I590">
        <v>40</v>
      </c>
      <c r="J590">
        <v>1</v>
      </c>
      <c r="K590" t="s">
        <v>495</v>
      </c>
      <c r="L590">
        <v>8</v>
      </c>
      <c r="M590">
        <v>0</v>
      </c>
      <c r="N590">
        <v>8</v>
      </c>
      <c r="O590" t="s">
        <v>492</v>
      </c>
      <c r="P590" t="s">
        <v>351</v>
      </c>
    </row>
    <row r="591" spans="1:16" x14ac:dyDescent="0.2">
      <c r="A591">
        <v>809622</v>
      </c>
      <c r="B591" t="s">
        <v>1396</v>
      </c>
      <c r="C591" t="s">
        <v>1539</v>
      </c>
      <c r="D591">
        <v>11</v>
      </c>
      <c r="E591">
        <v>17</v>
      </c>
      <c r="F591">
        <v>38</v>
      </c>
      <c r="G591">
        <v>0</v>
      </c>
      <c r="H591">
        <v>0</v>
      </c>
      <c r="I591">
        <v>44.736800000000002</v>
      </c>
      <c r="J591">
        <v>39</v>
      </c>
      <c r="K591">
        <v>39</v>
      </c>
      <c r="L591">
        <v>150</v>
      </c>
      <c r="M591">
        <v>14</v>
      </c>
      <c r="N591">
        <v>3.8462000000000001</v>
      </c>
      <c r="O591" t="s">
        <v>492</v>
      </c>
      <c r="P591" t="s">
        <v>1526</v>
      </c>
    </row>
    <row r="592" spans="1:16" x14ac:dyDescent="0.2">
      <c r="A592">
        <v>819094</v>
      </c>
      <c r="B592" t="s">
        <v>953</v>
      </c>
      <c r="C592" t="s">
        <v>954</v>
      </c>
      <c r="D592">
        <v>5</v>
      </c>
      <c r="E592">
        <v>8</v>
      </c>
      <c r="F592">
        <v>44</v>
      </c>
      <c r="G592">
        <v>0</v>
      </c>
      <c r="H592">
        <v>0</v>
      </c>
      <c r="I592">
        <v>18.181799999999999</v>
      </c>
      <c r="J592">
        <v>9</v>
      </c>
      <c r="K592">
        <v>9</v>
      </c>
      <c r="L592">
        <v>42</v>
      </c>
      <c r="M592">
        <v>4</v>
      </c>
      <c r="N592">
        <v>4.6666999999999996</v>
      </c>
      <c r="O592" t="s">
        <v>492</v>
      </c>
      <c r="P592" t="s">
        <v>108</v>
      </c>
    </row>
    <row r="593" spans="1:16" x14ac:dyDescent="0.2">
      <c r="A593">
        <v>819099</v>
      </c>
      <c r="B593" t="s">
        <v>955</v>
      </c>
      <c r="C593" t="s">
        <v>956</v>
      </c>
      <c r="D593">
        <v>2</v>
      </c>
      <c r="E593" t="s">
        <v>495</v>
      </c>
      <c r="F593" t="s">
        <v>495</v>
      </c>
      <c r="G593" t="s">
        <v>495</v>
      </c>
      <c r="H593" t="s">
        <v>495</v>
      </c>
      <c r="I593" t="s">
        <v>495</v>
      </c>
      <c r="J593" t="s">
        <v>495</v>
      </c>
      <c r="K593" t="s">
        <v>495</v>
      </c>
      <c r="L593" t="s">
        <v>495</v>
      </c>
      <c r="M593" t="s">
        <v>495</v>
      </c>
      <c r="N593" t="s">
        <v>495</v>
      </c>
      <c r="O593" t="s">
        <v>492</v>
      </c>
      <c r="P593" t="s">
        <v>108</v>
      </c>
    </row>
    <row r="594" spans="1:16" x14ac:dyDescent="0.2">
      <c r="A594">
        <v>820349</v>
      </c>
      <c r="B594" t="s">
        <v>694</v>
      </c>
      <c r="C594" t="s">
        <v>695</v>
      </c>
      <c r="D594">
        <v>10</v>
      </c>
      <c r="E594">
        <v>36</v>
      </c>
      <c r="F594">
        <v>47</v>
      </c>
      <c r="G594">
        <v>2</v>
      </c>
      <c r="H594">
        <v>2</v>
      </c>
      <c r="I594">
        <v>76.595699999999994</v>
      </c>
      <c r="J594">
        <v>30</v>
      </c>
      <c r="K594">
        <v>30</v>
      </c>
      <c r="L594">
        <v>133</v>
      </c>
      <c r="M594">
        <v>17</v>
      </c>
      <c r="N594">
        <v>4.4831000000000003</v>
      </c>
      <c r="O594" t="s">
        <v>492</v>
      </c>
      <c r="P594" t="s">
        <v>40</v>
      </c>
    </row>
    <row r="595" spans="1:16" x14ac:dyDescent="0.2">
      <c r="A595">
        <v>820350</v>
      </c>
      <c r="B595" t="s">
        <v>696</v>
      </c>
      <c r="C595" t="s">
        <v>697</v>
      </c>
      <c r="D595">
        <v>9</v>
      </c>
      <c r="E595">
        <v>21</v>
      </c>
      <c r="F595">
        <v>44</v>
      </c>
      <c r="G595">
        <v>0</v>
      </c>
      <c r="H595">
        <v>0</v>
      </c>
      <c r="I595">
        <v>47.7273</v>
      </c>
      <c r="J595" t="s">
        <v>495</v>
      </c>
      <c r="K595" t="s">
        <v>495</v>
      </c>
      <c r="L595" t="s">
        <v>495</v>
      </c>
      <c r="M595" t="s">
        <v>495</v>
      </c>
      <c r="N595" t="s">
        <v>495</v>
      </c>
      <c r="O595" t="s">
        <v>492</v>
      </c>
      <c r="P595" t="s">
        <v>40</v>
      </c>
    </row>
    <row r="596" spans="1:16" x14ac:dyDescent="0.2">
      <c r="A596">
        <v>820351</v>
      </c>
      <c r="B596" t="s">
        <v>1946</v>
      </c>
      <c r="C596" t="s">
        <v>1947</v>
      </c>
      <c r="D596">
        <v>1</v>
      </c>
      <c r="E596">
        <v>1</v>
      </c>
      <c r="F596">
        <v>5</v>
      </c>
      <c r="G596">
        <v>0</v>
      </c>
      <c r="H596">
        <v>0</v>
      </c>
      <c r="I596">
        <v>20</v>
      </c>
      <c r="J596" t="s">
        <v>495</v>
      </c>
      <c r="K596" t="s">
        <v>495</v>
      </c>
      <c r="L596" t="s">
        <v>495</v>
      </c>
      <c r="M596" t="s">
        <v>495</v>
      </c>
      <c r="N596" t="s">
        <v>495</v>
      </c>
      <c r="O596" t="s">
        <v>492</v>
      </c>
      <c r="P596" t="s">
        <v>426</v>
      </c>
    </row>
    <row r="597" spans="1:16" x14ac:dyDescent="0.2">
      <c r="A597">
        <v>820354</v>
      </c>
      <c r="B597" t="s">
        <v>1641</v>
      </c>
      <c r="C597" t="s">
        <v>1349</v>
      </c>
      <c r="D597">
        <v>4</v>
      </c>
      <c r="E597">
        <v>2</v>
      </c>
      <c r="F597">
        <v>13</v>
      </c>
      <c r="G597">
        <v>0</v>
      </c>
      <c r="H597">
        <v>0</v>
      </c>
      <c r="I597">
        <v>15.384600000000001</v>
      </c>
      <c r="J597" t="s">
        <v>495</v>
      </c>
      <c r="K597" t="s">
        <v>495</v>
      </c>
      <c r="L597" t="s">
        <v>495</v>
      </c>
      <c r="M597" t="s">
        <v>495</v>
      </c>
      <c r="N597" t="s">
        <v>495</v>
      </c>
      <c r="O597" t="s">
        <v>492</v>
      </c>
      <c r="P597" t="s">
        <v>351</v>
      </c>
    </row>
    <row r="598" spans="1:16" x14ac:dyDescent="0.2">
      <c r="A598">
        <v>820366</v>
      </c>
      <c r="B598" t="s">
        <v>622</v>
      </c>
      <c r="C598" t="s">
        <v>691</v>
      </c>
      <c r="D598">
        <v>11</v>
      </c>
      <c r="E598">
        <v>165</v>
      </c>
      <c r="F598">
        <v>230</v>
      </c>
      <c r="G598">
        <v>2</v>
      </c>
      <c r="H598">
        <v>11</v>
      </c>
      <c r="I598">
        <v>71.739099999999993</v>
      </c>
      <c r="J598">
        <v>34</v>
      </c>
      <c r="K598">
        <v>34</v>
      </c>
      <c r="L598">
        <v>151</v>
      </c>
      <c r="M598">
        <v>19</v>
      </c>
      <c r="N598">
        <v>4.4630999999999998</v>
      </c>
      <c r="O598" t="s">
        <v>492</v>
      </c>
      <c r="P598" t="s">
        <v>818</v>
      </c>
    </row>
    <row r="599" spans="1:16" x14ac:dyDescent="0.2">
      <c r="A599">
        <v>820367</v>
      </c>
      <c r="B599" t="s">
        <v>836</v>
      </c>
      <c r="C599" t="s">
        <v>837</v>
      </c>
      <c r="D599">
        <v>2</v>
      </c>
      <c r="E599" t="s">
        <v>495</v>
      </c>
      <c r="F599" t="s">
        <v>495</v>
      </c>
      <c r="G599" t="s">
        <v>495</v>
      </c>
      <c r="H599" t="s">
        <v>495</v>
      </c>
      <c r="I599" t="s">
        <v>495</v>
      </c>
      <c r="J599">
        <v>1</v>
      </c>
      <c r="K599" t="s">
        <v>495</v>
      </c>
      <c r="L599">
        <v>1</v>
      </c>
      <c r="M599">
        <v>1</v>
      </c>
      <c r="N599">
        <v>1</v>
      </c>
      <c r="O599" t="s">
        <v>492</v>
      </c>
      <c r="P599" t="s">
        <v>818</v>
      </c>
    </row>
    <row r="600" spans="1:16" x14ac:dyDescent="0.2">
      <c r="A600">
        <v>820376</v>
      </c>
      <c r="B600" t="s">
        <v>696</v>
      </c>
      <c r="C600" t="s">
        <v>1948</v>
      </c>
      <c r="D600">
        <v>8</v>
      </c>
      <c r="E600">
        <v>10</v>
      </c>
      <c r="F600">
        <v>66</v>
      </c>
      <c r="G600">
        <v>0</v>
      </c>
      <c r="H600">
        <v>0</v>
      </c>
      <c r="I600">
        <v>15.1515</v>
      </c>
      <c r="J600">
        <v>25</v>
      </c>
      <c r="K600">
        <v>25</v>
      </c>
      <c r="L600">
        <v>137</v>
      </c>
      <c r="M600">
        <v>6</v>
      </c>
      <c r="N600">
        <v>5.48</v>
      </c>
      <c r="O600" t="s">
        <v>492</v>
      </c>
      <c r="P600" t="s">
        <v>426</v>
      </c>
    </row>
    <row r="601" spans="1:16" x14ac:dyDescent="0.2">
      <c r="A601">
        <v>820377</v>
      </c>
      <c r="B601" t="s">
        <v>1949</v>
      </c>
      <c r="C601" t="s">
        <v>827</v>
      </c>
      <c r="D601">
        <v>11</v>
      </c>
      <c r="E601">
        <v>78</v>
      </c>
      <c r="F601">
        <v>123</v>
      </c>
      <c r="G601">
        <v>4</v>
      </c>
      <c r="H601">
        <v>1</v>
      </c>
      <c r="I601">
        <v>63.4146</v>
      </c>
      <c r="J601">
        <v>36</v>
      </c>
      <c r="K601">
        <v>36</v>
      </c>
      <c r="L601">
        <v>211</v>
      </c>
      <c r="M601">
        <v>16</v>
      </c>
      <c r="N601">
        <v>5.9436999999999998</v>
      </c>
      <c r="O601" t="s">
        <v>492</v>
      </c>
      <c r="P601" t="s">
        <v>426</v>
      </c>
    </row>
    <row r="602" spans="1:16" x14ac:dyDescent="0.2">
      <c r="A602">
        <v>820410</v>
      </c>
      <c r="B602" t="s">
        <v>502</v>
      </c>
      <c r="C602" t="s">
        <v>1889</v>
      </c>
      <c r="D602">
        <v>11</v>
      </c>
      <c r="E602">
        <v>74</v>
      </c>
      <c r="F602">
        <v>145</v>
      </c>
      <c r="G602">
        <v>2</v>
      </c>
      <c r="H602">
        <v>0</v>
      </c>
      <c r="I602">
        <v>51.034500000000001</v>
      </c>
      <c r="J602">
        <v>36</v>
      </c>
      <c r="K602">
        <v>36.1</v>
      </c>
      <c r="L602">
        <v>180</v>
      </c>
      <c r="M602">
        <v>16</v>
      </c>
      <c r="N602">
        <v>5.0232999999999999</v>
      </c>
      <c r="O602" t="s">
        <v>492</v>
      </c>
      <c r="P602" t="s">
        <v>397</v>
      </c>
    </row>
    <row r="603" spans="1:16" x14ac:dyDescent="0.2">
      <c r="A603">
        <v>820411</v>
      </c>
      <c r="B603" t="s">
        <v>1172</v>
      </c>
      <c r="C603" t="s">
        <v>1173</v>
      </c>
      <c r="D603">
        <v>1</v>
      </c>
      <c r="E603" t="s">
        <v>495</v>
      </c>
      <c r="F603" t="s">
        <v>495</v>
      </c>
      <c r="G603" t="s">
        <v>495</v>
      </c>
      <c r="H603" t="s">
        <v>495</v>
      </c>
      <c r="I603" t="s">
        <v>495</v>
      </c>
      <c r="J603">
        <v>4</v>
      </c>
      <c r="K603">
        <v>4</v>
      </c>
      <c r="L603">
        <v>15</v>
      </c>
      <c r="M603">
        <v>4</v>
      </c>
      <c r="N603">
        <v>3.75</v>
      </c>
      <c r="O603" t="s">
        <v>492</v>
      </c>
      <c r="P603" t="s">
        <v>183</v>
      </c>
    </row>
    <row r="604" spans="1:16" x14ac:dyDescent="0.2">
      <c r="A604">
        <v>820411</v>
      </c>
      <c r="B604" t="s">
        <v>1172</v>
      </c>
      <c r="C604" t="s">
        <v>1173</v>
      </c>
      <c r="D604">
        <v>7</v>
      </c>
      <c r="E604">
        <v>45</v>
      </c>
      <c r="F604">
        <v>66</v>
      </c>
      <c r="G604">
        <v>2</v>
      </c>
      <c r="H604">
        <v>2</v>
      </c>
      <c r="I604">
        <v>68.181799999999996</v>
      </c>
      <c r="J604">
        <v>22</v>
      </c>
      <c r="K604">
        <v>22</v>
      </c>
      <c r="L604">
        <v>116</v>
      </c>
      <c r="M604">
        <v>9</v>
      </c>
      <c r="N604">
        <v>5.2727000000000004</v>
      </c>
      <c r="O604" t="s">
        <v>492</v>
      </c>
      <c r="P604" t="s">
        <v>1648</v>
      </c>
    </row>
    <row r="605" spans="1:16" x14ac:dyDescent="0.2">
      <c r="A605">
        <v>820445</v>
      </c>
      <c r="B605" t="s">
        <v>1890</v>
      </c>
      <c r="C605" t="s">
        <v>1891</v>
      </c>
      <c r="D605">
        <v>11</v>
      </c>
      <c r="E605">
        <v>120</v>
      </c>
      <c r="F605">
        <v>157</v>
      </c>
      <c r="G605">
        <v>10</v>
      </c>
      <c r="H605">
        <v>1</v>
      </c>
      <c r="I605">
        <v>76.433099999999996</v>
      </c>
      <c r="J605">
        <v>21</v>
      </c>
      <c r="K605">
        <v>21</v>
      </c>
      <c r="L605">
        <v>111</v>
      </c>
      <c r="M605">
        <v>11</v>
      </c>
      <c r="N605">
        <v>5.2441000000000004</v>
      </c>
      <c r="O605" t="s">
        <v>492</v>
      </c>
      <c r="P605" t="s">
        <v>397</v>
      </c>
    </row>
    <row r="606" spans="1:16" x14ac:dyDescent="0.2">
      <c r="A606">
        <v>820449</v>
      </c>
      <c r="B606" t="s">
        <v>1048</v>
      </c>
      <c r="C606" t="s">
        <v>1049</v>
      </c>
      <c r="D606">
        <v>10</v>
      </c>
      <c r="E606">
        <v>29</v>
      </c>
      <c r="F606">
        <v>29</v>
      </c>
      <c r="G606">
        <v>2</v>
      </c>
      <c r="H606">
        <v>1</v>
      </c>
      <c r="I606">
        <v>100</v>
      </c>
      <c r="J606">
        <v>34</v>
      </c>
      <c r="K606">
        <v>34</v>
      </c>
      <c r="L606">
        <v>109</v>
      </c>
      <c r="M606">
        <v>12</v>
      </c>
      <c r="N606">
        <v>3.2216999999999998</v>
      </c>
      <c r="O606" t="s">
        <v>492</v>
      </c>
      <c r="P606" t="s">
        <v>143</v>
      </c>
    </row>
    <row r="607" spans="1:16" x14ac:dyDescent="0.2">
      <c r="A607">
        <v>820450</v>
      </c>
      <c r="B607" t="s">
        <v>1892</v>
      </c>
      <c r="C607" t="s">
        <v>1893</v>
      </c>
      <c r="D607">
        <v>2</v>
      </c>
      <c r="E607">
        <v>2</v>
      </c>
      <c r="F607">
        <v>5</v>
      </c>
      <c r="G607">
        <v>0</v>
      </c>
      <c r="H607">
        <v>0</v>
      </c>
      <c r="I607">
        <v>40</v>
      </c>
      <c r="J607" t="s">
        <v>495</v>
      </c>
      <c r="K607" t="s">
        <v>495</v>
      </c>
      <c r="L607" t="s">
        <v>495</v>
      </c>
      <c r="M607" t="s">
        <v>495</v>
      </c>
      <c r="N607" t="s">
        <v>495</v>
      </c>
      <c r="O607" t="s">
        <v>492</v>
      </c>
      <c r="P607" t="s">
        <v>397</v>
      </c>
    </row>
    <row r="608" spans="1:16" x14ac:dyDescent="0.2">
      <c r="A608">
        <v>820453</v>
      </c>
      <c r="B608" t="s">
        <v>1728</v>
      </c>
      <c r="C608" t="s">
        <v>1729</v>
      </c>
      <c r="D608">
        <v>7</v>
      </c>
      <c r="E608">
        <v>128</v>
      </c>
      <c r="F608">
        <v>142</v>
      </c>
      <c r="G608">
        <v>6</v>
      </c>
      <c r="H608">
        <v>5</v>
      </c>
      <c r="I608">
        <v>90.140799999999999</v>
      </c>
      <c r="J608" t="s">
        <v>495</v>
      </c>
      <c r="K608" t="s">
        <v>495</v>
      </c>
      <c r="L608" t="s">
        <v>495</v>
      </c>
      <c r="M608" t="s">
        <v>495</v>
      </c>
      <c r="N608" t="s">
        <v>495</v>
      </c>
      <c r="O608" t="s">
        <v>492</v>
      </c>
      <c r="P608" t="s">
        <v>346</v>
      </c>
    </row>
    <row r="609" spans="1:16" x14ac:dyDescent="0.2">
      <c r="A609">
        <v>820492</v>
      </c>
      <c r="B609" t="s">
        <v>860</v>
      </c>
      <c r="C609" t="s">
        <v>861</v>
      </c>
      <c r="D609">
        <v>9</v>
      </c>
      <c r="E609">
        <v>26</v>
      </c>
      <c r="F609">
        <v>64</v>
      </c>
      <c r="G609">
        <v>1</v>
      </c>
      <c r="H609">
        <v>0</v>
      </c>
      <c r="I609">
        <v>40.625</v>
      </c>
      <c r="J609" t="s">
        <v>495</v>
      </c>
      <c r="K609" t="s">
        <v>495</v>
      </c>
      <c r="L609" t="s">
        <v>495</v>
      </c>
      <c r="M609" t="s">
        <v>495</v>
      </c>
      <c r="N609" t="s">
        <v>495</v>
      </c>
      <c r="O609" t="s">
        <v>492</v>
      </c>
      <c r="P609" t="s">
        <v>839</v>
      </c>
    </row>
    <row r="610" spans="1:16" x14ac:dyDescent="0.2">
      <c r="A610">
        <v>820507</v>
      </c>
      <c r="B610" t="s">
        <v>589</v>
      </c>
      <c r="C610" t="s">
        <v>1415</v>
      </c>
      <c r="D610">
        <v>6</v>
      </c>
      <c r="E610">
        <v>110</v>
      </c>
      <c r="F610">
        <v>153</v>
      </c>
      <c r="G610">
        <v>5</v>
      </c>
      <c r="H610">
        <v>4</v>
      </c>
      <c r="I610">
        <v>71.895399999999995</v>
      </c>
      <c r="J610">
        <v>18</v>
      </c>
      <c r="K610" t="s">
        <v>495</v>
      </c>
      <c r="L610">
        <v>108</v>
      </c>
      <c r="M610">
        <v>4</v>
      </c>
      <c r="N610">
        <v>6</v>
      </c>
      <c r="O610" t="s">
        <v>492</v>
      </c>
      <c r="P610" t="s">
        <v>305</v>
      </c>
    </row>
    <row r="611" spans="1:16" x14ac:dyDescent="0.2">
      <c r="A611">
        <v>820793</v>
      </c>
      <c r="B611" t="s">
        <v>1302</v>
      </c>
      <c r="C611" t="s">
        <v>713</v>
      </c>
      <c r="D611">
        <v>11</v>
      </c>
      <c r="E611">
        <v>99</v>
      </c>
      <c r="F611">
        <v>148</v>
      </c>
      <c r="G611">
        <v>3</v>
      </c>
      <c r="H611">
        <v>1</v>
      </c>
      <c r="I611">
        <v>66.891900000000007</v>
      </c>
      <c r="J611">
        <v>34</v>
      </c>
      <c r="K611">
        <v>34</v>
      </c>
      <c r="L611">
        <v>139</v>
      </c>
      <c r="M611">
        <v>14</v>
      </c>
      <c r="N611">
        <v>4.0682999999999998</v>
      </c>
      <c r="O611" t="s">
        <v>492</v>
      </c>
      <c r="P611" t="s">
        <v>397</v>
      </c>
    </row>
    <row r="612" spans="1:16" x14ac:dyDescent="0.2">
      <c r="A612">
        <v>820813</v>
      </c>
      <c r="B612" t="s">
        <v>502</v>
      </c>
      <c r="C612" t="s">
        <v>1016</v>
      </c>
      <c r="D612">
        <v>10</v>
      </c>
      <c r="E612">
        <v>41</v>
      </c>
      <c r="F612">
        <v>75</v>
      </c>
      <c r="G612">
        <v>3</v>
      </c>
      <c r="H612">
        <v>0</v>
      </c>
      <c r="I612">
        <v>54.666699999999999</v>
      </c>
      <c r="J612">
        <v>8</v>
      </c>
      <c r="K612" t="s">
        <v>495</v>
      </c>
      <c r="L612">
        <v>28</v>
      </c>
      <c r="M612">
        <v>6</v>
      </c>
      <c r="N612">
        <v>3.5745</v>
      </c>
      <c r="O612" t="s">
        <v>492</v>
      </c>
      <c r="P612" t="s">
        <v>126</v>
      </c>
    </row>
    <row r="613" spans="1:16" x14ac:dyDescent="0.2">
      <c r="A613">
        <v>820849</v>
      </c>
      <c r="B613" t="s">
        <v>1233</v>
      </c>
      <c r="C613" t="s">
        <v>1234</v>
      </c>
      <c r="D613">
        <v>2</v>
      </c>
      <c r="E613">
        <v>0</v>
      </c>
      <c r="F613">
        <v>9</v>
      </c>
      <c r="G613">
        <v>0</v>
      </c>
      <c r="H613">
        <v>0</v>
      </c>
      <c r="I613">
        <v>0</v>
      </c>
      <c r="J613" t="s">
        <v>495</v>
      </c>
      <c r="K613" t="s">
        <v>495</v>
      </c>
      <c r="L613" t="s">
        <v>495</v>
      </c>
      <c r="M613" t="s">
        <v>495</v>
      </c>
      <c r="N613" t="s">
        <v>495</v>
      </c>
      <c r="O613" t="s">
        <v>492</v>
      </c>
      <c r="P613" t="s">
        <v>1214</v>
      </c>
    </row>
    <row r="614" spans="1:16" x14ac:dyDescent="0.2">
      <c r="A614">
        <v>820887</v>
      </c>
      <c r="B614" t="s">
        <v>967</v>
      </c>
      <c r="C614" t="s">
        <v>1061</v>
      </c>
      <c r="D614">
        <v>10</v>
      </c>
      <c r="E614">
        <v>55</v>
      </c>
      <c r="F614">
        <v>77</v>
      </c>
      <c r="G614">
        <v>3</v>
      </c>
      <c r="H614">
        <v>2</v>
      </c>
      <c r="I614">
        <v>71.428600000000003</v>
      </c>
      <c r="J614">
        <v>34</v>
      </c>
      <c r="K614">
        <v>34</v>
      </c>
      <c r="L614">
        <v>164</v>
      </c>
      <c r="M614">
        <v>10</v>
      </c>
      <c r="N614">
        <v>4.8</v>
      </c>
      <c r="O614" t="s">
        <v>492</v>
      </c>
      <c r="P614" t="s">
        <v>157</v>
      </c>
    </row>
    <row r="615" spans="1:16" x14ac:dyDescent="0.2">
      <c r="A615">
        <v>820888</v>
      </c>
      <c r="B615" t="s">
        <v>622</v>
      </c>
      <c r="C615" t="s">
        <v>667</v>
      </c>
      <c r="D615">
        <v>11</v>
      </c>
      <c r="E615">
        <v>219</v>
      </c>
      <c r="F615">
        <v>248</v>
      </c>
      <c r="G615">
        <v>10</v>
      </c>
      <c r="H615">
        <v>14</v>
      </c>
      <c r="I615">
        <v>88.3065</v>
      </c>
      <c r="J615">
        <v>9</v>
      </c>
      <c r="K615" t="s">
        <v>495</v>
      </c>
      <c r="L615">
        <v>47</v>
      </c>
      <c r="M615">
        <v>2</v>
      </c>
      <c r="N615">
        <v>5.2222</v>
      </c>
      <c r="O615" t="s">
        <v>492</v>
      </c>
      <c r="P615" t="s">
        <v>291</v>
      </c>
    </row>
    <row r="616" spans="1:16" x14ac:dyDescent="0.2">
      <c r="A616">
        <v>820889</v>
      </c>
      <c r="B616" t="s">
        <v>1102</v>
      </c>
      <c r="C616" t="s">
        <v>1572</v>
      </c>
      <c r="D616">
        <v>7</v>
      </c>
      <c r="E616">
        <v>17</v>
      </c>
      <c r="F616">
        <v>25</v>
      </c>
      <c r="G616">
        <v>0</v>
      </c>
      <c r="H616">
        <v>0</v>
      </c>
      <c r="I616">
        <v>68</v>
      </c>
      <c r="J616">
        <v>24</v>
      </c>
      <c r="K616">
        <v>24</v>
      </c>
      <c r="L616">
        <v>83</v>
      </c>
      <c r="M616">
        <v>10</v>
      </c>
      <c r="N616">
        <v>3.4582999999999999</v>
      </c>
      <c r="O616" t="s">
        <v>492</v>
      </c>
      <c r="P616" t="s">
        <v>291</v>
      </c>
    </row>
    <row r="617" spans="1:16" x14ac:dyDescent="0.2">
      <c r="A617">
        <v>820915</v>
      </c>
      <c r="B617" t="s">
        <v>1843</v>
      </c>
      <c r="C617" t="s">
        <v>1844</v>
      </c>
      <c r="D617">
        <v>1</v>
      </c>
      <c r="E617">
        <v>0</v>
      </c>
      <c r="F617">
        <v>4</v>
      </c>
      <c r="G617">
        <v>0</v>
      </c>
      <c r="H617">
        <v>0</v>
      </c>
      <c r="I617">
        <v>0</v>
      </c>
      <c r="J617">
        <v>4</v>
      </c>
      <c r="K617">
        <v>4</v>
      </c>
      <c r="L617">
        <v>19</v>
      </c>
      <c r="M617">
        <v>3</v>
      </c>
      <c r="N617">
        <v>4.75</v>
      </c>
      <c r="O617" t="s">
        <v>492</v>
      </c>
      <c r="P617" t="s">
        <v>375</v>
      </c>
    </row>
    <row r="618" spans="1:16" x14ac:dyDescent="0.2">
      <c r="A618">
        <v>820959</v>
      </c>
      <c r="B618" t="s">
        <v>967</v>
      </c>
      <c r="C618" t="s">
        <v>1109</v>
      </c>
      <c r="D618">
        <v>8</v>
      </c>
      <c r="E618">
        <v>66</v>
      </c>
      <c r="F618">
        <v>111</v>
      </c>
      <c r="G618">
        <v>1</v>
      </c>
      <c r="H618">
        <v>3</v>
      </c>
      <c r="I618">
        <v>59.459499999999998</v>
      </c>
      <c r="J618" t="s">
        <v>495</v>
      </c>
      <c r="K618" t="s">
        <v>495</v>
      </c>
      <c r="L618" t="s">
        <v>495</v>
      </c>
      <c r="M618" t="s">
        <v>495</v>
      </c>
      <c r="N618" t="s">
        <v>495</v>
      </c>
      <c r="O618" t="s">
        <v>492</v>
      </c>
      <c r="P618" t="s">
        <v>1087</v>
      </c>
    </row>
    <row r="619" spans="1:16" x14ac:dyDescent="0.2">
      <c r="A619">
        <v>820961</v>
      </c>
      <c r="B619" t="s">
        <v>1444</v>
      </c>
      <c r="C619" t="s">
        <v>1445</v>
      </c>
      <c r="D619">
        <v>4</v>
      </c>
      <c r="E619">
        <v>13</v>
      </c>
      <c r="F619">
        <v>28</v>
      </c>
      <c r="G619">
        <v>1</v>
      </c>
      <c r="H619">
        <v>0</v>
      </c>
      <c r="I619">
        <v>46.428600000000003</v>
      </c>
      <c r="J619">
        <v>11</v>
      </c>
      <c r="K619">
        <v>11</v>
      </c>
      <c r="L619">
        <v>41</v>
      </c>
      <c r="M619">
        <v>7</v>
      </c>
      <c r="N619">
        <v>3.7273000000000001</v>
      </c>
      <c r="O619" t="s">
        <v>492</v>
      </c>
      <c r="P619" t="s">
        <v>257</v>
      </c>
    </row>
    <row r="620" spans="1:16" x14ac:dyDescent="0.2">
      <c r="A620">
        <v>820966</v>
      </c>
      <c r="B620" t="s">
        <v>1107</v>
      </c>
      <c r="C620" t="s">
        <v>1299</v>
      </c>
      <c r="D620">
        <v>11</v>
      </c>
      <c r="E620">
        <v>194</v>
      </c>
      <c r="F620">
        <v>213</v>
      </c>
      <c r="G620">
        <v>17</v>
      </c>
      <c r="H620">
        <v>7</v>
      </c>
      <c r="I620">
        <v>91.079800000000006</v>
      </c>
      <c r="J620" t="s">
        <v>495</v>
      </c>
      <c r="K620" t="s">
        <v>495</v>
      </c>
      <c r="L620" t="s">
        <v>495</v>
      </c>
      <c r="M620" t="s">
        <v>495</v>
      </c>
      <c r="N620" t="s">
        <v>495</v>
      </c>
      <c r="O620" t="s">
        <v>492</v>
      </c>
      <c r="P620" t="s">
        <v>226</v>
      </c>
    </row>
    <row r="621" spans="1:16" x14ac:dyDescent="0.2">
      <c r="A621">
        <v>821025</v>
      </c>
      <c r="B621" t="s">
        <v>1110</v>
      </c>
      <c r="C621" t="s">
        <v>1111</v>
      </c>
      <c r="D621">
        <v>10</v>
      </c>
      <c r="E621">
        <v>7</v>
      </c>
      <c r="F621">
        <v>29</v>
      </c>
      <c r="G621">
        <v>0</v>
      </c>
      <c r="H621">
        <v>0</v>
      </c>
      <c r="I621">
        <v>24.137899999999998</v>
      </c>
      <c r="J621">
        <v>34</v>
      </c>
      <c r="K621">
        <v>34</v>
      </c>
      <c r="L621">
        <v>152</v>
      </c>
      <c r="M621">
        <v>11</v>
      </c>
      <c r="N621">
        <v>4.4706000000000001</v>
      </c>
      <c r="O621" t="s">
        <v>492</v>
      </c>
      <c r="P621" t="s">
        <v>1087</v>
      </c>
    </row>
    <row r="622" spans="1:16" x14ac:dyDescent="0.2">
      <c r="A622">
        <v>821058</v>
      </c>
      <c r="B622" t="s">
        <v>1658</v>
      </c>
      <c r="C622" t="s">
        <v>1659</v>
      </c>
      <c r="D622">
        <v>4</v>
      </c>
      <c r="E622">
        <v>2</v>
      </c>
      <c r="F622">
        <v>6</v>
      </c>
      <c r="G622">
        <v>0</v>
      </c>
      <c r="H622">
        <v>0</v>
      </c>
      <c r="I622">
        <v>33.333300000000001</v>
      </c>
      <c r="J622">
        <v>4</v>
      </c>
      <c r="K622" t="s">
        <v>495</v>
      </c>
      <c r="L622">
        <v>14</v>
      </c>
      <c r="M622">
        <v>5</v>
      </c>
      <c r="N622">
        <v>3.5</v>
      </c>
      <c r="O622" t="s">
        <v>492</v>
      </c>
      <c r="P622" t="s">
        <v>1648</v>
      </c>
    </row>
    <row r="623" spans="1:16" x14ac:dyDescent="0.2">
      <c r="A623">
        <v>821062</v>
      </c>
      <c r="B623" t="s">
        <v>688</v>
      </c>
      <c r="C623" t="s">
        <v>1660</v>
      </c>
      <c r="D623">
        <v>4</v>
      </c>
      <c r="E623">
        <v>19</v>
      </c>
      <c r="F623">
        <v>21</v>
      </c>
      <c r="G623">
        <v>1</v>
      </c>
      <c r="H623">
        <v>0</v>
      </c>
      <c r="I623">
        <v>90.476200000000006</v>
      </c>
      <c r="J623">
        <v>13</v>
      </c>
      <c r="K623">
        <v>13</v>
      </c>
      <c r="L623">
        <v>56</v>
      </c>
      <c r="M623">
        <v>8</v>
      </c>
      <c r="N623">
        <v>4.3076999999999996</v>
      </c>
      <c r="O623" t="s">
        <v>492</v>
      </c>
      <c r="P623" t="s">
        <v>1648</v>
      </c>
    </row>
    <row r="624" spans="1:16" x14ac:dyDescent="0.2">
      <c r="A624">
        <v>821066</v>
      </c>
      <c r="B624" t="s">
        <v>1118</v>
      </c>
      <c r="C624" t="s">
        <v>1661</v>
      </c>
      <c r="D624">
        <v>1</v>
      </c>
      <c r="E624">
        <v>2</v>
      </c>
      <c r="F624">
        <v>6</v>
      </c>
      <c r="G624">
        <v>0</v>
      </c>
      <c r="H624">
        <v>0</v>
      </c>
      <c r="I624">
        <v>33.333300000000001</v>
      </c>
      <c r="J624" t="s">
        <v>495</v>
      </c>
      <c r="K624" t="s">
        <v>495</v>
      </c>
      <c r="L624" t="s">
        <v>495</v>
      </c>
      <c r="M624" t="s">
        <v>495</v>
      </c>
      <c r="N624" t="s">
        <v>495</v>
      </c>
      <c r="O624" t="s">
        <v>492</v>
      </c>
      <c r="P624" t="s">
        <v>1648</v>
      </c>
    </row>
    <row r="625" spans="1:16" x14ac:dyDescent="0.2">
      <c r="A625">
        <v>821142</v>
      </c>
      <c r="B625" t="s">
        <v>1393</v>
      </c>
      <c r="C625" t="s">
        <v>1540</v>
      </c>
      <c r="D625">
        <v>6</v>
      </c>
      <c r="E625">
        <v>14</v>
      </c>
      <c r="F625">
        <v>42</v>
      </c>
      <c r="G625">
        <v>1</v>
      </c>
      <c r="H625">
        <v>0</v>
      </c>
      <c r="I625">
        <v>33.333300000000001</v>
      </c>
      <c r="J625" t="s">
        <v>495</v>
      </c>
      <c r="K625" t="s">
        <v>495</v>
      </c>
      <c r="L625" t="s">
        <v>495</v>
      </c>
      <c r="M625" t="s">
        <v>495</v>
      </c>
      <c r="N625" t="s">
        <v>495</v>
      </c>
      <c r="O625" t="s">
        <v>492</v>
      </c>
      <c r="P625" t="s">
        <v>1526</v>
      </c>
    </row>
    <row r="626" spans="1:16" x14ac:dyDescent="0.2">
      <c r="A626">
        <v>821181</v>
      </c>
      <c r="B626" t="s">
        <v>1868</v>
      </c>
      <c r="C626" t="s">
        <v>1869</v>
      </c>
      <c r="D626">
        <v>1</v>
      </c>
      <c r="E626" t="s">
        <v>495</v>
      </c>
      <c r="F626" t="s">
        <v>495</v>
      </c>
      <c r="G626" t="s">
        <v>495</v>
      </c>
      <c r="H626" t="s">
        <v>495</v>
      </c>
      <c r="I626" t="s">
        <v>495</v>
      </c>
      <c r="J626">
        <v>4</v>
      </c>
      <c r="K626">
        <v>4</v>
      </c>
      <c r="L626">
        <v>18</v>
      </c>
      <c r="M626">
        <v>2</v>
      </c>
      <c r="N626">
        <v>4.5</v>
      </c>
      <c r="O626" t="s">
        <v>492</v>
      </c>
      <c r="P626" t="s">
        <v>1851</v>
      </c>
    </row>
    <row r="627" spans="1:16" x14ac:dyDescent="0.2">
      <c r="A627">
        <v>821286</v>
      </c>
      <c r="B627" t="s">
        <v>522</v>
      </c>
      <c r="C627" t="s">
        <v>1894</v>
      </c>
      <c r="D627">
        <v>10</v>
      </c>
      <c r="E627">
        <v>9</v>
      </c>
      <c r="F627">
        <v>22</v>
      </c>
      <c r="G627">
        <v>0</v>
      </c>
      <c r="H627">
        <v>0</v>
      </c>
      <c r="I627">
        <v>40.909100000000002</v>
      </c>
      <c r="J627">
        <v>13</v>
      </c>
      <c r="K627">
        <v>13</v>
      </c>
      <c r="L627">
        <v>77</v>
      </c>
      <c r="M627">
        <v>7</v>
      </c>
      <c r="N627">
        <v>5.9230999999999998</v>
      </c>
      <c r="O627" t="s">
        <v>492</v>
      </c>
      <c r="P627" t="s">
        <v>397</v>
      </c>
    </row>
    <row r="628" spans="1:16" x14ac:dyDescent="0.2">
      <c r="A628">
        <v>821470</v>
      </c>
      <c r="B628" t="s">
        <v>1283</v>
      </c>
      <c r="C628" t="s">
        <v>1284</v>
      </c>
      <c r="D628">
        <v>2</v>
      </c>
      <c r="E628">
        <v>8</v>
      </c>
      <c r="F628">
        <v>9</v>
      </c>
      <c r="G628">
        <v>1</v>
      </c>
      <c r="H628">
        <v>0</v>
      </c>
      <c r="I628">
        <v>88.888900000000007</v>
      </c>
      <c r="J628">
        <v>2</v>
      </c>
      <c r="K628" t="s">
        <v>495</v>
      </c>
      <c r="L628">
        <v>6</v>
      </c>
      <c r="M628">
        <v>1</v>
      </c>
      <c r="N628">
        <v>3</v>
      </c>
      <c r="O628" t="s">
        <v>492</v>
      </c>
      <c r="P628" t="s">
        <v>1266</v>
      </c>
    </row>
    <row r="629" spans="1:16" x14ac:dyDescent="0.2">
      <c r="A629">
        <v>821573</v>
      </c>
      <c r="B629" t="s">
        <v>1895</v>
      </c>
      <c r="C629" t="s">
        <v>1896</v>
      </c>
      <c r="D629">
        <v>2</v>
      </c>
      <c r="E629">
        <v>7</v>
      </c>
      <c r="F629">
        <v>6</v>
      </c>
      <c r="G629">
        <v>0</v>
      </c>
      <c r="H629">
        <v>0</v>
      </c>
      <c r="I629">
        <v>116.66670000000001</v>
      </c>
      <c r="J629">
        <v>2</v>
      </c>
      <c r="K629">
        <v>2</v>
      </c>
      <c r="L629">
        <v>14</v>
      </c>
      <c r="M629">
        <v>1</v>
      </c>
      <c r="N629">
        <v>7</v>
      </c>
      <c r="O629" t="s">
        <v>492</v>
      </c>
      <c r="P629" t="s">
        <v>397</v>
      </c>
    </row>
    <row r="630" spans="1:16" x14ac:dyDescent="0.2">
      <c r="A630">
        <v>821602</v>
      </c>
      <c r="B630" t="s">
        <v>935</v>
      </c>
      <c r="C630" t="s">
        <v>1288</v>
      </c>
      <c r="D630">
        <v>11</v>
      </c>
      <c r="E630">
        <v>60</v>
      </c>
      <c r="F630">
        <v>48</v>
      </c>
      <c r="G630">
        <v>3</v>
      </c>
      <c r="H630">
        <v>4</v>
      </c>
      <c r="I630">
        <v>125</v>
      </c>
      <c r="J630">
        <v>4</v>
      </c>
      <c r="K630" t="s">
        <v>495</v>
      </c>
      <c r="L630">
        <v>31</v>
      </c>
      <c r="M630">
        <v>3</v>
      </c>
      <c r="N630">
        <v>7.75</v>
      </c>
      <c r="O630" t="s">
        <v>492</v>
      </c>
      <c r="P630" t="s">
        <v>1810</v>
      </c>
    </row>
    <row r="631" spans="1:16" x14ac:dyDescent="0.2">
      <c r="A631">
        <v>821604</v>
      </c>
      <c r="B631" t="s">
        <v>1815</v>
      </c>
      <c r="C631" t="s">
        <v>1816</v>
      </c>
      <c r="D631">
        <v>1</v>
      </c>
      <c r="E631">
        <v>0</v>
      </c>
      <c r="F631">
        <v>3</v>
      </c>
      <c r="G631">
        <v>0</v>
      </c>
      <c r="H631">
        <v>0</v>
      </c>
      <c r="I631">
        <v>0</v>
      </c>
      <c r="J631">
        <v>4</v>
      </c>
      <c r="K631">
        <v>4</v>
      </c>
      <c r="L631">
        <v>21</v>
      </c>
      <c r="M631">
        <v>0</v>
      </c>
      <c r="N631">
        <v>5.25</v>
      </c>
      <c r="O631" t="s">
        <v>492</v>
      </c>
      <c r="P631" t="s">
        <v>1810</v>
      </c>
    </row>
    <row r="632" spans="1:16" x14ac:dyDescent="0.2">
      <c r="A632">
        <v>821605</v>
      </c>
      <c r="B632" t="s">
        <v>931</v>
      </c>
      <c r="C632" t="s">
        <v>1817</v>
      </c>
      <c r="D632">
        <v>5</v>
      </c>
      <c r="E632">
        <v>10</v>
      </c>
      <c r="F632">
        <v>21</v>
      </c>
      <c r="G632">
        <v>1</v>
      </c>
      <c r="H632">
        <v>0</v>
      </c>
      <c r="I632">
        <v>47.619</v>
      </c>
      <c r="J632">
        <v>11</v>
      </c>
      <c r="K632" t="s">
        <v>495</v>
      </c>
      <c r="L632">
        <v>69</v>
      </c>
      <c r="M632">
        <v>4</v>
      </c>
      <c r="N632">
        <v>6.2727000000000004</v>
      </c>
      <c r="O632" t="s">
        <v>492</v>
      </c>
      <c r="P632" t="s">
        <v>1810</v>
      </c>
    </row>
    <row r="633" spans="1:16" x14ac:dyDescent="0.2">
      <c r="A633">
        <v>821607</v>
      </c>
      <c r="B633" t="s">
        <v>1818</v>
      </c>
      <c r="C633" t="s">
        <v>1819</v>
      </c>
      <c r="D633">
        <v>11</v>
      </c>
      <c r="E633">
        <v>63</v>
      </c>
      <c r="F633">
        <v>111</v>
      </c>
      <c r="G633">
        <v>1</v>
      </c>
      <c r="H633">
        <v>3</v>
      </c>
      <c r="I633">
        <v>56.756799999999998</v>
      </c>
      <c r="J633">
        <v>38</v>
      </c>
      <c r="K633">
        <v>38</v>
      </c>
      <c r="L633">
        <v>168</v>
      </c>
      <c r="M633">
        <v>9</v>
      </c>
      <c r="N633">
        <v>4.4405000000000001</v>
      </c>
      <c r="O633" t="s">
        <v>492</v>
      </c>
      <c r="P633" t="s">
        <v>1810</v>
      </c>
    </row>
    <row r="634" spans="1:16" x14ac:dyDescent="0.2">
      <c r="A634">
        <v>821896</v>
      </c>
      <c r="B634" t="s">
        <v>1446</v>
      </c>
      <c r="C634" t="s">
        <v>1441</v>
      </c>
      <c r="D634">
        <v>6</v>
      </c>
      <c r="E634">
        <v>50</v>
      </c>
      <c r="F634">
        <v>45</v>
      </c>
      <c r="G634">
        <v>3</v>
      </c>
      <c r="H634">
        <v>5</v>
      </c>
      <c r="I634">
        <v>111.11109999999999</v>
      </c>
      <c r="J634">
        <v>8</v>
      </c>
      <c r="K634" t="s">
        <v>495</v>
      </c>
      <c r="L634">
        <v>44</v>
      </c>
      <c r="M634">
        <v>2</v>
      </c>
      <c r="N634">
        <v>5.7390999999999996</v>
      </c>
      <c r="O634" t="s">
        <v>492</v>
      </c>
      <c r="P634" t="s">
        <v>257</v>
      </c>
    </row>
    <row r="635" spans="1:16" x14ac:dyDescent="0.2">
      <c r="A635">
        <v>821900</v>
      </c>
      <c r="B635" t="s">
        <v>1447</v>
      </c>
      <c r="C635" t="s">
        <v>1261</v>
      </c>
      <c r="D635">
        <v>2</v>
      </c>
      <c r="E635">
        <v>5</v>
      </c>
      <c r="F635">
        <v>9</v>
      </c>
      <c r="G635">
        <v>0</v>
      </c>
      <c r="H635">
        <v>0</v>
      </c>
      <c r="I635">
        <v>55.555599999999998</v>
      </c>
      <c r="J635" t="s">
        <v>495</v>
      </c>
      <c r="K635" t="s">
        <v>495</v>
      </c>
      <c r="L635" t="s">
        <v>495</v>
      </c>
      <c r="M635" t="s">
        <v>495</v>
      </c>
      <c r="N635" t="s">
        <v>495</v>
      </c>
      <c r="O635" t="s">
        <v>492</v>
      </c>
      <c r="P635" t="s">
        <v>257</v>
      </c>
    </row>
    <row r="636" spans="1:16" x14ac:dyDescent="0.2">
      <c r="A636">
        <v>822095</v>
      </c>
      <c r="B636" t="s">
        <v>1121</v>
      </c>
      <c r="C636" t="s">
        <v>1392</v>
      </c>
      <c r="D636">
        <v>11</v>
      </c>
      <c r="E636">
        <v>88</v>
      </c>
      <c r="F636">
        <v>151</v>
      </c>
      <c r="G636">
        <v>2</v>
      </c>
      <c r="H636">
        <v>3</v>
      </c>
      <c r="I636">
        <v>58.278100000000002</v>
      </c>
      <c r="J636">
        <v>42</v>
      </c>
      <c r="K636">
        <v>42</v>
      </c>
      <c r="L636">
        <v>160</v>
      </c>
      <c r="M636">
        <v>24</v>
      </c>
      <c r="N636">
        <v>3.8094999999999999</v>
      </c>
      <c r="O636" t="s">
        <v>492</v>
      </c>
      <c r="P636" t="s">
        <v>1597</v>
      </c>
    </row>
    <row r="637" spans="1:16" x14ac:dyDescent="0.2">
      <c r="A637">
        <v>822106</v>
      </c>
      <c r="B637" t="s">
        <v>498</v>
      </c>
      <c r="C637" t="s">
        <v>764</v>
      </c>
      <c r="D637">
        <v>10</v>
      </c>
      <c r="E637">
        <v>101</v>
      </c>
      <c r="F637">
        <v>133</v>
      </c>
      <c r="G637">
        <v>7</v>
      </c>
      <c r="H637">
        <v>2</v>
      </c>
      <c r="I637">
        <v>75.939800000000005</v>
      </c>
      <c r="J637">
        <v>33</v>
      </c>
      <c r="K637">
        <v>33</v>
      </c>
      <c r="L637">
        <v>172</v>
      </c>
      <c r="M637">
        <v>6</v>
      </c>
      <c r="N637">
        <v>5.16</v>
      </c>
      <c r="O637" t="s">
        <v>492</v>
      </c>
      <c r="P637" t="s">
        <v>751</v>
      </c>
    </row>
    <row r="638" spans="1:16" x14ac:dyDescent="0.2">
      <c r="A638">
        <v>822149</v>
      </c>
      <c r="B638" t="s">
        <v>619</v>
      </c>
      <c r="C638" t="s">
        <v>620</v>
      </c>
      <c r="D638">
        <v>10</v>
      </c>
      <c r="E638">
        <v>124</v>
      </c>
      <c r="F638">
        <v>199</v>
      </c>
      <c r="G638">
        <v>4</v>
      </c>
      <c r="H638">
        <v>6</v>
      </c>
      <c r="I638">
        <v>62.311599999999999</v>
      </c>
      <c r="J638">
        <v>19</v>
      </c>
      <c r="K638">
        <v>19</v>
      </c>
      <c r="L638">
        <v>111</v>
      </c>
      <c r="M638">
        <v>4</v>
      </c>
      <c r="N638">
        <v>5.7912999999999997</v>
      </c>
      <c r="O638" t="s">
        <v>492</v>
      </c>
      <c r="P638" t="s">
        <v>20</v>
      </c>
    </row>
    <row r="639" spans="1:16" x14ac:dyDescent="0.2">
      <c r="A639">
        <v>822167</v>
      </c>
      <c r="B639" t="s">
        <v>951</v>
      </c>
      <c r="C639" t="s">
        <v>1384</v>
      </c>
      <c r="D639">
        <v>9</v>
      </c>
      <c r="E639">
        <v>37</v>
      </c>
      <c r="F639">
        <v>64</v>
      </c>
      <c r="G639">
        <v>2</v>
      </c>
      <c r="H639">
        <v>2</v>
      </c>
      <c r="I639">
        <v>57.8125</v>
      </c>
      <c r="J639" t="s">
        <v>495</v>
      </c>
      <c r="K639" t="s">
        <v>495</v>
      </c>
      <c r="L639" t="s">
        <v>495</v>
      </c>
      <c r="M639" t="s">
        <v>495</v>
      </c>
      <c r="N639" t="s">
        <v>495</v>
      </c>
      <c r="O639" t="s">
        <v>492</v>
      </c>
      <c r="P639" t="s">
        <v>305</v>
      </c>
    </row>
    <row r="640" spans="1:16" x14ac:dyDescent="0.2">
      <c r="A640">
        <v>822168</v>
      </c>
      <c r="B640" t="s">
        <v>765</v>
      </c>
      <c r="C640" t="s">
        <v>766</v>
      </c>
      <c r="D640">
        <v>5</v>
      </c>
      <c r="E640">
        <v>4</v>
      </c>
      <c r="F640">
        <v>22</v>
      </c>
      <c r="G640">
        <v>0</v>
      </c>
      <c r="H640">
        <v>0</v>
      </c>
      <c r="I640">
        <v>18.181799999999999</v>
      </c>
      <c r="J640" t="s">
        <v>495</v>
      </c>
      <c r="K640" t="s">
        <v>495</v>
      </c>
      <c r="L640" t="s">
        <v>495</v>
      </c>
      <c r="M640" t="s">
        <v>495</v>
      </c>
      <c r="N640" t="s">
        <v>495</v>
      </c>
      <c r="O640" t="s">
        <v>492</v>
      </c>
      <c r="P640" t="s">
        <v>751</v>
      </c>
    </row>
    <row r="641" spans="1:16" x14ac:dyDescent="0.2">
      <c r="A641">
        <v>822175</v>
      </c>
      <c r="B641" t="s">
        <v>683</v>
      </c>
      <c r="C641" t="s">
        <v>1017</v>
      </c>
      <c r="D641">
        <v>2</v>
      </c>
      <c r="E641">
        <v>4</v>
      </c>
      <c r="F641">
        <v>9</v>
      </c>
      <c r="G641">
        <v>0</v>
      </c>
      <c r="H641">
        <v>0</v>
      </c>
      <c r="I641">
        <v>44.444400000000002</v>
      </c>
      <c r="J641" t="s">
        <v>495</v>
      </c>
      <c r="K641" t="s">
        <v>495</v>
      </c>
      <c r="L641" t="s">
        <v>495</v>
      </c>
      <c r="M641" t="s">
        <v>495</v>
      </c>
      <c r="N641" t="s">
        <v>495</v>
      </c>
      <c r="O641" t="s">
        <v>492</v>
      </c>
      <c r="P641" t="s">
        <v>126</v>
      </c>
    </row>
    <row r="642" spans="1:16" x14ac:dyDescent="0.2">
      <c r="A642">
        <v>822348</v>
      </c>
      <c r="B642" t="s">
        <v>1600</v>
      </c>
      <c r="C642" t="s">
        <v>1612</v>
      </c>
      <c r="D642">
        <v>8</v>
      </c>
      <c r="E642">
        <v>14</v>
      </c>
      <c r="F642">
        <v>31</v>
      </c>
      <c r="G642">
        <v>1</v>
      </c>
      <c r="H642">
        <v>0</v>
      </c>
      <c r="I642">
        <v>45.161299999999997</v>
      </c>
      <c r="J642">
        <v>26</v>
      </c>
      <c r="K642">
        <v>26</v>
      </c>
      <c r="L642">
        <v>72</v>
      </c>
      <c r="M642">
        <v>9</v>
      </c>
      <c r="N642">
        <v>2.7692000000000001</v>
      </c>
      <c r="O642" t="s">
        <v>492</v>
      </c>
      <c r="P642" t="s">
        <v>1597</v>
      </c>
    </row>
    <row r="643" spans="1:16" x14ac:dyDescent="0.2">
      <c r="A643">
        <v>822349</v>
      </c>
      <c r="B643" t="s">
        <v>1613</v>
      </c>
      <c r="C643" t="s">
        <v>1614</v>
      </c>
      <c r="D643">
        <v>1</v>
      </c>
      <c r="E643" t="s">
        <v>495</v>
      </c>
      <c r="F643" t="s">
        <v>495</v>
      </c>
      <c r="G643" t="s">
        <v>495</v>
      </c>
      <c r="H643" t="s">
        <v>495</v>
      </c>
      <c r="I643" t="s">
        <v>495</v>
      </c>
      <c r="J643" t="s">
        <v>495</v>
      </c>
      <c r="K643" t="s">
        <v>495</v>
      </c>
      <c r="L643" t="s">
        <v>495</v>
      </c>
      <c r="M643" t="s">
        <v>495</v>
      </c>
      <c r="N643" t="s">
        <v>495</v>
      </c>
      <c r="O643" t="s">
        <v>492</v>
      </c>
      <c r="P643" t="s">
        <v>1597</v>
      </c>
    </row>
    <row r="644" spans="1:16" x14ac:dyDescent="0.2">
      <c r="A644">
        <v>824033</v>
      </c>
      <c r="B644" t="s">
        <v>554</v>
      </c>
      <c r="C644" t="s">
        <v>1402</v>
      </c>
      <c r="D644">
        <v>9</v>
      </c>
      <c r="E644">
        <v>98</v>
      </c>
      <c r="F644">
        <v>141</v>
      </c>
      <c r="G644">
        <v>3</v>
      </c>
      <c r="H644">
        <v>6</v>
      </c>
      <c r="I644">
        <v>69.503500000000003</v>
      </c>
      <c r="J644">
        <v>35</v>
      </c>
      <c r="K644">
        <v>35</v>
      </c>
      <c r="L644">
        <v>172</v>
      </c>
      <c r="M644">
        <v>13</v>
      </c>
      <c r="N644">
        <v>4.9378000000000002</v>
      </c>
      <c r="O644" t="s">
        <v>492</v>
      </c>
      <c r="P644" t="s">
        <v>240</v>
      </c>
    </row>
    <row r="645" spans="1:16" x14ac:dyDescent="0.2">
      <c r="A645">
        <v>824037</v>
      </c>
      <c r="B645" t="s">
        <v>847</v>
      </c>
      <c r="C645" t="s">
        <v>1403</v>
      </c>
      <c r="D645">
        <v>9</v>
      </c>
      <c r="E645">
        <v>105</v>
      </c>
      <c r="F645">
        <v>140</v>
      </c>
      <c r="G645">
        <v>6</v>
      </c>
      <c r="H645">
        <v>4</v>
      </c>
      <c r="I645">
        <v>75</v>
      </c>
      <c r="J645">
        <v>17</v>
      </c>
      <c r="K645">
        <v>17</v>
      </c>
      <c r="L645">
        <v>128</v>
      </c>
      <c r="M645">
        <v>5</v>
      </c>
      <c r="N645">
        <v>7.6040000000000001</v>
      </c>
      <c r="O645" t="s">
        <v>492</v>
      </c>
      <c r="P645" t="s">
        <v>240</v>
      </c>
    </row>
    <row r="646" spans="1:16" x14ac:dyDescent="0.2">
      <c r="A646">
        <v>824054</v>
      </c>
      <c r="B646" t="s">
        <v>879</v>
      </c>
      <c r="C646" t="s">
        <v>1404</v>
      </c>
      <c r="D646">
        <v>3</v>
      </c>
      <c r="E646">
        <v>17</v>
      </c>
      <c r="F646">
        <v>33</v>
      </c>
      <c r="G646">
        <v>0</v>
      </c>
      <c r="H646">
        <v>0</v>
      </c>
      <c r="I646">
        <v>51.5152</v>
      </c>
      <c r="J646">
        <v>3</v>
      </c>
      <c r="K646">
        <v>3.5</v>
      </c>
      <c r="L646">
        <v>29</v>
      </c>
      <c r="M646">
        <v>0</v>
      </c>
      <c r="N646">
        <v>10.235300000000001</v>
      </c>
      <c r="O646" t="s">
        <v>492</v>
      </c>
      <c r="P646" t="s">
        <v>240</v>
      </c>
    </row>
    <row r="647" spans="1:16" x14ac:dyDescent="0.2">
      <c r="A647">
        <v>824107</v>
      </c>
      <c r="B647" t="s">
        <v>1251</v>
      </c>
      <c r="C647" t="s">
        <v>1950</v>
      </c>
      <c r="D647">
        <v>4</v>
      </c>
      <c r="E647">
        <v>8</v>
      </c>
      <c r="F647">
        <v>15</v>
      </c>
      <c r="G647">
        <v>0</v>
      </c>
      <c r="H647">
        <v>0</v>
      </c>
      <c r="I647">
        <v>53.333300000000001</v>
      </c>
      <c r="J647">
        <v>7</v>
      </c>
      <c r="K647">
        <v>7</v>
      </c>
      <c r="L647">
        <v>47</v>
      </c>
      <c r="M647">
        <v>2</v>
      </c>
      <c r="N647">
        <v>6.7142999999999997</v>
      </c>
      <c r="O647" t="s">
        <v>492</v>
      </c>
      <c r="P647" t="s">
        <v>426</v>
      </c>
    </row>
    <row r="648" spans="1:16" x14ac:dyDescent="0.2">
      <c r="A648">
        <v>824109</v>
      </c>
      <c r="B648" t="s">
        <v>698</v>
      </c>
      <c r="C648" t="s">
        <v>699</v>
      </c>
      <c r="D648">
        <v>10</v>
      </c>
      <c r="E648">
        <v>16</v>
      </c>
      <c r="F648">
        <v>19</v>
      </c>
      <c r="G648">
        <v>1</v>
      </c>
      <c r="H648">
        <v>1</v>
      </c>
      <c r="I648">
        <v>84.210499999999996</v>
      </c>
      <c r="J648">
        <v>27</v>
      </c>
      <c r="K648">
        <v>27</v>
      </c>
      <c r="L648">
        <v>127</v>
      </c>
      <c r="M648">
        <v>10</v>
      </c>
      <c r="N648">
        <v>4.7625000000000002</v>
      </c>
      <c r="O648" t="s">
        <v>492</v>
      </c>
      <c r="P648" t="s">
        <v>40</v>
      </c>
    </row>
    <row r="649" spans="1:16" x14ac:dyDescent="0.2">
      <c r="A649">
        <v>825552</v>
      </c>
      <c r="B649" t="s">
        <v>767</v>
      </c>
      <c r="C649" t="s">
        <v>768</v>
      </c>
      <c r="D649">
        <v>7</v>
      </c>
      <c r="E649">
        <v>17</v>
      </c>
      <c r="F649">
        <v>45</v>
      </c>
      <c r="G649">
        <v>0</v>
      </c>
      <c r="H649">
        <v>0</v>
      </c>
      <c r="I649">
        <v>37.777799999999999</v>
      </c>
      <c r="J649">
        <v>11</v>
      </c>
      <c r="K649">
        <v>11</v>
      </c>
      <c r="L649">
        <v>77</v>
      </c>
      <c r="M649">
        <v>4</v>
      </c>
      <c r="N649">
        <v>7</v>
      </c>
      <c r="O649" t="s">
        <v>492</v>
      </c>
      <c r="P649" t="s">
        <v>751</v>
      </c>
    </row>
    <row r="650" spans="1:16" x14ac:dyDescent="0.2">
      <c r="A650">
        <v>825555</v>
      </c>
      <c r="B650" t="s">
        <v>769</v>
      </c>
      <c r="C650" t="s">
        <v>770</v>
      </c>
      <c r="D650">
        <v>3</v>
      </c>
      <c r="E650">
        <v>6</v>
      </c>
      <c r="F650">
        <v>22</v>
      </c>
      <c r="G650">
        <v>0</v>
      </c>
      <c r="H650">
        <v>0</v>
      </c>
      <c r="I650">
        <v>27.2727</v>
      </c>
      <c r="J650">
        <v>4</v>
      </c>
      <c r="K650" t="s">
        <v>495</v>
      </c>
      <c r="L650">
        <v>38</v>
      </c>
      <c r="M650">
        <v>0</v>
      </c>
      <c r="N650">
        <v>9.5</v>
      </c>
      <c r="O650" t="s">
        <v>492</v>
      </c>
      <c r="P650" t="s">
        <v>751</v>
      </c>
    </row>
    <row r="651" spans="1:16" x14ac:dyDescent="0.2">
      <c r="A651">
        <v>825585</v>
      </c>
      <c r="B651" t="s">
        <v>1730</v>
      </c>
      <c r="C651" t="s">
        <v>1731</v>
      </c>
      <c r="D651">
        <v>4</v>
      </c>
      <c r="E651">
        <v>78</v>
      </c>
      <c r="F651">
        <v>100</v>
      </c>
      <c r="G651">
        <v>2</v>
      </c>
      <c r="H651">
        <v>3</v>
      </c>
      <c r="I651">
        <v>78</v>
      </c>
      <c r="J651" t="s">
        <v>495</v>
      </c>
      <c r="K651" t="s">
        <v>495</v>
      </c>
      <c r="L651" t="s">
        <v>495</v>
      </c>
      <c r="M651" t="s">
        <v>495</v>
      </c>
      <c r="N651" t="s">
        <v>495</v>
      </c>
      <c r="O651" t="s">
        <v>492</v>
      </c>
      <c r="P651" t="s">
        <v>346</v>
      </c>
    </row>
    <row r="652" spans="1:16" x14ac:dyDescent="0.2">
      <c r="A652">
        <v>825655</v>
      </c>
      <c r="B652" t="s">
        <v>1285</v>
      </c>
      <c r="C652" t="s">
        <v>1286</v>
      </c>
      <c r="D652">
        <v>3</v>
      </c>
      <c r="E652">
        <v>1</v>
      </c>
      <c r="F652">
        <v>4</v>
      </c>
      <c r="G652">
        <v>0</v>
      </c>
      <c r="H652">
        <v>0</v>
      </c>
      <c r="I652">
        <v>25</v>
      </c>
      <c r="J652" t="s">
        <v>495</v>
      </c>
      <c r="K652" t="s">
        <v>495</v>
      </c>
      <c r="L652" t="s">
        <v>495</v>
      </c>
      <c r="M652" t="s">
        <v>495</v>
      </c>
      <c r="N652" t="s">
        <v>495</v>
      </c>
      <c r="O652" t="s">
        <v>492</v>
      </c>
      <c r="P652" t="s">
        <v>1266</v>
      </c>
    </row>
    <row r="653" spans="1:16" x14ac:dyDescent="0.2">
      <c r="A653">
        <v>825704</v>
      </c>
      <c r="B653" t="s">
        <v>947</v>
      </c>
      <c r="C653" t="s">
        <v>1018</v>
      </c>
      <c r="D653">
        <v>5</v>
      </c>
      <c r="E653">
        <v>2</v>
      </c>
      <c r="F653">
        <v>6</v>
      </c>
      <c r="G653">
        <v>0</v>
      </c>
      <c r="H653">
        <v>0</v>
      </c>
      <c r="I653">
        <v>33.333300000000001</v>
      </c>
      <c r="J653">
        <v>19</v>
      </c>
      <c r="K653">
        <v>19</v>
      </c>
      <c r="L653">
        <v>71</v>
      </c>
      <c r="M653">
        <v>12</v>
      </c>
      <c r="N653">
        <v>3.7368000000000001</v>
      </c>
      <c r="O653" t="s">
        <v>492</v>
      </c>
      <c r="P653" t="s">
        <v>126</v>
      </c>
    </row>
    <row r="654" spans="1:16" x14ac:dyDescent="0.2">
      <c r="A654">
        <v>826218</v>
      </c>
      <c r="B654" t="s">
        <v>1180</v>
      </c>
      <c r="C654" t="s">
        <v>2103</v>
      </c>
      <c r="D654">
        <v>4</v>
      </c>
      <c r="E654">
        <v>10</v>
      </c>
      <c r="F654">
        <v>32</v>
      </c>
      <c r="G654">
        <v>0</v>
      </c>
      <c r="H654">
        <v>0</v>
      </c>
      <c r="I654">
        <v>31.25</v>
      </c>
      <c r="J654">
        <v>2</v>
      </c>
      <c r="K654" t="s">
        <v>495</v>
      </c>
      <c r="L654">
        <v>9</v>
      </c>
      <c r="M654">
        <v>0</v>
      </c>
      <c r="N654">
        <v>4.5</v>
      </c>
      <c r="O654" t="s">
        <v>492</v>
      </c>
      <c r="P654" t="s">
        <v>450</v>
      </c>
    </row>
    <row r="655" spans="1:16" x14ac:dyDescent="0.2">
      <c r="A655">
        <v>826223</v>
      </c>
      <c r="B655" t="s">
        <v>737</v>
      </c>
      <c r="C655" t="s">
        <v>2104</v>
      </c>
      <c r="D655">
        <v>9</v>
      </c>
      <c r="E655">
        <v>66</v>
      </c>
      <c r="F655">
        <v>99</v>
      </c>
      <c r="G655">
        <v>4</v>
      </c>
      <c r="H655">
        <v>0</v>
      </c>
      <c r="I655">
        <v>66.666700000000006</v>
      </c>
      <c r="J655" t="s">
        <v>495</v>
      </c>
      <c r="K655" t="s">
        <v>495</v>
      </c>
      <c r="L655" t="s">
        <v>495</v>
      </c>
      <c r="M655" t="s">
        <v>495</v>
      </c>
      <c r="N655" t="s">
        <v>495</v>
      </c>
      <c r="O655" t="s">
        <v>492</v>
      </c>
      <c r="P655" t="s">
        <v>450</v>
      </c>
    </row>
    <row r="656" spans="1:16" x14ac:dyDescent="0.2">
      <c r="A656">
        <v>826226</v>
      </c>
      <c r="B656" t="s">
        <v>2105</v>
      </c>
      <c r="C656" t="s">
        <v>2106</v>
      </c>
      <c r="D656">
        <v>5</v>
      </c>
      <c r="E656">
        <v>12</v>
      </c>
      <c r="F656">
        <v>25</v>
      </c>
      <c r="G656">
        <v>0</v>
      </c>
      <c r="H656">
        <v>0</v>
      </c>
      <c r="I656">
        <v>48</v>
      </c>
      <c r="J656">
        <v>13</v>
      </c>
      <c r="K656">
        <v>13</v>
      </c>
      <c r="L656">
        <v>71</v>
      </c>
      <c r="M656">
        <v>3</v>
      </c>
      <c r="N656">
        <v>5.4615</v>
      </c>
      <c r="O656" t="s">
        <v>492</v>
      </c>
      <c r="P656" t="s">
        <v>450</v>
      </c>
    </row>
    <row r="657" spans="1:16" x14ac:dyDescent="0.2">
      <c r="A657">
        <v>828336</v>
      </c>
      <c r="B657" t="s">
        <v>1509</v>
      </c>
      <c r="C657" t="s">
        <v>1510</v>
      </c>
      <c r="D657">
        <v>10</v>
      </c>
      <c r="E657">
        <v>35</v>
      </c>
      <c r="F657">
        <v>51</v>
      </c>
      <c r="G657">
        <v>3</v>
      </c>
      <c r="H657">
        <v>0</v>
      </c>
      <c r="I657">
        <v>68.627499999999998</v>
      </c>
      <c r="J657">
        <v>15</v>
      </c>
      <c r="K657">
        <v>15</v>
      </c>
      <c r="L657">
        <v>100</v>
      </c>
      <c r="M657">
        <v>4</v>
      </c>
      <c r="N657">
        <v>6.6666999999999996</v>
      </c>
      <c r="O657" t="s">
        <v>492</v>
      </c>
      <c r="P657" t="s">
        <v>1498</v>
      </c>
    </row>
    <row r="658" spans="1:16" x14ac:dyDescent="0.2">
      <c r="A658">
        <v>828339</v>
      </c>
      <c r="B658" t="s">
        <v>683</v>
      </c>
      <c r="C658" t="s">
        <v>1511</v>
      </c>
      <c r="D658">
        <v>7</v>
      </c>
      <c r="E658">
        <v>66</v>
      </c>
      <c r="F658">
        <v>107</v>
      </c>
      <c r="G658">
        <v>1</v>
      </c>
      <c r="H658">
        <v>3</v>
      </c>
      <c r="I658">
        <v>61.682200000000002</v>
      </c>
      <c r="J658">
        <v>18</v>
      </c>
      <c r="K658">
        <v>18</v>
      </c>
      <c r="L658">
        <v>98</v>
      </c>
      <c r="M658">
        <v>4</v>
      </c>
      <c r="N658">
        <v>5.3455000000000004</v>
      </c>
      <c r="O658" t="s">
        <v>492</v>
      </c>
      <c r="P658" t="s">
        <v>1498</v>
      </c>
    </row>
    <row r="659" spans="1:16" x14ac:dyDescent="0.2">
      <c r="A659">
        <v>828346</v>
      </c>
      <c r="B659" t="s">
        <v>1333</v>
      </c>
      <c r="C659" t="s">
        <v>571</v>
      </c>
      <c r="D659">
        <v>8</v>
      </c>
      <c r="E659">
        <v>25</v>
      </c>
      <c r="F659">
        <v>50</v>
      </c>
      <c r="G659">
        <v>1</v>
      </c>
      <c r="H659">
        <v>0</v>
      </c>
      <c r="I659">
        <v>50</v>
      </c>
      <c r="J659">
        <v>23</v>
      </c>
      <c r="K659">
        <v>23</v>
      </c>
      <c r="L659">
        <v>78</v>
      </c>
      <c r="M659">
        <v>14</v>
      </c>
      <c r="N659">
        <v>3.3913000000000002</v>
      </c>
      <c r="O659" t="s">
        <v>492</v>
      </c>
      <c r="P659" t="s">
        <v>1316</v>
      </c>
    </row>
    <row r="660" spans="1:16" x14ac:dyDescent="0.2">
      <c r="A660">
        <v>828894</v>
      </c>
      <c r="B660" t="s">
        <v>811</v>
      </c>
      <c r="C660" t="s">
        <v>983</v>
      </c>
      <c r="D660">
        <v>4</v>
      </c>
      <c r="E660">
        <v>10</v>
      </c>
      <c r="F660">
        <v>45</v>
      </c>
      <c r="G660">
        <v>0</v>
      </c>
      <c r="H660">
        <v>0</v>
      </c>
      <c r="I660">
        <v>22.222200000000001</v>
      </c>
      <c r="J660" t="s">
        <v>495</v>
      </c>
      <c r="K660" t="s">
        <v>495</v>
      </c>
      <c r="L660" t="s">
        <v>495</v>
      </c>
      <c r="M660" t="s">
        <v>495</v>
      </c>
      <c r="N660" t="s">
        <v>495</v>
      </c>
      <c r="O660" t="s">
        <v>492</v>
      </c>
      <c r="P660" t="s">
        <v>123</v>
      </c>
    </row>
    <row r="661" spans="1:16" x14ac:dyDescent="0.2">
      <c r="A661">
        <v>828897</v>
      </c>
      <c r="B661" t="s">
        <v>984</v>
      </c>
      <c r="C661" t="s">
        <v>985</v>
      </c>
      <c r="D661">
        <v>11</v>
      </c>
      <c r="E661">
        <v>80</v>
      </c>
      <c r="F661">
        <v>109</v>
      </c>
      <c r="G661">
        <v>3</v>
      </c>
      <c r="H661">
        <v>4</v>
      </c>
      <c r="I661">
        <v>73.394499999999994</v>
      </c>
      <c r="J661">
        <v>35</v>
      </c>
      <c r="K661">
        <v>35</v>
      </c>
      <c r="L661">
        <v>132</v>
      </c>
      <c r="M661">
        <v>11</v>
      </c>
      <c r="N661">
        <v>3.8260999999999998</v>
      </c>
      <c r="O661" t="s">
        <v>492</v>
      </c>
      <c r="P661" t="s">
        <v>123</v>
      </c>
    </row>
    <row r="662" spans="1:16" x14ac:dyDescent="0.2">
      <c r="A662">
        <v>828899</v>
      </c>
      <c r="B662" t="s">
        <v>986</v>
      </c>
      <c r="C662" t="s">
        <v>987</v>
      </c>
      <c r="D662">
        <v>9</v>
      </c>
      <c r="E662">
        <v>49</v>
      </c>
      <c r="F662">
        <v>104</v>
      </c>
      <c r="G662">
        <v>0</v>
      </c>
      <c r="H662">
        <v>0</v>
      </c>
      <c r="I662">
        <v>47.115400000000001</v>
      </c>
      <c r="J662" t="s">
        <v>495</v>
      </c>
      <c r="K662" t="s">
        <v>495</v>
      </c>
      <c r="L662" t="s">
        <v>495</v>
      </c>
      <c r="M662" t="s">
        <v>495</v>
      </c>
      <c r="N662" t="s">
        <v>495</v>
      </c>
      <c r="O662" t="s">
        <v>492</v>
      </c>
      <c r="P662" t="s">
        <v>123</v>
      </c>
    </row>
    <row r="663" spans="1:16" x14ac:dyDescent="0.2">
      <c r="A663">
        <v>828914</v>
      </c>
      <c r="B663" t="s">
        <v>1629</v>
      </c>
      <c r="C663" t="s">
        <v>1630</v>
      </c>
      <c r="D663">
        <v>11</v>
      </c>
      <c r="E663">
        <v>1</v>
      </c>
      <c r="F663">
        <v>5</v>
      </c>
      <c r="G663">
        <v>0</v>
      </c>
      <c r="H663">
        <v>0</v>
      </c>
      <c r="I663">
        <v>20</v>
      </c>
      <c r="J663">
        <v>30</v>
      </c>
      <c r="K663">
        <v>30</v>
      </c>
      <c r="L663">
        <v>131</v>
      </c>
      <c r="M663">
        <v>15</v>
      </c>
      <c r="N663">
        <v>4.3910999999999998</v>
      </c>
      <c r="O663" t="s">
        <v>492</v>
      </c>
      <c r="P663" t="s">
        <v>315</v>
      </c>
    </row>
    <row r="664" spans="1:16" x14ac:dyDescent="0.2">
      <c r="A664">
        <v>828915</v>
      </c>
      <c r="B664" t="s">
        <v>1631</v>
      </c>
      <c r="C664" t="s">
        <v>1632</v>
      </c>
      <c r="D664">
        <v>1</v>
      </c>
      <c r="E664">
        <v>3</v>
      </c>
      <c r="F664">
        <v>13</v>
      </c>
      <c r="G664">
        <v>0</v>
      </c>
      <c r="H664">
        <v>0</v>
      </c>
      <c r="I664">
        <v>23.076899999999998</v>
      </c>
      <c r="J664" t="s">
        <v>495</v>
      </c>
      <c r="K664" t="s">
        <v>495</v>
      </c>
      <c r="L664" t="s">
        <v>495</v>
      </c>
      <c r="M664" t="s">
        <v>495</v>
      </c>
      <c r="N664" t="s">
        <v>495</v>
      </c>
      <c r="O664" t="s">
        <v>492</v>
      </c>
      <c r="P664" t="s">
        <v>315</v>
      </c>
    </row>
    <row r="665" spans="1:16" x14ac:dyDescent="0.2">
      <c r="A665">
        <v>828917</v>
      </c>
      <c r="B665" t="s">
        <v>1361</v>
      </c>
      <c r="C665" t="s">
        <v>1367</v>
      </c>
      <c r="D665">
        <v>10</v>
      </c>
      <c r="E665">
        <v>154</v>
      </c>
      <c r="F665">
        <v>157</v>
      </c>
      <c r="G665">
        <v>6</v>
      </c>
      <c r="H665">
        <v>13</v>
      </c>
      <c r="I665">
        <v>98.089200000000005</v>
      </c>
      <c r="J665" t="s">
        <v>495</v>
      </c>
      <c r="K665" t="s">
        <v>495</v>
      </c>
      <c r="L665" t="s">
        <v>495</v>
      </c>
      <c r="M665" t="s">
        <v>495</v>
      </c>
      <c r="N665" t="s">
        <v>495</v>
      </c>
      <c r="O665" t="s">
        <v>492</v>
      </c>
      <c r="P665" t="s">
        <v>315</v>
      </c>
    </row>
    <row r="666" spans="1:16" x14ac:dyDescent="0.2">
      <c r="A666">
        <v>828919</v>
      </c>
      <c r="B666" t="s">
        <v>1633</v>
      </c>
      <c r="C666" t="s">
        <v>1630</v>
      </c>
      <c r="D666">
        <v>1</v>
      </c>
      <c r="E666" t="s">
        <v>495</v>
      </c>
      <c r="F666" t="s">
        <v>495</v>
      </c>
      <c r="G666" t="s">
        <v>495</v>
      </c>
      <c r="H666" t="s">
        <v>495</v>
      </c>
      <c r="I666" t="s">
        <v>495</v>
      </c>
      <c r="J666" t="s">
        <v>495</v>
      </c>
      <c r="K666" t="s">
        <v>495</v>
      </c>
      <c r="L666" t="s">
        <v>495</v>
      </c>
      <c r="M666" t="s">
        <v>495</v>
      </c>
      <c r="N666" t="s">
        <v>495</v>
      </c>
      <c r="O666" t="s">
        <v>492</v>
      </c>
      <c r="P666" t="s">
        <v>315</v>
      </c>
    </row>
    <row r="667" spans="1:16" x14ac:dyDescent="0.2">
      <c r="A667">
        <v>828923</v>
      </c>
      <c r="B667" t="s">
        <v>1634</v>
      </c>
      <c r="C667" t="s">
        <v>1635</v>
      </c>
      <c r="D667">
        <v>10</v>
      </c>
      <c r="E667">
        <v>101</v>
      </c>
      <c r="F667">
        <v>156</v>
      </c>
      <c r="G667">
        <v>3</v>
      </c>
      <c r="H667">
        <v>2</v>
      </c>
      <c r="I667">
        <v>64.743600000000001</v>
      </c>
      <c r="J667" t="s">
        <v>495</v>
      </c>
      <c r="K667" t="s">
        <v>495</v>
      </c>
      <c r="L667" t="s">
        <v>495</v>
      </c>
      <c r="M667" t="s">
        <v>495</v>
      </c>
      <c r="N667" t="s">
        <v>495</v>
      </c>
      <c r="O667" t="s">
        <v>492</v>
      </c>
      <c r="P667" t="s">
        <v>315</v>
      </c>
    </row>
    <row r="668" spans="1:16" x14ac:dyDescent="0.2">
      <c r="A668">
        <v>828934</v>
      </c>
      <c r="B668" t="s">
        <v>1334</v>
      </c>
      <c r="C668" t="s">
        <v>1335</v>
      </c>
      <c r="D668">
        <v>1</v>
      </c>
      <c r="E668">
        <v>3</v>
      </c>
      <c r="F668">
        <v>11</v>
      </c>
      <c r="G668">
        <v>0</v>
      </c>
      <c r="H668">
        <v>0</v>
      </c>
      <c r="I668">
        <v>27.2727</v>
      </c>
      <c r="J668" t="s">
        <v>495</v>
      </c>
      <c r="K668" t="s">
        <v>495</v>
      </c>
      <c r="L668" t="s">
        <v>495</v>
      </c>
      <c r="M668" t="s">
        <v>495</v>
      </c>
      <c r="N668" t="s">
        <v>495</v>
      </c>
      <c r="O668" t="s">
        <v>492</v>
      </c>
      <c r="P668" t="s">
        <v>1316</v>
      </c>
    </row>
    <row r="669" spans="1:16" x14ac:dyDescent="0.2">
      <c r="A669">
        <v>829102</v>
      </c>
      <c r="B669" t="s">
        <v>666</v>
      </c>
      <c r="C669" t="s">
        <v>667</v>
      </c>
      <c r="D669">
        <v>5</v>
      </c>
      <c r="E669">
        <v>2</v>
      </c>
      <c r="F669">
        <v>9</v>
      </c>
      <c r="G669">
        <v>0</v>
      </c>
      <c r="H669">
        <v>0</v>
      </c>
      <c r="I669">
        <v>22.222200000000001</v>
      </c>
      <c r="J669" t="s">
        <v>495</v>
      </c>
      <c r="K669" t="s">
        <v>495</v>
      </c>
      <c r="L669" t="s">
        <v>495</v>
      </c>
      <c r="M669" t="s">
        <v>495</v>
      </c>
      <c r="N669" t="s">
        <v>495</v>
      </c>
      <c r="O669" t="s">
        <v>492</v>
      </c>
      <c r="P669" t="s">
        <v>639</v>
      </c>
    </row>
    <row r="670" spans="1:16" x14ac:dyDescent="0.2">
      <c r="A670">
        <v>829108</v>
      </c>
      <c r="B670" t="s">
        <v>1636</v>
      </c>
      <c r="C670" t="s">
        <v>1637</v>
      </c>
      <c r="D670">
        <v>10</v>
      </c>
      <c r="E670">
        <v>105</v>
      </c>
      <c r="F670">
        <v>133</v>
      </c>
      <c r="G670">
        <v>7</v>
      </c>
      <c r="H670">
        <v>6</v>
      </c>
      <c r="I670">
        <v>78.947400000000002</v>
      </c>
      <c r="J670">
        <v>26</v>
      </c>
      <c r="K670">
        <v>26</v>
      </c>
      <c r="L670">
        <v>124</v>
      </c>
      <c r="M670">
        <v>7</v>
      </c>
      <c r="N670">
        <v>4.7691999999999997</v>
      </c>
      <c r="O670" t="s">
        <v>492</v>
      </c>
      <c r="P670" t="s">
        <v>315</v>
      </c>
    </row>
    <row r="671" spans="1:16" x14ac:dyDescent="0.2">
      <c r="A671">
        <v>829144</v>
      </c>
      <c r="B671" t="s">
        <v>668</v>
      </c>
      <c r="C671" t="s">
        <v>669</v>
      </c>
      <c r="D671">
        <v>2</v>
      </c>
      <c r="E671">
        <v>5</v>
      </c>
      <c r="F671">
        <v>8</v>
      </c>
      <c r="G671">
        <v>0</v>
      </c>
      <c r="H671">
        <v>0</v>
      </c>
      <c r="I671">
        <v>62.5</v>
      </c>
      <c r="J671">
        <v>8</v>
      </c>
      <c r="K671">
        <v>8</v>
      </c>
      <c r="L671">
        <v>29</v>
      </c>
      <c r="M671">
        <v>7</v>
      </c>
      <c r="N671">
        <v>3.625</v>
      </c>
      <c r="O671" t="s">
        <v>492</v>
      </c>
      <c r="P671" t="s">
        <v>639</v>
      </c>
    </row>
    <row r="672" spans="1:16" x14ac:dyDescent="0.2">
      <c r="A672">
        <v>829959</v>
      </c>
      <c r="B672" t="s">
        <v>771</v>
      </c>
      <c r="C672" t="s">
        <v>772</v>
      </c>
      <c r="D672">
        <v>6</v>
      </c>
      <c r="E672">
        <v>3</v>
      </c>
      <c r="F672">
        <v>16</v>
      </c>
      <c r="G672">
        <v>0</v>
      </c>
      <c r="H672">
        <v>0</v>
      </c>
      <c r="I672">
        <v>18.75</v>
      </c>
      <c r="J672">
        <v>12</v>
      </c>
      <c r="K672">
        <v>12</v>
      </c>
      <c r="L672">
        <v>81</v>
      </c>
      <c r="M672">
        <v>2</v>
      </c>
      <c r="N672">
        <v>6.75</v>
      </c>
      <c r="O672" t="s">
        <v>492</v>
      </c>
      <c r="P672" t="s">
        <v>751</v>
      </c>
    </row>
    <row r="673" spans="1:16" x14ac:dyDescent="0.2">
      <c r="A673">
        <v>829962</v>
      </c>
      <c r="B673" t="s">
        <v>924</v>
      </c>
      <c r="C673" t="s">
        <v>925</v>
      </c>
      <c r="D673">
        <v>10</v>
      </c>
      <c r="E673">
        <v>9</v>
      </c>
      <c r="F673">
        <v>32</v>
      </c>
      <c r="G673">
        <v>1</v>
      </c>
      <c r="H673">
        <v>0</v>
      </c>
      <c r="I673">
        <v>28.125</v>
      </c>
      <c r="J673">
        <v>2</v>
      </c>
      <c r="K673" t="s">
        <v>495</v>
      </c>
      <c r="L673">
        <v>12</v>
      </c>
      <c r="M673">
        <v>0</v>
      </c>
      <c r="N673">
        <v>6</v>
      </c>
      <c r="O673" t="s">
        <v>492</v>
      </c>
      <c r="P673" t="s">
        <v>103</v>
      </c>
    </row>
    <row r="674" spans="1:16" x14ac:dyDescent="0.2">
      <c r="A674">
        <v>829964</v>
      </c>
      <c r="B674" t="s">
        <v>1287</v>
      </c>
      <c r="C674" t="s">
        <v>1288</v>
      </c>
      <c r="D674">
        <v>3</v>
      </c>
      <c r="E674">
        <v>4</v>
      </c>
      <c r="F674">
        <v>14</v>
      </c>
      <c r="G674">
        <v>0</v>
      </c>
      <c r="H674">
        <v>0</v>
      </c>
      <c r="I674">
        <v>28.571400000000001</v>
      </c>
      <c r="J674" t="s">
        <v>495</v>
      </c>
      <c r="K674" t="s">
        <v>495</v>
      </c>
      <c r="L674" t="s">
        <v>495</v>
      </c>
      <c r="M674" t="s">
        <v>495</v>
      </c>
      <c r="N674" t="s">
        <v>495</v>
      </c>
      <c r="O674" t="s">
        <v>492</v>
      </c>
      <c r="P674" t="s">
        <v>1266</v>
      </c>
    </row>
    <row r="675" spans="1:16" x14ac:dyDescent="0.2">
      <c r="A675">
        <v>832754</v>
      </c>
      <c r="B675" t="s">
        <v>1589</v>
      </c>
      <c r="C675" t="s">
        <v>1590</v>
      </c>
      <c r="D675">
        <v>3</v>
      </c>
      <c r="E675">
        <v>8</v>
      </c>
      <c r="F675">
        <v>26</v>
      </c>
      <c r="G675">
        <v>0</v>
      </c>
      <c r="H675">
        <v>0</v>
      </c>
      <c r="I675">
        <v>30.769200000000001</v>
      </c>
      <c r="J675" t="s">
        <v>495</v>
      </c>
      <c r="K675" t="s">
        <v>495</v>
      </c>
      <c r="L675" t="s">
        <v>495</v>
      </c>
      <c r="M675" t="s">
        <v>495</v>
      </c>
      <c r="N675" t="s">
        <v>495</v>
      </c>
      <c r="O675" t="s">
        <v>492</v>
      </c>
      <c r="P675" t="s">
        <v>1581</v>
      </c>
    </row>
    <row r="676" spans="1:16" x14ac:dyDescent="0.2">
      <c r="A676">
        <v>833023</v>
      </c>
      <c r="B676" t="s">
        <v>1378</v>
      </c>
      <c r="C676" t="s">
        <v>1379</v>
      </c>
      <c r="D676">
        <v>9</v>
      </c>
      <c r="E676">
        <v>44</v>
      </c>
      <c r="F676">
        <v>58</v>
      </c>
      <c r="G676">
        <v>0</v>
      </c>
      <c r="H676">
        <v>4</v>
      </c>
      <c r="I676">
        <v>75.862099999999998</v>
      </c>
      <c r="J676">
        <v>28</v>
      </c>
      <c r="K676">
        <v>28</v>
      </c>
      <c r="L676">
        <v>97</v>
      </c>
      <c r="M676">
        <v>10</v>
      </c>
      <c r="N676">
        <v>3.4643000000000002</v>
      </c>
      <c r="O676" t="s">
        <v>492</v>
      </c>
      <c r="P676" t="s">
        <v>233</v>
      </c>
    </row>
    <row r="677" spans="1:16" x14ac:dyDescent="0.2">
      <c r="A677">
        <v>833029</v>
      </c>
      <c r="B677" t="s">
        <v>1380</v>
      </c>
      <c r="C677" t="s">
        <v>1381</v>
      </c>
      <c r="D677">
        <v>3</v>
      </c>
      <c r="E677">
        <v>2</v>
      </c>
      <c r="F677">
        <v>11</v>
      </c>
      <c r="G677">
        <v>0</v>
      </c>
      <c r="H677">
        <v>0</v>
      </c>
      <c r="I677">
        <v>18.181799999999999</v>
      </c>
      <c r="J677">
        <v>4</v>
      </c>
      <c r="K677">
        <v>4</v>
      </c>
      <c r="L677">
        <v>20</v>
      </c>
      <c r="M677">
        <v>1</v>
      </c>
      <c r="N677">
        <v>5</v>
      </c>
      <c r="O677" t="s">
        <v>492</v>
      </c>
      <c r="P677" t="s">
        <v>233</v>
      </c>
    </row>
    <row r="678" spans="1:16" x14ac:dyDescent="0.2">
      <c r="A678">
        <v>833063</v>
      </c>
      <c r="B678" t="s">
        <v>583</v>
      </c>
      <c r="C678" t="s">
        <v>1591</v>
      </c>
      <c r="D678">
        <v>5</v>
      </c>
      <c r="E678">
        <v>19</v>
      </c>
      <c r="F678">
        <v>33</v>
      </c>
      <c r="G678">
        <v>1</v>
      </c>
      <c r="H678">
        <v>0</v>
      </c>
      <c r="I678">
        <v>57.575800000000001</v>
      </c>
      <c r="J678">
        <v>19</v>
      </c>
      <c r="K678">
        <v>19</v>
      </c>
      <c r="L678">
        <v>100</v>
      </c>
      <c r="M678">
        <v>7</v>
      </c>
      <c r="N678">
        <v>5.1723999999999997</v>
      </c>
      <c r="O678" t="s">
        <v>492</v>
      </c>
      <c r="P678" t="s">
        <v>1581</v>
      </c>
    </row>
    <row r="679" spans="1:16" x14ac:dyDescent="0.2">
      <c r="A679">
        <v>834566</v>
      </c>
      <c r="B679" t="s">
        <v>1235</v>
      </c>
      <c r="C679" t="s">
        <v>1236</v>
      </c>
      <c r="D679">
        <v>3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8</v>
      </c>
      <c r="K679">
        <v>8</v>
      </c>
      <c r="L679">
        <v>31</v>
      </c>
      <c r="M679">
        <v>0</v>
      </c>
      <c r="N679">
        <v>3.875</v>
      </c>
      <c r="O679" t="s">
        <v>492</v>
      </c>
      <c r="P679" t="s">
        <v>1214</v>
      </c>
    </row>
    <row r="680" spans="1:16" x14ac:dyDescent="0.2">
      <c r="A680">
        <v>834567</v>
      </c>
      <c r="B680" t="s">
        <v>1237</v>
      </c>
      <c r="C680" t="s">
        <v>1223</v>
      </c>
      <c r="D680">
        <v>8</v>
      </c>
      <c r="E680">
        <v>47</v>
      </c>
      <c r="F680">
        <v>69</v>
      </c>
      <c r="G680">
        <v>2</v>
      </c>
      <c r="H680">
        <v>0</v>
      </c>
      <c r="I680">
        <v>68.115899999999996</v>
      </c>
      <c r="J680">
        <v>29</v>
      </c>
      <c r="K680">
        <v>29</v>
      </c>
      <c r="L680">
        <v>86</v>
      </c>
      <c r="M680">
        <v>10</v>
      </c>
      <c r="N680">
        <v>2.9655</v>
      </c>
      <c r="O680" t="s">
        <v>492</v>
      </c>
      <c r="P680" t="s">
        <v>1214</v>
      </c>
    </row>
    <row r="681" spans="1:16" x14ac:dyDescent="0.2">
      <c r="A681">
        <v>834589</v>
      </c>
      <c r="B681" t="s">
        <v>1425</v>
      </c>
      <c r="C681" t="s">
        <v>1776</v>
      </c>
      <c r="D681">
        <v>10</v>
      </c>
      <c r="E681">
        <v>114</v>
      </c>
      <c r="F681">
        <v>172</v>
      </c>
      <c r="G681">
        <v>2</v>
      </c>
      <c r="H681">
        <v>5</v>
      </c>
      <c r="I681">
        <v>66.2791</v>
      </c>
      <c r="J681">
        <v>23</v>
      </c>
      <c r="K681" t="s">
        <v>495</v>
      </c>
      <c r="L681">
        <v>92</v>
      </c>
      <c r="M681">
        <v>12</v>
      </c>
      <c r="N681">
        <v>4</v>
      </c>
      <c r="O681" t="s">
        <v>492</v>
      </c>
      <c r="P681" t="s">
        <v>364</v>
      </c>
    </row>
    <row r="682" spans="1:16" x14ac:dyDescent="0.2">
      <c r="A682">
        <v>836845</v>
      </c>
      <c r="B682" t="s">
        <v>621</v>
      </c>
      <c r="C682" t="s">
        <v>584</v>
      </c>
      <c r="D682">
        <v>3</v>
      </c>
      <c r="E682">
        <v>9</v>
      </c>
      <c r="F682">
        <v>28</v>
      </c>
      <c r="G682">
        <v>0</v>
      </c>
      <c r="H682">
        <v>0</v>
      </c>
      <c r="I682">
        <v>32.142899999999997</v>
      </c>
      <c r="J682" t="s">
        <v>495</v>
      </c>
      <c r="K682" t="s">
        <v>495</v>
      </c>
      <c r="L682" t="s">
        <v>495</v>
      </c>
      <c r="M682" t="s">
        <v>495</v>
      </c>
      <c r="N682" t="s">
        <v>495</v>
      </c>
      <c r="O682" t="s">
        <v>492</v>
      </c>
      <c r="P682" t="s">
        <v>20</v>
      </c>
    </row>
    <row r="683" spans="1:16" x14ac:dyDescent="0.2">
      <c r="A683">
        <v>836982</v>
      </c>
      <c r="B683" t="s">
        <v>1238</v>
      </c>
      <c r="C683" t="s">
        <v>1223</v>
      </c>
      <c r="D683">
        <v>4</v>
      </c>
      <c r="E683">
        <v>17</v>
      </c>
      <c r="F683">
        <v>44</v>
      </c>
      <c r="G683">
        <v>0</v>
      </c>
      <c r="H683">
        <v>0</v>
      </c>
      <c r="I683">
        <v>38.636400000000002</v>
      </c>
      <c r="J683">
        <v>7</v>
      </c>
      <c r="K683" t="s">
        <v>495</v>
      </c>
      <c r="L683">
        <v>24</v>
      </c>
      <c r="M683">
        <v>1</v>
      </c>
      <c r="N683">
        <v>3.4285999999999999</v>
      </c>
      <c r="O683" t="s">
        <v>492</v>
      </c>
      <c r="P683" t="s">
        <v>1214</v>
      </c>
    </row>
    <row r="684" spans="1:16" x14ac:dyDescent="0.2">
      <c r="A684">
        <v>836983</v>
      </c>
      <c r="B684" t="s">
        <v>1239</v>
      </c>
      <c r="C684" t="s">
        <v>1223</v>
      </c>
      <c r="D684">
        <v>5</v>
      </c>
      <c r="E684">
        <v>3</v>
      </c>
      <c r="F684">
        <v>11</v>
      </c>
      <c r="G684">
        <v>0</v>
      </c>
      <c r="H684">
        <v>0</v>
      </c>
      <c r="I684">
        <v>27.2727</v>
      </c>
      <c r="J684">
        <v>12</v>
      </c>
      <c r="K684">
        <v>12</v>
      </c>
      <c r="L684">
        <v>56</v>
      </c>
      <c r="M684">
        <v>6</v>
      </c>
      <c r="N684">
        <v>4.6666999999999996</v>
      </c>
      <c r="O684" t="s">
        <v>492</v>
      </c>
      <c r="P684" t="s">
        <v>1214</v>
      </c>
    </row>
    <row r="685" spans="1:16" x14ac:dyDescent="0.2">
      <c r="A685">
        <v>836984</v>
      </c>
      <c r="B685" t="s">
        <v>1662</v>
      </c>
      <c r="C685" t="s">
        <v>1313</v>
      </c>
      <c r="D685">
        <v>2</v>
      </c>
      <c r="E685">
        <v>11</v>
      </c>
      <c r="F685">
        <v>28</v>
      </c>
      <c r="G685">
        <v>0</v>
      </c>
      <c r="H685">
        <v>0</v>
      </c>
      <c r="I685">
        <v>39.285699999999999</v>
      </c>
      <c r="J685">
        <v>5</v>
      </c>
      <c r="K685">
        <v>5.3</v>
      </c>
      <c r="L685">
        <v>27</v>
      </c>
      <c r="M685">
        <v>0</v>
      </c>
      <c r="N685">
        <v>6</v>
      </c>
      <c r="O685" t="s">
        <v>492</v>
      </c>
      <c r="P685" t="s">
        <v>1648</v>
      </c>
    </row>
    <row r="686" spans="1:16" x14ac:dyDescent="0.2">
      <c r="A686">
        <v>837387</v>
      </c>
      <c r="B686" t="s">
        <v>1050</v>
      </c>
      <c r="C686" t="s">
        <v>1777</v>
      </c>
      <c r="D686">
        <v>7</v>
      </c>
      <c r="E686">
        <v>16</v>
      </c>
      <c r="F686">
        <v>24</v>
      </c>
      <c r="G686">
        <v>1</v>
      </c>
      <c r="H686">
        <v>1</v>
      </c>
      <c r="I686">
        <v>66.666700000000006</v>
      </c>
      <c r="J686">
        <v>27</v>
      </c>
      <c r="K686">
        <v>27</v>
      </c>
      <c r="L686">
        <v>145</v>
      </c>
      <c r="M686">
        <v>13</v>
      </c>
      <c r="N686">
        <v>5.3704000000000001</v>
      </c>
      <c r="O686" t="s">
        <v>492</v>
      </c>
      <c r="P686" t="s">
        <v>364</v>
      </c>
    </row>
    <row r="687" spans="1:16" x14ac:dyDescent="0.2">
      <c r="A687">
        <v>837547</v>
      </c>
      <c r="B687" t="s">
        <v>1128</v>
      </c>
      <c r="C687" t="s">
        <v>1129</v>
      </c>
      <c r="D687">
        <v>8</v>
      </c>
      <c r="E687">
        <v>6</v>
      </c>
      <c r="F687">
        <v>27</v>
      </c>
      <c r="G687">
        <v>0</v>
      </c>
      <c r="H687">
        <v>0</v>
      </c>
      <c r="I687">
        <v>22.222200000000001</v>
      </c>
      <c r="J687">
        <v>28</v>
      </c>
      <c r="K687">
        <v>28</v>
      </c>
      <c r="L687">
        <v>127</v>
      </c>
      <c r="M687">
        <v>12</v>
      </c>
      <c r="N687">
        <v>4.5357000000000003</v>
      </c>
      <c r="O687" t="s">
        <v>492</v>
      </c>
      <c r="P687" t="s">
        <v>1114</v>
      </c>
    </row>
    <row r="688" spans="1:16" x14ac:dyDescent="0.2">
      <c r="A688">
        <v>837558</v>
      </c>
      <c r="B688" t="s">
        <v>1130</v>
      </c>
      <c r="C688" t="s">
        <v>1131</v>
      </c>
      <c r="D688">
        <v>3</v>
      </c>
      <c r="E688">
        <v>3</v>
      </c>
      <c r="F688">
        <v>4</v>
      </c>
      <c r="G688">
        <v>0</v>
      </c>
      <c r="H688">
        <v>0</v>
      </c>
      <c r="I688">
        <v>75</v>
      </c>
      <c r="J688" t="s">
        <v>495</v>
      </c>
      <c r="K688" t="s">
        <v>495</v>
      </c>
      <c r="L688" t="s">
        <v>495</v>
      </c>
      <c r="M688" t="s">
        <v>495</v>
      </c>
      <c r="N688" t="s">
        <v>495</v>
      </c>
      <c r="O688" t="s">
        <v>492</v>
      </c>
      <c r="P688" t="s">
        <v>1114</v>
      </c>
    </row>
    <row r="689" spans="1:16" x14ac:dyDescent="0.2">
      <c r="A689">
        <v>837563</v>
      </c>
      <c r="B689" t="s">
        <v>1132</v>
      </c>
      <c r="C689" t="s">
        <v>1133</v>
      </c>
      <c r="D689">
        <v>8</v>
      </c>
      <c r="E689">
        <v>83</v>
      </c>
      <c r="F689">
        <v>120</v>
      </c>
      <c r="G689">
        <v>4</v>
      </c>
      <c r="H689">
        <v>2</v>
      </c>
      <c r="I689">
        <v>69.166700000000006</v>
      </c>
      <c r="J689" t="s">
        <v>495</v>
      </c>
      <c r="K689" t="s">
        <v>495</v>
      </c>
      <c r="L689" t="s">
        <v>495</v>
      </c>
      <c r="M689" t="s">
        <v>495</v>
      </c>
      <c r="N689" t="s">
        <v>495</v>
      </c>
      <c r="O689" t="s">
        <v>492</v>
      </c>
      <c r="P689" t="s">
        <v>1114</v>
      </c>
    </row>
    <row r="690" spans="1:16" x14ac:dyDescent="0.2">
      <c r="A690">
        <v>838248</v>
      </c>
      <c r="B690" t="s">
        <v>1951</v>
      </c>
      <c r="C690" t="s">
        <v>1791</v>
      </c>
      <c r="D690">
        <v>11</v>
      </c>
      <c r="E690">
        <v>221</v>
      </c>
      <c r="F690">
        <v>211</v>
      </c>
      <c r="G690">
        <v>10</v>
      </c>
      <c r="H690">
        <v>11</v>
      </c>
      <c r="I690">
        <v>104.7393</v>
      </c>
      <c r="J690">
        <v>21</v>
      </c>
      <c r="K690" t="s">
        <v>495</v>
      </c>
      <c r="L690">
        <v>110</v>
      </c>
      <c r="M690">
        <v>6</v>
      </c>
      <c r="N690">
        <v>5.2381000000000002</v>
      </c>
      <c r="O690" t="s">
        <v>492</v>
      </c>
      <c r="P690" t="s">
        <v>426</v>
      </c>
    </row>
    <row r="691" spans="1:16" x14ac:dyDescent="0.2">
      <c r="A691">
        <v>838768</v>
      </c>
      <c r="B691" t="s">
        <v>622</v>
      </c>
      <c r="C691" t="s">
        <v>623</v>
      </c>
      <c r="D691">
        <v>3</v>
      </c>
      <c r="E691">
        <v>1</v>
      </c>
      <c r="F691">
        <v>5</v>
      </c>
      <c r="G691">
        <v>0</v>
      </c>
      <c r="H691">
        <v>0</v>
      </c>
      <c r="I691">
        <v>20</v>
      </c>
      <c r="J691" t="s">
        <v>495</v>
      </c>
      <c r="K691" t="s">
        <v>495</v>
      </c>
      <c r="L691" t="s">
        <v>495</v>
      </c>
      <c r="M691" t="s">
        <v>495</v>
      </c>
      <c r="N691" t="s">
        <v>495</v>
      </c>
      <c r="O691" t="s">
        <v>492</v>
      </c>
      <c r="P691" t="s">
        <v>20</v>
      </c>
    </row>
    <row r="692" spans="1:16" x14ac:dyDescent="0.2">
      <c r="A692">
        <v>839883</v>
      </c>
      <c r="B692" t="s">
        <v>957</v>
      </c>
      <c r="C692" t="s">
        <v>958</v>
      </c>
      <c r="D692">
        <v>10</v>
      </c>
      <c r="E692">
        <v>92</v>
      </c>
      <c r="F692">
        <v>110</v>
      </c>
      <c r="G692">
        <v>8</v>
      </c>
      <c r="H692">
        <v>2</v>
      </c>
      <c r="I692">
        <v>83.636399999999995</v>
      </c>
      <c r="J692">
        <v>5</v>
      </c>
      <c r="K692">
        <v>5</v>
      </c>
      <c r="L692">
        <v>39</v>
      </c>
      <c r="M692">
        <v>1</v>
      </c>
      <c r="N692">
        <v>7.8</v>
      </c>
      <c r="O692" t="s">
        <v>492</v>
      </c>
      <c r="P692" t="s">
        <v>108</v>
      </c>
    </row>
    <row r="693" spans="1:16" x14ac:dyDescent="0.2">
      <c r="A693">
        <v>839944</v>
      </c>
      <c r="B693" t="s">
        <v>700</v>
      </c>
      <c r="C693" t="s">
        <v>701</v>
      </c>
      <c r="D693">
        <v>8</v>
      </c>
      <c r="E693">
        <v>42</v>
      </c>
      <c r="F693">
        <v>36</v>
      </c>
      <c r="G693">
        <v>3</v>
      </c>
      <c r="H693">
        <v>2</v>
      </c>
      <c r="I693">
        <v>116.66670000000001</v>
      </c>
      <c r="J693" t="s">
        <v>495</v>
      </c>
      <c r="K693" t="s">
        <v>495</v>
      </c>
      <c r="L693" t="s">
        <v>495</v>
      </c>
      <c r="M693" t="s">
        <v>495</v>
      </c>
      <c r="N693" t="s">
        <v>495</v>
      </c>
      <c r="O693" t="s">
        <v>492</v>
      </c>
      <c r="P693" t="s">
        <v>40</v>
      </c>
    </row>
    <row r="694" spans="1:16" x14ac:dyDescent="0.2">
      <c r="A694">
        <v>840457</v>
      </c>
      <c r="B694" t="s">
        <v>1405</v>
      </c>
      <c r="C694" t="s">
        <v>1406</v>
      </c>
      <c r="D694">
        <v>10</v>
      </c>
      <c r="E694">
        <v>102</v>
      </c>
      <c r="F694">
        <v>166</v>
      </c>
      <c r="G694">
        <v>6</v>
      </c>
      <c r="H694">
        <v>2</v>
      </c>
      <c r="I694">
        <v>61.445799999999998</v>
      </c>
      <c r="J694" t="s">
        <v>495</v>
      </c>
      <c r="K694" t="s">
        <v>495</v>
      </c>
      <c r="L694" t="s">
        <v>495</v>
      </c>
      <c r="M694" t="s">
        <v>495</v>
      </c>
      <c r="N694" t="s">
        <v>495</v>
      </c>
      <c r="O694" t="s">
        <v>492</v>
      </c>
      <c r="P694" t="s">
        <v>240</v>
      </c>
    </row>
    <row r="695" spans="1:16" x14ac:dyDescent="0.2">
      <c r="A695">
        <v>842899</v>
      </c>
      <c r="B695" t="s">
        <v>1615</v>
      </c>
      <c r="C695" t="s">
        <v>1716</v>
      </c>
      <c r="D695">
        <v>4</v>
      </c>
      <c r="E695">
        <v>13</v>
      </c>
      <c r="F695">
        <v>24</v>
      </c>
      <c r="G695">
        <v>0</v>
      </c>
      <c r="H695">
        <v>0</v>
      </c>
      <c r="I695">
        <v>54.166699999999999</v>
      </c>
      <c r="J695" t="s">
        <v>495</v>
      </c>
      <c r="K695" t="s">
        <v>495</v>
      </c>
      <c r="L695" t="s">
        <v>495</v>
      </c>
      <c r="M695" t="s">
        <v>495</v>
      </c>
      <c r="N695" t="s">
        <v>495</v>
      </c>
      <c r="O695" t="s">
        <v>492</v>
      </c>
      <c r="P695" t="s">
        <v>1699</v>
      </c>
    </row>
    <row r="696" spans="1:16" x14ac:dyDescent="0.2">
      <c r="A696">
        <v>842900</v>
      </c>
      <c r="B696" t="s">
        <v>992</v>
      </c>
      <c r="C696" t="s">
        <v>499</v>
      </c>
      <c r="D696">
        <v>10</v>
      </c>
      <c r="E696">
        <v>93</v>
      </c>
      <c r="F696">
        <v>163</v>
      </c>
      <c r="G696">
        <v>2</v>
      </c>
      <c r="H696">
        <v>1</v>
      </c>
      <c r="I696">
        <v>57.055199999999999</v>
      </c>
      <c r="J696">
        <v>6</v>
      </c>
      <c r="K696" t="s">
        <v>495</v>
      </c>
      <c r="L696">
        <v>46</v>
      </c>
      <c r="M696">
        <v>1</v>
      </c>
      <c r="N696">
        <v>7.6666999999999996</v>
      </c>
      <c r="O696" t="s">
        <v>492</v>
      </c>
      <c r="P696" t="s">
        <v>1699</v>
      </c>
    </row>
    <row r="697" spans="1:16" x14ac:dyDescent="0.2">
      <c r="A697">
        <v>842903</v>
      </c>
      <c r="B697" t="s">
        <v>1717</v>
      </c>
      <c r="C697" t="s">
        <v>620</v>
      </c>
      <c r="D697">
        <v>8</v>
      </c>
      <c r="E697">
        <v>40</v>
      </c>
      <c r="F697">
        <v>86</v>
      </c>
      <c r="G697">
        <v>1</v>
      </c>
      <c r="H697">
        <v>0</v>
      </c>
      <c r="I697">
        <v>46.511600000000001</v>
      </c>
      <c r="J697" t="s">
        <v>495</v>
      </c>
      <c r="K697" t="s">
        <v>495</v>
      </c>
      <c r="L697" t="s">
        <v>495</v>
      </c>
      <c r="M697" t="s">
        <v>495</v>
      </c>
      <c r="N697" t="s">
        <v>495</v>
      </c>
      <c r="O697" t="s">
        <v>492</v>
      </c>
      <c r="P697" t="s">
        <v>1699</v>
      </c>
    </row>
    <row r="698" spans="1:16" x14ac:dyDescent="0.2">
      <c r="A698">
        <v>842944</v>
      </c>
      <c r="B698" t="s">
        <v>1240</v>
      </c>
      <c r="C698" t="s">
        <v>1241</v>
      </c>
      <c r="D698">
        <v>6</v>
      </c>
      <c r="E698">
        <v>1</v>
      </c>
      <c r="F698">
        <v>2</v>
      </c>
      <c r="G698">
        <v>0</v>
      </c>
      <c r="H698">
        <v>0</v>
      </c>
      <c r="I698">
        <v>50</v>
      </c>
      <c r="J698">
        <v>19</v>
      </c>
      <c r="K698">
        <v>19</v>
      </c>
      <c r="L698">
        <v>54</v>
      </c>
      <c r="M698">
        <v>9</v>
      </c>
      <c r="N698">
        <v>2.9188999999999998</v>
      </c>
      <c r="O698" t="s">
        <v>492</v>
      </c>
      <c r="P698" t="s">
        <v>1214</v>
      </c>
    </row>
    <row r="699" spans="1:16" x14ac:dyDescent="0.2">
      <c r="A699">
        <v>843496</v>
      </c>
      <c r="B699" t="s">
        <v>1289</v>
      </c>
      <c r="C699" t="s">
        <v>1290</v>
      </c>
      <c r="D699">
        <v>4</v>
      </c>
      <c r="E699">
        <v>7</v>
      </c>
      <c r="F699">
        <v>21</v>
      </c>
      <c r="G699">
        <v>0</v>
      </c>
      <c r="H699">
        <v>0</v>
      </c>
      <c r="I699">
        <v>33.333300000000001</v>
      </c>
      <c r="J699">
        <v>9</v>
      </c>
      <c r="K699">
        <v>9</v>
      </c>
      <c r="L699">
        <v>49</v>
      </c>
      <c r="M699">
        <v>2</v>
      </c>
      <c r="N699">
        <v>5.4443999999999999</v>
      </c>
      <c r="O699" t="s">
        <v>492</v>
      </c>
      <c r="P699" t="s">
        <v>1266</v>
      </c>
    </row>
    <row r="700" spans="1:16" x14ac:dyDescent="0.2">
      <c r="A700">
        <v>843593</v>
      </c>
      <c r="B700" t="s">
        <v>1663</v>
      </c>
      <c r="C700" t="s">
        <v>1223</v>
      </c>
      <c r="D700">
        <v>2</v>
      </c>
      <c r="E700">
        <v>0</v>
      </c>
      <c r="F700">
        <v>6</v>
      </c>
      <c r="G700">
        <v>0</v>
      </c>
      <c r="H700">
        <v>0</v>
      </c>
      <c r="I700">
        <v>0</v>
      </c>
      <c r="J700">
        <v>3</v>
      </c>
      <c r="K700">
        <v>3</v>
      </c>
      <c r="L700">
        <v>15</v>
      </c>
      <c r="M700">
        <v>1</v>
      </c>
      <c r="N700">
        <v>5</v>
      </c>
      <c r="O700" t="s">
        <v>492</v>
      </c>
      <c r="P700" t="s">
        <v>1648</v>
      </c>
    </row>
    <row r="701" spans="1:16" x14ac:dyDescent="0.2">
      <c r="A701">
        <v>843851</v>
      </c>
      <c r="B701" t="s">
        <v>883</v>
      </c>
      <c r="C701" t="s">
        <v>519</v>
      </c>
      <c r="D701">
        <v>11</v>
      </c>
      <c r="E701">
        <v>49</v>
      </c>
      <c r="F701">
        <v>58</v>
      </c>
      <c r="G701">
        <v>3</v>
      </c>
      <c r="H701">
        <v>3</v>
      </c>
      <c r="I701">
        <v>84.482799999999997</v>
      </c>
      <c r="J701">
        <v>1</v>
      </c>
      <c r="K701" t="s">
        <v>495</v>
      </c>
      <c r="L701">
        <v>4</v>
      </c>
      <c r="M701">
        <v>0</v>
      </c>
      <c r="N701">
        <v>4</v>
      </c>
      <c r="O701" t="s">
        <v>492</v>
      </c>
      <c r="P701" t="s">
        <v>873</v>
      </c>
    </row>
    <row r="702" spans="1:16" x14ac:dyDescent="0.2">
      <c r="A702">
        <v>843852</v>
      </c>
      <c r="B702" t="s">
        <v>884</v>
      </c>
      <c r="C702" t="s">
        <v>519</v>
      </c>
      <c r="D702">
        <v>8</v>
      </c>
      <c r="E702">
        <v>18</v>
      </c>
      <c r="F702">
        <v>40</v>
      </c>
      <c r="G702">
        <v>1</v>
      </c>
      <c r="H702">
        <v>0</v>
      </c>
      <c r="I702">
        <v>45</v>
      </c>
      <c r="J702">
        <v>2</v>
      </c>
      <c r="K702" t="s">
        <v>495</v>
      </c>
      <c r="L702">
        <v>9</v>
      </c>
      <c r="M702">
        <v>2</v>
      </c>
      <c r="N702">
        <v>4.5</v>
      </c>
      <c r="O702" t="s">
        <v>492</v>
      </c>
      <c r="P702" t="s">
        <v>873</v>
      </c>
    </row>
    <row r="703" spans="1:16" x14ac:dyDescent="0.2">
      <c r="A703">
        <v>843868</v>
      </c>
      <c r="B703" t="s">
        <v>1256</v>
      </c>
      <c r="C703" t="s">
        <v>763</v>
      </c>
      <c r="D703">
        <v>4</v>
      </c>
      <c r="E703">
        <v>9</v>
      </c>
      <c r="F703">
        <v>26</v>
      </c>
      <c r="G703">
        <v>0</v>
      </c>
      <c r="H703">
        <v>0</v>
      </c>
      <c r="I703">
        <v>34.615400000000001</v>
      </c>
      <c r="J703" t="s">
        <v>495</v>
      </c>
      <c r="K703" t="s">
        <v>495</v>
      </c>
      <c r="L703" t="s">
        <v>495</v>
      </c>
      <c r="M703" t="s">
        <v>495</v>
      </c>
      <c r="N703" t="s">
        <v>495</v>
      </c>
      <c r="O703" t="s">
        <v>492</v>
      </c>
      <c r="P703" t="s">
        <v>1244</v>
      </c>
    </row>
    <row r="704" spans="1:16" x14ac:dyDescent="0.2">
      <c r="A704">
        <v>843945</v>
      </c>
      <c r="B704" t="s">
        <v>795</v>
      </c>
      <c r="C704" t="s">
        <v>795</v>
      </c>
      <c r="D704">
        <v>1</v>
      </c>
      <c r="E704">
        <v>8</v>
      </c>
      <c r="F704">
        <v>18</v>
      </c>
      <c r="G704">
        <v>0</v>
      </c>
      <c r="H704">
        <v>0</v>
      </c>
      <c r="I704">
        <v>44.444400000000002</v>
      </c>
      <c r="J704" t="s">
        <v>495</v>
      </c>
      <c r="K704" t="s">
        <v>495</v>
      </c>
      <c r="L704" t="s">
        <v>495</v>
      </c>
      <c r="M704" t="s">
        <v>495</v>
      </c>
      <c r="N704" t="s">
        <v>495</v>
      </c>
      <c r="O704" t="s">
        <v>492</v>
      </c>
      <c r="P704" t="s">
        <v>1316</v>
      </c>
    </row>
    <row r="705" spans="1:16" x14ac:dyDescent="0.2">
      <c r="A705">
        <v>843946</v>
      </c>
      <c r="B705" t="s">
        <v>498</v>
      </c>
      <c r="C705" t="s">
        <v>664</v>
      </c>
      <c r="D705">
        <v>10</v>
      </c>
      <c r="E705">
        <v>63</v>
      </c>
      <c r="F705">
        <v>82</v>
      </c>
      <c r="G705">
        <v>2</v>
      </c>
      <c r="H705">
        <v>4</v>
      </c>
      <c r="I705">
        <v>76.829300000000003</v>
      </c>
      <c r="J705">
        <v>35</v>
      </c>
      <c r="K705">
        <v>35</v>
      </c>
      <c r="L705">
        <v>203</v>
      </c>
      <c r="M705">
        <v>14</v>
      </c>
      <c r="N705">
        <v>5.7725</v>
      </c>
      <c r="O705" t="s">
        <v>492</v>
      </c>
      <c r="P705" t="s">
        <v>2113</v>
      </c>
    </row>
    <row r="706" spans="1:16" x14ac:dyDescent="0.2">
      <c r="A706">
        <v>843947</v>
      </c>
      <c r="B706" t="s">
        <v>2120</v>
      </c>
      <c r="C706" t="s">
        <v>892</v>
      </c>
      <c r="D706">
        <v>2</v>
      </c>
      <c r="E706">
        <v>0</v>
      </c>
      <c r="F706">
        <v>5</v>
      </c>
      <c r="G706">
        <v>0</v>
      </c>
      <c r="H706">
        <v>0</v>
      </c>
      <c r="I706">
        <v>0</v>
      </c>
      <c r="J706">
        <v>8</v>
      </c>
      <c r="K706">
        <v>8</v>
      </c>
      <c r="L706">
        <v>36</v>
      </c>
      <c r="M706">
        <v>3</v>
      </c>
      <c r="N706">
        <v>4.5</v>
      </c>
      <c r="O706" t="s">
        <v>492</v>
      </c>
      <c r="P706" t="s">
        <v>2113</v>
      </c>
    </row>
    <row r="707" spans="1:16" x14ac:dyDescent="0.2">
      <c r="A707">
        <v>843952</v>
      </c>
      <c r="B707" t="s">
        <v>908</v>
      </c>
      <c r="C707" t="s">
        <v>952</v>
      </c>
      <c r="D707">
        <v>5</v>
      </c>
      <c r="E707">
        <v>25</v>
      </c>
      <c r="F707">
        <v>51</v>
      </c>
      <c r="G707">
        <v>1</v>
      </c>
      <c r="H707">
        <v>1</v>
      </c>
      <c r="I707">
        <v>49.019599999999997</v>
      </c>
      <c r="J707">
        <v>3</v>
      </c>
      <c r="K707">
        <v>3</v>
      </c>
      <c r="L707">
        <v>20</v>
      </c>
      <c r="M707">
        <v>0</v>
      </c>
      <c r="N707">
        <v>6.6666999999999996</v>
      </c>
      <c r="O707" t="s">
        <v>492</v>
      </c>
      <c r="P707" t="s">
        <v>2113</v>
      </c>
    </row>
    <row r="708" spans="1:16" x14ac:dyDescent="0.2">
      <c r="A708">
        <v>844203</v>
      </c>
      <c r="B708" t="s">
        <v>1382</v>
      </c>
      <c r="C708" t="s">
        <v>539</v>
      </c>
      <c r="D708">
        <v>6</v>
      </c>
      <c r="E708">
        <v>9</v>
      </c>
      <c r="F708">
        <v>15</v>
      </c>
      <c r="G708">
        <v>0</v>
      </c>
      <c r="H708">
        <v>0</v>
      </c>
      <c r="I708">
        <v>60</v>
      </c>
      <c r="J708">
        <v>10</v>
      </c>
      <c r="K708">
        <v>10</v>
      </c>
      <c r="L708">
        <v>55</v>
      </c>
      <c r="M708">
        <v>5</v>
      </c>
      <c r="N708">
        <v>5.5</v>
      </c>
      <c r="O708" t="s">
        <v>492</v>
      </c>
      <c r="P708" t="s">
        <v>233</v>
      </c>
    </row>
    <row r="709" spans="1:16" x14ac:dyDescent="0.2">
      <c r="A709">
        <v>844330</v>
      </c>
      <c r="B709" t="s">
        <v>1180</v>
      </c>
      <c r="C709" t="s">
        <v>2039</v>
      </c>
      <c r="D709">
        <v>3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3</v>
      </c>
      <c r="K709">
        <v>3</v>
      </c>
      <c r="L709">
        <v>14</v>
      </c>
      <c r="M709">
        <v>0</v>
      </c>
      <c r="N709">
        <v>4.6666999999999996</v>
      </c>
      <c r="O709" t="s">
        <v>492</v>
      </c>
      <c r="P709" t="s">
        <v>2021</v>
      </c>
    </row>
    <row r="710" spans="1:16" x14ac:dyDescent="0.2">
      <c r="A710">
        <v>844336</v>
      </c>
      <c r="B710" t="s">
        <v>737</v>
      </c>
      <c r="C710" t="s">
        <v>2057</v>
      </c>
      <c r="D710">
        <v>10</v>
      </c>
      <c r="E710">
        <v>138</v>
      </c>
      <c r="F710">
        <v>135</v>
      </c>
      <c r="G710">
        <v>3</v>
      </c>
      <c r="H710">
        <v>12</v>
      </c>
      <c r="I710">
        <v>102.2222</v>
      </c>
      <c r="J710">
        <v>16</v>
      </c>
      <c r="K710" t="s">
        <v>495</v>
      </c>
      <c r="L710">
        <v>96</v>
      </c>
      <c r="M710">
        <v>11</v>
      </c>
      <c r="N710">
        <v>6</v>
      </c>
      <c r="O710" t="s">
        <v>492</v>
      </c>
      <c r="P710" t="s">
        <v>2042</v>
      </c>
    </row>
    <row r="711" spans="1:16" x14ac:dyDescent="0.2">
      <c r="A711">
        <v>844339</v>
      </c>
      <c r="B711" t="s">
        <v>831</v>
      </c>
      <c r="C711" t="s">
        <v>2058</v>
      </c>
      <c r="D711">
        <v>1</v>
      </c>
      <c r="E711" t="s">
        <v>495</v>
      </c>
      <c r="F711" t="s">
        <v>495</v>
      </c>
      <c r="G711" t="s">
        <v>495</v>
      </c>
      <c r="H711" t="s">
        <v>495</v>
      </c>
      <c r="I711" t="s">
        <v>495</v>
      </c>
      <c r="J711" t="s">
        <v>495</v>
      </c>
      <c r="K711" t="s">
        <v>495</v>
      </c>
      <c r="L711" t="s">
        <v>495</v>
      </c>
      <c r="M711" t="s">
        <v>495</v>
      </c>
      <c r="N711" t="s">
        <v>495</v>
      </c>
      <c r="O711" t="s">
        <v>492</v>
      </c>
      <c r="P711" t="s">
        <v>2042</v>
      </c>
    </row>
    <row r="712" spans="1:16" x14ac:dyDescent="0.2">
      <c r="A712">
        <v>844340</v>
      </c>
      <c r="B712" t="s">
        <v>698</v>
      </c>
      <c r="C712" t="s">
        <v>2059</v>
      </c>
      <c r="D712">
        <v>1</v>
      </c>
      <c r="E712" t="s">
        <v>495</v>
      </c>
      <c r="F712" t="s">
        <v>495</v>
      </c>
      <c r="G712" t="s">
        <v>495</v>
      </c>
      <c r="H712" t="s">
        <v>495</v>
      </c>
      <c r="I712" t="s">
        <v>495</v>
      </c>
      <c r="J712" t="s">
        <v>495</v>
      </c>
      <c r="K712" t="s">
        <v>495</v>
      </c>
      <c r="L712" t="s">
        <v>495</v>
      </c>
      <c r="M712" t="s">
        <v>495</v>
      </c>
      <c r="N712" t="s">
        <v>495</v>
      </c>
      <c r="O712" t="s">
        <v>492</v>
      </c>
      <c r="P712" t="s">
        <v>2042</v>
      </c>
    </row>
    <row r="713" spans="1:16" x14ac:dyDescent="0.2">
      <c r="A713">
        <v>844341</v>
      </c>
      <c r="B713" t="s">
        <v>534</v>
      </c>
      <c r="C713" t="s">
        <v>2044</v>
      </c>
      <c r="D713">
        <v>1</v>
      </c>
      <c r="E713">
        <v>22</v>
      </c>
      <c r="F713">
        <v>21</v>
      </c>
      <c r="G713">
        <v>1</v>
      </c>
      <c r="H713">
        <v>0</v>
      </c>
      <c r="I713">
        <v>104.7619</v>
      </c>
      <c r="J713">
        <v>4</v>
      </c>
      <c r="K713">
        <v>4</v>
      </c>
      <c r="L713">
        <v>4</v>
      </c>
      <c r="M713">
        <v>0</v>
      </c>
      <c r="N713">
        <v>1</v>
      </c>
      <c r="O713" t="s">
        <v>492</v>
      </c>
      <c r="P713" t="s">
        <v>2042</v>
      </c>
    </row>
    <row r="714" spans="1:16" x14ac:dyDescent="0.2">
      <c r="A714">
        <v>844378</v>
      </c>
      <c r="B714" t="s">
        <v>1228</v>
      </c>
      <c r="C714" t="s">
        <v>519</v>
      </c>
      <c r="D714">
        <v>9</v>
      </c>
      <c r="E714">
        <v>3</v>
      </c>
      <c r="F714">
        <v>21</v>
      </c>
      <c r="G714">
        <v>0</v>
      </c>
      <c r="H714">
        <v>0</v>
      </c>
      <c r="I714">
        <v>14.2857</v>
      </c>
      <c r="J714">
        <v>29</v>
      </c>
      <c r="K714">
        <v>29</v>
      </c>
      <c r="L714">
        <v>119</v>
      </c>
      <c r="M714">
        <v>13</v>
      </c>
      <c r="N714">
        <v>4.0568</v>
      </c>
      <c r="O714" t="s">
        <v>492</v>
      </c>
      <c r="P714" t="s">
        <v>315</v>
      </c>
    </row>
    <row r="715" spans="1:16" x14ac:dyDescent="0.2">
      <c r="A715">
        <v>844382</v>
      </c>
      <c r="B715" t="s">
        <v>1138</v>
      </c>
      <c r="C715" t="s">
        <v>2107</v>
      </c>
      <c r="D715">
        <v>10</v>
      </c>
      <c r="E715">
        <v>57</v>
      </c>
      <c r="F715">
        <v>67</v>
      </c>
      <c r="G715">
        <v>5</v>
      </c>
      <c r="H715">
        <v>1</v>
      </c>
      <c r="I715">
        <v>85.074600000000004</v>
      </c>
      <c r="J715">
        <v>38</v>
      </c>
      <c r="K715">
        <v>38</v>
      </c>
      <c r="L715">
        <v>188</v>
      </c>
      <c r="M715">
        <v>10</v>
      </c>
      <c r="N715">
        <v>4.9257999999999997</v>
      </c>
      <c r="O715" t="s">
        <v>492</v>
      </c>
      <c r="P715" t="s">
        <v>450</v>
      </c>
    </row>
    <row r="716" spans="1:16" x14ac:dyDescent="0.2">
      <c r="A716">
        <v>844397</v>
      </c>
      <c r="B716" t="s">
        <v>1391</v>
      </c>
      <c r="C716" t="s">
        <v>2060</v>
      </c>
      <c r="D716">
        <v>9</v>
      </c>
      <c r="E716">
        <v>109</v>
      </c>
      <c r="F716">
        <v>108</v>
      </c>
      <c r="G716">
        <v>4</v>
      </c>
      <c r="H716">
        <v>8</v>
      </c>
      <c r="I716">
        <v>100.9259</v>
      </c>
      <c r="J716">
        <v>21</v>
      </c>
      <c r="K716">
        <v>21</v>
      </c>
      <c r="L716">
        <v>130</v>
      </c>
      <c r="M716">
        <v>7</v>
      </c>
      <c r="N716">
        <v>6.3414999999999999</v>
      </c>
      <c r="O716" t="s">
        <v>492</v>
      </c>
      <c r="P716" t="s">
        <v>2042</v>
      </c>
    </row>
    <row r="717" spans="1:16" x14ac:dyDescent="0.2">
      <c r="A717">
        <v>844405</v>
      </c>
      <c r="B717" t="s">
        <v>1638</v>
      </c>
      <c r="C717" t="s">
        <v>499</v>
      </c>
      <c r="D717">
        <v>1</v>
      </c>
      <c r="E717">
        <v>15</v>
      </c>
      <c r="F717">
        <v>37</v>
      </c>
      <c r="G717">
        <v>0</v>
      </c>
      <c r="H717">
        <v>0</v>
      </c>
      <c r="I717">
        <v>40.540500000000002</v>
      </c>
      <c r="J717" t="s">
        <v>495</v>
      </c>
      <c r="K717" t="s">
        <v>495</v>
      </c>
      <c r="L717" t="s">
        <v>495</v>
      </c>
      <c r="M717" t="s">
        <v>495</v>
      </c>
      <c r="N717" t="s">
        <v>495</v>
      </c>
      <c r="O717" t="s">
        <v>492</v>
      </c>
      <c r="P717" t="s">
        <v>315</v>
      </c>
    </row>
    <row r="718" spans="1:16" x14ac:dyDescent="0.2">
      <c r="A718">
        <v>844473</v>
      </c>
      <c r="B718" t="s">
        <v>1512</v>
      </c>
      <c r="C718" t="s">
        <v>539</v>
      </c>
      <c r="D718">
        <v>1</v>
      </c>
      <c r="E718">
        <v>29</v>
      </c>
      <c r="F718">
        <v>25</v>
      </c>
      <c r="G718">
        <v>2</v>
      </c>
      <c r="H718">
        <v>1</v>
      </c>
      <c r="I718">
        <v>116</v>
      </c>
      <c r="J718" t="s">
        <v>495</v>
      </c>
      <c r="K718" t="s">
        <v>495</v>
      </c>
      <c r="L718" t="s">
        <v>495</v>
      </c>
      <c r="M718" t="s">
        <v>495</v>
      </c>
      <c r="N718" t="s">
        <v>495</v>
      </c>
      <c r="O718" t="s">
        <v>492</v>
      </c>
      <c r="P718" t="s">
        <v>1498</v>
      </c>
    </row>
    <row r="719" spans="1:16" x14ac:dyDescent="0.2">
      <c r="A719">
        <v>844714</v>
      </c>
      <c r="B719" t="s">
        <v>2108</v>
      </c>
      <c r="C719" t="s">
        <v>2109</v>
      </c>
      <c r="D719">
        <v>3</v>
      </c>
      <c r="E719">
        <v>4</v>
      </c>
      <c r="F719">
        <v>18</v>
      </c>
      <c r="G719">
        <v>0</v>
      </c>
      <c r="H719">
        <v>0</v>
      </c>
      <c r="I719">
        <v>22.222200000000001</v>
      </c>
      <c r="J719">
        <v>12</v>
      </c>
      <c r="K719">
        <v>12</v>
      </c>
      <c r="L719">
        <v>44</v>
      </c>
      <c r="M719">
        <v>5</v>
      </c>
      <c r="N719">
        <v>3.6667000000000001</v>
      </c>
      <c r="O719" t="s">
        <v>492</v>
      </c>
      <c r="P719" t="s">
        <v>450</v>
      </c>
    </row>
    <row r="720" spans="1:16" x14ac:dyDescent="0.2">
      <c r="A720">
        <v>844724</v>
      </c>
      <c r="B720" t="s">
        <v>1050</v>
      </c>
      <c r="C720" t="s">
        <v>1051</v>
      </c>
      <c r="D720">
        <v>4</v>
      </c>
      <c r="E720">
        <v>2</v>
      </c>
      <c r="F720">
        <v>7</v>
      </c>
      <c r="G720">
        <v>0</v>
      </c>
      <c r="H720">
        <v>0</v>
      </c>
      <c r="I720">
        <v>28.571400000000001</v>
      </c>
      <c r="J720">
        <v>3</v>
      </c>
      <c r="K720">
        <v>3</v>
      </c>
      <c r="L720">
        <v>26</v>
      </c>
      <c r="M720">
        <v>1</v>
      </c>
      <c r="N720">
        <v>8.6667000000000005</v>
      </c>
      <c r="O720" t="s">
        <v>492</v>
      </c>
      <c r="P720" t="s">
        <v>143</v>
      </c>
    </row>
    <row r="721" spans="1:16" x14ac:dyDescent="0.2">
      <c r="A721">
        <v>845409</v>
      </c>
      <c r="B721" t="s">
        <v>853</v>
      </c>
      <c r="C721" t="s">
        <v>1052</v>
      </c>
      <c r="D721">
        <v>7</v>
      </c>
      <c r="E721">
        <v>51</v>
      </c>
      <c r="F721">
        <v>51</v>
      </c>
      <c r="G721">
        <v>3</v>
      </c>
      <c r="H721">
        <v>1</v>
      </c>
      <c r="I721">
        <v>100</v>
      </c>
      <c r="J721" t="s">
        <v>495</v>
      </c>
      <c r="K721" t="s">
        <v>495</v>
      </c>
      <c r="L721" t="s">
        <v>495</v>
      </c>
      <c r="M721" t="s">
        <v>495</v>
      </c>
      <c r="N721" t="s">
        <v>495</v>
      </c>
      <c r="O721" t="s">
        <v>492</v>
      </c>
      <c r="P721" t="s">
        <v>143</v>
      </c>
    </row>
    <row r="722" spans="1:16" x14ac:dyDescent="0.2">
      <c r="A722">
        <v>846026</v>
      </c>
      <c r="B722" t="s">
        <v>1308</v>
      </c>
      <c r="C722" t="s">
        <v>1309</v>
      </c>
      <c r="D722">
        <v>10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28</v>
      </c>
      <c r="K722">
        <v>28</v>
      </c>
      <c r="L722">
        <v>157</v>
      </c>
      <c r="M722">
        <v>7</v>
      </c>
      <c r="N722">
        <v>5.6071</v>
      </c>
      <c r="O722" t="s">
        <v>492</v>
      </c>
      <c r="P722" t="s">
        <v>1297</v>
      </c>
    </row>
    <row r="723" spans="1:16" x14ac:dyDescent="0.2">
      <c r="A723">
        <v>846116</v>
      </c>
      <c r="B723" t="s">
        <v>808</v>
      </c>
      <c r="C723" t="s">
        <v>809</v>
      </c>
      <c r="D723">
        <v>5</v>
      </c>
      <c r="E723">
        <v>38</v>
      </c>
      <c r="F723">
        <v>104</v>
      </c>
      <c r="G723">
        <v>0</v>
      </c>
      <c r="H723">
        <v>1</v>
      </c>
      <c r="I723">
        <v>36.538499999999999</v>
      </c>
      <c r="J723" t="s">
        <v>495</v>
      </c>
      <c r="K723" t="s">
        <v>495</v>
      </c>
      <c r="L723" t="s">
        <v>495</v>
      </c>
      <c r="M723" t="s">
        <v>495</v>
      </c>
      <c r="N723" t="s">
        <v>495</v>
      </c>
      <c r="O723" t="s">
        <v>492</v>
      </c>
      <c r="P723" t="s">
        <v>51</v>
      </c>
    </row>
    <row r="724" spans="1:16" x14ac:dyDescent="0.2">
      <c r="A724">
        <v>846500</v>
      </c>
      <c r="B724" t="s">
        <v>1513</v>
      </c>
      <c r="C724" t="s">
        <v>1514</v>
      </c>
      <c r="D724">
        <v>4</v>
      </c>
      <c r="E724">
        <v>16</v>
      </c>
      <c r="F724">
        <v>39</v>
      </c>
      <c r="G724">
        <v>0</v>
      </c>
      <c r="H724">
        <v>0</v>
      </c>
      <c r="I724">
        <v>41.025599999999997</v>
      </c>
      <c r="J724" t="s">
        <v>495</v>
      </c>
      <c r="K724" t="s">
        <v>495</v>
      </c>
      <c r="L724" t="s">
        <v>495</v>
      </c>
      <c r="M724" t="s">
        <v>495</v>
      </c>
      <c r="N724" t="s">
        <v>495</v>
      </c>
      <c r="O724" t="s">
        <v>492</v>
      </c>
      <c r="P724" t="s">
        <v>1498</v>
      </c>
    </row>
    <row r="725" spans="1:16" x14ac:dyDescent="0.2">
      <c r="A725">
        <v>846577</v>
      </c>
      <c r="B725" t="s">
        <v>544</v>
      </c>
      <c r="C725" t="s">
        <v>545</v>
      </c>
      <c r="D725">
        <v>1</v>
      </c>
      <c r="E725">
        <v>8</v>
      </c>
      <c r="F725">
        <v>13</v>
      </c>
      <c r="G725">
        <v>0</v>
      </c>
      <c r="H725">
        <v>1</v>
      </c>
      <c r="I725">
        <v>61.538499999999999</v>
      </c>
      <c r="J725" t="s">
        <v>495</v>
      </c>
      <c r="K725" t="s">
        <v>495</v>
      </c>
      <c r="L725" t="s">
        <v>495</v>
      </c>
      <c r="M725" t="s">
        <v>495</v>
      </c>
      <c r="N725" t="s">
        <v>495</v>
      </c>
      <c r="O725" t="s">
        <v>492</v>
      </c>
      <c r="P725" t="s">
        <v>13</v>
      </c>
    </row>
    <row r="726" spans="1:16" x14ac:dyDescent="0.2">
      <c r="A726">
        <v>846591</v>
      </c>
      <c r="B726" t="s">
        <v>794</v>
      </c>
      <c r="C726" t="s">
        <v>1134</v>
      </c>
      <c r="D726">
        <v>10</v>
      </c>
      <c r="E726">
        <v>133</v>
      </c>
      <c r="F726">
        <v>189</v>
      </c>
      <c r="G726">
        <v>2</v>
      </c>
      <c r="H726">
        <v>6</v>
      </c>
      <c r="I726">
        <v>70.370400000000004</v>
      </c>
      <c r="J726">
        <v>27</v>
      </c>
      <c r="K726">
        <v>27</v>
      </c>
      <c r="L726">
        <v>159</v>
      </c>
      <c r="M726">
        <v>8</v>
      </c>
      <c r="N726">
        <v>5.8888999999999996</v>
      </c>
      <c r="O726" t="s">
        <v>492</v>
      </c>
      <c r="P726" t="s">
        <v>1114</v>
      </c>
    </row>
    <row r="727" spans="1:16" x14ac:dyDescent="0.2">
      <c r="A727">
        <v>846592</v>
      </c>
      <c r="B727" t="s">
        <v>1135</v>
      </c>
      <c r="C727" t="s">
        <v>539</v>
      </c>
      <c r="D727">
        <v>10</v>
      </c>
      <c r="E727">
        <v>106</v>
      </c>
      <c r="F727">
        <v>113</v>
      </c>
      <c r="G727">
        <v>7</v>
      </c>
      <c r="H727">
        <v>5</v>
      </c>
      <c r="I727">
        <v>93.805300000000003</v>
      </c>
      <c r="J727">
        <v>20</v>
      </c>
      <c r="K727">
        <v>20</v>
      </c>
      <c r="L727">
        <v>109</v>
      </c>
      <c r="M727">
        <v>9</v>
      </c>
      <c r="N727">
        <v>5.45</v>
      </c>
      <c r="O727" t="s">
        <v>492</v>
      </c>
      <c r="P727" t="s">
        <v>1114</v>
      </c>
    </row>
    <row r="728" spans="1:16" x14ac:dyDescent="0.2">
      <c r="A728">
        <v>846619</v>
      </c>
      <c r="B728" t="s">
        <v>853</v>
      </c>
      <c r="C728" t="s">
        <v>1113</v>
      </c>
      <c r="D728">
        <v>8</v>
      </c>
      <c r="E728">
        <v>55</v>
      </c>
      <c r="F728">
        <v>93</v>
      </c>
      <c r="G728">
        <v>0</v>
      </c>
      <c r="H728">
        <v>5</v>
      </c>
      <c r="I728">
        <v>59.139800000000001</v>
      </c>
      <c r="J728">
        <v>4</v>
      </c>
      <c r="K728" t="s">
        <v>495</v>
      </c>
      <c r="L728">
        <v>12</v>
      </c>
      <c r="M728">
        <v>1</v>
      </c>
      <c r="N728">
        <v>3</v>
      </c>
      <c r="O728" t="s">
        <v>492</v>
      </c>
      <c r="P728" t="s">
        <v>1186</v>
      </c>
    </row>
    <row r="729" spans="1:16" x14ac:dyDescent="0.2">
      <c r="A729">
        <v>846622</v>
      </c>
      <c r="B729" t="s">
        <v>546</v>
      </c>
      <c r="C729" t="s">
        <v>547</v>
      </c>
      <c r="D729">
        <v>4</v>
      </c>
      <c r="E729">
        <v>20</v>
      </c>
      <c r="F729">
        <v>40</v>
      </c>
      <c r="G729">
        <v>0</v>
      </c>
      <c r="H729">
        <v>0</v>
      </c>
      <c r="I729">
        <v>50</v>
      </c>
      <c r="J729" t="s">
        <v>495</v>
      </c>
      <c r="K729" t="s">
        <v>495</v>
      </c>
      <c r="L729" t="s">
        <v>495</v>
      </c>
      <c r="M729" t="s">
        <v>495</v>
      </c>
      <c r="N729" t="s">
        <v>495</v>
      </c>
      <c r="O729" t="s">
        <v>492</v>
      </c>
      <c r="P729" t="s">
        <v>13</v>
      </c>
    </row>
    <row r="730" spans="1:16" x14ac:dyDescent="0.2">
      <c r="A730">
        <v>846625</v>
      </c>
      <c r="B730" t="s">
        <v>702</v>
      </c>
      <c r="C730" t="s">
        <v>703</v>
      </c>
      <c r="D730">
        <v>10</v>
      </c>
      <c r="E730">
        <v>104</v>
      </c>
      <c r="F730">
        <v>137</v>
      </c>
      <c r="G730">
        <v>6</v>
      </c>
      <c r="H730">
        <v>5</v>
      </c>
      <c r="I730">
        <v>75.912400000000005</v>
      </c>
      <c r="J730">
        <v>27</v>
      </c>
      <c r="K730">
        <v>27</v>
      </c>
      <c r="L730">
        <v>120</v>
      </c>
      <c r="M730">
        <v>10</v>
      </c>
      <c r="N730">
        <v>4.4443999999999999</v>
      </c>
      <c r="O730" t="s">
        <v>492</v>
      </c>
      <c r="P730" t="s">
        <v>40</v>
      </c>
    </row>
    <row r="731" spans="1:16" x14ac:dyDescent="0.2">
      <c r="A731">
        <v>846656</v>
      </c>
      <c r="B731" t="s">
        <v>1448</v>
      </c>
      <c r="C731" t="s">
        <v>1449</v>
      </c>
      <c r="D731">
        <v>10</v>
      </c>
      <c r="E731">
        <v>31</v>
      </c>
      <c r="F731">
        <v>57</v>
      </c>
      <c r="G731">
        <v>1</v>
      </c>
      <c r="H731">
        <v>1</v>
      </c>
      <c r="I731">
        <v>54.386000000000003</v>
      </c>
      <c r="J731">
        <v>25</v>
      </c>
      <c r="K731">
        <v>25</v>
      </c>
      <c r="L731">
        <v>100</v>
      </c>
      <c r="M731">
        <v>10</v>
      </c>
      <c r="N731">
        <v>4</v>
      </c>
      <c r="O731" t="s">
        <v>492</v>
      </c>
      <c r="P731" t="s">
        <v>257</v>
      </c>
    </row>
    <row r="732" spans="1:16" x14ac:dyDescent="0.2">
      <c r="A732">
        <v>846829</v>
      </c>
      <c r="B732" t="s">
        <v>1573</v>
      </c>
      <c r="C732" t="s">
        <v>543</v>
      </c>
      <c r="D732">
        <v>5</v>
      </c>
      <c r="E732">
        <v>17</v>
      </c>
      <c r="F732">
        <v>22</v>
      </c>
      <c r="G732">
        <v>0</v>
      </c>
      <c r="H732">
        <v>1</v>
      </c>
      <c r="I732">
        <v>77.2727</v>
      </c>
      <c r="J732">
        <v>4</v>
      </c>
      <c r="K732" t="s">
        <v>495</v>
      </c>
      <c r="L732">
        <v>21</v>
      </c>
      <c r="M732">
        <v>2</v>
      </c>
      <c r="N732">
        <v>5.25</v>
      </c>
      <c r="O732" t="s">
        <v>492</v>
      </c>
      <c r="P732" t="s">
        <v>291</v>
      </c>
    </row>
    <row r="733" spans="1:16" x14ac:dyDescent="0.2">
      <c r="A733">
        <v>846838</v>
      </c>
      <c r="B733" t="s">
        <v>1574</v>
      </c>
      <c r="C733" t="s">
        <v>1067</v>
      </c>
      <c r="D733">
        <v>2</v>
      </c>
      <c r="E733">
        <v>37</v>
      </c>
      <c r="F733">
        <v>44</v>
      </c>
      <c r="G733">
        <v>2</v>
      </c>
      <c r="H733">
        <v>2</v>
      </c>
      <c r="I733">
        <v>84.090900000000005</v>
      </c>
      <c r="J733" t="s">
        <v>495</v>
      </c>
      <c r="K733" t="s">
        <v>495</v>
      </c>
      <c r="L733" t="s">
        <v>495</v>
      </c>
      <c r="M733" t="s">
        <v>495</v>
      </c>
      <c r="N733" t="s">
        <v>495</v>
      </c>
      <c r="O733" t="s">
        <v>492</v>
      </c>
      <c r="P733" t="s">
        <v>291</v>
      </c>
    </row>
    <row r="734" spans="1:16" x14ac:dyDescent="0.2">
      <c r="A734">
        <v>847155</v>
      </c>
      <c r="B734" t="s">
        <v>1193</v>
      </c>
      <c r="C734" t="s">
        <v>1194</v>
      </c>
      <c r="D734">
        <v>7</v>
      </c>
      <c r="E734">
        <v>46</v>
      </c>
      <c r="F734">
        <v>62</v>
      </c>
      <c r="G734">
        <v>2</v>
      </c>
      <c r="H734">
        <v>1</v>
      </c>
      <c r="I734">
        <v>74.1935</v>
      </c>
      <c r="J734">
        <v>4</v>
      </c>
      <c r="K734">
        <v>4</v>
      </c>
      <c r="L734">
        <v>37</v>
      </c>
      <c r="M734">
        <v>0</v>
      </c>
      <c r="N734">
        <v>9.25</v>
      </c>
      <c r="O734" t="s">
        <v>492</v>
      </c>
      <c r="P734" t="s">
        <v>1186</v>
      </c>
    </row>
    <row r="735" spans="1:16" x14ac:dyDescent="0.2">
      <c r="A735">
        <v>847361</v>
      </c>
      <c r="B735" t="s">
        <v>1257</v>
      </c>
      <c r="C735" t="s">
        <v>1258</v>
      </c>
      <c r="D735">
        <v>8</v>
      </c>
      <c r="E735">
        <v>16</v>
      </c>
      <c r="F735">
        <v>52</v>
      </c>
      <c r="G735">
        <v>0</v>
      </c>
      <c r="H735">
        <v>0</v>
      </c>
      <c r="I735">
        <v>30.769200000000001</v>
      </c>
      <c r="J735" t="s">
        <v>495</v>
      </c>
      <c r="K735" t="s">
        <v>495</v>
      </c>
      <c r="L735" t="s">
        <v>495</v>
      </c>
      <c r="M735" t="s">
        <v>495</v>
      </c>
      <c r="N735" t="s">
        <v>495</v>
      </c>
      <c r="O735" t="s">
        <v>492</v>
      </c>
      <c r="P735" t="s">
        <v>1244</v>
      </c>
    </row>
    <row r="736" spans="1:16" x14ac:dyDescent="0.2">
      <c r="A736">
        <v>847529</v>
      </c>
      <c r="B736" t="s">
        <v>554</v>
      </c>
      <c r="C736" t="s">
        <v>1987</v>
      </c>
      <c r="D736">
        <v>7</v>
      </c>
      <c r="E736">
        <v>19</v>
      </c>
      <c r="F736">
        <v>37</v>
      </c>
      <c r="G736">
        <v>0</v>
      </c>
      <c r="H736">
        <v>1</v>
      </c>
      <c r="I736">
        <v>51.351399999999998</v>
      </c>
      <c r="J736">
        <v>2</v>
      </c>
      <c r="K736">
        <v>2</v>
      </c>
      <c r="L736">
        <v>22</v>
      </c>
      <c r="M736">
        <v>1</v>
      </c>
      <c r="N736">
        <v>11</v>
      </c>
      <c r="O736" t="s">
        <v>492</v>
      </c>
      <c r="P736" t="s">
        <v>1974</v>
      </c>
    </row>
    <row r="737" spans="1:16" x14ac:dyDescent="0.2">
      <c r="A737">
        <v>848479</v>
      </c>
      <c r="B737" t="s">
        <v>526</v>
      </c>
      <c r="C737" t="s">
        <v>1255</v>
      </c>
      <c r="D737">
        <v>5</v>
      </c>
      <c r="E737">
        <v>7</v>
      </c>
      <c r="F737">
        <v>13</v>
      </c>
      <c r="G737">
        <v>1</v>
      </c>
      <c r="H737">
        <v>0</v>
      </c>
      <c r="I737">
        <v>53.846200000000003</v>
      </c>
      <c r="J737">
        <v>18</v>
      </c>
      <c r="K737">
        <v>18</v>
      </c>
      <c r="L737">
        <v>35</v>
      </c>
      <c r="M737">
        <v>8</v>
      </c>
      <c r="N737">
        <v>1.9625999999999999</v>
      </c>
      <c r="O737" t="s">
        <v>492</v>
      </c>
      <c r="P737" t="s">
        <v>400</v>
      </c>
    </row>
    <row r="738" spans="1:16" x14ac:dyDescent="0.2">
      <c r="A738">
        <v>848809</v>
      </c>
      <c r="B738" t="s">
        <v>1071</v>
      </c>
      <c r="C738" t="s">
        <v>2040</v>
      </c>
      <c r="D738">
        <v>4</v>
      </c>
      <c r="E738">
        <v>23</v>
      </c>
      <c r="F738">
        <v>39</v>
      </c>
      <c r="G738">
        <v>2</v>
      </c>
      <c r="H738">
        <v>0</v>
      </c>
      <c r="I738">
        <v>58.974400000000003</v>
      </c>
      <c r="J738" t="s">
        <v>495</v>
      </c>
      <c r="K738" t="s">
        <v>495</v>
      </c>
      <c r="L738" t="s">
        <v>495</v>
      </c>
      <c r="M738" t="s">
        <v>495</v>
      </c>
      <c r="N738" t="s">
        <v>495</v>
      </c>
      <c r="O738" t="s">
        <v>492</v>
      </c>
      <c r="P738" t="s">
        <v>2021</v>
      </c>
    </row>
    <row r="739" spans="1:16" x14ac:dyDescent="0.2">
      <c r="A739">
        <v>849625</v>
      </c>
      <c r="B739" t="s">
        <v>831</v>
      </c>
      <c r="C739" t="s">
        <v>1269</v>
      </c>
      <c r="D739">
        <v>3</v>
      </c>
      <c r="E739">
        <v>6</v>
      </c>
      <c r="F739">
        <v>10</v>
      </c>
      <c r="G739">
        <v>1</v>
      </c>
      <c r="H739">
        <v>0</v>
      </c>
      <c r="I739">
        <v>60</v>
      </c>
      <c r="J739">
        <v>10</v>
      </c>
      <c r="K739">
        <v>10</v>
      </c>
      <c r="L739">
        <v>29</v>
      </c>
      <c r="M739">
        <v>4</v>
      </c>
      <c r="N739">
        <v>2.9</v>
      </c>
      <c r="O739" t="s">
        <v>492</v>
      </c>
      <c r="P739" t="s">
        <v>1670</v>
      </c>
    </row>
    <row r="740" spans="1:16" x14ac:dyDescent="0.2">
      <c r="A740">
        <v>849667</v>
      </c>
      <c r="B740" t="s">
        <v>1870</v>
      </c>
      <c r="C740" t="s">
        <v>1871</v>
      </c>
      <c r="D740">
        <v>1</v>
      </c>
      <c r="E740" t="s">
        <v>495</v>
      </c>
      <c r="F740" t="s">
        <v>495</v>
      </c>
      <c r="G740" t="s">
        <v>495</v>
      </c>
      <c r="H740" t="s">
        <v>495</v>
      </c>
      <c r="I740" t="s">
        <v>495</v>
      </c>
      <c r="J740">
        <v>1</v>
      </c>
      <c r="K740">
        <v>1</v>
      </c>
      <c r="L740">
        <v>9</v>
      </c>
      <c r="M740">
        <v>0</v>
      </c>
      <c r="N740">
        <v>9</v>
      </c>
      <c r="O740" t="s">
        <v>492</v>
      </c>
      <c r="P740" t="s">
        <v>1851</v>
      </c>
    </row>
    <row r="741" spans="1:16" x14ac:dyDescent="0.2">
      <c r="A741">
        <v>849817</v>
      </c>
      <c r="B741" t="s">
        <v>1059</v>
      </c>
      <c r="C741" t="s">
        <v>684</v>
      </c>
      <c r="D741">
        <v>5</v>
      </c>
      <c r="E741">
        <v>8</v>
      </c>
      <c r="F741">
        <v>20</v>
      </c>
      <c r="G741">
        <v>0</v>
      </c>
      <c r="H741">
        <v>0</v>
      </c>
      <c r="I741">
        <v>40</v>
      </c>
      <c r="J741" t="s">
        <v>495</v>
      </c>
      <c r="K741" t="s">
        <v>495</v>
      </c>
      <c r="L741" t="s">
        <v>495</v>
      </c>
      <c r="M741" t="s">
        <v>495</v>
      </c>
      <c r="N741" t="s">
        <v>495</v>
      </c>
      <c r="O741" t="s">
        <v>492</v>
      </c>
      <c r="P741" t="s">
        <v>1670</v>
      </c>
    </row>
    <row r="742" spans="1:16" x14ac:dyDescent="0.2">
      <c r="A742">
        <v>851080</v>
      </c>
      <c r="B742" t="s">
        <v>548</v>
      </c>
      <c r="C742" t="s">
        <v>549</v>
      </c>
      <c r="D742">
        <v>4</v>
      </c>
      <c r="E742">
        <v>16</v>
      </c>
      <c r="F742">
        <v>28</v>
      </c>
      <c r="G742">
        <v>0</v>
      </c>
      <c r="H742">
        <v>1</v>
      </c>
      <c r="I742">
        <v>57.142899999999997</v>
      </c>
      <c r="J742" t="s">
        <v>495</v>
      </c>
      <c r="K742" t="s">
        <v>495</v>
      </c>
      <c r="L742" t="s">
        <v>495</v>
      </c>
      <c r="M742" t="s">
        <v>495</v>
      </c>
      <c r="N742" t="s">
        <v>495</v>
      </c>
      <c r="O742" t="s">
        <v>492</v>
      </c>
      <c r="P742" t="s">
        <v>13</v>
      </c>
    </row>
    <row r="743" spans="1:16" x14ac:dyDescent="0.2">
      <c r="A743">
        <v>851788</v>
      </c>
      <c r="B743" t="s">
        <v>1149</v>
      </c>
      <c r="C743" t="s">
        <v>1015</v>
      </c>
      <c r="D743">
        <v>2</v>
      </c>
      <c r="E743">
        <v>5</v>
      </c>
      <c r="F743">
        <v>10</v>
      </c>
      <c r="G743">
        <v>1</v>
      </c>
      <c r="H743">
        <v>0</v>
      </c>
      <c r="I743">
        <v>50</v>
      </c>
      <c r="J743">
        <v>8</v>
      </c>
      <c r="K743">
        <v>8</v>
      </c>
      <c r="L743">
        <v>46</v>
      </c>
      <c r="M743">
        <v>1</v>
      </c>
      <c r="N743">
        <v>5.75</v>
      </c>
      <c r="O743" t="s">
        <v>492</v>
      </c>
      <c r="P743" t="s">
        <v>364</v>
      </c>
    </row>
    <row r="744" spans="1:16" x14ac:dyDescent="0.2">
      <c r="A744">
        <v>852222</v>
      </c>
      <c r="B744" t="s">
        <v>1949</v>
      </c>
      <c r="C744" t="s">
        <v>1988</v>
      </c>
      <c r="D744">
        <v>11</v>
      </c>
      <c r="E744">
        <v>95</v>
      </c>
      <c r="F744">
        <v>111</v>
      </c>
      <c r="G744">
        <v>1</v>
      </c>
      <c r="H744">
        <v>9</v>
      </c>
      <c r="I744">
        <v>85.585599999999999</v>
      </c>
      <c r="J744" t="s">
        <v>495</v>
      </c>
      <c r="K744" t="s">
        <v>495</v>
      </c>
      <c r="L744" t="s">
        <v>495</v>
      </c>
      <c r="M744" t="s">
        <v>495</v>
      </c>
      <c r="N744" t="s">
        <v>495</v>
      </c>
      <c r="O744" t="s">
        <v>492</v>
      </c>
      <c r="P744" t="s">
        <v>1974</v>
      </c>
    </row>
    <row r="745" spans="1:16" x14ac:dyDescent="0.2">
      <c r="A745">
        <v>853761</v>
      </c>
      <c r="B745" t="s">
        <v>1036</v>
      </c>
      <c r="C745" t="s">
        <v>625</v>
      </c>
      <c r="D745">
        <v>8</v>
      </c>
      <c r="E745">
        <v>15</v>
      </c>
      <c r="F745">
        <v>39</v>
      </c>
      <c r="G745">
        <v>0</v>
      </c>
      <c r="H745">
        <v>0</v>
      </c>
      <c r="I745">
        <v>38.461500000000001</v>
      </c>
      <c r="J745" t="s">
        <v>495</v>
      </c>
      <c r="K745" t="s">
        <v>495</v>
      </c>
      <c r="L745" t="s">
        <v>495</v>
      </c>
      <c r="M745" t="s">
        <v>495</v>
      </c>
      <c r="N745" t="s">
        <v>495</v>
      </c>
      <c r="O745" t="s">
        <v>492</v>
      </c>
      <c r="P745" t="s">
        <v>1186</v>
      </c>
    </row>
    <row r="746" spans="1:16" x14ac:dyDescent="0.2">
      <c r="A746">
        <v>854371</v>
      </c>
      <c r="B746" t="s">
        <v>885</v>
      </c>
      <c r="C746" t="s">
        <v>886</v>
      </c>
      <c r="D746">
        <v>3</v>
      </c>
      <c r="E746">
        <v>45</v>
      </c>
      <c r="F746">
        <v>72</v>
      </c>
      <c r="G746">
        <v>1</v>
      </c>
      <c r="H746">
        <v>1</v>
      </c>
      <c r="I746">
        <v>62.5</v>
      </c>
      <c r="J746">
        <v>1</v>
      </c>
      <c r="K746">
        <v>1</v>
      </c>
      <c r="L746">
        <v>5</v>
      </c>
      <c r="M746">
        <v>0</v>
      </c>
      <c r="N746">
        <v>5</v>
      </c>
      <c r="O746" t="s">
        <v>492</v>
      </c>
      <c r="P746" t="s">
        <v>873</v>
      </c>
    </row>
    <row r="747" spans="1:16" x14ac:dyDescent="0.2">
      <c r="A747">
        <v>854377</v>
      </c>
      <c r="B747" t="s">
        <v>1276</v>
      </c>
      <c r="C747" t="s">
        <v>1773</v>
      </c>
      <c r="D747">
        <v>8</v>
      </c>
      <c r="E747">
        <v>48</v>
      </c>
      <c r="F747">
        <v>62</v>
      </c>
      <c r="G747">
        <v>2</v>
      </c>
      <c r="H747">
        <v>3</v>
      </c>
      <c r="I747">
        <v>77.419399999999996</v>
      </c>
      <c r="J747">
        <v>20</v>
      </c>
      <c r="K747">
        <v>20</v>
      </c>
      <c r="L747">
        <v>104</v>
      </c>
      <c r="M747">
        <v>7</v>
      </c>
      <c r="N747">
        <v>5.2</v>
      </c>
      <c r="O747" t="s">
        <v>492</v>
      </c>
      <c r="P747" t="s">
        <v>2021</v>
      </c>
    </row>
    <row r="748" spans="1:16" x14ac:dyDescent="0.2">
      <c r="A748">
        <v>854433</v>
      </c>
      <c r="B748" t="s">
        <v>773</v>
      </c>
      <c r="C748" t="s">
        <v>774</v>
      </c>
      <c r="D748">
        <v>10</v>
      </c>
      <c r="E748">
        <v>45</v>
      </c>
      <c r="F748">
        <v>73</v>
      </c>
      <c r="G748">
        <v>0</v>
      </c>
      <c r="H748">
        <v>5</v>
      </c>
      <c r="I748">
        <v>61.643799999999999</v>
      </c>
      <c r="J748" t="s">
        <v>495</v>
      </c>
      <c r="K748" t="s">
        <v>495</v>
      </c>
      <c r="L748" t="s">
        <v>495</v>
      </c>
      <c r="M748" t="s">
        <v>495</v>
      </c>
      <c r="N748" t="s">
        <v>495</v>
      </c>
      <c r="O748" t="s">
        <v>492</v>
      </c>
      <c r="P748" t="s">
        <v>751</v>
      </c>
    </row>
    <row r="749" spans="1:16" x14ac:dyDescent="0.2">
      <c r="A749">
        <v>854565</v>
      </c>
      <c r="B749" t="s">
        <v>959</v>
      </c>
      <c r="C749" t="s">
        <v>908</v>
      </c>
      <c r="D749">
        <v>10</v>
      </c>
      <c r="E749">
        <v>23</v>
      </c>
      <c r="F749">
        <v>29</v>
      </c>
      <c r="G749">
        <v>0</v>
      </c>
      <c r="H749">
        <v>3</v>
      </c>
      <c r="I749">
        <v>79.310299999999998</v>
      </c>
      <c r="J749">
        <v>29</v>
      </c>
      <c r="K749">
        <v>29</v>
      </c>
      <c r="L749">
        <v>136</v>
      </c>
      <c r="M749">
        <v>17</v>
      </c>
      <c r="N749">
        <v>4.6628999999999996</v>
      </c>
      <c r="O749" t="s">
        <v>492</v>
      </c>
      <c r="P749" t="s">
        <v>108</v>
      </c>
    </row>
    <row r="750" spans="1:16" x14ac:dyDescent="0.2">
      <c r="A750">
        <v>854696</v>
      </c>
      <c r="B750" t="s">
        <v>1941</v>
      </c>
      <c r="C750" t="s">
        <v>1942</v>
      </c>
      <c r="D750">
        <v>11</v>
      </c>
      <c r="E750">
        <v>48</v>
      </c>
      <c r="F750">
        <v>73</v>
      </c>
      <c r="G750">
        <v>4</v>
      </c>
      <c r="H750">
        <v>1</v>
      </c>
      <c r="I750">
        <v>65.753399999999999</v>
      </c>
      <c r="J750">
        <v>35</v>
      </c>
      <c r="K750">
        <v>35</v>
      </c>
      <c r="L750">
        <v>154</v>
      </c>
      <c r="M750">
        <v>17</v>
      </c>
      <c r="N750">
        <v>4.3791000000000002</v>
      </c>
      <c r="O750" t="s">
        <v>492</v>
      </c>
      <c r="P750" t="s">
        <v>1923</v>
      </c>
    </row>
    <row r="751" spans="1:16" x14ac:dyDescent="0.2">
      <c r="A751">
        <v>858403</v>
      </c>
      <c r="B751" t="s">
        <v>1952</v>
      </c>
      <c r="C751" t="s">
        <v>705</v>
      </c>
      <c r="D751">
        <v>9</v>
      </c>
      <c r="E751">
        <v>67</v>
      </c>
      <c r="F751">
        <v>131</v>
      </c>
      <c r="G751">
        <v>2</v>
      </c>
      <c r="H751">
        <v>0</v>
      </c>
      <c r="I751">
        <v>51.145000000000003</v>
      </c>
      <c r="J751">
        <v>30</v>
      </c>
      <c r="K751">
        <v>30</v>
      </c>
      <c r="L751">
        <v>153</v>
      </c>
      <c r="M751">
        <v>11</v>
      </c>
      <c r="N751">
        <v>5.0439999999999996</v>
      </c>
      <c r="O751" t="s">
        <v>492</v>
      </c>
      <c r="P751" t="s">
        <v>426</v>
      </c>
    </row>
    <row r="752" spans="1:16" x14ac:dyDescent="0.2">
      <c r="A752">
        <v>858443</v>
      </c>
      <c r="B752" t="s">
        <v>1615</v>
      </c>
      <c r="C752" t="s">
        <v>1616</v>
      </c>
      <c r="D752">
        <v>8</v>
      </c>
      <c r="E752">
        <v>192</v>
      </c>
      <c r="F752">
        <v>131</v>
      </c>
      <c r="G752">
        <v>7</v>
      </c>
      <c r="H752">
        <v>18</v>
      </c>
      <c r="I752">
        <v>146.56489999999999</v>
      </c>
      <c r="J752">
        <v>2</v>
      </c>
      <c r="K752" t="s">
        <v>495</v>
      </c>
      <c r="L752">
        <v>20</v>
      </c>
      <c r="M752">
        <v>2</v>
      </c>
      <c r="N752">
        <v>10</v>
      </c>
      <c r="O752" t="s">
        <v>492</v>
      </c>
      <c r="P752" t="s">
        <v>1597</v>
      </c>
    </row>
    <row r="753" spans="1:16" x14ac:dyDescent="0.2">
      <c r="A753">
        <v>858445</v>
      </c>
      <c r="B753" t="s">
        <v>1369</v>
      </c>
      <c r="C753" t="s">
        <v>633</v>
      </c>
      <c r="D753">
        <v>4</v>
      </c>
      <c r="E753">
        <v>31</v>
      </c>
      <c r="F753">
        <v>55</v>
      </c>
      <c r="G753">
        <v>2</v>
      </c>
      <c r="H753">
        <v>0</v>
      </c>
      <c r="I753">
        <v>56.363599999999998</v>
      </c>
      <c r="J753" t="s">
        <v>495</v>
      </c>
      <c r="K753" t="s">
        <v>495</v>
      </c>
      <c r="L753" t="s">
        <v>495</v>
      </c>
      <c r="M753" t="s">
        <v>495</v>
      </c>
      <c r="N753" t="s">
        <v>495</v>
      </c>
      <c r="O753" t="s">
        <v>492</v>
      </c>
      <c r="P753" t="s">
        <v>1597</v>
      </c>
    </row>
    <row r="754" spans="1:16" x14ac:dyDescent="0.2">
      <c r="A754">
        <v>858891</v>
      </c>
      <c r="B754" t="s">
        <v>628</v>
      </c>
      <c r="C754" t="s">
        <v>2061</v>
      </c>
      <c r="D754">
        <v>5</v>
      </c>
      <c r="E754">
        <v>33</v>
      </c>
      <c r="F754">
        <v>58</v>
      </c>
      <c r="G754">
        <v>1</v>
      </c>
      <c r="H754">
        <v>1</v>
      </c>
      <c r="I754">
        <v>56.896599999999999</v>
      </c>
      <c r="J754" t="s">
        <v>495</v>
      </c>
      <c r="K754" t="s">
        <v>495</v>
      </c>
      <c r="L754" t="s">
        <v>495</v>
      </c>
      <c r="M754" t="s">
        <v>495</v>
      </c>
      <c r="N754" t="s">
        <v>495</v>
      </c>
      <c r="O754" t="s">
        <v>492</v>
      </c>
      <c r="P754" t="s">
        <v>2042</v>
      </c>
    </row>
    <row r="755" spans="1:16" x14ac:dyDescent="0.2">
      <c r="A755">
        <v>858970</v>
      </c>
      <c r="B755" t="s">
        <v>683</v>
      </c>
      <c r="C755" t="s">
        <v>1750</v>
      </c>
      <c r="D755">
        <v>10</v>
      </c>
      <c r="E755">
        <v>172</v>
      </c>
      <c r="F755">
        <v>160</v>
      </c>
      <c r="G755">
        <v>16</v>
      </c>
      <c r="H755">
        <v>7</v>
      </c>
      <c r="I755">
        <v>107.5</v>
      </c>
      <c r="J755">
        <v>7</v>
      </c>
      <c r="K755" t="s">
        <v>495</v>
      </c>
      <c r="L755">
        <v>37</v>
      </c>
      <c r="M755">
        <v>2</v>
      </c>
      <c r="N755">
        <v>5.55</v>
      </c>
      <c r="O755" t="s">
        <v>492</v>
      </c>
      <c r="P755" t="s">
        <v>351</v>
      </c>
    </row>
    <row r="756" spans="1:16" x14ac:dyDescent="0.2">
      <c r="A756">
        <v>859248</v>
      </c>
      <c r="B756" t="s">
        <v>526</v>
      </c>
      <c r="C756" t="s">
        <v>887</v>
      </c>
      <c r="D756">
        <v>10</v>
      </c>
      <c r="E756">
        <v>82</v>
      </c>
      <c r="F756">
        <v>143</v>
      </c>
      <c r="G756">
        <v>0</v>
      </c>
      <c r="H756">
        <v>0</v>
      </c>
      <c r="I756">
        <v>57.342700000000001</v>
      </c>
      <c r="J756">
        <v>30</v>
      </c>
      <c r="K756">
        <v>30</v>
      </c>
      <c r="L756">
        <v>132</v>
      </c>
      <c r="M756">
        <v>10</v>
      </c>
      <c r="N756">
        <v>4.4000000000000004</v>
      </c>
      <c r="O756" t="s">
        <v>492</v>
      </c>
      <c r="P756" t="s">
        <v>873</v>
      </c>
    </row>
    <row r="757" spans="1:16" x14ac:dyDescent="0.2">
      <c r="A757">
        <v>859268</v>
      </c>
      <c r="B757" t="s">
        <v>1154</v>
      </c>
      <c r="C757" t="s">
        <v>1872</v>
      </c>
      <c r="D757">
        <v>10</v>
      </c>
      <c r="E757">
        <v>49</v>
      </c>
      <c r="F757">
        <v>53</v>
      </c>
      <c r="G757">
        <v>1</v>
      </c>
      <c r="H757">
        <v>3</v>
      </c>
      <c r="I757">
        <v>92.452799999999996</v>
      </c>
      <c r="J757">
        <v>7</v>
      </c>
      <c r="K757" t="s">
        <v>495</v>
      </c>
      <c r="L757">
        <v>25</v>
      </c>
      <c r="M757">
        <v>6</v>
      </c>
      <c r="N757">
        <v>3.5714000000000001</v>
      </c>
      <c r="O757" t="s">
        <v>492</v>
      </c>
      <c r="P757" t="s">
        <v>1851</v>
      </c>
    </row>
    <row r="758" spans="1:16" x14ac:dyDescent="0.2">
      <c r="A758">
        <v>860985</v>
      </c>
      <c r="B758" t="s">
        <v>1897</v>
      </c>
      <c r="C758" t="s">
        <v>866</v>
      </c>
      <c r="D758">
        <v>1</v>
      </c>
      <c r="E758" t="s">
        <v>495</v>
      </c>
      <c r="F758" t="s">
        <v>495</v>
      </c>
      <c r="G758" t="s">
        <v>495</v>
      </c>
      <c r="H758" t="s">
        <v>495</v>
      </c>
      <c r="I758" t="s">
        <v>495</v>
      </c>
      <c r="J758" t="s">
        <v>495</v>
      </c>
      <c r="K758" t="s">
        <v>495</v>
      </c>
      <c r="L758" t="s">
        <v>495</v>
      </c>
      <c r="M758" t="s">
        <v>495</v>
      </c>
      <c r="N758" t="s">
        <v>495</v>
      </c>
      <c r="O758" t="s">
        <v>492</v>
      </c>
      <c r="P758" t="s">
        <v>397</v>
      </c>
    </row>
    <row r="759" spans="1:16" x14ac:dyDescent="0.2">
      <c r="A759">
        <v>861709</v>
      </c>
      <c r="B759" t="s">
        <v>1348</v>
      </c>
      <c r="C759" t="s">
        <v>1349</v>
      </c>
      <c r="D759">
        <v>6</v>
      </c>
      <c r="E759">
        <v>31</v>
      </c>
      <c r="F759">
        <v>68</v>
      </c>
      <c r="G759">
        <v>1</v>
      </c>
      <c r="H759">
        <v>0</v>
      </c>
      <c r="I759">
        <v>45.588200000000001</v>
      </c>
      <c r="J759">
        <v>8</v>
      </c>
      <c r="K759">
        <v>8</v>
      </c>
      <c r="L759">
        <v>26</v>
      </c>
      <c r="M759">
        <v>3</v>
      </c>
      <c r="N759">
        <v>3.25</v>
      </c>
      <c r="O759" t="s">
        <v>492</v>
      </c>
      <c r="P759" t="s">
        <v>226</v>
      </c>
    </row>
    <row r="760" spans="1:16" x14ac:dyDescent="0.2">
      <c r="A760">
        <v>861736</v>
      </c>
      <c r="B760" t="s">
        <v>522</v>
      </c>
      <c r="C760" t="s">
        <v>1350</v>
      </c>
      <c r="D760">
        <v>7</v>
      </c>
      <c r="E760">
        <v>15</v>
      </c>
      <c r="F760">
        <v>26</v>
      </c>
      <c r="G760">
        <v>0</v>
      </c>
      <c r="H760">
        <v>0</v>
      </c>
      <c r="I760">
        <v>57.692300000000003</v>
      </c>
      <c r="J760">
        <v>19</v>
      </c>
      <c r="K760">
        <v>19</v>
      </c>
      <c r="L760">
        <v>87</v>
      </c>
      <c r="M760">
        <v>6</v>
      </c>
      <c r="N760">
        <v>4.5789</v>
      </c>
      <c r="O760" t="s">
        <v>492</v>
      </c>
      <c r="P760" t="s">
        <v>226</v>
      </c>
    </row>
    <row r="761" spans="1:16" x14ac:dyDescent="0.2">
      <c r="A761">
        <v>863528</v>
      </c>
      <c r="B761" t="s">
        <v>888</v>
      </c>
      <c r="C761" t="s">
        <v>889</v>
      </c>
      <c r="D761">
        <v>10</v>
      </c>
      <c r="E761">
        <v>97</v>
      </c>
      <c r="F761">
        <v>138</v>
      </c>
      <c r="G761">
        <v>4</v>
      </c>
      <c r="H761">
        <v>2</v>
      </c>
      <c r="I761">
        <v>70.289900000000003</v>
      </c>
      <c r="J761" t="s">
        <v>495</v>
      </c>
      <c r="K761" t="s">
        <v>495</v>
      </c>
      <c r="L761" t="s">
        <v>495</v>
      </c>
      <c r="M761" t="s">
        <v>495</v>
      </c>
      <c r="N761" t="s">
        <v>495</v>
      </c>
      <c r="O761" t="s">
        <v>492</v>
      </c>
      <c r="P761" t="s">
        <v>873</v>
      </c>
    </row>
    <row r="762" spans="1:16" x14ac:dyDescent="0.2">
      <c r="A762">
        <v>863558</v>
      </c>
      <c r="B762" t="s">
        <v>1998</v>
      </c>
      <c r="C762" t="s">
        <v>1999</v>
      </c>
      <c r="D762">
        <v>5</v>
      </c>
      <c r="E762">
        <v>70</v>
      </c>
      <c r="F762">
        <v>105</v>
      </c>
      <c r="G762">
        <v>4</v>
      </c>
      <c r="H762">
        <v>1</v>
      </c>
      <c r="I762">
        <v>66.666700000000006</v>
      </c>
      <c r="J762">
        <v>14</v>
      </c>
      <c r="K762">
        <v>14</v>
      </c>
      <c r="L762">
        <v>92</v>
      </c>
      <c r="M762">
        <v>4</v>
      </c>
      <c r="N762">
        <v>6.5713999999999997</v>
      </c>
      <c r="O762" t="s">
        <v>492</v>
      </c>
      <c r="P762" t="s">
        <v>429</v>
      </c>
    </row>
    <row r="763" spans="1:16" x14ac:dyDescent="0.2">
      <c r="A763">
        <v>863717</v>
      </c>
      <c r="B763" t="s">
        <v>574</v>
      </c>
      <c r="C763" t="s">
        <v>1873</v>
      </c>
      <c r="D763">
        <v>9</v>
      </c>
      <c r="E763">
        <v>10</v>
      </c>
      <c r="F763">
        <v>16</v>
      </c>
      <c r="G763">
        <v>0</v>
      </c>
      <c r="H763">
        <v>0</v>
      </c>
      <c r="I763">
        <v>62.5</v>
      </c>
      <c r="J763">
        <v>27</v>
      </c>
      <c r="K763">
        <v>27</v>
      </c>
      <c r="L763">
        <v>119</v>
      </c>
      <c r="M763">
        <v>6</v>
      </c>
      <c r="N763">
        <v>4.3536999999999999</v>
      </c>
      <c r="O763" t="s">
        <v>492</v>
      </c>
      <c r="P763" t="s">
        <v>1851</v>
      </c>
    </row>
    <row r="764" spans="1:16" x14ac:dyDescent="0.2">
      <c r="A764">
        <v>865539</v>
      </c>
      <c r="B764" t="s">
        <v>1820</v>
      </c>
      <c r="C764" t="s">
        <v>1821</v>
      </c>
      <c r="D764">
        <v>9</v>
      </c>
      <c r="E764">
        <v>18</v>
      </c>
      <c r="F764">
        <v>43</v>
      </c>
      <c r="G764">
        <v>0</v>
      </c>
      <c r="H764">
        <v>0</v>
      </c>
      <c r="I764">
        <v>41.860500000000002</v>
      </c>
      <c r="J764">
        <v>25</v>
      </c>
      <c r="K764">
        <v>25</v>
      </c>
      <c r="L764">
        <v>124</v>
      </c>
      <c r="M764">
        <v>14</v>
      </c>
      <c r="N764">
        <v>4.96</v>
      </c>
      <c r="O764" t="s">
        <v>492</v>
      </c>
      <c r="P764" t="s">
        <v>1810</v>
      </c>
    </row>
    <row r="765" spans="1:16" x14ac:dyDescent="0.2">
      <c r="A765">
        <v>868509</v>
      </c>
      <c r="B765" t="s">
        <v>935</v>
      </c>
      <c r="C765" t="s">
        <v>1062</v>
      </c>
      <c r="D765">
        <v>4</v>
      </c>
      <c r="E765">
        <v>14</v>
      </c>
      <c r="F765">
        <v>35</v>
      </c>
      <c r="G765">
        <v>0</v>
      </c>
      <c r="H765">
        <v>0</v>
      </c>
      <c r="I765">
        <v>40</v>
      </c>
      <c r="J765" t="s">
        <v>495</v>
      </c>
      <c r="K765" t="s">
        <v>495</v>
      </c>
      <c r="L765" t="s">
        <v>495</v>
      </c>
      <c r="M765" t="s">
        <v>495</v>
      </c>
      <c r="N765" t="s">
        <v>495</v>
      </c>
      <c r="O765" t="s">
        <v>492</v>
      </c>
      <c r="P765" t="s">
        <v>157</v>
      </c>
    </row>
    <row r="766" spans="1:16" x14ac:dyDescent="0.2">
      <c r="A766">
        <v>869374</v>
      </c>
      <c r="B766" t="s">
        <v>1943</v>
      </c>
      <c r="C766" t="s">
        <v>1944</v>
      </c>
      <c r="D766">
        <v>7</v>
      </c>
      <c r="E766">
        <v>37</v>
      </c>
      <c r="F766">
        <v>56</v>
      </c>
      <c r="G766">
        <v>2</v>
      </c>
      <c r="H766">
        <v>0</v>
      </c>
      <c r="I766">
        <v>66.071399999999997</v>
      </c>
      <c r="J766" t="s">
        <v>495</v>
      </c>
      <c r="K766" t="s">
        <v>495</v>
      </c>
      <c r="L766" t="s">
        <v>495</v>
      </c>
      <c r="M766" t="s">
        <v>495</v>
      </c>
      <c r="N766" t="s">
        <v>495</v>
      </c>
      <c r="O766" t="s">
        <v>492</v>
      </c>
      <c r="P766" t="s">
        <v>1923</v>
      </c>
    </row>
    <row r="767" spans="1:16" x14ac:dyDescent="0.2">
      <c r="A767">
        <v>869526</v>
      </c>
      <c r="B767" t="s">
        <v>1407</v>
      </c>
      <c r="C767" t="s">
        <v>519</v>
      </c>
      <c r="D767">
        <v>8</v>
      </c>
      <c r="E767">
        <v>18</v>
      </c>
      <c r="F767">
        <v>25</v>
      </c>
      <c r="G767">
        <v>2</v>
      </c>
      <c r="H767">
        <v>1</v>
      </c>
      <c r="I767">
        <v>72</v>
      </c>
      <c r="J767">
        <v>30</v>
      </c>
      <c r="K767">
        <v>30</v>
      </c>
      <c r="L767">
        <v>143</v>
      </c>
      <c r="M767">
        <v>18</v>
      </c>
      <c r="N767">
        <v>4.7667000000000002</v>
      </c>
      <c r="O767" t="s">
        <v>492</v>
      </c>
      <c r="P767" t="s">
        <v>240</v>
      </c>
    </row>
    <row r="768" spans="1:16" x14ac:dyDescent="0.2">
      <c r="A768">
        <v>869535</v>
      </c>
      <c r="B768" t="s">
        <v>670</v>
      </c>
      <c r="C768" t="s">
        <v>671</v>
      </c>
      <c r="D768">
        <v>3</v>
      </c>
      <c r="E768">
        <v>21</v>
      </c>
      <c r="F768">
        <v>29</v>
      </c>
      <c r="G768">
        <v>2</v>
      </c>
      <c r="H768">
        <v>0</v>
      </c>
      <c r="I768">
        <v>72.413799999999995</v>
      </c>
      <c r="J768">
        <v>8</v>
      </c>
      <c r="K768">
        <v>8</v>
      </c>
      <c r="L768">
        <v>20</v>
      </c>
      <c r="M768">
        <v>3</v>
      </c>
      <c r="N768">
        <v>2.5</v>
      </c>
      <c r="O768" t="s">
        <v>492</v>
      </c>
      <c r="P768" t="s">
        <v>639</v>
      </c>
    </row>
    <row r="769" spans="1:16" x14ac:dyDescent="0.2">
      <c r="A769">
        <v>869694</v>
      </c>
      <c r="B769" t="s">
        <v>574</v>
      </c>
      <c r="C769" t="s">
        <v>1912</v>
      </c>
      <c r="D769">
        <v>7</v>
      </c>
      <c r="E769">
        <v>32</v>
      </c>
      <c r="F769">
        <v>50</v>
      </c>
      <c r="G769">
        <v>1</v>
      </c>
      <c r="H769">
        <v>2</v>
      </c>
      <c r="I769">
        <v>64</v>
      </c>
      <c r="J769">
        <v>13</v>
      </c>
      <c r="K769">
        <v>13</v>
      </c>
      <c r="L769">
        <v>63</v>
      </c>
      <c r="M769">
        <v>4</v>
      </c>
      <c r="N769">
        <v>4.8461999999999996</v>
      </c>
      <c r="O769" t="s">
        <v>492</v>
      </c>
      <c r="P769" t="s">
        <v>400</v>
      </c>
    </row>
    <row r="770" spans="1:16" x14ac:dyDescent="0.2">
      <c r="A770">
        <v>870161</v>
      </c>
      <c r="B770" t="s">
        <v>550</v>
      </c>
      <c r="C770" t="s">
        <v>551</v>
      </c>
      <c r="D770">
        <v>11</v>
      </c>
      <c r="E770">
        <v>96</v>
      </c>
      <c r="F770">
        <v>158</v>
      </c>
      <c r="G770">
        <v>5</v>
      </c>
      <c r="H770">
        <v>2</v>
      </c>
      <c r="I770">
        <v>60.759500000000003</v>
      </c>
      <c r="J770">
        <v>33</v>
      </c>
      <c r="K770">
        <v>33</v>
      </c>
      <c r="L770">
        <v>161</v>
      </c>
      <c r="M770">
        <v>17</v>
      </c>
      <c r="N770">
        <v>4.8788</v>
      </c>
      <c r="O770" t="s">
        <v>492</v>
      </c>
      <c r="P770" t="s">
        <v>13</v>
      </c>
    </row>
    <row r="771" spans="1:16" x14ac:dyDescent="0.2">
      <c r="A771">
        <v>870214</v>
      </c>
      <c r="B771" t="s">
        <v>1136</v>
      </c>
      <c r="C771" t="s">
        <v>1137</v>
      </c>
      <c r="D771">
        <v>4</v>
      </c>
      <c r="E771">
        <v>7</v>
      </c>
      <c r="F771">
        <v>27</v>
      </c>
      <c r="G771">
        <v>0</v>
      </c>
      <c r="H771">
        <v>0</v>
      </c>
      <c r="I771">
        <v>25.925899999999999</v>
      </c>
      <c r="J771" t="s">
        <v>495</v>
      </c>
      <c r="K771" t="s">
        <v>495</v>
      </c>
      <c r="L771" t="s">
        <v>495</v>
      </c>
      <c r="M771" t="s">
        <v>495</v>
      </c>
      <c r="N771" t="s">
        <v>495</v>
      </c>
      <c r="O771" t="s">
        <v>492</v>
      </c>
      <c r="P771" t="s">
        <v>1114</v>
      </c>
    </row>
    <row r="772" spans="1:16" x14ac:dyDescent="0.2">
      <c r="A772">
        <v>871782</v>
      </c>
      <c r="B772" t="s">
        <v>1575</v>
      </c>
      <c r="C772" t="s">
        <v>1576</v>
      </c>
      <c r="D772">
        <v>1</v>
      </c>
      <c r="E772">
        <v>1</v>
      </c>
      <c r="F772">
        <v>4</v>
      </c>
      <c r="G772">
        <v>0</v>
      </c>
      <c r="H772">
        <v>0</v>
      </c>
      <c r="I772">
        <v>25</v>
      </c>
      <c r="J772" t="s">
        <v>495</v>
      </c>
      <c r="K772" t="s">
        <v>495</v>
      </c>
      <c r="L772" t="s">
        <v>495</v>
      </c>
      <c r="M772" t="s">
        <v>495</v>
      </c>
      <c r="N772" t="s">
        <v>495</v>
      </c>
      <c r="O772" t="s">
        <v>492</v>
      </c>
      <c r="P772" t="s">
        <v>291</v>
      </c>
    </row>
    <row r="773" spans="1:16" x14ac:dyDescent="0.2">
      <c r="A773">
        <v>872855</v>
      </c>
      <c r="B773" t="s">
        <v>1874</v>
      </c>
      <c r="C773" t="s">
        <v>1787</v>
      </c>
      <c r="D773">
        <v>6</v>
      </c>
      <c r="E773">
        <v>37</v>
      </c>
      <c r="F773">
        <v>53</v>
      </c>
      <c r="G773">
        <v>1</v>
      </c>
      <c r="H773">
        <v>1</v>
      </c>
      <c r="I773">
        <v>69.811300000000003</v>
      </c>
      <c r="J773">
        <v>21</v>
      </c>
      <c r="K773">
        <v>21</v>
      </c>
      <c r="L773">
        <v>79</v>
      </c>
      <c r="M773">
        <v>13</v>
      </c>
      <c r="N773">
        <v>3.7618999999999998</v>
      </c>
      <c r="O773" t="s">
        <v>492</v>
      </c>
      <c r="P773" t="s">
        <v>1851</v>
      </c>
    </row>
    <row r="774" spans="1:16" x14ac:dyDescent="0.2">
      <c r="A774">
        <v>873225</v>
      </c>
      <c r="B774" t="s">
        <v>642</v>
      </c>
      <c r="C774" t="s">
        <v>862</v>
      </c>
      <c r="D774">
        <v>1</v>
      </c>
      <c r="E774">
        <v>11</v>
      </c>
      <c r="F774">
        <v>29</v>
      </c>
      <c r="G774">
        <v>0</v>
      </c>
      <c r="H774">
        <v>0</v>
      </c>
      <c r="I774">
        <v>37.930999999999997</v>
      </c>
      <c r="J774">
        <v>1</v>
      </c>
      <c r="K774">
        <v>1</v>
      </c>
      <c r="L774">
        <v>5</v>
      </c>
      <c r="M774">
        <v>1</v>
      </c>
      <c r="N774">
        <v>5</v>
      </c>
      <c r="O774" t="s">
        <v>492</v>
      </c>
      <c r="P774" t="s">
        <v>839</v>
      </c>
    </row>
    <row r="775" spans="1:16" x14ac:dyDescent="0.2">
      <c r="A775">
        <v>873650</v>
      </c>
      <c r="B775" t="s">
        <v>753</v>
      </c>
      <c r="C775" t="s">
        <v>1639</v>
      </c>
      <c r="D775">
        <v>11</v>
      </c>
      <c r="E775">
        <v>164</v>
      </c>
      <c r="F775">
        <v>218</v>
      </c>
      <c r="G775">
        <v>12</v>
      </c>
      <c r="H775">
        <v>2</v>
      </c>
      <c r="I775">
        <v>75.229399999999998</v>
      </c>
      <c r="J775">
        <v>32</v>
      </c>
      <c r="K775">
        <v>32</v>
      </c>
      <c r="L775">
        <v>165</v>
      </c>
      <c r="M775">
        <v>17</v>
      </c>
      <c r="N775">
        <v>5.1562999999999999</v>
      </c>
      <c r="O775" t="s">
        <v>492</v>
      </c>
      <c r="P775" t="s">
        <v>315</v>
      </c>
    </row>
    <row r="776" spans="1:16" x14ac:dyDescent="0.2">
      <c r="A776">
        <v>874855</v>
      </c>
      <c r="B776" t="s">
        <v>724</v>
      </c>
      <c r="C776" t="s">
        <v>725</v>
      </c>
      <c r="D776">
        <v>2</v>
      </c>
      <c r="E776">
        <v>5</v>
      </c>
      <c r="F776">
        <v>11</v>
      </c>
      <c r="G776">
        <v>0</v>
      </c>
      <c r="H776">
        <v>0</v>
      </c>
      <c r="I776">
        <v>45.454500000000003</v>
      </c>
      <c r="J776">
        <v>1</v>
      </c>
      <c r="K776">
        <v>1</v>
      </c>
      <c r="L776">
        <v>20</v>
      </c>
      <c r="M776">
        <v>0</v>
      </c>
      <c r="N776">
        <v>20</v>
      </c>
      <c r="O776" t="s">
        <v>492</v>
      </c>
      <c r="P776" t="s">
        <v>716</v>
      </c>
    </row>
    <row r="777" spans="1:16" x14ac:dyDescent="0.2">
      <c r="A777">
        <v>874857</v>
      </c>
      <c r="B777" t="s">
        <v>672</v>
      </c>
      <c r="C777" t="s">
        <v>673</v>
      </c>
      <c r="D777">
        <v>10</v>
      </c>
      <c r="E777">
        <v>44</v>
      </c>
      <c r="F777">
        <v>70</v>
      </c>
      <c r="G777">
        <v>2</v>
      </c>
      <c r="H777">
        <v>0</v>
      </c>
      <c r="I777">
        <v>62.857100000000003</v>
      </c>
      <c r="J777">
        <v>33</v>
      </c>
      <c r="K777">
        <v>33</v>
      </c>
      <c r="L777">
        <v>120</v>
      </c>
      <c r="M777">
        <v>12</v>
      </c>
      <c r="N777">
        <v>3.6735000000000002</v>
      </c>
      <c r="O777" t="s">
        <v>492</v>
      </c>
      <c r="P777" t="s">
        <v>639</v>
      </c>
    </row>
    <row r="778" spans="1:16" x14ac:dyDescent="0.2">
      <c r="A778">
        <v>875160</v>
      </c>
      <c r="B778" t="s">
        <v>552</v>
      </c>
      <c r="C778" t="s">
        <v>553</v>
      </c>
      <c r="D778">
        <v>10</v>
      </c>
      <c r="E778">
        <v>56</v>
      </c>
      <c r="F778">
        <v>114</v>
      </c>
      <c r="G778">
        <v>3</v>
      </c>
      <c r="H778">
        <v>1</v>
      </c>
      <c r="I778">
        <v>49.122799999999998</v>
      </c>
      <c r="J778">
        <v>26</v>
      </c>
      <c r="K778">
        <v>26</v>
      </c>
      <c r="L778">
        <v>128</v>
      </c>
      <c r="M778">
        <v>11</v>
      </c>
      <c r="N778">
        <v>5.0195999999999996</v>
      </c>
      <c r="O778" t="s">
        <v>492</v>
      </c>
      <c r="P778" t="s">
        <v>13</v>
      </c>
    </row>
    <row r="779" spans="1:16" x14ac:dyDescent="0.2">
      <c r="A779">
        <v>875511</v>
      </c>
      <c r="B779" t="s">
        <v>1416</v>
      </c>
      <c r="C779" t="s">
        <v>1417</v>
      </c>
      <c r="D779">
        <v>3</v>
      </c>
      <c r="E779">
        <v>22</v>
      </c>
      <c r="F779">
        <v>49</v>
      </c>
      <c r="G779">
        <v>1</v>
      </c>
      <c r="H779">
        <v>0</v>
      </c>
      <c r="I779">
        <v>44.898000000000003</v>
      </c>
      <c r="J779" t="s">
        <v>495</v>
      </c>
      <c r="K779" t="s">
        <v>495</v>
      </c>
      <c r="L779" t="s">
        <v>495</v>
      </c>
      <c r="M779" t="s">
        <v>495</v>
      </c>
      <c r="N779" t="s">
        <v>495</v>
      </c>
      <c r="O779" t="s">
        <v>492</v>
      </c>
      <c r="P779" t="s">
        <v>305</v>
      </c>
    </row>
    <row r="780" spans="1:16" x14ac:dyDescent="0.2">
      <c r="A780">
        <v>876085</v>
      </c>
      <c r="B780" t="s">
        <v>1913</v>
      </c>
      <c r="C780" t="s">
        <v>1914</v>
      </c>
      <c r="D780">
        <v>10</v>
      </c>
      <c r="E780">
        <v>96</v>
      </c>
      <c r="F780">
        <v>126</v>
      </c>
      <c r="G780">
        <v>3</v>
      </c>
      <c r="H780">
        <v>1</v>
      </c>
      <c r="I780">
        <v>76.1905</v>
      </c>
      <c r="J780" t="s">
        <v>495</v>
      </c>
      <c r="K780" t="s">
        <v>495</v>
      </c>
      <c r="L780" t="s">
        <v>495</v>
      </c>
      <c r="M780" t="s">
        <v>495</v>
      </c>
      <c r="N780" t="s">
        <v>495</v>
      </c>
      <c r="O780" t="s">
        <v>492</v>
      </c>
      <c r="P780" t="s">
        <v>400</v>
      </c>
    </row>
    <row r="781" spans="1:16" x14ac:dyDescent="0.2">
      <c r="A781">
        <v>876727</v>
      </c>
      <c r="B781" t="s">
        <v>2084</v>
      </c>
      <c r="C781" t="s">
        <v>2085</v>
      </c>
      <c r="D781">
        <v>10</v>
      </c>
      <c r="E781">
        <v>74</v>
      </c>
      <c r="F781">
        <v>144</v>
      </c>
      <c r="G781">
        <v>2</v>
      </c>
      <c r="H781">
        <v>0</v>
      </c>
      <c r="I781">
        <v>51.3889</v>
      </c>
      <c r="J781" t="s">
        <v>495</v>
      </c>
      <c r="K781" t="s">
        <v>495</v>
      </c>
      <c r="L781" t="s">
        <v>495</v>
      </c>
      <c r="M781" t="s">
        <v>495</v>
      </c>
      <c r="N781" t="s">
        <v>495</v>
      </c>
      <c r="O781" t="s">
        <v>492</v>
      </c>
      <c r="P781" t="s">
        <v>439</v>
      </c>
    </row>
    <row r="782" spans="1:16" x14ac:dyDescent="0.2">
      <c r="A782">
        <v>876751</v>
      </c>
      <c r="B782" t="s">
        <v>2062</v>
      </c>
      <c r="C782" t="s">
        <v>1672</v>
      </c>
      <c r="D782">
        <v>1</v>
      </c>
      <c r="E782">
        <v>0</v>
      </c>
      <c r="F782">
        <v>0</v>
      </c>
      <c r="G782">
        <v>0</v>
      </c>
      <c r="H782">
        <v>0</v>
      </c>
      <c r="I782" t="s">
        <v>495</v>
      </c>
      <c r="J782" t="s">
        <v>495</v>
      </c>
      <c r="K782" t="s">
        <v>495</v>
      </c>
      <c r="L782" t="s">
        <v>495</v>
      </c>
      <c r="M782" t="s">
        <v>495</v>
      </c>
      <c r="N782" t="s">
        <v>495</v>
      </c>
      <c r="O782" t="s">
        <v>492</v>
      </c>
      <c r="P782" t="s">
        <v>2042</v>
      </c>
    </row>
    <row r="783" spans="1:16" x14ac:dyDescent="0.2">
      <c r="A783">
        <v>877464</v>
      </c>
      <c r="B783" t="s">
        <v>1291</v>
      </c>
      <c r="C783" t="s">
        <v>1898</v>
      </c>
      <c r="D783">
        <v>9</v>
      </c>
      <c r="E783">
        <v>91</v>
      </c>
      <c r="F783">
        <v>82</v>
      </c>
      <c r="G783">
        <v>7</v>
      </c>
      <c r="H783">
        <v>3</v>
      </c>
      <c r="I783">
        <v>110.9756</v>
      </c>
      <c r="J783">
        <v>31</v>
      </c>
      <c r="K783">
        <v>31</v>
      </c>
      <c r="L783">
        <v>128</v>
      </c>
      <c r="M783">
        <v>6</v>
      </c>
      <c r="N783">
        <v>4.1289999999999996</v>
      </c>
      <c r="O783" t="s">
        <v>492</v>
      </c>
      <c r="P783" t="s">
        <v>397</v>
      </c>
    </row>
    <row r="784" spans="1:16" x14ac:dyDescent="0.2">
      <c r="A784">
        <v>879097</v>
      </c>
      <c r="B784" t="s">
        <v>704</v>
      </c>
      <c r="C784" t="s">
        <v>705</v>
      </c>
      <c r="D784">
        <v>4</v>
      </c>
      <c r="E784">
        <v>46</v>
      </c>
      <c r="F784">
        <v>81</v>
      </c>
      <c r="G784">
        <v>4</v>
      </c>
      <c r="H784">
        <v>0</v>
      </c>
      <c r="I784">
        <v>56.790100000000002</v>
      </c>
      <c r="J784" t="s">
        <v>495</v>
      </c>
      <c r="K784" t="s">
        <v>495</v>
      </c>
      <c r="L784" t="s">
        <v>495</v>
      </c>
      <c r="M784" t="s">
        <v>495</v>
      </c>
      <c r="N784" t="s">
        <v>495</v>
      </c>
      <c r="O784" t="s">
        <v>492</v>
      </c>
      <c r="P784" t="s">
        <v>40</v>
      </c>
    </row>
    <row r="785" spans="1:16" x14ac:dyDescent="0.2">
      <c r="A785">
        <v>879486</v>
      </c>
      <c r="B785" t="s">
        <v>863</v>
      </c>
      <c r="C785" t="s">
        <v>864</v>
      </c>
      <c r="D785">
        <v>5</v>
      </c>
      <c r="E785">
        <v>15</v>
      </c>
      <c r="F785">
        <v>54</v>
      </c>
      <c r="G785">
        <v>1</v>
      </c>
      <c r="H785">
        <v>0</v>
      </c>
      <c r="I785">
        <v>27.777799999999999</v>
      </c>
      <c r="J785" t="s">
        <v>495</v>
      </c>
      <c r="K785" t="s">
        <v>495</v>
      </c>
      <c r="L785" t="s">
        <v>495</v>
      </c>
      <c r="M785" t="s">
        <v>495</v>
      </c>
      <c r="N785" t="s">
        <v>495</v>
      </c>
      <c r="O785" t="s">
        <v>492</v>
      </c>
      <c r="P785" t="s">
        <v>839</v>
      </c>
    </row>
    <row r="786" spans="1:16" x14ac:dyDescent="0.2">
      <c r="A786">
        <v>881484</v>
      </c>
      <c r="B786" t="s">
        <v>554</v>
      </c>
      <c r="C786" t="s">
        <v>555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 t="s">
        <v>495</v>
      </c>
      <c r="K786" t="s">
        <v>495</v>
      </c>
      <c r="L786" t="s">
        <v>495</v>
      </c>
      <c r="M786" t="s">
        <v>495</v>
      </c>
      <c r="N786" t="s">
        <v>495</v>
      </c>
      <c r="O786" t="s">
        <v>492</v>
      </c>
      <c r="P786" t="s">
        <v>13</v>
      </c>
    </row>
    <row r="787" spans="1:16" x14ac:dyDescent="0.2">
      <c r="A787">
        <v>881620</v>
      </c>
      <c r="B787" t="s">
        <v>1541</v>
      </c>
      <c r="C787" t="s">
        <v>1542</v>
      </c>
      <c r="D787">
        <v>6</v>
      </c>
      <c r="E787">
        <v>2</v>
      </c>
      <c r="F787">
        <v>10</v>
      </c>
      <c r="G787">
        <v>0</v>
      </c>
      <c r="H787">
        <v>0</v>
      </c>
      <c r="I787">
        <v>20</v>
      </c>
      <c r="J787" t="s">
        <v>495</v>
      </c>
      <c r="K787" t="s">
        <v>495</v>
      </c>
      <c r="L787" t="s">
        <v>495</v>
      </c>
      <c r="M787" t="s">
        <v>495</v>
      </c>
      <c r="N787" t="s">
        <v>495</v>
      </c>
      <c r="O787" t="s">
        <v>492</v>
      </c>
      <c r="P787" t="s">
        <v>1526</v>
      </c>
    </row>
    <row r="788" spans="1:16" x14ac:dyDescent="0.2">
      <c r="A788">
        <v>884246</v>
      </c>
      <c r="B788" t="s">
        <v>2000</v>
      </c>
      <c r="C788" t="s">
        <v>2001</v>
      </c>
      <c r="D788">
        <v>8</v>
      </c>
      <c r="E788">
        <v>54</v>
      </c>
      <c r="F788">
        <v>115</v>
      </c>
      <c r="G788">
        <v>0</v>
      </c>
      <c r="H788">
        <v>1</v>
      </c>
      <c r="I788">
        <v>46.956499999999998</v>
      </c>
      <c r="J788">
        <v>19</v>
      </c>
      <c r="K788">
        <v>19</v>
      </c>
      <c r="L788">
        <v>140</v>
      </c>
      <c r="M788">
        <v>3</v>
      </c>
      <c r="N788">
        <v>7.3684000000000003</v>
      </c>
      <c r="O788" t="s">
        <v>492</v>
      </c>
      <c r="P788" t="s">
        <v>429</v>
      </c>
    </row>
    <row r="789" spans="1:16" x14ac:dyDescent="0.2">
      <c r="A789">
        <v>884737</v>
      </c>
      <c r="B789" t="s">
        <v>960</v>
      </c>
      <c r="C789" t="s">
        <v>961</v>
      </c>
      <c r="D789">
        <v>8</v>
      </c>
      <c r="E789">
        <v>14</v>
      </c>
      <c r="F789">
        <v>20</v>
      </c>
      <c r="G789">
        <v>1</v>
      </c>
      <c r="H789">
        <v>0</v>
      </c>
      <c r="I789">
        <v>70</v>
      </c>
      <c r="J789">
        <v>6</v>
      </c>
      <c r="K789" t="s">
        <v>495</v>
      </c>
      <c r="L789">
        <v>45</v>
      </c>
      <c r="M789">
        <v>5</v>
      </c>
      <c r="N789">
        <v>7.1052999999999997</v>
      </c>
      <c r="O789" t="s">
        <v>492</v>
      </c>
      <c r="P789" t="s">
        <v>108</v>
      </c>
    </row>
    <row r="790" spans="1:16" x14ac:dyDescent="0.2">
      <c r="A790">
        <v>894391</v>
      </c>
      <c r="B790" t="s">
        <v>1450</v>
      </c>
      <c r="C790" t="s">
        <v>1445</v>
      </c>
      <c r="D790">
        <v>5</v>
      </c>
      <c r="E790">
        <v>6</v>
      </c>
      <c r="F790">
        <v>10</v>
      </c>
      <c r="G790">
        <v>1</v>
      </c>
      <c r="H790">
        <v>0</v>
      </c>
      <c r="I790">
        <v>60</v>
      </c>
      <c r="J790">
        <v>6</v>
      </c>
      <c r="K790">
        <v>6</v>
      </c>
      <c r="L790">
        <v>29</v>
      </c>
      <c r="M790">
        <v>4</v>
      </c>
      <c r="N790">
        <v>4.8333000000000004</v>
      </c>
      <c r="O790" t="s">
        <v>492</v>
      </c>
      <c r="P790" t="s">
        <v>257</v>
      </c>
    </row>
    <row r="791" spans="1:16" x14ac:dyDescent="0.2">
      <c r="A791">
        <v>895001</v>
      </c>
      <c r="B791" t="s">
        <v>622</v>
      </c>
      <c r="C791" t="s">
        <v>2063</v>
      </c>
      <c r="D791">
        <v>1</v>
      </c>
      <c r="E791" t="s">
        <v>495</v>
      </c>
      <c r="F791" t="s">
        <v>495</v>
      </c>
      <c r="G791" t="s">
        <v>495</v>
      </c>
      <c r="H791" t="s">
        <v>495</v>
      </c>
      <c r="I791" t="s">
        <v>495</v>
      </c>
      <c r="J791" t="s">
        <v>495</v>
      </c>
      <c r="K791" t="s">
        <v>495</v>
      </c>
      <c r="L791" t="s">
        <v>495</v>
      </c>
      <c r="M791" t="s">
        <v>495</v>
      </c>
      <c r="N791" t="s">
        <v>495</v>
      </c>
      <c r="O791" t="s">
        <v>492</v>
      </c>
      <c r="P791" t="s">
        <v>2042</v>
      </c>
    </row>
    <row r="792" spans="1:16" x14ac:dyDescent="0.2">
      <c r="A792">
        <v>899314</v>
      </c>
      <c r="B792" t="s">
        <v>1188</v>
      </c>
      <c r="C792" t="s">
        <v>539</v>
      </c>
      <c r="D792">
        <v>5</v>
      </c>
      <c r="E792">
        <v>51</v>
      </c>
      <c r="F792">
        <v>56</v>
      </c>
      <c r="G792">
        <v>1</v>
      </c>
      <c r="H792">
        <v>2</v>
      </c>
      <c r="I792">
        <v>91.071399999999997</v>
      </c>
      <c r="J792" t="s">
        <v>495</v>
      </c>
      <c r="K792" t="s">
        <v>495</v>
      </c>
      <c r="L792" t="s">
        <v>495</v>
      </c>
      <c r="M792" t="s">
        <v>495</v>
      </c>
      <c r="N792" t="s">
        <v>495</v>
      </c>
      <c r="O792" t="s">
        <v>492</v>
      </c>
      <c r="P792" t="s">
        <v>375</v>
      </c>
    </row>
    <row r="793" spans="1:16" x14ac:dyDescent="0.2">
      <c r="A793">
        <v>900506</v>
      </c>
      <c r="B793" t="s">
        <v>556</v>
      </c>
      <c r="C793" t="s">
        <v>557</v>
      </c>
      <c r="D793">
        <v>4</v>
      </c>
      <c r="E793">
        <v>7</v>
      </c>
      <c r="F793">
        <v>13</v>
      </c>
      <c r="G793">
        <v>1</v>
      </c>
      <c r="H793">
        <v>0</v>
      </c>
      <c r="I793">
        <v>53.846200000000003</v>
      </c>
      <c r="J793" t="s">
        <v>495</v>
      </c>
      <c r="K793" t="s">
        <v>495</v>
      </c>
      <c r="L793" t="s">
        <v>495</v>
      </c>
      <c r="M793" t="s">
        <v>495</v>
      </c>
      <c r="N793" t="s">
        <v>495</v>
      </c>
      <c r="O793" t="s">
        <v>492</v>
      </c>
      <c r="P793" t="s">
        <v>13</v>
      </c>
    </row>
    <row r="794" spans="1:16" x14ac:dyDescent="0.2">
      <c r="A794">
        <v>905150</v>
      </c>
      <c r="B794" t="s">
        <v>1490</v>
      </c>
      <c r="C794" t="s">
        <v>1491</v>
      </c>
      <c r="D794">
        <v>10</v>
      </c>
      <c r="E794">
        <v>75</v>
      </c>
      <c r="F794">
        <v>150</v>
      </c>
      <c r="G794">
        <v>4</v>
      </c>
      <c r="H794">
        <v>0</v>
      </c>
      <c r="I794">
        <v>50</v>
      </c>
      <c r="J794" t="s">
        <v>495</v>
      </c>
      <c r="K794" t="s">
        <v>495</v>
      </c>
      <c r="L794" t="s">
        <v>495</v>
      </c>
      <c r="M794" t="s">
        <v>495</v>
      </c>
      <c r="N794" t="s">
        <v>495</v>
      </c>
      <c r="O794" t="s">
        <v>492</v>
      </c>
      <c r="P794" t="s">
        <v>1473</v>
      </c>
    </row>
    <row r="795" spans="1:16" x14ac:dyDescent="0.2">
      <c r="A795">
        <v>925259</v>
      </c>
      <c r="B795" t="s">
        <v>785</v>
      </c>
      <c r="C795" t="s">
        <v>2086</v>
      </c>
      <c r="D795">
        <v>1</v>
      </c>
      <c r="E795">
        <v>5</v>
      </c>
      <c r="F795">
        <v>7</v>
      </c>
      <c r="G795">
        <v>1</v>
      </c>
      <c r="H795">
        <v>0</v>
      </c>
      <c r="I795">
        <v>71.428600000000003</v>
      </c>
      <c r="J795" t="s">
        <v>495</v>
      </c>
      <c r="K795" t="s">
        <v>495</v>
      </c>
      <c r="L795" t="s">
        <v>495</v>
      </c>
      <c r="M795" t="s">
        <v>495</v>
      </c>
      <c r="N795" t="s">
        <v>495</v>
      </c>
      <c r="O795" t="s">
        <v>492</v>
      </c>
      <c r="P795" t="s">
        <v>439</v>
      </c>
    </row>
    <row r="796" spans="1:16" x14ac:dyDescent="0.2">
      <c r="A796">
        <v>926110</v>
      </c>
      <c r="B796" t="s">
        <v>1492</v>
      </c>
      <c r="C796" t="s">
        <v>1493</v>
      </c>
      <c r="D796">
        <v>2</v>
      </c>
      <c r="E796" t="s">
        <v>495</v>
      </c>
      <c r="F796" t="s">
        <v>495</v>
      </c>
      <c r="G796" t="s">
        <v>495</v>
      </c>
      <c r="H796" t="s">
        <v>495</v>
      </c>
      <c r="I796" t="s">
        <v>495</v>
      </c>
      <c r="J796" t="s">
        <v>495</v>
      </c>
      <c r="K796" t="s">
        <v>495</v>
      </c>
      <c r="L796" t="s">
        <v>495</v>
      </c>
      <c r="M796" t="s">
        <v>495</v>
      </c>
      <c r="N796" t="s">
        <v>495</v>
      </c>
      <c r="O796" t="s">
        <v>492</v>
      </c>
      <c r="P796" t="s">
        <v>1473</v>
      </c>
    </row>
    <row r="797" spans="1:16" x14ac:dyDescent="0.2">
      <c r="A797">
        <v>930303</v>
      </c>
      <c r="B797" t="s">
        <v>1751</v>
      </c>
      <c r="C797" t="s">
        <v>1752</v>
      </c>
      <c r="D797">
        <v>8</v>
      </c>
      <c r="E797">
        <v>134</v>
      </c>
      <c r="F797">
        <v>155</v>
      </c>
      <c r="G797">
        <v>10</v>
      </c>
      <c r="H797">
        <v>5</v>
      </c>
      <c r="I797">
        <v>86.451599999999999</v>
      </c>
      <c r="J797">
        <v>2</v>
      </c>
      <c r="K797" t="s">
        <v>495</v>
      </c>
      <c r="L797">
        <v>12</v>
      </c>
      <c r="M797">
        <v>3</v>
      </c>
      <c r="N797">
        <v>6</v>
      </c>
      <c r="O797" t="s">
        <v>492</v>
      </c>
      <c r="P797" t="s">
        <v>351</v>
      </c>
    </row>
    <row r="798" spans="1:16" x14ac:dyDescent="0.2">
      <c r="A798">
        <v>934519</v>
      </c>
      <c r="B798" t="s">
        <v>1915</v>
      </c>
      <c r="C798" t="s">
        <v>2121</v>
      </c>
      <c r="D798">
        <v>6</v>
      </c>
      <c r="E798">
        <v>17</v>
      </c>
      <c r="F798">
        <v>42</v>
      </c>
      <c r="G798">
        <v>0</v>
      </c>
      <c r="H798">
        <v>0</v>
      </c>
      <c r="I798">
        <v>40.476199999999999</v>
      </c>
      <c r="J798" t="s">
        <v>495</v>
      </c>
      <c r="K798" t="s">
        <v>495</v>
      </c>
      <c r="L798" t="s">
        <v>495</v>
      </c>
      <c r="M798" t="s">
        <v>495</v>
      </c>
      <c r="N798" t="s">
        <v>495</v>
      </c>
      <c r="O798" t="s">
        <v>492</v>
      </c>
      <c r="P798" t="s">
        <v>2113</v>
      </c>
    </row>
    <row r="799" spans="1:16" x14ac:dyDescent="0.2">
      <c r="A799">
        <v>934861</v>
      </c>
      <c r="B799" t="s">
        <v>1822</v>
      </c>
      <c r="C799" t="s">
        <v>1823</v>
      </c>
      <c r="D799">
        <v>10</v>
      </c>
      <c r="E799">
        <v>66</v>
      </c>
      <c r="F799">
        <v>75</v>
      </c>
      <c r="G799">
        <v>2</v>
      </c>
      <c r="H799">
        <v>4</v>
      </c>
      <c r="I799">
        <v>88</v>
      </c>
      <c r="J799">
        <v>0</v>
      </c>
      <c r="K799" t="s">
        <v>495</v>
      </c>
      <c r="L799">
        <v>2</v>
      </c>
      <c r="M799">
        <v>1</v>
      </c>
      <c r="N799">
        <v>6</v>
      </c>
      <c r="O799" t="s">
        <v>492</v>
      </c>
      <c r="P799" t="s">
        <v>1810</v>
      </c>
    </row>
    <row r="800" spans="1:16" x14ac:dyDescent="0.2">
      <c r="A800">
        <v>935243</v>
      </c>
      <c r="B800" t="s">
        <v>2122</v>
      </c>
      <c r="C800" t="s">
        <v>2123</v>
      </c>
      <c r="D800">
        <v>3</v>
      </c>
      <c r="E800">
        <v>1</v>
      </c>
      <c r="F800">
        <v>12</v>
      </c>
      <c r="G800">
        <v>0</v>
      </c>
      <c r="H800">
        <v>0</v>
      </c>
      <c r="I800">
        <v>8.3332999999999995</v>
      </c>
      <c r="J800">
        <v>1</v>
      </c>
      <c r="K800">
        <v>1</v>
      </c>
      <c r="L800">
        <v>7</v>
      </c>
      <c r="M800">
        <v>1</v>
      </c>
      <c r="N800">
        <v>7</v>
      </c>
      <c r="O800" t="s">
        <v>492</v>
      </c>
      <c r="P800" t="s">
        <v>2113</v>
      </c>
    </row>
    <row r="801" spans="1:16" x14ac:dyDescent="0.2">
      <c r="A801">
        <v>937251</v>
      </c>
      <c r="B801" t="s">
        <v>1451</v>
      </c>
      <c r="C801" t="s">
        <v>1452</v>
      </c>
      <c r="D801">
        <v>11</v>
      </c>
      <c r="E801">
        <v>165</v>
      </c>
      <c r="F801">
        <v>172</v>
      </c>
      <c r="G801">
        <v>9</v>
      </c>
      <c r="H801">
        <v>6</v>
      </c>
      <c r="I801">
        <v>95.930199999999999</v>
      </c>
      <c r="J801" t="s">
        <v>495</v>
      </c>
      <c r="K801" t="s">
        <v>495</v>
      </c>
      <c r="L801" t="s">
        <v>495</v>
      </c>
      <c r="M801" t="s">
        <v>495</v>
      </c>
      <c r="N801" t="s">
        <v>495</v>
      </c>
      <c r="O801" t="s">
        <v>492</v>
      </c>
      <c r="P801" t="s">
        <v>257</v>
      </c>
    </row>
    <row r="802" spans="1:16" x14ac:dyDescent="0.2">
      <c r="A802">
        <v>937789</v>
      </c>
      <c r="B802" t="s">
        <v>311</v>
      </c>
      <c r="C802" t="s">
        <v>1617</v>
      </c>
      <c r="D802">
        <v>9</v>
      </c>
      <c r="E802">
        <v>44</v>
      </c>
      <c r="F802">
        <v>30</v>
      </c>
      <c r="G802">
        <v>3</v>
      </c>
      <c r="H802">
        <v>4</v>
      </c>
      <c r="I802">
        <v>146.66669999999999</v>
      </c>
      <c r="J802">
        <v>26</v>
      </c>
      <c r="K802">
        <v>26</v>
      </c>
      <c r="L802">
        <v>108</v>
      </c>
      <c r="M802">
        <v>8</v>
      </c>
      <c r="N802">
        <v>4.1538000000000004</v>
      </c>
      <c r="O802" t="s">
        <v>492</v>
      </c>
      <c r="P802" t="s">
        <v>1597</v>
      </c>
    </row>
    <row r="803" spans="1:16" x14ac:dyDescent="0.2">
      <c r="A803">
        <v>951329</v>
      </c>
      <c r="B803" t="s">
        <v>884</v>
      </c>
      <c r="C803" t="s">
        <v>1174</v>
      </c>
      <c r="D803">
        <v>1</v>
      </c>
      <c r="E803" t="s">
        <v>495</v>
      </c>
      <c r="F803" t="s">
        <v>495</v>
      </c>
      <c r="G803" t="s">
        <v>495</v>
      </c>
      <c r="H803" t="s">
        <v>495</v>
      </c>
      <c r="I803" t="s">
        <v>495</v>
      </c>
      <c r="J803">
        <v>3</v>
      </c>
      <c r="K803">
        <v>3</v>
      </c>
      <c r="L803">
        <v>11</v>
      </c>
      <c r="M803">
        <v>1</v>
      </c>
      <c r="N803">
        <v>3.6667000000000001</v>
      </c>
      <c r="O803" t="s">
        <v>492</v>
      </c>
      <c r="P803" t="s">
        <v>183</v>
      </c>
    </row>
    <row r="804" spans="1:16" x14ac:dyDescent="0.2">
      <c r="A804">
        <v>951329</v>
      </c>
      <c r="B804" t="s">
        <v>884</v>
      </c>
      <c r="C804" t="s">
        <v>1174</v>
      </c>
      <c r="D804">
        <v>5</v>
      </c>
      <c r="E804">
        <v>27</v>
      </c>
      <c r="F804">
        <v>51</v>
      </c>
      <c r="G804">
        <v>2</v>
      </c>
      <c r="H804">
        <v>0</v>
      </c>
      <c r="I804">
        <v>52.941200000000002</v>
      </c>
      <c r="J804">
        <v>15</v>
      </c>
      <c r="K804">
        <v>15</v>
      </c>
      <c r="L804">
        <v>56</v>
      </c>
      <c r="M804">
        <v>3</v>
      </c>
      <c r="N804">
        <v>3.7332999999999998</v>
      </c>
      <c r="O804" t="s">
        <v>492</v>
      </c>
      <c r="P804" t="s">
        <v>1648</v>
      </c>
    </row>
    <row r="805" spans="1:16" x14ac:dyDescent="0.2">
      <c r="A805">
        <v>953320</v>
      </c>
      <c r="B805" t="s">
        <v>795</v>
      </c>
      <c r="C805" t="s">
        <v>1177</v>
      </c>
      <c r="D805">
        <v>2</v>
      </c>
      <c r="E805">
        <v>18</v>
      </c>
      <c r="F805">
        <v>30</v>
      </c>
      <c r="G805">
        <v>2</v>
      </c>
      <c r="H805">
        <v>0</v>
      </c>
      <c r="I805">
        <v>60</v>
      </c>
      <c r="J805" t="s">
        <v>495</v>
      </c>
      <c r="K805" t="s">
        <v>495</v>
      </c>
      <c r="L805" t="s">
        <v>495</v>
      </c>
      <c r="M805" t="s">
        <v>495</v>
      </c>
      <c r="N805" t="s">
        <v>495</v>
      </c>
      <c r="O805" t="s">
        <v>492</v>
      </c>
      <c r="P805" t="s">
        <v>1648</v>
      </c>
    </row>
    <row r="806" spans="1:16" x14ac:dyDescent="0.2">
      <c r="A806">
        <v>959412</v>
      </c>
      <c r="B806" t="s">
        <v>1188</v>
      </c>
      <c r="C806" t="s">
        <v>1351</v>
      </c>
      <c r="D806">
        <v>8</v>
      </c>
      <c r="E806">
        <v>64</v>
      </c>
      <c r="F806">
        <v>79</v>
      </c>
      <c r="G806">
        <v>6</v>
      </c>
      <c r="H806">
        <v>2</v>
      </c>
      <c r="I806">
        <v>81.012699999999995</v>
      </c>
      <c r="J806">
        <v>15</v>
      </c>
      <c r="K806" t="s">
        <v>495</v>
      </c>
      <c r="L806">
        <v>53</v>
      </c>
      <c r="M806">
        <v>10</v>
      </c>
      <c r="N806">
        <v>3.4944999999999999</v>
      </c>
      <c r="O806" t="s">
        <v>492</v>
      </c>
      <c r="P806" t="s">
        <v>226</v>
      </c>
    </row>
    <row r="807" spans="1:16" x14ac:dyDescent="0.2">
      <c r="A807">
        <v>1050936</v>
      </c>
      <c r="B807" t="s">
        <v>1875</v>
      </c>
      <c r="C807" t="s">
        <v>507</v>
      </c>
      <c r="D807">
        <v>7</v>
      </c>
      <c r="E807">
        <v>38</v>
      </c>
      <c r="F807">
        <v>38</v>
      </c>
      <c r="G807">
        <v>2</v>
      </c>
      <c r="H807">
        <v>2</v>
      </c>
      <c r="I807">
        <v>100</v>
      </c>
      <c r="J807">
        <v>27</v>
      </c>
      <c r="K807">
        <v>27</v>
      </c>
      <c r="L807">
        <v>103</v>
      </c>
      <c r="M807">
        <v>15</v>
      </c>
      <c r="N807">
        <v>3.8868</v>
      </c>
      <c r="O807" t="s">
        <v>492</v>
      </c>
      <c r="P807" t="s">
        <v>1851</v>
      </c>
    </row>
    <row r="808" spans="1:16" x14ac:dyDescent="0.2">
      <c r="A808">
        <v>1111581</v>
      </c>
      <c r="B808" t="s">
        <v>1408</v>
      </c>
      <c r="C808" t="s">
        <v>1409</v>
      </c>
      <c r="D808">
        <v>2</v>
      </c>
      <c r="E808">
        <v>2</v>
      </c>
      <c r="F808">
        <v>4</v>
      </c>
      <c r="G808">
        <v>0</v>
      </c>
      <c r="H808">
        <v>0</v>
      </c>
      <c r="I808">
        <v>50</v>
      </c>
      <c r="J808">
        <v>6</v>
      </c>
      <c r="K808">
        <v>6</v>
      </c>
      <c r="L808">
        <v>16</v>
      </c>
      <c r="M808">
        <v>5</v>
      </c>
      <c r="N808">
        <v>2.6667000000000001</v>
      </c>
      <c r="O808" t="s">
        <v>492</v>
      </c>
      <c r="P808" t="s">
        <v>240</v>
      </c>
    </row>
    <row r="809" spans="1:16" x14ac:dyDescent="0.2">
      <c r="A809">
        <v>1112320</v>
      </c>
      <c r="B809" t="s">
        <v>1242</v>
      </c>
      <c r="C809" t="s">
        <v>1243</v>
      </c>
      <c r="D809">
        <v>1</v>
      </c>
      <c r="E809" t="s">
        <v>495</v>
      </c>
      <c r="F809" t="s">
        <v>495</v>
      </c>
      <c r="G809" t="s">
        <v>495</v>
      </c>
      <c r="H809" t="s">
        <v>495</v>
      </c>
      <c r="I809" t="s">
        <v>495</v>
      </c>
      <c r="J809" t="s">
        <v>495</v>
      </c>
      <c r="K809" t="s">
        <v>495</v>
      </c>
      <c r="L809" t="s">
        <v>495</v>
      </c>
      <c r="M809" t="s">
        <v>495</v>
      </c>
      <c r="N809" t="s">
        <v>495</v>
      </c>
      <c r="O809" t="s">
        <v>492</v>
      </c>
      <c r="P809" t="s">
        <v>1214</v>
      </c>
    </row>
    <row r="810" spans="1:16" x14ac:dyDescent="0.2">
      <c r="A810">
        <v>1121352</v>
      </c>
      <c r="B810" t="s">
        <v>1876</v>
      </c>
      <c r="C810" t="s">
        <v>1877</v>
      </c>
      <c r="D810">
        <v>2</v>
      </c>
      <c r="E810">
        <v>3</v>
      </c>
      <c r="F810">
        <v>5</v>
      </c>
      <c r="G810">
        <v>0</v>
      </c>
      <c r="H810">
        <v>0</v>
      </c>
      <c r="I810">
        <v>60</v>
      </c>
      <c r="J810">
        <v>8</v>
      </c>
      <c r="K810">
        <v>8</v>
      </c>
      <c r="L810">
        <v>32</v>
      </c>
      <c r="M810">
        <v>4</v>
      </c>
      <c r="N810">
        <v>4</v>
      </c>
      <c r="O810" t="s">
        <v>492</v>
      </c>
      <c r="P810" t="s">
        <v>1851</v>
      </c>
    </row>
    <row r="811" spans="1:16" x14ac:dyDescent="0.2">
      <c r="A811">
        <v>1208749</v>
      </c>
      <c r="B811" t="s">
        <v>1418</v>
      </c>
      <c r="C811" t="s">
        <v>1419</v>
      </c>
      <c r="D811">
        <v>9</v>
      </c>
      <c r="E811">
        <v>30</v>
      </c>
      <c r="F811">
        <v>97</v>
      </c>
      <c r="G811">
        <v>0</v>
      </c>
      <c r="H811">
        <v>0</v>
      </c>
      <c r="I811">
        <v>30.927800000000001</v>
      </c>
      <c r="J811" t="s">
        <v>495</v>
      </c>
      <c r="K811" t="s">
        <v>495</v>
      </c>
      <c r="L811" t="s">
        <v>495</v>
      </c>
      <c r="M811" t="s">
        <v>495</v>
      </c>
      <c r="N811" t="s">
        <v>495</v>
      </c>
      <c r="O811" t="s">
        <v>492</v>
      </c>
      <c r="P811" t="s">
        <v>305</v>
      </c>
    </row>
    <row r="812" spans="1:16" x14ac:dyDescent="0.2">
      <c r="A812">
        <v>1208751</v>
      </c>
      <c r="B812" t="s">
        <v>1420</v>
      </c>
      <c r="C812" t="s">
        <v>1421</v>
      </c>
      <c r="D812">
        <v>9</v>
      </c>
      <c r="E812">
        <v>27</v>
      </c>
      <c r="F812">
        <v>55</v>
      </c>
      <c r="G812">
        <v>3</v>
      </c>
      <c r="H812">
        <v>0</v>
      </c>
      <c r="I812">
        <v>49.090899999999998</v>
      </c>
      <c r="J812">
        <v>13</v>
      </c>
      <c r="K812">
        <v>13</v>
      </c>
      <c r="L812">
        <v>88</v>
      </c>
      <c r="M812">
        <v>5</v>
      </c>
      <c r="N812">
        <v>7.04</v>
      </c>
      <c r="O812" t="s">
        <v>492</v>
      </c>
      <c r="P812" t="s">
        <v>305</v>
      </c>
    </row>
    <row r="813" spans="1:16" x14ac:dyDescent="0.2">
      <c r="A813">
        <v>1208752</v>
      </c>
      <c r="B813" t="s">
        <v>1543</v>
      </c>
      <c r="C813" t="s">
        <v>1219</v>
      </c>
      <c r="D813">
        <v>3</v>
      </c>
      <c r="E813">
        <v>12</v>
      </c>
      <c r="F813">
        <v>18</v>
      </c>
      <c r="G813">
        <v>0</v>
      </c>
      <c r="H813">
        <v>0</v>
      </c>
      <c r="I813">
        <v>66.666700000000006</v>
      </c>
      <c r="J813" t="s">
        <v>495</v>
      </c>
      <c r="K813" t="s">
        <v>495</v>
      </c>
      <c r="L813" t="s">
        <v>495</v>
      </c>
      <c r="M813" t="s">
        <v>495</v>
      </c>
      <c r="N813" t="s">
        <v>495</v>
      </c>
      <c r="O813" t="s">
        <v>492</v>
      </c>
      <c r="P813" t="s">
        <v>1526</v>
      </c>
    </row>
    <row r="814" spans="1:16" x14ac:dyDescent="0.2">
      <c r="A814">
        <v>1208759</v>
      </c>
      <c r="B814" t="s">
        <v>726</v>
      </c>
      <c r="C814" t="s">
        <v>727</v>
      </c>
      <c r="D814">
        <v>9</v>
      </c>
      <c r="E814">
        <v>34</v>
      </c>
      <c r="F814">
        <v>79</v>
      </c>
      <c r="G814">
        <v>1</v>
      </c>
      <c r="H814">
        <v>0</v>
      </c>
      <c r="I814">
        <v>43.037999999999997</v>
      </c>
      <c r="J814" t="s">
        <v>495</v>
      </c>
      <c r="K814" t="s">
        <v>495</v>
      </c>
      <c r="L814" t="s">
        <v>495</v>
      </c>
      <c r="M814" t="s">
        <v>495</v>
      </c>
      <c r="N814" t="s">
        <v>495</v>
      </c>
      <c r="O814" t="s">
        <v>492</v>
      </c>
      <c r="P814" t="s">
        <v>716</v>
      </c>
    </row>
    <row r="815" spans="1:16" x14ac:dyDescent="0.2">
      <c r="A815">
        <v>1208760</v>
      </c>
      <c r="B815" t="s">
        <v>1071</v>
      </c>
      <c r="C815" t="s">
        <v>539</v>
      </c>
      <c r="D815">
        <v>10</v>
      </c>
      <c r="E815">
        <v>31</v>
      </c>
      <c r="F815">
        <v>83</v>
      </c>
      <c r="G815">
        <v>0</v>
      </c>
      <c r="H815">
        <v>0</v>
      </c>
      <c r="I815">
        <v>37.349400000000003</v>
      </c>
      <c r="J815">
        <v>2</v>
      </c>
      <c r="K815" t="s">
        <v>495</v>
      </c>
      <c r="L815">
        <v>21</v>
      </c>
      <c r="M815">
        <v>0</v>
      </c>
      <c r="N815">
        <v>10.5</v>
      </c>
      <c r="O815" t="s">
        <v>492</v>
      </c>
      <c r="P815" t="s">
        <v>305</v>
      </c>
    </row>
    <row r="816" spans="1:16" x14ac:dyDescent="0.2">
      <c r="A816">
        <v>1208761</v>
      </c>
      <c r="B816" t="s">
        <v>728</v>
      </c>
      <c r="C816" t="s">
        <v>729</v>
      </c>
      <c r="D816">
        <v>6</v>
      </c>
      <c r="E816">
        <v>0</v>
      </c>
      <c r="F816">
        <v>3</v>
      </c>
      <c r="G816">
        <v>0</v>
      </c>
      <c r="H816">
        <v>0</v>
      </c>
      <c r="I816">
        <v>0</v>
      </c>
      <c r="J816">
        <v>7</v>
      </c>
      <c r="K816">
        <v>7</v>
      </c>
      <c r="L816">
        <v>56</v>
      </c>
      <c r="M816">
        <v>4</v>
      </c>
      <c r="N816">
        <v>8</v>
      </c>
      <c r="O816" t="s">
        <v>492</v>
      </c>
      <c r="P816" t="s">
        <v>716</v>
      </c>
    </row>
    <row r="817" spans="1:16" x14ac:dyDescent="0.2">
      <c r="A817">
        <v>1208768</v>
      </c>
      <c r="B817" t="s">
        <v>813</v>
      </c>
      <c r="C817" t="s">
        <v>1422</v>
      </c>
      <c r="D817">
        <v>5</v>
      </c>
      <c r="E817">
        <v>7</v>
      </c>
      <c r="F817">
        <v>17</v>
      </c>
      <c r="G817">
        <v>0</v>
      </c>
      <c r="H817">
        <v>0</v>
      </c>
      <c r="I817">
        <v>41.176499999999997</v>
      </c>
      <c r="J817">
        <v>13</v>
      </c>
      <c r="K817" t="s">
        <v>495</v>
      </c>
      <c r="L817">
        <v>59</v>
      </c>
      <c r="M817">
        <v>7</v>
      </c>
      <c r="N817">
        <v>4.72</v>
      </c>
      <c r="O817" t="s">
        <v>492</v>
      </c>
      <c r="P817" t="s">
        <v>305</v>
      </c>
    </row>
    <row r="818" spans="1:16" x14ac:dyDescent="0.2">
      <c r="A818">
        <v>1208769</v>
      </c>
      <c r="B818" t="s">
        <v>1423</v>
      </c>
      <c r="C818" t="s">
        <v>1424</v>
      </c>
      <c r="D818">
        <v>3</v>
      </c>
      <c r="E818">
        <v>10</v>
      </c>
      <c r="F818">
        <v>18</v>
      </c>
      <c r="G818">
        <v>0</v>
      </c>
      <c r="H818">
        <v>0</v>
      </c>
      <c r="I818">
        <v>55.555599999999998</v>
      </c>
      <c r="J818" t="s">
        <v>495</v>
      </c>
      <c r="K818" t="s">
        <v>495</v>
      </c>
      <c r="L818" t="s">
        <v>495</v>
      </c>
      <c r="M818" t="s">
        <v>495</v>
      </c>
      <c r="N818" t="s">
        <v>495</v>
      </c>
      <c r="O818" t="s">
        <v>492</v>
      </c>
      <c r="P818" t="s">
        <v>305</v>
      </c>
    </row>
    <row r="819" spans="1:16" x14ac:dyDescent="0.2">
      <c r="A819">
        <v>1208775</v>
      </c>
      <c r="B819" t="s">
        <v>730</v>
      </c>
      <c r="C819" t="s">
        <v>515</v>
      </c>
      <c r="D819">
        <v>11</v>
      </c>
      <c r="E819">
        <v>173</v>
      </c>
      <c r="F819">
        <v>247</v>
      </c>
      <c r="G819">
        <v>5</v>
      </c>
      <c r="H819">
        <v>6</v>
      </c>
      <c r="I819">
        <v>70.040499999999994</v>
      </c>
      <c r="J819">
        <v>31</v>
      </c>
      <c r="K819">
        <v>31</v>
      </c>
      <c r="L819">
        <v>137</v>
      </c>
      <c r="M819">
        <v>11</v>
      </c>
      <c r="N819">
        <v>4.3723000000000001</v>
      </c>
      <c r="O819" t="s">
        <v>492</v>
      </c>
      <c r="P819" t="s">
        <v>716</v>
      </c>
    </row>
    <row r="820" spans="1:16" x14ac:dyDescent="0.2">
      <c r="A820">
        <v>1208789</v>
      </c>
      <c r="B820" t="s">
        <v>731</v>
      </c>
      <c r="C820" t="s">
        <v>732</v>
      </c>
      <c r="D820">
        <v>11</v>
      </c>
      <c r="E820">
        <v>17</v>
      </c>
      <c r="F820">
        <v>39</v>
      </c>
      <c r="G820">
        <v>0</v>
      </c>
      <c r="H820">
        <v>0</v>
      </c>
      <c r="I820">
        <v>43.589700000000001</v>
      </c>
      <c r="J820">
        <v>21</v>
      </c>
      <c r="K820">
        <v>21</v>
      </c>
      <c r="L820">
        <v>138</v>
      </c>
      <c r="M820">
        <v>9</v>
      </c>
      <c r="N820">
        <v>6.7317</v>
      </c>
      <c r="O820" t="s">
        <v>492</v>
      </c>
      <c r="P820" t="s">
        <v>716</v>
      </c>
    </row>
    <row r="821" spans="1:16" x14ac:dyDescent="0.2">
      <c r="A821">
        <v>1208810</v>
      </c>
      <c r="B821" t="s">
        <v>1577</v>
      </c>
      <c r="C821" t="s">
        <v>1578</v>
      </c>
      <c r="D821">
        <v>3</v>
      </c>
      <c r="E821" t="s">
        <v>495</v>
      </c>
      <c r="F821" t="s">
        <v>495</v>
      </c>
      <c r="G821" t="s">
        <v>495</v>
      </c>
      <c r="H821" t="s">
        <v>495</v>
      </c>
      <c r="I821" t="s">
        <v>495</v>
      </c>
      <c r="J821">
        <v>6</v>
      </c>
      <c r="K821">
        <v>6</v>
      </c>
      <c r="L821">
        <v>31</v>
      </c>
      <c r="M821">
        <v>2</v>
      </c>
      <c r="N821">
        <v>5.1666999999999996</v>
      </c>
      <c r="O821" t="s">
        <v>492</v>
      </c>
      <c r="P821" t="s">
        <v>291</v>
      </c>
    </row>
    <row r="822" spans="1:16" x14ac:dyDescent="0.2">
      <c r="A822">
        <v>1208812</v>
      </c>
      <c r="B822" t="s">
        <v>733</v>
      </c>
      <c r="C822" t="s">
        <v>734</v>
      </c>
      <c r="D822">
        <v>4</v>
      </c>
      <c r="E822">
        <v>0</v>
      </c>
      <c r="F822">
        <v>2</v>
      </c>
      <c r="G822">
        <v>0</v>
      </c>
      <c r="H822">
        <v>0</v>
      </c>
      <c r="I822">
        <v>0</v>
      </c>
      <c r="J822" t="s">
        <v>495</v>
      </c>
      <c r="K822" t="s">
        <v>495</v>
      </c>
      <c r="L822" t="s">
        <v>495</v>
      </c>
      <c r="M822" t="s">
        <v>495</v>
      </c>
      <c r="N822" t="s">
        <v>495</v>
      </c>
      <c r="O822" t="s">
        <v>492</v>
      </c>
      <c r="P822" t="s">
        <v>716</v>
      </c>
    </row>
    <row r="823" spans="1:16" x14ac:dyDescent="0.2">
      <c r="A823">
        <v>1208864</v>
      </c>
      <c r="B823" t="s">
        <v>753</v>
      </c>
      <c r="C823" t="s">
        <v>593</v>
      </c>
      <c r="D823">
        <v>7</v>
      </c>
      <c r="E823">
        <v>28</v>
      </c>
      <c r="F823">
        <v>63</v>
      </c>
      <c r="G823">
        <v>1</v>
      </c>
      <c r="H823">
        <v>0</v>
      </c>
      <c r="I823">
        <v>44.444400000000002</v>
      </c>
      <c r="J823" t="s">
        <v>495</v>
      </c>
      <c r="K823" t="s">
        <v>495</v>
      </c>
      <c r="L823" t="s">
        <v>495</v>
      </c>
      <c r="M823" t="s">
        <v>495</v>
      </c>
      <c r="N823" t="s">
        <v>495</v>
      </c>
      <c r="O823" t="s">
        <v>492</v>
      </c>
      <c r="P823" t="s">
        <v>291</v>
      </c>
    </row>
    <row r="824" spans="1:16" x14ac:dyDescent="0.2">
      <c r="A824">
        <v>1208912</v>
      </c>
      <c r="B824" t="s">
        <v>578</v>
      </c>
      <c r="C824" t="s">
        <v>539</v>
      </c>
      <c r="D824">
        <v>10</v>
      </c>
      <c r="E824">
        <v>11</v>
      </c>
      <c r="F824">
        <v>41</v>
      </c>
      <c r="G824">
        <v>1</v>
      </c>
      <c r="H824">
        <v>0</v>
      </c>
      <c r="I824">
        <v>26.8293</v>
      </c>
      <c r="J824">
        <v>7</v>
      </c>
      <c r="K824">
        <v>7</v>
      </c>
      <c r="L824">
        <v>58</v>
      </c>
      <c r="M824">
        <v>2</v>
      </c>
      <c r="N824">
        <v>8.2857000000000003</v>
      </c>
      <c r="O824" t="s">
        <v>492</v>
      </c>
      <c r="P824" t="s">
        <v>573</v>
      </c>
    </row>
    <row r="825" spans="1:16" x14ac:dyDescent="0.2">
      <c r="A825">
        <v>1208913</v>
      </c>
      <c r="B825" t="s">
        <v>579</v>
      </c>
      <c r="C825" t="s">
        <v>580</v>
      </c>
      <c r="D825">
        <v>8</v>
      </c>
      <c r="E825">
        <v>38</v>
      </c>
      <c r="F825">
        <v>71</v>
      </c>
      <c r="G825">
        <v>0</v>
      </c>
      <c r="H825">
        <v>0</v>
      </c>
      <c r="I825">
        <v>53.521099999999997</v>
      </c>
      <c r="J825" t="s">
        <v>495</v>
      </c>
      <c r="K825" t="s">
        <v>495</v>
      </c>
      <c r="L825" t="s">
        <v>495</v>
      </c>
      <c r="M825" t="s">
        <v>495</v>
      </c>
      <c r="N825" t="s">
        <v>495</v>
      </c>
      <c r="O825" t="s">
        <v>492</v>
      </c>
      <c r="P825" t="s">
        <v>573</v>
      </c>
    </row>
    <row r="826" spans="1:16" x14ac:dyDescent="0.2">
      <c r="A826">
        <v>1208914</v>
      </c>
      <c r="B826" t="s">
        <v>581</v>
      </c>
      <c r="C826" t="s">
        <v>582</v>
      </c>
      <c r="D826">
        <v>4</v>
      </c>
      <c r="E826">
        <v>2</v>
      </c>
      <c r="F826">
        <v>31</v>
      </c>
      <c r="G826">
        <v>0</v>
      </c>
      <c r="H826">
        <v>0</v>
      </c>
      <c r="I826">
        <v>6.4516</v>
      </c>
      <c r="J826" t="s">
        <v>495</v>
      </c>
      <c r="K826" t="s">
        <v>495</v>
      </c>
      <c r="L826" t="s">
        <v>495</v>
      </c>
      <c r="M826" t="s">
        <v>495</v>
      </c>
      <c r="N826" t="s">
        <v>495</v>
      </c>
      <c r="O826" t="s">
        <v>492</v>
      </c>
      <c r="P826" t="s">
        <v>573</v>
      </c>
    </row>
    <row r="827" spans="1:16" x14ac:dyDescent="0.2">
      <c r="A827">
        <v>1208915</v>
      </c>
      <c r="B827" t="s">
        <v>583</v>
      </c>
      <c r="C827" t="s">
        <v>584</v>
      </c>
      <c r="D827">
        <v>11</v>
      </c>
      <c r="E827">
        <v>91</v>
      </c>
      <c r="F827">
        <v>148</v>
      </c>
      <c r="G827">
        <v>4</v>
      </c>
      <c r="H827">
        <v>3</v>
      </c>
      <c r="I827">
        <v>61.486499999999999</v>
      </c>
      <c r="J827">
        <v>38</v>
      </c>
      <c r="K827">
        <v>38</v>
      </c>
      <c r="L827">
        <v>228</v>
      </c>
      <c r="M827">
        <v>14</v>
      </c>
      <c r="N827">
        <v>5.9478</v>
      </c>
      <c r="O827" t="s">
        <v>492</v>
      </c>
      <c r="P827" t="s">
        <v>573</v>
      </c>
    </row>
    <row r="828" spans="1:16" x14ac:dyDescent="0.2">
      <c r="A828">
        <v>1208916</v>
      </c>
      <c r="B828" t="s">
        <v>585</v>
      </c>
      <c r="C828" t="s">
        <v>586</v>
      </c>
      <c r="D828">
        <v>1</v>
      </c>
      <c r="E828">
        <v>5</v>
      </c>
      <c r="F828">
        <v>8</v>
      </c>
      <c r="G828">
        <v>0</v>
      </c>
      <c r="H828">
        <v>0</v>
      </c>
      <c r="I828">
        <v>62.5</v>
      </c>
      <c r="J828">
        <v>3</v>
      </c>
      <c r="K828">
        <v>3</v>
      </c>
      <c r="L828">
        <v>19</v>
      </c>
      <c r="M828">
        <v>1</v>
      </c>
      <c r="N828">
        <v>6.3333000000000004</v>
      </c>
      <c r="O828" t="s">
        <v>492</v>
      </c>
      <c r="P828" t="s">
        <v>573</v>
      </c>
    </row>
    <row r="829" spans="1:16" x14ac:dyDescent="0.2">
      <c r="A829">
        <v>1208917</v>
      </c>
      <c r="B829" t="s">
        <v>587</v>
      </c>
      <c r="C829" t="s">
        <v>588</v>
      </c>
      <c r="D829">
        <v>6</v>
      </c>
      <c r="E829">
        <v>1</v>
      </c>
      <c r="F829">
        <v>6</v>
      </c>
      <c r="G829">
        <v>0</v>
      </c>
      <c r="H829">
        <v>0</v>
      </c>
      <c r="I829">
        <v>16.666699999999999</v>
      </c>
      <c r="J829">
        <v>4</v>
      </c>
      <c r="K829" t="s">
        <v>495</v>
      </c>
      <c r="L829">
        <v>40</v>
      </c>
      <c r="M829">
        <v>2</v>
      </c>
      <c r="N829">
        <v>11.428599999999999</v>
      </c>
      <c r="O829" t="s">
        <v>492</v>
      </c>
      <c r="P829" t="s">
        <v>573</v>
      </c>
    </row>
    <row r="830" spans="1:16" x14ac:dyDescent="0.2">
      <c r="A830">
        <v>1208918</v>
      </c>
      <c r="B830" t="s">
        <v>589</v>
      </c>
      <c r="C830" t="s">
        <v>590</v>
      </c>
      <c r="D830">
        <v>9</v>
      </c>
      <c r="E830">
        <v>37</v>
      </c>
      <c r="F830">
        <v>101</v>
      </c>
      <c r="G830">
        <v>1</v>
      </c>
      <c r="H830">
        <v>0</v>
      </c>
      <c r="I830">
        <v>36.633699999999997</v>
      </c>
      <c r="J830" t="s">
        <v>495</v>
      </c>
      <c r="K830" t="s">
        <v>495</v>
      </c>
      <c r="L830" t="s">
        <v>495</v>
      </c>
      <c r="M830" t="s">
        <v>495</v>
      </c>
      <c r="N830" t="s">
        <v>495</v>
      </c>
      <c r="O830" t="s">
        <v>492</v>
      </c>
      <c r="P830" t="s">
        <v>573</v>
      </c>
    </row>
    <row r="831" spans="1:16" x14ac:dyDescent="0.2">
      <c r="A831">
        <v>1208919</v>
      </c>
      <c r="B831" t="s">
        <v>591</v>
      </c>
      <c r="C831" t="s">
        <v>539</v>
      </c>
      <c r="D831">
        <v>9</v>
      </c>
      <c r="E831">
        <v>49</v>
      </c>
      <c r="F831">
        <v>114</v>
      </c>
      <c r="G831">
        <v>0</v>
      </c>
      <c r="H831">
        <v>0</v>
      </c>
      <c r="I831">
        <v>42.982500000000002</v>
      </c>
      <c r="J831" t="s">
        <v>495</v>
      </c>
      <c r="K831" t="s">
        <v>495</v>
      </c>
      <c r="L831" t="s">
        <v>495</v>
      </c>
      <c r="M831" t="s">
        <v>495</v>
      </c>
      <c r="N831" t="s">
        <v>495</v>
      </c>
      <c r="O831" t="s">
        <v>492</v>
      </c>
      <c r="P831" t="s">
        <v>573</v>
      </c>
    </row>
    <row r="832" spans="1:16" x14ac:dyDescent="0.2">
      <c r="A832">
        <v>1208920</v>
      </c>
      <c r="B832" t="s">
        <v>592</v>
      </c>
      <c r="C832" t="s">
        <v>593</v>
      </c>
      <c r="D832">
        <v>3</v>
      </c>
      <c r="E832">
        <v>4</v>
      </c>
      <c r="F832">
        <v>17</v>
      </c>
      <c r="G832">
        <v>0</v>
      </c>
      <c r="H832">
        <v>0</v>
      </c>
      <c r="I832">
        <v>23.529399999999999</v>
      </c>
      <c r="J832" t="s">
        <v>495</v>
      </c>
      <c r="K832" t="s">
        <v>495</v>
      </c>
      <c r="L832" t="s">
        <v>495</v>
      </c>
      <c r="M832" t="s">
        <v>495</v>
      </c>
      <c r="N832" t="s">
        <v>495</v>
      </c>
      <c r="O832" t="s">
        <v>492</v>
      </c>
      <c r="P832" t="s">
        <v>573</v>
      </c>
    </row>
    <row r="833" spans="1:16" x14ac:dyDescent="0.2">
      <c r="A833">
        <v>1208922</v>
      </c>
      <c r="B833" t="s">
        <v>594</v>
      </c>
      <c r="C833" t="s">
        <v>519</v>
      </c>
      <c r="D833">
        <v>7</v>
      </c>
      <c r="E833">
        <v>15</v>
      </c>
      <c r="F833">
        <v>59</v>
      </c>
      <c r="G833">
        <v>1</v>
      </c>
      <c r="H833">
        <v>0</v>
      </c>
      <c r="I833">
        <v>25.4237</v>
      </c>
      <c r="J833">
        <v>26</v>
      </c>
      <c r="K833">
        <v>26</v>
      </c>
      <c r="L833">
        <v>138</v>
      </c>
      <c r="M833">
        <v>9</v>
      </c>
      <c r="N833">
        <v>5.3076999999999996</v>
      </c>
      <c r="O833" t="s">
        <v>492</v>
      </c>
      <c r="P833" t="s">
        <v>573</v>
      </c>
    </row>
    <row r="834" spans="1:16" x14ac:dyDescent="0.2">
      <c r="A834">
        <v>1208923</v>
      </c>
      <c r="B834" t="s">
        <v>595</v>
      </c>
      <c r="C834" t="s">
        <v>596</v>
      </c>
      <c r="D834">
        <v>2</v>
      </c>
      <c r="E834">
        <v>8</v>
      </c>
      <c r="F834">
        <v>19</v>
      </c>
      <c r="G834">
        <v>0</v>
      </c>
      <c r="H834">
        <v>0</v>
      </c>
      <c r="I834">
        <v>42.1053</v>
      </c>
      <c r="J834">
        <v>2</v>
      </c>
      <c r="K834">
        <v>2.5</v>
      </c>
      <c r="L834">
        <v>21</v>
      </c>
      <c r="M834">
        <v>0</v>
      </c>
      <c r="N834">
        <v>11.454499999999999</v>
      </c>
      <c r="O834" t="s">
        <v>492</v>
      </c>
      <c r="P834" t="s">
        <v>573</v>
      </c>
    </row>
    <row r="835" spans="1:16" x14ac:dyDescent="0.2">
      <c r="A835">
        <v>1208924</v>
      </c>
      <c r="B835" t="s">
        <v>583</v>
      </c>
      <c r="C835" t="s">
        <v>597</v>
      </c>
      <c r="D835">
        <v>5</v>
      </c>
      <c r="E835">
        <v>32</v>
      </c>
      <c r="F835">
        <v>51</v>
      </c>
      <c r="G835">
        <v>2</v>
      </c>
      <c r="H835">
        <v>0</v>
      </c>
      <c r="I835">
        <v>62.745100000000001</v>
      </c>
      <c r="J835">
        <v>12</v>
      </c>
      <c r="K835">
        <v>12</v>
      </c>
      <c r="L835">
        <v>60</v>
      </c>
      <c r="M835">
        <v>5</v>
      </c>
      <c r="N835">
        <v>5</v>
      </c>
      <c r="O835" t="s">
        <v>492</v>
      </c>
      <c r="P835" t="s">
        <v>573</v>
      </c>
    </row>
    <row r="836" spans="1:16" x14ac:dyDescent="0.2">
      <c r="A836">
        <v>1209071</v>
      </c>
      <c r="B836" t="s">
        <v>534</v>
      </c>
      <c r="C836" t="s">
        <v>1824</v>
      </c>
      <c r="D836">
        <v>9</v>
      </c>
      <c r="E836">
        <v>88</v>
      </c>
      <c r="F836">
        <v>117</v>
      </c>
      <c r="G836">
        <v>2</v>
      </c>
      <c r="H836">
        <v>2</v>
      </c>
      <c r="I836">
        <v>75.213700000000003</v>
      </c>
      <c r="J836">
        <v>8</v>
      </c>
      <c r="K836">
        <v>8</v>
      </c>
      <c r="L836">
        <v>38</v>
      </c>
      <c r="M836">
        <v>3</v>
      </c>
      <c r="N836">
        <v>4.75</v>
      </c>
      <c r="O836" t="s">
        <v>492</v>
      </c>
      <c r="P836" t="s">
        <v>1810</v>
      </c>
    </row>
    <row r="837" spans="1:16" x14ac:dyDescent="0.2">
      <c r="A837">
        <v>1209072</v>
      </c>
      <c r="B837" t="s">
        <v>594</v>
      </c>
      <c r="C837" t="s">
        <v>1579</v>
      </c>
      <c r="D837">
        <v>4</v>
      </c>
      <c r="E837">
        <v>23</v>
      </c>
      <c r="F837">
        <v>40</v>
      </c>
      <c r="G837">
        <v>1</v>
      </c>
      <c r="H837">
        <v>0</v>
      </c>
      <c r="I837">
        <v>57.5</v>
      </c>
      <c r="J837" t="s">
        <v>495</v>
      </c>
      <c r="K837" t="s">
        <v>495</v>
      </c>
      <c r="L837" t="s">
        <v>495</v>
      </c>
      <c r="M837" t="s">
        <v>495</v>
      </c>
      <c r="N837" t="s">
        <v>495</v>
      </c>
      <c r="O837" t="s">
        <v>492</v>
      </c>
      <c r="P837" t="s">
        <v>291</v>
      </c>
    </row>
    <row r="838" spans="1:16" x14ac:dyDescent="0.2">
      <c r="A838">
        <v>1209447</v>
      </c>
      <c r="B838" t="s">
        <v>1336</v>
      </c>
      <c r="C838" t="s">
        <v>1337</v>
      </c>
      <c r="D838">
        <v>8</v>
      </c>
      <c r="E838">
        <v>19</v>
      </c>
      <c r="F838">
        <v>34</v>
      </c>
      <c r="G838">
        <v>1</v>
      </c>
      <c r="H838">
        <v>0</v>
      </c>
      <c r="I838">
        <v>55.882399999999997</v>
      </c>
      <c r="J838">
        <v>12</v>
      </c>
      <c r="K838" t="s">
        <v>495</v>
      </c>
      <c r="L838">
        <v>65</v>
      </c>
      <c r="M838">
        <v>8</v>
      </c>
      <c r="N838">
        <v>5.4166999999999996</v>
      </c>
      <c r="O838" t="s">
        <v>492</v>
      </c>
      <c r="P838" t="s">
        <v>1316</v>
      </c>
    </row>
    <row r="839" spans="1:16" x14ac:dyDescent="0.2">
      <c r="A839">
        <v>1209448</v>
      </c>
      <c r="B839" t="s">
        <v>765</v>
      </c>
      <c r="C839" t="s">
        <v>519</v>
      </c>
      <c r="D839">
        <v>2</v>
      </c>
      <c r="E839">
        <v>2</v>
      </c>
      <c r="F839">
        <v>4</v>
      </c>
      <c r="G839">
        <v>0</v>
      </c>
      <c r="H839">
        <v>0</v>
      </c>
      <c r="I839">
        <v>50</v>
      </c>
      <c r="J839">
        <v>2</v>
      </c>
      <c r="K839">
        <v>2</v>
      </c>
      <c r="L839">
        <v>14</v>
      </c>
      <c r="M839">
        <v>0</v>
      </c>
      <c r="N839">
        <v>7</v>
      </c>
      <c r="O839" t="s">
        <v>492</v>
      </c>
      <c r="P839" t="s">
        <v>1316</v>
      </c>
    </row>
    <row r="840" spans="1:16" x14ac:dyDescent="0.2">
      <c r="A840">
        <v>1209454</v>
      </c>
      <c r="B840" t="s">
        <v>598</v>
      </c>
      <c r="C840" t="s">
        <v>515</v>
      </c>
      <c r="D840">
        <v>5</v>
      </c>
      <c r="E840">
        <v>14</v>
      </c>
      <c r="F840">
        <v>48</v>
      </c>
      <c r="G840">
        <v>0</v>
      </c>
      <c r="H840">
        <v>0</v>
      </c>
      <c r="I840">
        <v>29.166699999999999</v>
      </c>
      <c r="J840">
        <v>20</v>
      </c>
      <c r="K840">
        <v>20</v>
      </c>
      <c r="L840">
        <v>86</v>
      </c>
      <c r="M840">
        <v>7</v>
      </c>
      <c r="N840">
        <v>4.3</v>
      </c>
      <c r="O840" t="s">
        <v>492</v>
      </c>
      <c r="P840" t="s">
        <v>573</v>
      </c>
    </row>
    <row r="841" spans="1:16" x14ac:dyDescent="0.2">
      <c r="A841">
        <v>1209470</v>
      </c>
      <c r="B841" t="s">
        <v>735</v>
      </c>
      <c r="C841" t="s">
        <v>736</v>
      </c>
      <c r="D841">
        <v>4</v>
      </c>
      <c r="E841">
        <v>0</v>
      </c>
      <c r="F841">
        <v>0</v>
      </c>
      <c r="G841">
        <v>0</v>
      </c>
      <c r="H841">
        <v>0</v>
      </c>
      <c r="I841" t="s">
        <v>495</v>
      </c>
      <c r="J841" t="s">
        <v>495</v>
      </c>
      <c r="K841" t="s">
        <v>495</v>
      </c>
      <c r="L841" t="s">
        <v>495</v>
      </c>
      <c r="M841" t="s">
        <v>495</v>
      </c>
      <c r="N841" t="s">
        <v>495</v>
      </c>
      <c r="O841" t="s">
        <v>492</v>
      </c>
      <c r="P841" t="s">
        <v>716</v>
      </c>
    </row>
    <row r="842" spans="1:16" x14ac:dyDescent="0.2">
      <c r="A842">
        <v>1209509</v>
      </c>
      <c r="B842" t="s">
        <v>1640</v>
      </c>
      <c r="C842" t="s">
        <v>1641</v>
      </c>
      <c r="D842">
        <v>1</v>
      </c>
      <c r="E842" t="s">
        <v>495</v>
      </c>
      <c r="F842" t="s">
        <v>495</v>
      </c>
      <c r="G842" t="s">
        <v>495</v>
      </c>
      <c r="H842" t="s">
        <v>495</v>
      </c>
      <c r="I842" t="s">
        <v>495</v>
      </c>
      <c r="J842">
        <v>1</v>
      </c>
      <c r="K842">
        <v>1</v>
      </c>
      <c r="L842">
        <v>10</v>
      </c>
      <c r="M842">
        <v>0</v>
      </c>
      <c r="N842">
        <v>10</v>
      </c>
      <c r="O842" t="s">
        <v>492</v>
      </c>
      <c r="P842" t="s">
        <v>315</v>
      </c>
    </row>
    <row r="843" spans="1:16" x14ac:dyDescent="0.2">
      <c r="A843">
        <v>1209516</v>
      </c>
      <c r="B843" t="s">
        <v>1453</v>
      </c>
      <c r="C843" t="s">
        <v>1454</v>
      </c>
      <c r="D843">
        <v>8</v>
      </c>
      <c r="E843">
        <v>121</v>
      </c>
      <c r="F843">
        <v>129</v>
      </c>
      <c r="G843">
        <v>8</v>
      </c>
      <c r="H843">
        <v>8</v>
      </c>
      <c r="I843">
        <v>93.798400000000001</v>
      </c>
      <c r="J843">
        <v>27</v>
      </c>
      <c r="K843">
        <v>27</v>
      </c>
      <c r="L843">
        <v>96</v>
      </c>
      <c r="M843">
        <v>9</v>
      </c>
      <c r="N843">
        <v>3.5556000000000001</v>
      </c>
      <c r="O843" t="s">
        <v>492</v>
      </c>
      <c r="P843" t="s">
        <v>257</v>
      </c>
    </row>
    <row r="844" spans="1:16" x14ac:dyDescent="0.2">
      <c r="A844">
        <v>1209517</v>
      </c>
      <c r="B844" t="s">
        <v>1455</v>
      </c>
      <c r="C844" t="s">
        <v>1456</v>
      </c>
      <c r="D844">
        <v>3</v>
      </c>
      <c r="E844">
        <v>11</v>
      </c>
      <c r="F844">
        <v>51</v>
      </c>
      <c r="G844">
        <v>0</v>
      </c>
      <c r="H844">
        <v>0</v>
      </c>
      <c r="I844">
        <v>21.5686</v>
      </c>
      <c r="J844" t="s">
        <v>495</v>
      </c>
      <c r="K844" t="s">
        <v>495</v>
      </c>
      <c r="L844" t="s">
        <v>495</v>
      </c>
      <c r="M844" t="s">
        <v>495</v>
      </c>
      <c r="N844" t="s">
        <v>495</v>
      </c>
      <c r="O844" t="s">
        <v>492</v>
      </c>
      <c r="P844" t="s">
        <v>257</v>
      </c>
    </row>
    <row r="845" spans="1:16" x14ac:dyDescent="0.2">
      <c r="A845">
        <v>1209518</v>
      </c>
      <c r="B845" t="s">
        <v>1457</v>
      </c>
      <c r="C845" t="s">
        <v>1458</v>
      </c>
      <c r="D845">
        <v>3</v>
      </c>
      <c r="E845">
        <v>4</v>
      </c>
      <c r="F845">
        <v>16</v>
      </c>
      <c r="G845">
        <v>0</v>
      </c>
      <c r="H845">
        <v>0</v>
      </c>
      <c r="I845">
        <v>25</v>
      </c>
      <c r="J845">
        <v>2</v>
      </c>
      <c r="K845">
        <v>2</v>
      </c>
      <c r="L845">
        <v>19</v>
      </c>
      <c r="M845">
        <v>2</v>
      </c>
      <c r="N845">
        <v>11.4</v>
      </c>
      <c r="O845" t="s">
        <v>492</v>
      </c>
      <c r="P845" t="s">
        <v>257</v>
      </c>
    </row>
    <row r="846" spans="1:16" x14ac:dyDescent="0.2">
      <c r="A846">
        <v>1209519</v>
      </c>
      <c r="B846" t="s">
        <v>1459</v>
      </c>
      <c r="C846" t="s">
        <v>1460</v>
      </c>
      <c r="D846">
        <v>2</v>
      </c>
      <c r="E846">
        <v>1</v>
      </c>
      <c r="F846">
        <v>1</v>
      </c>
      <c r="G846">
        <v>0</v>
      </c>
      <c r="H846">
        <v>0</v>
      </c>
      <c r="I846">
        <v>100</v>
      </c>
      <c r="J846" t="s">
        <v>495</v>
      </c>
      <c r="K846" t="s">
        <v>495</v>
      </c>
      <c r="L846" t="s">
        <v>495</v>
      </c>
      <c r="M846" t="s">
        <v>495</v>
      </c>
      <c r="N846" t="s">
        <v>495</v>
      </c>
      <c r="O846" t="s">
        <v>492</v>
      </c>
      <c r="P846" t="s">
        <v>257</v>
      </c>
    </row>
    <row r="847" spans="1:16" x14ac:dyDescent="0.2">
      <c r="A847">
        <v>1209520</v>
      </c>
      <c r="B847" t="s">
        <v>1461</v>
      </c>
      <c r="C847" t="s">
        <v>1462</v>
      </c>
      <c r="D847">
        <v>5</v>
      </c>
      <c r="E847">
        <v>111</v>
      </c>
      <c r="F847">
        <v>122</v>
      </c>
      <c r="G847">
        <v>7</v>
      </c>
      <c r="H847">
        <v>7</v>
      </c>
      <c r="I847">
        <v>90.983599999999996</v>
      </c>
      <c r="J847" t="s">
        <v>495</v>
      </c>
      <c r="K847" t="s">
        <v>495</v>
      </c>
      <c r="L847" t="s">
        <v>495</v>
      </c>
      <c r="M847" t="s">
        <v>495</v>
      </c>
      <c r="N847" t="s">
        <v>495</v>
      </c>
      <c r="O847" t="s">
        <v>492</v>
      </c>
      <c r="P847" t="s">
        <v>257</v>
      </c>
    </row>
    <row r="848" spans="1:16" x14ac:dyDescent="0.2">
      <c r="A848">
        <v>1209521</v>
      </c>
      <c r="B848" t="s">
        <v>1463</v>
      </c>
      <c r="C848" t="s">
        <v>1464</v>
      </c>
      <c r="D848">
        <v>5</v>
      </c>
      <c r="E848">
        <v>48</v>
      </c>
      <c r="F848">
        <v>93</v>
      </c>
      <c r="G848">
        <v>1</v>
      </c>
      <c r="H848">
        <v>0</v>
      </c>
      <c r="I848">
        <v>51.612900000000003</v>
      </c>
      <c r="J848">
        <v>2</v>
      </c>
      <c r="K848">
        <v>2</v>
      </c>
      <c r="L848">
        <v>7</v>
      </c>
      <c r="M848">
        <v>0</v>
      </c>
      <c r="N848">
        <v>3.5</v>
      </c>
      <c r="O848" t="s">
        <v>492</v>
      </c>
      <c r="P848" t="s">
        <v>257</v>
      </c>
    </row>
    <row r="849" spans="1:16" x14ac:dyDescent="0.2">
      <c r="A849">
        <v>1209522</v>
      </c>
      <c r="B849" t="s">
        <v>1465</v>
      </c>
      <c r="C849" t="s">
        <v>620</v>
      </c>
      <c r="D849">
        <v>3</v>
      </c>
      <c r="E849">
        <v>2</v>
      </c>
      <c r="F849">
        <v>21</v>
      </c>
      <c r="G849">
        <v>0</v>
      </c>
      <c r="H849">
        <v>0</v>
      </c>
      <c r="I849">
        <v>9.5237999999999996</v>
      </c>
      <c r="J849" t="s">
        <v>495</v>
      </c>
      <c r="K849" t="s">
        <v>495</v>
      </c>
      <c r="L849" t="s">
        <v>495</v>
      </c>
      <c r="M849" t="s">
        <v>495</v>
      </c>
      <c r="N849" t="s">
        <v>495</v>
      </c>
      <c r="O849" t="s">
        <v>492</v>
      </c>
      <c r="P849" t="s">
        <v>257</v>
      </c>
    </row>
    <row r="850" spans="1:16" x14ac:dyDescent="0.2">
      <c r="A850">
        <v>1209529</v>
      </c>
      <c r="B850" t="s">
        <v>1425</v>
      </c>
      <c r="C850" t="s">
        <v>1426</v>
      </c>
      <c r="D850">
        <v>7</v>
      </c>
      <c r="E850">
        <v>57</v>
      </c>
      <c r="F850">
        <v>119</v>
      </c>
      <c r="G850">
        <v>2</v>
      </c>
      <c r="H850">
        <v>1</v>
      </c>
      <c r="I850">
        <v>47.8992</v>
      </c>
      <c r="J850">
        <v>1</v>
      </c>
      <c r="K850" t="s">
        <v>495</v>
      </c>
      <c r="L850">
        <v>10</v>
      </c>
      <c r="M850">
        <v>0</v>
      </c>
      <c r="N850">
        <v>10</v>
      </c>
      <c r="O850" t="s">
        <v>492</v>
      </c>
      <c r="P850" t="s">
        <v>305</v>
      </c>
    </row>
    <row r="851" spans="1:16" x14ac:dyDescent="0.2">
      <c r="A851">
        <v>1209534</v>
      </c>
      <c r="B851" t="s">
        <v>1071</v>
      </c>
      <c r="C851" t="s">
        <v>1427</v>
      </c>
      <c r="D851">
        <v>9</v>
      </c>
      <c r="E851">
        <v>53</v>
      </c>
      <c r="F851">
        <v>92</v>
      </c>
      <c r="G851">
        <v>0</v>
      </c>
      <c r="H851">
        <v>1</v>
      </c>
      <c r="I851">
        <v>57.608699999999999</v>
      </c>
      <c r="J851">
        <v>8</v>
      </c>
      <c r="K851">
        <v>8.1</v>
      </c>
      <c r="L851">
        <v>67</v>
      </c>
      <c r="M851">
        <v>1</v>
      </c>
      <c r="N851">
        <v>8.2041000000000004</v>
      </c>
      <c r="O851" t="s">
        <v>492</v>
      </c>
      <c r="P851" t="s">
        <v>305</v>
      </c>
    </row>
    <row r="852" spans="1:16" x14ac:dyDescent="0.2">
      <c r="A852">
        <v>1209563</v>
      </c>
      <c r="B852" t="s">
        <v>1428</v>
      </c>
      <c r="C852" t="s">
        <v>713</v>
      </c>
      <c r="D852">
        <v>1</v>
      </c>
      <c r="E852">
        <v>0</v>
      </c>
      <c r="F852">
        <v>2</v>
      </c>
      <c r="G852">
        <v>0</v>
      </c>
      <c r="H852">
        <v>0</v>
      </c>
      <c r="I852">
        <v>0</v>
      </c>
      <c r="J852">
        <v>1</v>
      </c>
      <c r="K852">
        <v>1</v>
      </c>
      <c r="L852">
        <v>6</v>
      </c>
      <c r="M852">
        <v>0</v>
      </c>
      <c r="N852">
        <v>6</v>
      </c>
      <c r="O852" t="s">
        <v>492</v>
      </c>
      <c r="P852" t="s">
        <v>305</v>
      </c>
    </row>
    <row r="853" spans="1:16" x14ac:dyDescent="0.2">
      <c r="A853">
        <v>1209573</v>
      </c>
      <c r="B853" t="s">
        <v>768</v>
      </c>
      <c r="C853" t="s">
        <v>1429</v>
      </c>
      <c r="D853">
        <v>9</v>
      </c>
      <c r="E853">
        <v>54</v>
      </c>
      <c r="F853">
        <v>69</v>
      </c>
      <c r="G853">
        <v>4</v>
      </c>
      <c r="H853">
        <v>2</v>
      </c>
      <c r="I853">
        <v>78.260900000000007</v>
      </c>
      <c r="J853">
        <v>32</v>
      </c>
      <c r="K853">
        <v>32</v>
      </c>
      <c r="L853">
        <v>189</v>
      </c>
      <c r="M853">
        <v>14</v>
      </c>
      <c r="N853">
        <v>5.9062999999999999</v>
      </c>
      <c r="O853" t="s">
        <v>492</v>
      </c>
      <c r="P853" t="s">
        <v>305</v>
      </c>
    </row>
    <row r="854" spans="1:16" x14ac:dyDescent="0.2">
      <c r="A854">
        <v>1209662</v>
      </c>
      <c r="B854" t="s">
        <v>1953</v>
      </c>
      <c r="C854" t="s">
        <v>816</v>
      </c>
      <c r="D854">
        <v>4</v>
      </c>
      <c r="E854">
        <v>2</v>
      </c>
      <c r="F854">
        <v>9</v>
      </c>
      <c r="G854">
        <v>0</v>
      </c>
      <c r="H854">
        <v>0</v>
      </c>
      <c r="I854">
        <v>22.222200000000001</v>
      </c>
      <c r="J854" t="s">
        <v>495</v>
      </c>
      <c r="K854" t="s">
        <v>495</v>
      </c>
      <c r="L854" t="s">
        <v>495</v>
      </c>
      <c r="M854" t="s">
        <v>495</v>
      </c>
      <c r="N854" t="s">
        <v>495</v>
      </c>
      <c r="O854" t="s">
        <v>492</v>
      </c>
      <c r="P854" t="s">
        <v>426</v>
      </c>
    </row>
    <row r="855" spans="1:16" x14ac:dyDescent="0.2">
      <c r="A855">
        <v>1209663</v>
      </c>
      <c r="B855" t="s">
        <v>1268</v>
      </c>
      <c r="C855" t="s">
        <v>1954</v>
      </c>
      <c r="D855">
        <v>3</v>
      </c>
      <c r="E855">
        <v>3</v>
      </c>
      <c r="F855">
        <v>9</v>
      </c>
      <c r="G855">
        <v>0</v>
      </c>
      <c r="H855">
        <v>0</v>
      </c>
      <c r="I855">
        <v>33.333300000000001</v>
      </c>
      <c r="J855">
        <v>2</v>
      </c>
      <c r="K855" t="s">
        <v>495</v>
      </c>
      <c r="L855">
        <v>17</v>
      </c>
      <c r="M855">
        <v>1</v>
      </c>
      <c r="N855">
        <v>8.5</v>
      </c>
      <c r="O855" t="s">
        <v>492</v>
      </c>
      <c r="P855" t="s">
        <v>426</v>
      </c>
    </row>
    <row r="856" spans="1:16" x14ac:dyDescent="0.2">
      <c r="A856">
        <v>1209664</v>
      </c>
      <c r="B856" t="s">
        <v>888</v>
      </c>
      <c r="C856" t="s">
        <v>1955</v>
      </c>
      <c r="D856">
        <v>8</v>
      </c>
      <c r="E856">
        <v>16</v>
      </c>
      <c r="F856">
        <v>31</v>
      </c>
      <c r="G856">
        <v>0</v>
      </c>
      <c r="H856">
        <v>0</v>
      </c>
      <c r="I856">
        <v>51.612900000000003</v>
      </c>
      <c r="J856">
        <v>4</v>
      </c>
      <c r="K856" t="s">
        <v>495</v>
      </c>
      <c r="L856">
        <v>29</v>
      </c>
      <c r="M856">
        <v>1</v>
      </c>
      <c r="N856">
        <v>7.25</v>
      </c>
      <c r="O856" t="s">
        <v>492</v>
      </c>
      <c r="P856" t="s">
        <v>426</v>
      </c>
    </row>
    <row r="857" spans="1:16" x14ac:dyDescent="0.2">
      <c r="A857">
        <v>1209665</v>
      </c>
      <c r="B857" t="s">
        <v>1956</v>
      </c>
      <c r="C857" t="s">
        <v>1040</v>
      </c>
      <c r="D857">
        <v>6</v>
      </c>
      <c r="E857">
        <v>44</v>
      </c>
      <c r="F857">
        <v>79</v>
      </c>
      <c r="G857">
        <v>1</v>
      </c>
      <c r="H857">
        <v>1</v>
      </c>
      <c r="I857">
        <v>55.696199999999997</v>
      </c>
      <c r="J857" t="s">
        <v>495</v>
      </c>
      <c r="K857" t="s">
        <v>495</v>
      </c>
      <c r="L857" t="s">
        <v>495</v>
      </c>
      <c r="M857" t="s">
        <v>495</v>
      </c>
      <c r="N857" t="s">
        <v>495</v>
      </c>
      <c r="O857" t="s">
        <v>492</v>
      </c>
      <c r="P857" t="s">
        <v>426</v>
      </c>
    </row>
    <row r="858" spans="1:16" x14ac:dyDescent="0.2">
      <c r="A858">
        <v>1209666</v>
      </c>
      <c r="B858" t="s">
        <v>1957</v>
      </c>
      <c r="C858" t="s">
        <v>1958</v>
      </c>
      <c r="D858">
        <v>1</v>
      </c>
      <c r="E858" t="s">
        <v>495</v>
      </c>
      <c r="F858" t="s">
        <v>495</v>
      </c>
      <c r="G858" t="s">
        <v>495</v>
      </c>
      <c r="H858" t="s">
        <v>495</v>
      </c>
      <c r="I858" t="s">
        <v>495</v>
      </c>
      <c r="J858">
        <v>1</v>
      </c>
      <c r="K858">
        <v>1</v>
      </c>
      <c r="L858">
        <v>10</v>
      </c>
      <c r="M858">
        <v>0</v>
      </c>
      <c r="N858">
        <v>10</v>
      </c>
      <c r="O858" t="s">
        <v>492</v>
      </c>
      <c r="P858" t="s">
        <v>426</v>
      </c>
    </row>
    <row r="859" spans="1:16" x14ac:dyDescent="0.2">
      <c r="A859">
        <v>1209667</v>
      </c>
      <c r="B859" t="s">
        <v>1959</v>
      </c>
      <c r="C859" t="s">
        <v>1960</v>
      </c>
      <c r="D859">
        <v>1</v>
      </c>
      <c r="E859" t="s">
        <v>495</v>
      </c>
      <c r="F859" t="s">
        <v>495</v>
      </c>
      <c r="G859" t="s">
        <v>495</v>
      </c>
      <c r="H859" t="s">
        <v>495</v>
      </c>
      <c r="I859" t="s">
        <v>495</v>
      </c>
      <c r="J859" t="s">
        <v>495</v>
      </c>
      <c r="K859" t="s">
        <v>495</v>
      </c>
      <c r="L859" t="s">
        <v>495</v>
      </c>
      <c r="M859" t="s">
        <v>495</v>
      </c>
      <c r="N859" t="s">
        <v>495</v>
      </c>
      <c r="O859" t="s">
        <v>492</v>
      </c>
      <c r="P859" t="s">
        <v>426</v>
      </c>
    </row>
    <row r="860" spans="1:16" x14ac:dyDescent="0.2">
      <c r="A860">
        <v>1209668</v>
      </c>
      <c r="B860" t="s">
        <v>1961</v>
      </c>
      <c r="C860" t="s">
        <v>1004</v>
      </c>
      <c r="D860">
        <v>10</v>
      </c>
      <c r="E860">
        <v>43</v>
      </c>
      <c r="F860">
        <v>82</v>
      </c>
      <c r="G860">
        <v>0</v>
      </c>
      <c r="H860">
        <v>1</v>
      </c>
      <c r="I860">
        <v>52.439</v>
      </c>
      <c r="J860">
        <v>35</v>
      </c>
      <c r="K860">
        <v>35</v>
      </c>
      <c r="L860">
        <v>197</v>
      </c>
      <c r="M860">
        <v>11</v>
      </c>
      <c r="N860">
        <v>5.7100999999999997</v>
      </c>
      <c r="O860" t="s">
        <v>492</v>
      </c>
      <c r="P860" t="s">
        <v>426</v>
      </c>
    </row>
    <row r="861" spans="1:16" x14ac:dyDescent="0.2">
      <c r="A861">
        <v>1209669</v>
      </c>
      <c r="B861" t="s">
        <v>1962</v>
      </c>
      <c r="C861" t="s">
        <v>1963</v>
      </c>
      <c r="D861">
        <v>5</v>
      </c>
      <c r="E861">
        <v>0</v>
      </c>
      <c r="F861">
        <v>12</v>
      </c>
      <c r="G861">
        <v>0</v>
      </c>
      <c r="H861">
        <v>0</v>
      </c>
      <c r="I861">
        <v>0</v>
      </c>
      <c r="J861">
        <v>1</v>
      </c>
      <c r="K861">
        <v>1</v>
      </c>
      <c r="L861">
        <v>9</v>
      </c>
      <c r="M861">
        <v>1</v>
      </c>
      <c r="N861">
        <v>9</v>
      </c>
      <c r="O861" t="s">
        <v>492</v>
      </c>
      <c r="P861" t="s">
        <v>426</v>
      </c>
    </row>
    <row r="862" spans="1:16" x14ac:dyDescent="0.2">
      <c r="A862">
        <v>1209670</v>
      </c>
      <c r="B862" t="s">
        <v>1964</v>
      </c>
      <c r="C862" t="s">
        <v>1949</v>
      </c>
      <c r="D862">
        <v>5</v>
      </c>
      <c r="E862">
        <v>6</v>
      </c>
      <c r="F862">
        <v>25</v>
      </c>
      <c r="G862">
        <v>0</v>
      </c>
      <c r="H862">
        <v>0</v>
      </c>
      <c r="I862">
        <v>24</v>
      </c>
      <c r="J862" t="s">
        <v>495</v>
      </c>
      <c r="K862" t="s">
        <v>495</v>
      </c>
      <c r="L862" t="s">
        <v>495</v>
      </c>
      <c r="M862" t="s">
        <v>495</v>
      </c>
      <c r="N862" t="s">
        <v>495</v>
      </c>
      <c r="O862" t="s">
        <v>492</v>
      </c>
      <c r="P862" t="s">
        <v>426</v>
      </c>
    </row>
    <row r="863" spans="1:16" x14ac:dyDescent="0.2">
      <c r="A863">
        <v>1209671</v>
      </c>
      <c r="B863" t="s">
        <v>1965</v>
      </c>
      <c r="C863" t="s">
        <v>1966</v>
      </c>
      <c r="D863">
        <v>8</v>
      </c>
      <c r="E863">
        <v>32</v>
      </c>
      <c r="F863">
        <v>79</v>
      </c>
      <c r="G863">
        <v>1</v>
      </c>
      <c r="H863">
        <v>0</v>
      </c>
      <c r="I863">
        <v>40.506300000000003</v>
      </c>
      <c r="J863">
        <v>1</v>
      </c>
      <c r="K863" t="s">
        <v>495</v>
      </c>
      <c r="L863">
        <v>5</v>
      </c>
      <c r="M863">
        <v>0</v>
      </c>
      <c r="N863">
        <v>5</v>
      </c>
      <c r="O863" t="s">
        <v>492</v>
      </c>
      <c r="P863" t="s">
        <v>426</v>
      </c>
    </row>
    <row r="864" spans="1:16" x14ac:dyDescent="0.2">
      <c r="A864">
        <v>1209678</v>
      </c>
      <c r="B864" t="s">
        <v>1430</v>
      </c>
      <c r="C864" t="s">
        <v>1431</v>
      </c>
      <c r="D864">
        <v>2</v>
      </c>
      <c r="E864">
        <v>0</v>
      </c>
      <c r="F864">
        <v>8</v>
      </c>
      <c r="G864">
        <v>0</v>
      </c>
      <c r="H864">
        <v>0</v>
      </c>
      <c r="I864">
        <v>0</v>
      </c>
      <c r="J864">
        <v>3</v>
      </c>
      <c r="K864">
        <v>3</v>
      </c>
      <c r="L864">
        <v>17</v>
      </c>
      <c r="M864">
        <v>2</v>
      </c>
      <c r="N864">
        <v>5.6666999999999996</v>
      </c>
      <c r="O864" t="s">
        <v>492</v>
      </c>
      <c r="P864" t="s">
        <v>305</v>
      </c>
    </row>
    <row r="865" spans="1:16" x14ac:dyDescent="0.2">
      <c r="A865">
        <v>1209679</v>
      </c>
      <c r="B865" t="s">
        <v>987</v>
      </c>
      <c r="C865" t="s">
        <v>1175</v>
      </c>
      <c r="D865">
        <v>9</v>
      </c>
      <c r="E865">
        <v>37</v>
      </c>
      <c r="F865">
        <v>63</v>
      </c>
      <c r="G865">
        <v>2</v>
      </c>
      <c r="H865">
        <v>2</v>
      </c>
      <c r="I865">
        <v>58.730200000000004</v>
      </c>
      <c r="J865">
        <v>23</v>
      </c>
      <c r="K865">
        <v>23</v>
      </c>
      <c r="L865">
        <v>110</v>
      </c>
      <c r="M865">
        <v>5</v>
      </c>
      <c r="N865">
        <v>4.7826000000000004</v>
      </c>
      <c r="O865" t="s">
        <v>492</v>
      </c>
      <c r="P865" t="s">
        <v>183</v>
      </c>
    </row>
    <row r="866" spans="1:16" x14ac:dyDescent="0.2">
      <c r="A866">
        <v>1209684</v>
      </c>
      <c r="B866" t="s">
        <v>1432</v>
      </c>
      <c r="C866" t="s">
        <v>539</v>
      </c>
      <c r="D866">
        <v>11</v>
      </c>
      <c r="E866">
        <v>65</v>
      </c>
      <c r="F866">
        <v>78</v>
      </c>
      <c r="G866">
        <v>3</v>
      </c>
      <c r="H866">
        <v>3</v>
      </c>
      <c r="I866">
        <v>83.333299999999994</v>
      </c>
      <c r="J866">
        <v>39</v>
      </c>
      <c r="K866">
        <v>39</v>
      </c>
      <c r="L866">
        <v>197</v>
      </c>
      <c r="M866">
        <v>12</v>
      </c>
      <c r="N866">
        <v>5.0297999999999998</v>
      </c>
      <c r="O866" t="s">
        <v>492</v>
      </c>
      <c r="P866" t="s">
        <v>305</v>
      </c>
    </row>
    <row r="867" spans="1:16" x14ac:dyDescent="0.2">
      <c r="A867">
        <v>1209692</v>
      </c>
      <c r="B867" t="s">
        <v>926</v>
      </c>
      <c r="C867" t="s">
        <v>927</v>
      </c>
      <c r="D867">
        <v>11</v>
      </c>
      <c r="E867">
        <v>68</v>
      </c>
      <c r="F867">
        <v>123</v>
      </c>
      <c r="G867">
        <v>5</v>
      </c>
      <c r="H867">
        <v>0</v>
      </c>
      <c r="I867">
        <v>55.284599999999998</v>
      </c>
      <c r="J867" t="s">
        <v>495</v>
      </c>
      <c r="K867" t="s">
        <v>495</v>
      </c>
      <c r="L867" t="s">
        <v>495</v>
      </c>
      <c r="M867" t="s">
        <v>495</v>
      </c>
      <c r="N867" t="s">
        <v>495</v>
      </c>
      <c r="O867" t="s">
        <v>492</v>
      </c>
      <c r="P867" t="s">
        <v>103</v>
      </c>
    </row>
    <row r="868" spans="1:16" x14ac:dyDescent="0.2">
      <c r="A868">
        <v>1209693</v>
      </c>
      <c r="B868" t="s">
        <v>928</v>
      </c>
      <c r="C868" t="s">
        <v>519</v>
      </c>
      <c r="D868">
        <v>8</v>
      </c>
      <c r="E868">
        <v>22</v>
      </c>
      <c r="F868">
        <v>36</v>
      </c>
      <c r="G868">
        <v>1</v>
      </c>
      <c r="H868">
        <v>0</v>
      </c>
      <c r="I868">
        <v>61.1111</v>
      </c>
      <c r="J868">
        <v>10</v>
      </c>
      <c r="K868">
        <v>10</v>
      </c>
      <c r="L868">
        <v>75</v>
      </c>
      <c r="M868">
        <v>2</v>
      </c>
      <c r="N868">
        <v>7.5</v>
      </c>
      <c r="O868" t="s">
        <v>492</v>
      </c>
      <c r="P868" t="s">
        <v>103</v>
      </c>
    </row>
    <row r="869" spans="1:16" x14ac:dyDescent="0.2">
      <c r="A869">
        <v>1209714</v>
      </c>
      <c r="B869" t="s">
        <v>1664</v>
      </c>
      <c r="C869" t="s">
        <v>1654</v>
      </c>
      <c r="D869">
        <v>1</v>
      </c>
      <c r="E869" t="s">
        <v>495</v>
      </c>
      <c r="F869" t="s">
        <v>495</v>
      </c>
      <c r="G869" t="s">
        <v>495</v>
      </c>
      <c r="H869" t="s">
        <v>495</v>
      </c>
      <c r="I869" t="s">
        <v>495</v>
      </c>
      <c r="J869">
        <v>4</v>
      </c>
      <c r="K869">
        <v>4</v>
      </c>
      <c r="L869">
        <v>25</v>
      </c>
      <c r="M869">
        <v>0</v>
      </c>
      <c r="N869">
        <v>6.25</v>
      </c>
      <c r="O869" t="s">
        <v>492</v>
      </c>
      <c r="P869" t="s">
        <v>1648</v>
      </c>
    </row>
    <row r="870" spans="1:16" x14ac:dyDescent="0.2">
      <c r="A870">
        <v>1209715</v>
      </c>
      <c r="B870" t="s">
        <v>947</v>
      </c>
      <c r="C870" t="s">
        <v>1179</v>
      </c>
      <c r="D870">
        <v>1</v>
      </c>
      <c r="E870">
        <v>11</v>
      </c>
      <c r="F870">
        <v>9</v>
      </c>
      <c r="G870">
        <v>0</v>
      </c>
      <c r="H870">
        <v>0</v>
      </c>
      <c r="I870">
        <v>122.2222</v>
      </c>
      <c r="J870">
        <v>4</v>
      </c>
      <c r="K870">
        <v>4</v>
      </c>
      <c r="L870">
        <v>18</v>
      </c>
      <c r="M870">
        <v>1</v>
      </c>
      <c r="N870">
        <v>4.5</v>
      </c>
      <c r="O870" t="s">
        <v>492</v>
      </c>
      <c r="P870" t="s">
        <v>1648</v>
      </c>
    </row>
    <row r="871" spans="1:16" x14ac:dyDescent="0.2">
      <c r="A871">
        <v>1209716</v>
      </c>
      <c r="B871" t="s">
        <v>1176</v>
      </c>
      <c r="C871" t="s">
        <v>1177</v>
      </c>
      <c r="D871">
        <v>1</v>
      </c>
      <c r="E871" t="s">
        <v>495</v>
      </c>
      <c r="F871" t="s">
        <v>495</v>
      </c>
      <c r="G871" t="s">
        <v>495</v>
      </c>
      <c r="H871" t="s">
        <v>495</v>
      </c>
      <c r="I871" t="s">
        <v>495</v>
      </c>
      <c r="J871" t="s">
        <v>495</v>
      </c>
      <c r="K871" t="s">
        <v>495</v>
      </c>
      <c r="L871" t="s">
        <v>495</v>
      </c>
      <c r="M871" t="s">
        <v>495</v>
      </c>
      <c r="N871" t="s">
        <v>495</v>
      </c>
      <c r="O871" t="s">
        <v>492</v>
      </c>
      <c r="P871" t="s">
        <v>183</v>
      </c>
    </row>
    <row r="872" spans="1:16" x14ac:dyDescent="0.2">
      <c r="A872">
        <v>1209716</v>
      </c>
      <c r="B872" t="s">
        <v>1176</v>
      </c>
      <c r="C872" t="s">
        <v>1177</v>
      </c>
      <c r="D872">
        <v>2</v>
      </c>
      <c r="E872">
        <v>8</v>
      </c>
      <c r="F872">
        <v>17</v>
      </c>
      <c r="G872">
        <v>0</v>
      </c>
      <c r="H872">
        <v>0</v>
      </c>
      <c r="I872">
        <v>47.058799999999998</v>
      </c>
      <c r="J872" t="s">
        <v>495</v>
      </c>
      <c r="K872" t="s">
        <v>495</v>
      </c>
      <c r="L872" t="s">
        <v>495</v>
      </c>
      <c r="M872" t="s">
        <v>495</v>
      </c>
      <c r="N872" t="s">
        <v>495</v>
      </c>
      <c r="O872" t="s">
        <v>492</v>
      </c>
      <c r="P872" t="s">
        <v>1648</v>
      </c>
    </row>
    <row r="873" spans="1:16" x14ac:dyDescent="0.2">
      <c r="A873">
        <v>1209717</v>
      </c>
      <c r="B873" t="s">
        <v>1665</v>
      </c>
      <c r="C873" t="s">
        <v>1666</v>
      </c>
      <c r="D873">
        <v>4</v>
      </c>
      <c r="E873">
        <v>5</v>
      </c>
      <c r="F873">
        <v>5</v>
      </c>
      <c r="G873">
        <v>0</v>
      </c>
      <c r="H873">
        <v>0</v>
      </c>
      <c r="I873">
        <v>100</v>
      </c>
      <c r="J873" t="s">
        <v>495</v>
      </c>
      <c r="K873" t="s">
        <v>495</v>
      </c>
      <c r="L873" t="s">
        <v>495</v>
      </c>
      <c r="M873" t="s">
        <v>495</v>
      </c>
      <c r="N873" t="s">
        <v>495</v>
      </c>
      <c r="O873" t="s">
        <v>492</v>
      </c>
      <c r="P873" t="s">
        <v>1648</v>
      </c>
    </row>
    <row r="874" spans="1:16" x14ac:dyDescent="0.2">
      <c r="A874">
        <v>1209726</v>
      </c>
      <c r="B874" t="s">
        <v>1791</v>
      </c>
      <c r="C874" t="s">
        <v>1792</v>
      </c>
      <c r="D874">
        <v>10</v>
      </c>
      <c r="E874">
        <v>23</v>
      </c>
      <c r="F874">
        <v>65</v>
      </c>
      <c r="G874">
        <v>1</v>
      </c>
      <c r="H874">
        <v>0</v>
      </c>
      <c r="I874">
        <v>35.384599999999999</v>
      </c>
      <c r="J874" t="s">
        <v>495</v>
      </c>
      <c r="K874" t="s">
        <v>495</v>
      </c>
      <c r="L874" t="s">
        <v>495</v>
      </c>
      <c r="M874" t="s">
        <v>495</v>
      </c>
      <c r="N874" t="s">
        <v>495</v>
      </c>
      <c r="O874" t="s">
        <v>492</v>
      </c>
      <c r="P874" t="s">
        <v>367</v>
      </c>
    </row>
    <row r="875" spans="1:16" x14ac:dyDescent="0.2">
      <c r="A875">
        <v>1209727</v>
      </c>
      <c r="B875" t="s">
        <v>1784</v>
      </c>
      <c r="C875" t="s">
        <v>522</v>
      </c>
      <c r="D875">
        <v>8</v>
      </c>
      <c r="E875">
        <v>3</v>
      </c>
      <c r="F875">
        <v>16</v>
      </c>
      <c r="G875">
        <v>0</v>
      </c>
      <c r="H875">
        <v>0</v>
      </c>
      <c r="I875">
        <v>18.75</v>
      </c>
      <c r="J875" t="s">
        <v>495</v>
      </c>
      <c r="K875" t="s">
        <v>495</v>
      </c>
      <c r="L875" t="s">
        <v>495</v>
      </c>
      <c r="M875" t="s">
        <v>495</v>
      </c>
      <c r="N875" t="s">
        <v>495</v>
      </c>
      <c r="O875" t="s">
        <v>492</v>
      </c>
      <c r="P875" t="s">
        <v>367</v>
      </c>
    </row>
    <row r="876" spans="1:16" x14ac:dyDescent="0.2">
      <c r="A876">
        <v>1209733</v>
      </c>
      <c r="B876" t="s">
        <v>1793</v>
      </c>
      <c r="C876" t="s">
        <v>1794</v>
      </c>
      <c r="D876">
        <v>10</v>
      </c>
      <c r="E876">
        <v>56</v>
      </c>
      <c r="F876">
        <v>90</v>
      </c>
      <c r="G876">
        <v>3</v>
      </c>
      <c r="H876">
        <v>1</v>
      </c>
      <c r="I876">
        <v>62.222200000000001</v>
      </c>
      <c r="J876">
        <v>23</v>
      </c>
      <c r="K876">
        <v>23</v>
      </c>
      <c r="L876">
        <v>154</v>
      </c>
      <c r="M876">
        <v>6</v>
      </c>
      <c r="N876">
        <v>6.6957000000000004</v>
      </c>
      <c r="O876" t="s">
        <v>492</v>
      </c>
      <c r="P876" t="s">
        <v>367</v>
      </c>
    </row>
    <row r="877" spans="1:16" x14ac:dyDescent="0.2">
      <c r="A877">
        <v>1209818</v>
      </c>
      <c r="B877" t="s">
        <v>1178</v>
      </c>
      <c r="C877" t="s">
        <v>1179</v>
      </c>
      <c r="D877">
        <v>1</v>
      </c>
      <c r="E877" t="s">
        <v>495</v>
      </c>
      <c r="F877" t="s">
        <v>495</v>
      </c>
      <c r="G877" t="s">
        <v>495</v>
      </c>
      <c r="H877" t="s">
        <v>495</v>
      </c>
      <c r="I877" t="s">
        <v>495</v>
      </c>
      <c r="J877" t="s">
        <v>495</v>
      </c>
      <c r="K877" t="s">
        <v>495</v>
      </c>
      <c r="L877" t="s">
        <v>495</v>
      </c>
      <c r="M877" t="s">
        <v>495</v>
      </c>
      <c r="N877" t="s">
        <v>495</v>
      </c>
      <c r="O877" t="s">
        <v>492</v>
      </c>
      <c r="P877" t="s">
        <v>183</v>
      </c>
    </row>
    <row r="878" spans="1:16" x14ac:dyDescent="0.2">
      <c r="A878">
        <v>1209818</v>
      </c>
      <c r="B878" t="s">
        <v>1178</v>
      </c>
      <c r="C878" t="s">
        <v>1179</v>
      </c>
      <c r="D878">
        <v>6</v>
      </c>
      <c r="E878">
        <v>70</v>
      </c>
      <c r="F878">
        <v>93</v>
      </c>
      <c r="G878">
        <v>4</v>
      </c>
      <c r="H878">
        <v>2</v>
      </c>
      <c r="I878">
        <v>75.268799999999999</v>
      </c>
      <c r="J878">
        <v>8</v>
      </c>
      <c r="K878">
        <v>8</v>
      </c>
      <c r="L878">
        <v>52</v>
      </c>
      <c r="M878">
        <v>4</v>
      </c>
      <c r="N878">
        <v>6.5</v>
      </c>
      <c r="O878" t="s">
        <v>492</v>
      </c>
      <c r="P878" t="s">
        <v>1648</v>
      </c>
    </row>
    <row r="879" spans="1:16" x14ac:dyDescent="0.2">
      <c r="A879">
        <v>1209822</v>
      </c>
      <c r="B879" t="s">
        <v>1544</v>
      </c>
      <c r="C879" t="s">
        <v>713</v>
      </c>
      <c r="D879">
        <v>1</v>
      </c>
      <c r="E879" t="s">
        <v>495</v>
      </c>
      <c r="F879" t="s">
        <v>495</v>
      </c>
      <c r="G879" t="s">
        <v>495</v>
      </c>
      <c r="H879" t="s">
        <v>495</v>
      </c>
      <c r="I879" t="s">
        <v>495</v>
      </c>
      <c r="J879">
        <v>2</v>
      </c>
      <c r="K879">
        <v>2</v>
      </c>
      <c r="L879">
        <v>6</v>
      </c>
      <c r="M879">
        <v>0</v>
      </c>
      <c r="N879">
        <v>3</v>
      </c>
      <c r="O879" t="s">
        <v>492</v>
      </c>
      <c r="P879" t="s">
        <v>1526</v>
      </c>
    </row>
    <row r="880" spans="1:16" x14ac:dyDescent="0.2">
      <c r="A880">
        <v>1209837</v>
      </c>
      <c r="B880" t="s">
        <v>1795</v>
      </c>
      <c r="C880" t="s">
        <v>1796</v>
      </c>
      <c r="D880">
        <v>2</v>
      </c>
      <c r="E880">
        <v>3</v>
      </c>
      <c r="F880">
        <v>15</v>
      </c>
      <c r="G880">
        <v>0</v>
      </c>
      <c r="H880">
        <v>0</v>
      </c>
      <c r="I880">
        <v>20</v>
      </c>
      <c r="J880" t="s">
        <v>495</v>
      </c>
      <c r="K880" t="s">
        <v>495</v>
      </c>
      <c r="L880" t="s">
        <v>495</v>
      </c>
      <c r="M880" t="s">
        <v>495</v>
      </c>
      <c r="N880" t="s">
        <v>495</v>
      </c>
      <c r="O880" t="s">
        <v>492</v>
      </c>
      <c r="P880" t="s">
        <v>367</v>
      </c>
    </row>
    <row r="881" spans="1:16" x14ac:dyDescent="0.2">
      <c r="A881">
        <v>1210062</v>
      </c>
      <c r="B881" t="s">
        <v>1107</v>
      </c>
      <c r="C881" t="s">
        <v>1732</v>
      </c>
      <c r="D881">
        <v>5</v>
      </c>
      <c r="E881">
        <v>12</v>
      </c>
      <c r="F881">
        <v>30</v>
      </c>
      <c r="G881">
        <v>1</v>
      </c>
      <c r="H881">
        <v>0</v>
      </c>
      <c r="I881">
        <v>40</v>
      </c>
      <c r="J881" t="s">
        <v>495</v>
      </c>
      <c r="K881" t="s">
        <v>495</v>
      </c>
      <c r="L881" t="s">
        <v>495</v>
      </c>
      <c r="M881" t="s">
        <v>495</v>
      </c>
      <c r="N881" t="s">
        <v>495</v>
      </c>
      <c r="O881" t="s">
        <v>492</v>
      </c>
      <c r="P881" t="s">
        <v>346</v>
      </c>
    </row>
    <row r="882" spans="1:16" x14ac:dyDescent="0.2">
      <c r="A882">
        <v>1210063</v>
      </c>
      <c r="B882" t="s">
        <v>1733</v>
      </c>
      <c r="C882" t="s">
        <v>1734</v>
      </c>
      <c r="D882">
        <v>10</v>
      </c>
      <c r="E882">
        <v>35</v>
      </c>
      <c r="F882">
        <v>90</v>
      </c>
      <c r="G882">
        <v>0</v>
      </c>
      <c r="H882">
        <v>1</v>
      </c>
      <c r="I882">
        <v>38.8889</v>
      </c>
      <c r="J882">
        <v>12</v>
      </c>
      <c r="K882">
        <v>12</v>
      </c>
      <c r="L882">
        <v>43</v>
      </c>
      <c r="M882">
        <v>4</v>
      </c>
      <c r="N882">
        <v>3.5832999999999999</v>
      </c>
      <c r="O882" t="s">
        <v>492</v>
      </c>
      <c r="P882" t="s">
        <v>346</v>
      </c>
    </row>
    <row r="883" spans="1:16" x14ac:dyDescent="0.2">
      <c r="A883">
        <v>1210069</v>
      </c>
      <c r="B883" t="s">
        <v>1825</v>
      </c>
      <c r="C883" t="s">
        <v>1826</v>
      </c>
      <c r="D883">
        <v>7</v>
      </c>
      <c r="E883">
        <v>53</v>
      </c>
      <c r="F883">
        <v>88</v>
      </c>
      <c r="G883">
        <v>1</v>
      </c>
      <c r="H883">
        <v>0</v>
      </c>
      <c r="I883">
        <v>60.2273</v>
      </c>
      <c r="J883" t="s">
        <v>495</v>
      </c>
      <c r="K883" t="s">
        <v>495</v>
      </c>
      <c r="L883" t="s">
        <v>495</v>
      </c>
      <c r="M883" t="s">
        <v>495</v>
      </c>
      <c r="N883" t="s">
        <v>495</v>
      </c>
      <c r="O883" t="s">
        <v>492</v>
      </c>
      <c r="P883" t="s">
        <v>1810</v>
      </c>
    </row>
    <row r="884" spans="1:16" x14ac:dyDescent="0.2">
      <c r="A884">
        <v>1210070</v>
      </c>
      <c r="B884" t="s">
        <v>1325</v>
      </c>
      <c r="C884" t="s">
        <v>1305</v>
      </c>
      <c r="D884">
        <v>6</v>
      </c>
      <c r="E884">
        <v>58</v>
      </c>
      <c r="F884">
        <v>104</v>
      </c>
      <c r="G884">
        <v>3</v>
      </c>
      <c r="H884">
        <v>0</v>
      </c>
      <c r="I884">
        <v>55.769199999999998</v>
      </c>
      <c r="J884">
        <v>6</v>
      </c>
      <c r="K884" t="s">
        <v>495</v>
      </c>
      <c r="L884">
        <v>19</v>
      </c>
      <c r="M884">
        <v>0</v>
      </c>
      <c r="N884">
        <v>3.1667000000000001</v>
      </c>
      <c r="O884" t="s">
        <v>492</v>
      </c>
      <c r="P884" t="s">
        <v>1810</v>
      </c>
    </row>
    <row r="885" spans="1:16" x14ac:dyDescent="0.2">
      <c r="A885">
        <v>1210071</v>
      </c>
      <c r="B885" t="s">
        <v>1827</v>
      </c>
      <c r="C885" t="s">
        <v>1695</v>
      </c>
      <c r="D885">
        <v>1</v>
      </c>
      <c r="E885" t="s">
        <v>495</v>
      </c>
      <c r="F885" t="s">
        <v>495</v>
      </c>
      <c r="G885" t="s">
        <v>495</v>
      </c>
      <c r="H885" t="s">
        <v>495</v>
      </c>
      <c r="I885" t="s">
        <v>495</v>
      </c>
      <c r="J885">
        <v>1</v>
      </c>
      <c r="K885">
        <v>1</v>
      </c>
      <c r="L885">
        <v>4</v>
      </c>
      <c r="M885">
        <v>0</v>
      </c>
      <c r="N885">
        <v>4</v>
      </c>
      <c r="O885" t="s">
        <v>492</v>
      </c>
      <c r="P885" t="s">
        <v>1810</v>
      </c>
    </row>
    <row r="886" spans="1:16" x14ac:dyDescent="0.2">
      <c r="A886">
        <v>1210072</v>
      </c>
      <c r="B886" t="s">
        <v>719</v>
      </c>
      <c r="C886" t="s">
        <v>1780</v>
      </c>
      <c r="D886">
        <v>10</v>
      </c>
      <c r="E886">
        <v>41</v>
      </c>
      <c r="F886">
        <v>70</v>
      </c>
      <c r="G886">
        <v>4</v>
      </c>
      <c r="H886">
        <v>0</v>
      </c>
      <c r="I886">
        <v>58.571399999999997</v>
      </c>
      <c r="J886">
        <v>26</v>
      </c>
      <c r="K886">
        <v>26</v>
      </c>
      <c r="L886">
        <v>142</v>
      </c>
      <c r="M886">
        <v>10</v>
      </c>
      <c r="N886">
        <v>5.4615</v>
      </c>
      <c r="O886" t="s">
        <v>492</v>
      </c>
      <c r="P886" t="s">
        <v>1810</v>
      </c>
    </row>
    <row r="887" spans="1:16" x14ac:dyDescent="0.2">
      <c r="A887">
        <v>1210086</v>
      </c>
      <c r="B887" t="s">
        <v>1138</v>
      </c>
      <c r="C887" t="s">
        <v>1139</v>
      </c>
      <c r="D887">
        <v>7</v>
      </c>
      <c r="E887">
        <v>51</v>
      </c>
      <c r="F887">
        <v>55</v>
      </c>
      <c r="G887">
        <v>1</v>
      </c>
      <c r="H887">
        <v>3</v>
      </c>
      <c r="I887">
        <v>92.7273</v>
      </c>
      <c r="J887">
        <v>6</v>
      </c>
      <c r="K887" t="s">
        <v>495</v>
      </c>
      <c r="L887">
        <v>38</v>
      </c>
      <c r="M887">
        <v>0</v>
      </c>
      <c r="N887">
        <v>6.5143000000000004</v>
      </c>
      <c r="O887" t="s">
        <v>492</v>
      </c>
      <c r="P887" t="s">
        <v>1114</v>
      </c>
    </row>
    <row r="888" spans="1:16" x14ac:dyDescent="0.2">
      <c r="A888">
        <v>1210087</v>
      </c>
      <c r="B888" t="s">
        <v>1140</v>
      </c>
      <c r="C888" t="s">
        <v>758</v>
      </c>
      <c r="D888">
        <v>5</v>
      </c>
      <c r="E888">
        <v>26</v>
      </c>
      <c r="F888">
        <v>50</v>
      </c>
      <c r="G888">
        <v>2</v>
      </c>
      <c r="H888">
        <v>0</v>
      </c>
      <c r="I888">
        <v>52</v>
      </c>
      <c r="J888">
        <v>9</v>
      </c>
      <c r="K888" t="s">
        <v>495</v>
      </c>
      <c r="L888">
        <v>56</v>
      </c>
      <c r="M888">
        <v>2</v>
      </c>
      <c r="N888">
        <v>6.2222</v>
      </c>
      <c r="O888" t="s">
        <v>492</v>
      </c>
      <c r="P888" t="s">
        <v>1114</v>
      </c>
    </row>
    <row r="889" spans="1:16" x14ac:dyDescent="0.2">
      <c r="A889">
        <v>1210088</v>
      </c>
      <c r="B889" t="s">
        <v>1141</v>
      </c>
      <c r="C889" t="s">
        <v>632</v>
      </c>
      <c r="D889">
        <v>6</v>
      </c>
      <c r="E889">
        <v>45</v>
      </c>
      <c r="F889">
        <v>60</v>
      </c>
      <c r="G889">
        <v>3</v>
      </c>
      <c r="H889">
        <v>2</v>
      </c>
      <c r="I889">
        <v>75</v>
      </c>
      <c r="J889">
        <v>4</v>
      </c>
      <c r="K889" t="s">
        <v>495</v>
      </c>
      <c r="L889">
        <v>45</v>
      </c>
      <c r="M889">
        <v>1</v>
      </c>
      <c r="N889">
        <v>11.25</v>
      </c>
      <c r="O889" t="s">
        <v>492</v>
      </c>
      <c r="P889" t="s">
        <v>1114</v>
      </c>
    </row>
    <row r="890" spans="1:16" x14ac:dyDescent="0.2">
      <c r="A890">
        <v>1210384</v>
      </c>
      <c r="B890" t="s">
        <v>929</v>
      </c>
      <c r="C890" t="s">
        <v>930</v>
      </c>
      <c r="D890">
        <v>5</v>
      </c>
      <c r="E890">
        <v>61</v>
      </c>
      <c r="F890">
        <v>87</v>
      </c>
      <c r="G890">
        <v>3</v>
      </c>
      <c r="H890">
        <v>1</v>
      </c>
      <c r="I890">
        <v>70.114900000000006</v>
      </c>
      <c r="J890">
        <v>8</v>
      </c>
      <c r="K890" t="s">
        <v>495</v>
      </c>
      <c r="L890">
        <v>59</v>
      </c>
      <c r="M890">
        <v>2</v>
      </c>
      <c r="N890">
        <v>7.375</v>
      </c>
      <c r="O890" t="s">
        <v>492</v>
      </c>
      <c r="P890" t="s">
        <v>103</v>
      </c>
    </row>
    <row r="891" spans="1:16" x14ac:dyDescent="0.2">
      <c r="A891">
        <v>1210473</v>
      </c>
      <c r="B891" t="s">
        <v>811</v>
      </c>
      <c r="C891" t="s">
        <v>675</v>
      </c>
      <c r="D891">
        <v>9</v>
      </c>
      <c r="E891">
        <v>94</v>
      </c>
      <c r="F891">
        <v>153</v>
      </c>
      <c r="G891">
        <v>3</v>
      </c>
      <c r="H891">
        <v>2</v>
      </c>
      <c r="I891">
        <v>61.437899999999999</v>
      </c>
      <c r="J891">
        <v>7</v>
      </c>
      <c r="K891" t="s">
        <v>495</v>
      </c>
      <c r="L891">
        <v>54</v>
      </c>
      <c r="M891">
        <v>0</v>
      </c>
      <c r="N891">
        <v>7.7142999999999997</v>
      </c>
      <c r="O891" t="s">
        <v>492</v>
      </c>
      <c r="P891" t="s">
        <v>450</v>
      </c>
    </row>
    <row r="892" spans="1:16" x14ac:dyDescent="0.2">
      <c r="A892">
        <v>1210474</v>
      </c>
      <c r="B892" t="s">
        <v>2110</v>
      </c>
      <c r="C892" t="s">
        <v>713</v>
      </c>
      <c r="D892">
        <v>8</v>
      </c>
      <c r="E892">
        <v>122</v>
      </c>
      <c r="F892">
        <v>233</v>
      </c>
      <c r="G892">
        <v>8</v>
      </c>
      <c r="H892">
        <v>1</v>
      </c>
      <c r="I892">
        <v>52.360500000000002</v>
      </c>
      <c r="J892" t="s">
        <v>495</v>
      </c>
      <c r="K892" t="s">
        <v>495</v>
      </c>
      <c r="L892" t="s">
        <v>495</v>
      </c>
      <c r="M892" t="s">
        <v>495</v>
      </c>
      <c r="N892" t="s">
        <v>495</v>
      </c>
      <c r="O892" t="s">
        <v>492</v>
      </c>
      <c r="P892" t="s">
        <v>450</v>
      </c>
    </row>
    <row r="893" spans="1:16" x14ac:dyDescent="0.2">
      <c r="A893">
        <v>1210476</v>
      </c>
      <c r="B893" t="s">
        <v>674</v>
      </c>
      <c r="C893" t="s">
        <v>675</v>
      </c>
      <c r="D893">
        <v>1</v>
      </c>
      <c r="E893" t="s">
        <v>495</v>
      </c>
      <c r="F893" t="s">
        <v>495</v>
      </c>
      <c r="G893" t="s">
        <v>495</v>
      </c>
      <c r="H893" t="s">
        <v>495</v>
      </c>
      <c r="I893" t="s">
        <v>495</v>
      </c>
      <c r="J893" t="s">
        <v>495</v>
      </c>
      <c r="K893" t="s">
        <v>495</v>
      </c>
      <c r="L893" t="s">
        <v>495</v>
      </c>
      <c r="M893" t="s">
        <v>495</v>
      </c>
      <c r="N893" t="s">
        <v>495</v>
      </c>
      <c r="O893" t="s">
        <v>492</v>
      </c>
      <c r="P893" t="s">
        <v>639</v>
      </c>
    </row>
    <row r="894" spans="1:16" x14ac:dyDescent="0.2">
      <c r="A894">
        <v>1210543</v>
      </c>
      <c r="B894" t="s">
        <v>1071</v>
      </c>
      <c r="C894" t="s">
        <v>1580</v>
      </c>
      <c r="D894">
        <v>10</v>
      </c>
      <c r="E894">
        <v>86</v>
      </c>
      <c r="F894">
        <v>119</v>
      </c>
      <c r="G894">
        <v>6</v>
      </c>
      <c r="H894">
        <v>2</v>
      </c>
      <c r="I894">
        <v>72.268900000000002</v>
      </c>
      <c r="J894" t="s">
        <v>495</v>
      </c>
      <c r="K894" t="s">
        <v>495</v>
      </c>
      <c r="L894" t="s">
        <v>495</v>
      </c>
      <c r="M894" t="s">
        <v>495</v>
      </c>
      <c r="N894" t="s">
        <v>495</v>
      </c>
      <c r="O894" t="s">
        <v>492</v>
      </c>
      <c r="P894" t="s">
        <v>291</v>
      </c>
    </row>
    <row r="895" spans="1:16" x14ac:dyDescent="0.2">
      <c r="A895">
        <v>1210972</v>
      </c>
      <c r="B895" t="s">
        <v>1012</v>
      </c>
      <c r="C895" t="s">
        <v>1753</v>
      </c>
      <c r="D895">
        <v>6</v>
      </c>
      <c r="E895">
        <v>7</v>
      </c>
      <c r="F895">
        <v>21</v>
      </c>
      <c r="G895">
        <v>0</v>
      </c>
      <c r="H895">
        <v>0</v>
      </c>
      <c r="I895">
        <v>33.333300000000001</v>
      </c>
      <c r="J895">
        <v>3</v>
      </c>
      <c r="K895">
        <v>3</v>
      </c>
      <c r="L895">
        <v>25</v>
      </c>
      <c r="M895">
        <v>1</v>
      </c>
      <c r="N895">
        <v>8.3332999999999995</v>
      </c>
      <c r="O895" t="s">
        <v>492</v>
      </c>
      <c r="P895" t="s">
        <v>351</v>
      </c>
    </row>
    <row r="896" spans="1:16" x14ac:dyDescent="0.2">
      <c r="A896">
        <v>1210977</v>
      </c>
      <c r="B896" t="s">
        <v>698</v>
      </c>
      <c r="C896" t="s">
        <v>1754</v>
      </c>
      <c r="D896">
        <v>2</v>
      </c>
      <c r="E896">
        <v>9</v>
      </c>
      <c r="F896">
        <v>14</v>
      </c>
      <c r="G896">
        <v>0</v>
      </c>
      <c r="H896">
        <v>0</v>
      </c>
      <c r="I896">
        <v>64.285700000000006</v>
      </c>
      <c r="J896">
        <v>1</v>
      </c>
      <c r="K896" t="s">
        <v>495</v>
      </c>
      <c r="L896">
        <v>9</v>
      </c>
      <c r="M896">
        <v>0</v>
      </c>
      <c r="N896">
        <v>9</v>
      </c>
      <c r="O896" t="s">
        <v>492</v>
      </c>
      <c r="P896" t="s">
        <v>351</v>
      </c>
    </row>
    <row r="897" spans="1:16" x14ac:dyDescent="0.2">
      <c r="A897">
        <v>1210991</v>
      </c>
      <c r="B897" t="s">
        <v>1053</v>
      </c>
      <c r="C897" t="s">
        <v>1035</v>
      </c>
      <c r="D897">
        <v>3</v>
      </c>
      <c r="E897">
        <v>28</v>
      </c>
      <c r="F897">
        <v>38</v>
      </c>
      <c r="G897">
        <v>1</v>
      </c>
      <c r="H897">
        <v>1</v>
      </c>
      <c r="I897">
        <v>73.684200000000004</v>
      </c>
      <c r="J897" t="s">
        <v>495</v>
      </c>
      <c r="K897" t="s">
        <v>495</v>
      </c>
      <c r="L897" t="s">
        <v>495</v>
      </c>
      <c r="M897" t="s">
        <v>495</v>
      </c>
      <c r="N897" t="s">
        <v>495</v>
      </c>
      <c r="O897" t="s">
        <v>492</v>
      </c>
      <c r="P897" t="s">
        <v>143</v>
      </c>
    </row>
    <row r="898" spans="1:16" x14ac:dyDescent="0.2">
      <c r="A898">
        <v>1210992</v>
      </c>
      <c r="B898" t="s">
        <v>1054</v>
      </c>
      <c r="C898" t="s">
        <v>1055</v>
      </c>
      <c r="D898">
        <v>5</v>
      </c>
      <c r="E898">
        <v>16</v>
      </c>
      <c r="F898">
        <v>31</v>
      </c>
      <c r="G898">
        <v>0</v>
      </c>
      <c r="H898">
        <v>0</v>
      </c>
      <c r="I898">
        <v>51.612900000000003</v>
      </c>
      <c r="J898" t="s">
        <v>495</v>
      </c>
      <c r="K898" t="s">
        <v>495</v>
      </c>
      <c r="L898" t="s">
        <v>495</v>
      </c>
      <c r="M898" t="s">
        <v>495</v>
      </c>
      <c r="N898" t="s">
        <v>495</v>
      </c>
      <c r="O898" t="s">
        <v>492</v>
      </c>
      <c r="P898" t="s">
        <v>143</v>
      </c>
    </row>
    <row r="899" spans="1:16" x14ac:dyDescent="0.2">
      <c r="A899">
        <v>1211012</v>
      </c>
      <c r="B899" t="s">
        <v>1102</v>
      </c>
      <c r="C899" t="s">
        <v>1778</v>
      </c>
      <c r="D899">
        <v>8</v>
      </c>
      <c r="E899">
        <v>22</v>
      </c>
      <c r="F899">
        <v>49</v>
      </c>
      <c r="G899">
        <v>0</v>
      </c>
      <c r="H899">
        <v>1</v>
      </c>
      <c r="I899">
        <v>44.898000000000003</v>
      </c>
      <c r="J899">
        <v>27</v>
      </c>
      <c r="K899">
        <v>27</v>
      </c>
      <c r="L899">
        <v>127</v>
      </c>
      <c r="M899">
        <v>9</v>
      </c>
      <c r="N899">
        <v>4.7037000000000004</v>
      </c>
      <c r="O899" t="s">
        <v>492</v>
      </c>
      <c r="P899" t="s">
        <v>364</v>
      </c>
    </row>
    <row r="900" spans="1:16" x14ac:dyDescent="0.2">
      <c r="A900">
        <v>1211014</v>
      </c>
      <c r="B900" t="s">
        <v>1352</v>
      </c>
      <c r="C900" t="s">
        <v>1353</v>
      </c>
      <c r="D900">
        <v>3</v>
      </c>
      <c r="E900">
        <v>23</v>
      </c>
      <c r="F900">
        <v>20</v>
      </c>
      <c r="G900">
        <v>2</v>
      </c>
      <c r="H900">
        <v>2</v>
      </c>
      <c r="I900">
        <v>115</v>
      </c>
      <c r="J900">
        <v>9</v>
      </c>
      <c r="K900">
        <v>9</v>
      </c>
      <c r="L900">
        <v>39</v>
      </c>
      <c r="M900">
        <v>2</v>
      </c>
      <c r="N900">
        <v>4.3333000000000004</v>
      </c>
      <c r="O900" t="s">
        <v>492</v>
      </c>
      <c r="P900" t="s">
        <v>226</v>
      </c>
    </row>
    <row r="901" spans="1:16" x14ac:dyDescent="0.2">
      <c r="A901">
        <v>1211073</v>
      </c>
      <c r="B901" t="s">
        <v>947</v>
      </c>
      <c r="C901" t="s">
        <v>1779</v>
      </c>
      <c r="D901">
        <v>2</v>
      </c>
      <c r="E901">
        <v>34</v>
      </c>
      <c r="F901">
        <v>39</v>
      </c>
      <c r="G901">
        <v>3</v>
      </c>
      <c r="H901">
        <v>1</v>
      </c>
      <c r="I901">
        <v>87.179500000000004</v>
      </c>
      <c r="J901" t="s">
        <v>495</v>
      </c>
      <c r="K901" t="s">
        <v>495</v>
      </c>
      <c r="L901" t="s">
        <v>495</v>
      </c>
      <c r="M901" t="s">
        <v>495</v>
      </c>
      <c r="N901" t="s">
        <v>495</v>
      </c>
      <c r="O901" t="s">
        <v>492</v>
      </c>
      <c r="P901" t="s">
        <v>364</v>
      </c>
    </row>
    <row r="902" spans="1:16" x14ac:dyDescent="0.2">
      <c r="A902">
        <v>1211083</v>
      </c>
      <c r="B902" t="s">
        <v>624</v>
      </c>
      <c r="C902" t="s">
        <v>625</v>
      </c>
      <c r="D902">
        <v>3</v>
      </c>
      <c r="E902">
        <v>5</v>
      </c>
      <c r="F902">
        <v>17</v>
      </c>
      <c r="G902">
        <v>0</v>
      </c>
      <c r="H902">
        <v>0</v>
      </c>
      <c r="I902">
        <v>29.411799999999999</v>
      </c>
      <c r="J902">
        <v>4</v>
      </c>
      <c r="K902">
        <v>4</v>
      </c>
      <c r="L902">
        <v>26</v>
      </c>
      <c r="M902">
        <v>1</v>
      </c>
      <c r="N902">
        <v>6.5</v>
      </c>
      <c r="O902" t="s">
        <v>492</v>
      </c>
      <c r="P902" t="s">
        <v>20</v>
      </c>
    </row>
    <row r="903" spans="1:16" x14ac:dyDescent="0.2">
      <c r="A903">
        <v>1211084</v>
      </c>
      <c r="B903" t="s">
        <v>626</v>
      </c>
      <c r="C903" t="s">
        <v>627</v>
      </c>
      <c r="D903">
        <v>11</v>
      </c>
      <c r="E903">
        <v>47</v>
      </c>
      <c r="F903">
        <v>65</v>
      </c>
      <c r="G903">
        <v>3</v>
      </c>
      <c r="H903">
        <v>2</v>
      </c>
      <c r="I903">
        <v>72.307699999999997</v>
      </c>
      <c r="J903">
        <v>34</v>
      </c>
      <c r="K903">
        <v>34</v>
      </c>
      <c r="L903">
        <v>160</v>
      </c>
      <c r="M903">
        <v>11</v>
      </c>
      <c r="N903">
        <v>4.7058999999999997</v>
      </c>
      <c r="O903" t="s">
        <v>492</v>
      </c>
      <c r="P903" t="s">
        <v>20</v>
      </c>
    </row>
    <row r="904" spans="1:16" x14ac:dyDescent="0.2">
      <c r="A904">
        <v>1211085</v>
      </c>
      <c r="B904" t="s">
        <v>628</v>
      </c>
      <c r="C904" t="s">
        <v>629</v>
      </c>
      <c r="D904">
        <v>11</v>
      </c>
      <c r="E904">
        <v>58</v>
      </c>
      <c r="F904">
        <v>148</v>
      </c>
      <c r="G904">
        <v>2</v>
      </c>
      <c r="H904">
        <v>0</v>
      </c>
      <c r="I904">
        <v>39.1892</v>
      </c>
      <c r="J904">
        <v>3</v>
      </c>
      <c r="K904">
        <v>3</v>
      </c>
      <c r="L904">
        <v>27</v>
      </c>
      <c r="M904">
        <v>0</v>
      </c>
      <c r="N904">
        <v>8.5263000000000009</v>
      </c>
      <c r="O904" t="s">
        <v>492</v>
      </c>
      <c r="P904" t="s">
        <v>20</v>
      </c>
    </row>
    <row r="905" spans="1:16" x14ac:dyDescent="0.2">
      <c r="A905">
        <v>1211086</v>
      </c>
      <c r="B905" t="s">
        <v>630</v>
      </c>
      <c r="C905" t="s">
        <v>631</v>
      </c>
      <c r="D905">
        <v>7</v>
      </c>
      <c r="E905">
        <v>44</v>
      </c>
      <c r="F905">
        <v>47</v>
      </c>
      <c r="G905">
        <v>3</v>
      </c>
      <c r="H905">
        <v>3</v>
      </c>
      <c r="I905">
        <v>93.617000000000004</v>
      </c>
      <c r="J905">
        <v>16</v>
      </c>
      <c r="K905">
        <v>16</v>
      </c>
      <c r="L905">
        <v>88</v>
      </c>
      <c r="M905">
        <v>4</v>
      </c>
      <c r="N905">
        <v>5.5</v>
      </c>
      <c r="O905" t="s">
        <v>492</v>
      </c>
      <c r="P905" t="s">
        <v>20</v>
      </c>
    </row>
    <row r="906" spans="1:16" x14ac:dyDescent="0.2">
      <c r="A906">
        <v>1211087</v>
      </c>
      <c r="B906" t="s">
        <v>594</v>
      </c>
      <c r="C906" t="s">
        <v>632</v>
      </c>
      <c r="D906">
        <v>6</v>
      </c>
      <c r="E906">
        <v>17</v>
      </c>
      <c r="F906">
        <v>49</v>
      </c>
      <c r="G906">
        <v>1</v>
      </c>
      <c r="H906">
        <v>0</v>
      </c>
      <c r="I906">
        <v>34.693899999999999</v>
      </c>
      <c r="J906" t="s">
        <v>495</v>
      </c>
      <c r="K906" t="s">
        <v>495</v>
      </c>
      <c r="L906" t="s">
        <v>495</v>
      </c>
      <c r="M906" t="s">
        <v>495</v>
      </c>
      <c r="N906" t="s">
        <v>495</v>
      </c>
      <c r="O906" t="s">
        <v>492</v>
      </c>
      <c r="P906" t="s">
        <v>20</v>
      </c>
    </row>
    <row r="907" spans="1:16" x14ac:dyDescent="0.2">
      <c r="A907">
        <v>1211099</v>
      </c>
      <c r="B907" t="s">
        <v>498</v>
      </c>
      <c r="C907" t="s">
        <v>1667</v>
      </c>
      <c r="D907">
        <v>2</v>
      </c>
      <c r="E907" t="s">
        <v>495</v>
      </c>
      <c r="F907" t="s">
        <v>495</v>
      </c>
      <c r="G907" t="s">
        <v>495</v>
      </c>
      <c r="H907" t="s">
        <v>495</v>
      </c>
      <c r="I907" t="s">
        <v>495</v>
      </c>
      <c r="J907" t="s">
        <v>495</v>
      </c>
      <c r="K907" t="s">
        <v>495</v>
      </c>
      <c r="L907" t="s">
        <v>495</v>
      </c>
      <c r="M907" t="s">
        <v>495</v>
      </c>
      <c r="N907" t="s">
        <v>495</v>
      </c>
      <c r="O907" t="s">
        <v>492</v>
      </c>
      <c r="P907" t="s">
        <v>1648</v>
      </c>
    </row>
    <row r="908" spans="1:16" x14ac:dyDescent="0.2">
      <c r="A908">
        <v>1211137</v>
      </c>
      <c r="B908" t="s">
        <v>1121</v>
      </c>
      <c r="C908" t="s">
        <v>515</v>
      </c>
      <c r="D908">
        <v>6</v>
      </c>
      <c r="E908">
        <v>38</v>
      </c>
      <c r="F908">
        <v>69</v>
      </c>
      <c r="G908">
        <v>3</v>
      </c>
      <c r="H908">
        <v>1</v>
      </c>
      <c r="I908">
        <v>55.072499999999998</v>
      </c>
      <c r="J908">
        <v>1</v>
      </c>
      <c r="K908" t="s">
        <v>495</v>
      </c>
      <c r="L908">
        <v>9</v>
      </c>
      <c r="M908">
        <v>1</v>
      </c>
      <c r="N908">
        <v>9</v>
      </c>
      <c r="O908" t="s">
        <v>492</v>
      </c>
      <c r="P908" t="s">
        <v>1581</v>
      </c>
    </row>
    <row r="909" spans="1:16" x14ac:dyDescent="0.2">
      <c r="A909">
        <v>1211146</v>
      </c>
      <c r="B909" t="s">
        <v>737</v>
      </c>
      <c r="C909" t="s">
        <v>738</v>
      </c>
      <c r="D909">
        <v>4</v>
      </c>
      <c r="E909">
        <v>11</v>
      </c>
      <c r="F909">
        <v>32</v>
      </c>
      <c r="G909">
        <v>0</v>
      </c>
      <c r="H909">
        <v>0</v>
      </c>
      <c r="I909">
        <v>34.375</v>
      </c>
      <c r="J909" t="s">
        <v>495</v>
      </c>
      <c r="K909" t="s">
        <v>495</v>
      </c>
      <c r="L909" t="s">
        <v>495</v>
      </c>
      <c r="M909" t="s">
        <v>495</v>
      </c>
      <c r="N909" t="s">
        <v>495</v>
      </c>
      <c r="O909" t="s">
        <v>492</v>
      </c>
      <c r="P909" t="s">
        <v>716</v>
      </c>
    </row>
    <row r="910" spans="1:16" x14ac:dyDescent="0.2">
      <c r="A910">
        <v>1211223</v>
      </c>
      <c r="B910" t="s">
        <v>598</v>
      </c>
      <c r="C910" t="s">
        <v>1592</v>
      </c>
      <c r="D910">
        <v>7</v>
      </c>
      <c r="E910">
        <v>64</v>
      </c>
      <c r="F910">
        <v>103</v>
      </c>
      <c r="G910">
        <v>3</v>
      </c>
      <c r="H910">
        <v>3</v>
      </c>
      <c r="I910">
        <v>62.135899999999999</v>
      </c>
      <c r="J910" t="s">
        <v>495</v>
      </c>
      <c r="K910" t="s">
        <v>495</v>
      </c>
      <c r="L910" t="s">
        <v>495</v>
      </c>
      <c r="M910" t="s">
        <v>495</v>
      </c>
      <c r="N910" t="s">
        <v>495</v>
      </c>
      <c r="O910" t="s">
        <v>492</v>
      </c>
      <c r="P910" t="s">
        <v>1581</v>
      </c>
    </row>
    <row r="911" spans="1:16" x14ac:dyDescent="0.2">
      <c r="A911">
        <v>1211267</v>
      </c>
      <c r="B911" t="s">
        <v>1593</v>
      </c>
      <c r="C911" t="s">
        <v>499</v>
      </c>
      <c r="D911">
        <v>2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3</v>
      </c>
      <c r="K911">
        <v>3</v>
      </c>
      <c r="L911">
        <v>19</v>
      </c>
      <c r="M911">
        <v>0</v>
      </c>
      <c r="N911">
        <v>6.3333000000000004</v>
      </c>
      <c r="O911" t="s">
        <v>492</v>
      </c>
      <c r="P911" t="s">
        <v>1581</v>
      </c>
    </row>
    <row r="912" spans="1:16" x14ac:dyDescent="0.2">
      <c r="A912">
        <v>1211268</v>
      </c>
      <c r="B912" t="s">
        <v>810</v>
      </c>
      <c r="C912" t="s">
        <v>499</v>
      </c>
      <c r="D912">
        <v>9</v>
      </c>
      <c r="E912">
        <v>25</v>
      </c>
      <c r="F912">
        <v>56</v>
      </c>
      <c r="G912">
        <v>0</v>
      </c>
      <c r="H912">
        <v>1</v>
      </c>
      <c r="I912">
        <v>44.642899999999997</v>
      </c>
      <c r="J912">
        <v>28</v>
      </c>
      <c r="K912">
        <v>28</v>
      </c>
      <c r="L912">
        <v>154</v>
      </c>
      <c r="M912">
        <v>10</v>
      </c>
      <c r="N912">
        <v>5.4352999999999998</v>
      </c>
      <c r="O912" t="s">
        <v>492</v>
      </c>
      <c r="P912" t="s">
        <v>51</v>
      </c>
    </row>
    <row r="913" spans="1:16" x14ac:dyDescent="0.2">
      <c r="A913">
        <v>1211293</v>
      </c>
      <c r="B913" t="s">
        <v>1594</v>
      </c>
      <c r="C913" t="s">
        <v>515</v>
      </c>
      <c r="D913">
        <v>4</v>
      </c>
      <c r="E913">
        <v>0</v>
      </c>
      <c r="F913">
        <v>0</v>
      </c>
      <c r="G913">
        <v>0</v>
      </c>
      <c r="H913">
        <v>0</v>
      </c>
      <c r="I913" t="s">
        <v>495</v>
      </c>
      <c r="J913" t="s">
        <v>495</v>
      </c>
      <c r="K913" t="s">
        <v>495</v>
      </c>
      <c r="L913" t="s">
        <v>495</v>
      </c>
      <c r="M913" t="s">
        <v>495</v>
      </c>
      <c r="N913" t="s">
        <v>495</v>
      </c>
      <c r="O913" t="s">
        <v>492</v>
      </c>
      <c r="P913" t="s">
        <v>1581</v>
      </c>
    </row>
    <row r="914" spans="1:16" x14ac:dyDescent="0.2">
      <c r="A914">
        <v>1211389</v>
      </c>
      <c r="B914" t="s">
        <v>1071</v>
      </c>
      <c r="C914" t="s">
        <v>1433</v>
      </c>
      <c r="D914">
        <v>9</v>
      </c>
      <c r="E914">
        <v>54</v>
      </c>
      <c r="F914">
        <v>98</v>
      </c>
      <c r="G914">
        <v>4</v>
      </c>
      <c r="H914">
        <v>0</v>
      </c>
      <c r="I914">
        <v>55.101999999999997</v>
      </c>
      <c r="J914">
        <v>30</v>
      </c>
      <c r="K914">
        <v>30</v>
      </c>
      <c r="L914">
        <v>141</v>
      </c>
      <c r="M914">
        <v>15</v>
      </c>
      <c r="N914">
        <v>4.7</v>
      </c>
      <c r="O914" t="s">
        <v>492</v>
      </c>
      <c r="P914" t="s">
        <v>305</v>
      </c>
    </row>
    <row r="915" spans="1:16" x14ac:dyDescent="0.2">
      <c r="A915">
        <v>1211747</v>
      </c>
      <c r="B915" t="s">
        <v>913</v>
      </c>
      <c r="C915" t="s">
        <v>1392</v>
      </c>
      <c r="D915">
        <v>3</v>
      </c>
      <c r="E915">
        <v>2</v>
      </c>
      <c r="F915">
        <v>7</v>
      </c>
      <c r="G915">
        <v>0</v>
      </c>
      <c r="H915">
        <v>0</v>
      </c>
      <c r="I915">
        <v>28.571400000000001</v>
      </c>
      <c r="J915">
        <v>2</v>
      </c>
      <c r="K915" t="s">
        <v>495</v>
      </c>
      <c r="L915">
        <v>7</v>
      </c>
      <c r="M915">
        <v>1</v>
      </c>
      <c r="N915">
        <v>3.5</v>
      </c>
      <c r="O915" t="s">
        <v>492</v>
      </c>
      <c r="P915" t="s">
        <v>1810</v>
      </c>
    </row>
    <row r="916" spans="1:16" x14ac:dyDescent="0.2">
      <c r="A916">
        <v>1211748</v>
      </c>
      <c r="B916" t="s">
        <v>1828</v>
      </c>
      <c r="C916" t="s">
        <v>1817</v>
      </c>
      <c r="D916">
        <v>10</v>
      </c>
      <c r="E916">
        <v>100</v>
      </c>
      <c r="F916">
        <v>161</v>
      </c>
      <c r="G916">
        <v>4</v>
      </c>
      <c r="H916">
        <v>0</v>
      </c>
      <c r="I916">
        <v>62.111800000000002</v>
      </c>
      <c r="J916">
        <v>30</v>
      </c>
      <c r="K916">
        <v>30</v>
      </c>
      <c r="L916">
        <v>114</v>
      </c>
      <c r="M916">
        <v>10</v>
      </c>
      <c r="N916">
        <v>3.8212000000000002</v>
      </c>
      <c r="O916" t="s">
        <v>492</v>
      </c>
      <c r="P916" t="s">
        <v>1810</v>
      </c>
    </row>
    <row r="917" spans="1:16" x14ac:dyDescent="0.2">
      <c r="A917">
        <v>1212027</v>
      </c>
      <c r="B917" t="s">
        <v>634</v>
      </c>
      <c r="C917" t="s">
        <v>1383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 t="s">
        <v>495</v>
      </c>
      <c r="K917" t="s">
        <v>495</v>
      </c>
      <c r="L917" t="s">
        <v>495</v>
      </c>
      <c r="M917" t="s">
        <v>495</v>
      </c>
      <c r="N917" t="s">
        <v>495</v>
      </c>
      <c r="O917" t="s">
        <v>492</v>
      </c>
      <c r="P917" t="s">
        <v>233</v>
      </c>
    </row>
    <row r="918" spans="1:16" x14ac:dyDescent="0.2">
      <c r="A918">
        <v>1212080</v>
      </c>
      <c r="B918" t="s">
        <v>865</v>
      </c>
      <c r="C918" t="s">
        <v>866</v>
      </c>
      <c r="D918">
        <v>4</v>
      </c>
      <c r="E918">
        <v>4</v>
      </c>
      <c r="F918">
        <v>4</v>
      </c>
      <c r="G918">
        <v>0</v>
      </c>
      <c r="H918">
        <v>0</v>
      </c>
      <c r="I918">
        <v>100</v>
      </c>
      <c r="J918">
        <v>10</v>
      </c>
      <c r="K918">
        <v>10</v>
      </c>
      <c r="L918">
        <v>25</v>
      </c>
      <c r="M918">
        <v>2</v>
      </c>
      <c r="N918">
        <v>2.5</v>
      </c>
      <c r="O918" t="s">
        <v>492</v>
      </c>
      <c r="P918" t="s">
        <v>839</v>
      </c>
    </row>
    <row r="919" spans="1:16" x14ac:dyDescent="0.2">
      <c r="A919">
        <v>1212081</v>
      </c>
      <c r="B919" t="s">
        <v>574</v>
      </c>
      <c r="C919" t="s">
        <v>867</v>
      </c>
      <c r="D919">
        <v>7</v>
      </c>
      <c r="E919">
        <v>2</v>
      </c>
      <c r="F919">
        <v>8</v>
      </c>
      <c r="G919">
        <v>0</v>
      </c>
      <c r="H919">
        <v>0</v>
      </c>
      <c r="I919">
        <v>25</v>
      </c>
      <c r="J919">
        <v>20</v>
      </c>
      <c r="K919">
        <v>20</v>
      </c>
      <c r="L919">
        <v>74</v>
      </c>
      <c r="M919">
        <v>6</v>
      </c>
      <c r="N919">
        <v>3.7</v>
      </c>
      <c r="O919" t="s">
        <v>492</v>
      </c>
      <c r="P919" t="s">
        <v>839</v>
      </c>
    </row>
    <row r="920" spans="1:16" x14ac:dyDescent="0.2">
      <c r="A920">
        <v>1212180</v>
      </c>
      <c r="B920" t="s">
        <v>739</v>
      </c>
      <c r="C920" t="s">
        <v>740</v>
      </c>
      <c r="D920">
        <v>5</v>
      </c>
      <c r="E920">
        <v>3</v>
      </c>
      <c r="F920">
        <v>4</v>
      </c>
      <c r="G920">
        <v>0</v>
      </c>
      <c r="H920">
        <v>0</v>
      </c>
      <c r="I920">
        <v>75</v>
      </c>
      <c r="J920">
        <v>1</v>
      </c>
      <c r="K920">
        <v>1</v>
      </c>
      <c r="L920">
        <v>8</v>
      </c>
      <c r="M920">
        <v>0</v>
      </c>
      <c r="N920">
        <v>8</v>
      </c>
      <c r="O920" t="s">
        <v>492</v>
      </c>
      <c r="P920" t="s">
        <v>716</v>
      </c>
    </row>
    <row r="921" spans="1:16" x14ac:dyDescent="0.2">
      <c r="A921">
        <v>1212184</v>
      </c>
      <c r="B921" t="s">
        <v>617</v>
      </c>
      <c r="C921" t="s">
        <v>939</v>
      </c>
      <c r="D921">
        <v>9</v>
      </c>
      <c r="E921">
        <v>33</v>
      </c>
      <c r="F921">
        <v>63</v>
      </c>
      <c r="G921">
        <v>2</v>
      </c>
      <c r="H921">
        <v>1</v>
      </c>
      <c r="I921">
        <v>52.381</v>
      </c>
      <c r="J921">
        <v>3</v>
      </c>
      <c r="K921" t="s">
        <v>495</v>
      </c>
      <c r="L921">
        <v>22</v>
      </c>
      <c r="M921">
        <v>1</v>
      </c>
      <c r="N921">
        <v>7.3333000000000004</v>
      </c>
      <c r="O921" t="s">
        <v>492</v>
      </c>
      <c r="P921" t="s">
        <v>1498</v>
      </c>
    </row>
    <row r="922" spans="1:16" x14ac:dyDescent="0.2">
      <c r="A922">
        <v>1212201</v>
      </c>
      <c r="B922" t="s">
        <v>1899</v>
      </c>
      <c r="C922" t="s">
        <v>1900</v>
      </c>
      <c r="D922">
        <v>1</v>
      </c>
      <c r="E922" t="s">
        <v>495</v>
      </c>
      <c r="F922" t="s">
        <v>495</v>
      </c>
      <c r="G922" t="s">
        <v>495</v>
      </c>
      <c r="H922" t="s">
        <v>495</v>
      </c>
      <c r="I922" t="s">
        <v>495</v>
      </c>
      <c r="J922" t="s">
        <v>495</v>
      </c>
      <c r="K922" t="s">
        <v>495</v>
      </c>
      <c r="L922" t="s">
        <v>495</v>
      </c>
      <c r="M922" t="s">
        <v>495</v>
      </c>
      <c r="N922" t="s">
        <v>495</v>
      </c>
      <c r="O922" t="s">
        <v>492</v>
      </c>
      <c r="P922" t="s">
        <v>397</v>
      </c>
    </row>
    <row r="923" spans="1:16" x14ac:dyDescent="0.2">
      <c r="A923">
        <v>1212207</v>
      </c>
      <c r="B923" t="s">
        <v>1012</v>
      </c>
      <c r="C923" t="s">
        <v>539</v>
      </c>
      <c r="D923">
        <v>11</v>
      </c>
      <c r="E923">
        <v>78</v>
      </c>
      <c r="F923">
        <v>110</v>
      </c>
      <c r="G923">
        <v>1</v>
      </c>
      <c r="H923">
        <v>2</v>
      </c>
      <c r="I923">
        <v>70.909099999999995</v>
      </c>
      <c r="J923">
        <v>20</v>
      </c>
      <c r="K923">
        <v>20</v>
      </c>
      <c r="L923">
        <v>110</v>
      </c>
      <c r="M923">
        <v>12</v>
      </c>
      <c r="N923">
        <v>5.5</v>
      </c>
      <c r="O923" t="s">
        <v>492</v>
      </c>
      <c r="P923" t="s">
        <v>1244</v>
      </c>
    </row>
    <row r="924" spans="1:16" x14ac:dyDescent="0.2">
      <c r="A924">
        <v>1212208</v>
      </c>
      <c r="B924" t="s">
        <v>1259</v>
      </c>
      <c r="C924" t="s">
        <v>633</v>
      </c>
      <c r="D924">
        <v>8</v>
      </c>
      <c r="E924">
        <v>13</v>
      </c>
      <c r="F924">
        <v>44</v>
      </c>
      <c r="G924">
        <v>0</v>
      </c>
      <c r="H924">
        <v>1</v>
      </c>
      <c r="I924">
        <v>29.545500000000001</v>
      </c>
      <c r="J924">
        <v>16</v>
      </c>
      <c r="K924">
        <v>16</v>
      </c>
      <c r="L924">
        <v>65</v>
      </c>
      <c r="M924">
        <v>5</v>
      </c>
      <c r="N924">
        <v>4.0625</v>
      </c>
      <c r="O924" t="s">
        <v>492</v>
      </c>
      <c r="P924" t="s">
        <v>1244</v>
      </c>
    </row>
    <row r="925" spans="1:16" x14ac:dyDescent="0.2">
      <c r="A925">
        <v>1212224</v>
      </c>
      <c r="B925" t="s">
        <v>1901</v>
      </c>
      <c r="C925" t="s">
        <v>1902</v>
      </c>
      <c r="D925">
        <v>6</v>
      </c>
      <c r="E925">
        <v>12</v>
      </c>
      <c r="F925">
        <v>29</v>
      </c>
      <c r="G925">
        <v>1</v>
      </c>
      <c r="H925">
        <v>0</v>
      </c>
      <c r="I925">
        <v>41.379300000000001</v>
      </c>
      <c r="J925">
        <v>6</v>
      </c>
      <c r="K925">
        <v>6</v>
      </c>
      <c r="L925">
        <v>41</v>
      </c>
      <c r="M925">
        <v>4</v>
      </c>
      <c r="N925">
        <v>6.8333000000000004</v>
      </c>
      <c r="O925" t="s">
        <v>492</v>
      </c>
      <c r="P925" t="s">
        <v>397</v>
      </c>
    </row>
    <row r="926" spans="1:16" x14ac:dyDescent="0.2">
      <c r="A926">
        <v>1212227</v>
      </c>
      <c r="B926" t="s">
        <v>951</v>
      </c>
      <c r="C926" t="s">
        <v>1903</v>
      </c>
      <c r="D926">
        <v>7</v>
      </c>
      <c r="E926">
        <v>41</v>
      </c>
      <c r="F926">
        <v>78</v>
      </c>
      <c r="G926">
        <v>2</v>
      </c>
      <c r="H926">
        <v>1</v>
      </c>
      <c r="I926">
        <v>52.564100000000003</v>
      </c>
      <c r="J926" t="s">
        <v>495</v>
      </c>
      <c r="K926" t="s">
        <v>495</v>
      </c>
      <c r="L926" t="s">
        <v>495</v>
      </c>
      <c r="M926" t="s">
        <v>495</v>
      </c>
      <c r="N926" t="s">
        <v>495</v>
      </c>
      <c r="O926" t="s">
        <v>492</v>
      </c>
      <c r="P926" t="s">
        <v>397</v>
      </c>
    </row>
    <row r="927" spans="1:16" x14ac:dyDescent="0.2">
      <c r="A927">
        <v>1212238</v>
      </c>
      <c r="B927" t="s">
        <v>676</v>
      </c>
      <c r="C927" t="s">
        <v>677</v>
      </c>
      <c r="D927">
        <v>6</v>
      </c>
      <c r="E927">
        <v>54</v>
      </c>
      <c r="F927">
        <v>65</v>
      </c>
      <c r="G927">
        <v>4</v>
      </c>
      <c r="H927">
        <v>1</v>
      </c>
      <c r="I927">
        <v>83.076899999999995</v>
      </c>
      <c r="J927" t="s">
        <v>495</v>
      </c>
      <c r="K927" t="s">
        <v>495</v>
      </c>
      <c r="L927" t="s">
        <v>495</v>
      </c>
      <c r="M927" t="s">
        <v>495</v>
      </c>
      <c r="N927" t="s">
        <v>495</v>
      </c>
      <c r="O927" t="s">
        <v>492</v>
      </c>
      <c r="P927" t="s">
        <v>639</v>
      </c>
    </row>
    <row r="928" spans="1:16" x14ac:dyDescent="0.2">
      <c r="A928">
        <v>1212239</v>
      </c>
      <c r="B928" t="s">
        <v>678</v>
      </c>
      <c r="C928" t="s">
        <v>679</v>
      </c>
      <c r="D928">
        <v>5</v>
      </c>
      <c r="E928">
        <v>42</v>
      </c>
      <c r="F928">
        <v>40</v>
      </c>
      <c r="G928">
        <v>1</v>
      </c>
      <c r="H928">
        <v>3</v>
      </c>
      <c r="I928">
        <v>105</v>
      </c>
      <c r="J928">
        <v>6</v>
      </c>
      <c r="K928" t="s">
        <v>495</v>
      </c>
      <c r="L928">
        <v>34</v>
      </c>
      <c r="M928">
        <v>4</v>
      </c>
      <c r="N928">
        <v>5.5134999999999996</v>
      </c>
      <c r="O928" t="s">
        <v>492</v>
      </c>
      <c r="P928" t="s">
        <v>639</v>
      </c>
    </row>
    <row r="929" spans="1:16" x14ac:dyDescent="0.2">
      <c r="A929">
        <v>1212253</v>
      </c>
      <c r="B929" t="s">
        <v>1735</v>
      </c>
      <c r="C929" t="s">
        <v>1736</v>
      </c>
      <c r="D929">
        <v>8</v>
      </c>
      <c r="E929">
        <v>23</v>
      </c>
      <c r="F929">
        <v>31</v>
      </c>
      <c r="G929">
        <v>2</v>
      </c>
      <c r="H929">
        <v>0</v>
      </c>
      <c r="I929">
        <v>74.1935</v>
      </c>
      <c r="J929">
        <v>11</v>
      </c>
      <c r="K929">
        <v>11</v>
      </c>
      <c r="L929">
        <v>59</v>
      </c>
      <c r="M929">
        <v>3</v>
      </c>
      <c r="N929">
        <v>5.2835999999999999</v>
      </c>
      <c r="O929" t="s">
        <v>492</v>
      </c>
      <c r="P929" t="s">
        <v>346</v>
      </c>
    </row>
    <row r="930" spans="1:16" x14ac:dyDescent="0.2">
      <c r="A930">
        <v>1212323</v>
      </c>
      <c r="B930" t="s">
        <v>741</v>
      </c>
      <c r="C930" t="s">
        <v>742</v>
      </c>
      <c r="D930">
        <v>8</v>
      </c>
      <c r="E930">
        <v>23</v>
      </c>
      <c r="F930">
        <v>43</v>
      </c>
      <c r="G930">
        <v>1</v>
      </c>
      <c r="H930">
        <v>0</v>
      </c>
      <c r="I930">
        <v>53.488399999999999</v>
      </c>
      <c r="J930">
        <v>7</v>
      </c>
      <c r="K930" t="s">
        <v>495</v>
      </c>
      <c r="L930">
        <v>25</v>
      </c>
      <c r="M930">
        <v>2</v>
      </c>
      <c r="N930">
        <v>3.5714000000000001</v>
      </c>
      <c r="O930" t="s">
        <v>492</v>
      </c>
      <c r="P930" t="s">
        <v>716</v>
      </c>
    </row>
    <row r="931" spans="1:16" x14ac:dyDescent="0.2">
      <c r="A931">
        <v>1212597</v>
      </c>
      <c r="B931" t="s">
        <v>1310</v>
      </c>
      <c r="C931" t="s">
        <v>1311</v>
      </c>
      <c r="D931">
        <v>11</v>
      </c>
      <c r="E931">
        <v>47</v>
      </c>
      <c r="F931">
        <v>94</v>
      </c>
      <c r="G931">
        <v>0</v>
      </c>
      <c r="H931">
        <v>2</v>
      </c>
      <c r="I931">
        <v>50</v>
      </c>
      <c r="J931">
        <v>12</v>
      </c>
      <c r="K931">
        <v>12</v>
      </c>
      <c r="L931">
        <v>71</v>
      </c>
      <c r="M931">
        <v>6</v>
      </c>
      <c r="N931">
        <v>5.9166999999999996</v>
      </c>
      <c r="O931" t="s">
        <v>492</v>
      </c>
      <c r="P931" t="s">
        <v>1297</v>
      </c>
    </row>
    <row r="932" spans="1:16" x14ac:dyDescent="0.2">
      <c r="A932">
        <v>1212598</v>
      </c>
      <c r="B932" t="s">
        <v>1312</v>
      </c>
      <c r="C932" t="s">
        <v>1313</v>
      </c>
      <c r="D932">
        <v>4</v>
      </c>
      <c r="E932">
        <v>13</v>
      </c>
      <c r="F932">
        <v>33</v>
      </c>
      <c r="G932">
        <v>0</v>
      </c>
      <c r="H932">
        <v>0</v>
      </c>
      <c r="I932">
        <v>39.393900000000002</v>
      </c>
      <c r="J932" t="s">
        <v>495</v>
      </c>
      <c r="K932" t="s">
        <v>495</v>
      </c>
      <c r="L932" t="s">
        <v>495</v>
      </c>
      <c r="M932" t="s">
        <v>495</v>
      </c>
      <c r="N932" t="s">
        <v>495</v>
      </c>
      <c r="O932" t="s">
        <v>492</v>
      </c>
      <c r="P932" t="s">
        <v>1297</v>
      </c>
    </row>
    <row r="933" spans="1:16" x14ac:dyDescent="0.2">
      <c r="A933">
        <v>1212811</v>
      </c>
      <c r="B933" t="s">
        <v>1314</v>
      </c>
      <c r="C933" t="s">
        <v>1315</v>
      </c>
      <c r="D933">
        <v>10</v>
      </c>
      <c r="E933">
        <v>84</v>
      </c>
      <c r="F933">
        <v>127</v>
      </c>
      <c r="G933">
        <v>6</v>
      </c>
      <c r="H933">
        <v>1</v>
      </c>
      <c r="I933">
        <v>66.1417</v>
      </c>
      <c r="J933" t="s">
        <v>495</v>
      </c>
      <c r="K933" t="s">
        <v>495</v>
      </c>
      <c r="L933" t="s">
        <v>495</v>
      </c>
      <c r="M933" t="s">
        <v>495</v>
      </c>
      <c r="N933" t="s">
        <v>495</v>
      </c>
      <c r="O933" t="s">
        <v>492</v>
      </c>
      <c r="P933" t="s">
        <v>1297</v>
      </c>
    </row>
    <row r="934" spans="1:16" x14ac:dyDescent="0.2">
      <c r="A934">
        <v>1212923</v>
      </c>
      <c r="B934" t="s">
        <v>1063</v>
      </c>
      <c r="C934" t="s">
        <v>1064</v>
      </c>
      <c r="D934">
        <v>9</v>
      </c>
      <c r="E934">
        <v>46</v>
      </c>
      <c r="F934">
        <v>150</v>
      </c>
      <c r="G934">
        <v>0</v>
      </c>
      <c r="H934">
        <v>0</v>
      </c>
      <c r="I934">
        <v>30.666699999999999</v>
      </c>
      <c r="J934">
        <v>15</v>
      </c>
      <c r="K934">
        <v>15</v>
      </c>
      <c r="L934">
        <v>64</v>
      </c>
      <c r="M934">
        <v>4</v>
      </c>
      <c r="N934">
        <v>4.2667000000000002</v>
      </c>
      <c r="O934" t="s">
        <v>492</v>
      </c>
      <c r="P934" t="s">
        <v>157</v>
      </c>
    </row>
    <row r="935" spans="1:16" x14ac:dyDescent="0.2">
      <c r="A935">
        <v>1212924</v>
      </c>
      <c r="B935" t="s">
        <v>1065</v>
      </c>
      <c r="C935" t="s">
        <v>1066</v>
      </c>
      <c r="D935">
        <v>1</v>
      </c>
      <c r="E935">
        <v>2</v>
      </c>
      <c r="F935">
        <v>4</v>
      </c>
      <c r="G935">
        <v>0</v>
      </c>
      <c r="H935">
        <v>0</v>
      </c>
      <c r="I935">
        <v>50</v>
      </c>
      <c r="J935">
        <v>4</v>
      </c>
      <c r="K935">
        <v>4</v>
      </c>
      <c r="L935">
        <v>9</v>
      </c>
      <c r="M935">
        <v>0</v>
      </c>
      <c r="N935">
        <v>2.25</v>
      </c>
      <c r="O935" t="s">
        <v>492</v>
      </c>
      <c r="P935" t="s">
        <v>157</v>
      </c>
    </row>
    <row r="936" spans="1:16" x14ac:dyDescent="0.2">
      <c r="A936">
        <v>1212925</v>
      </c>
      <c r="B936" t="s">
        <v>1033</v>
      </c>
      <c r="C936" t="s">
        <v>1067</v>
      </c>
      <c r="D936">
        <v>5</v>
      </c>
      <c r="E936">
        <v>1</v>
      </c>
      <c r="F936">
        <v>21</v>
      </c>
      <c r="G936">
        <v>0</v>
      </c>
      <c r="H936">
        <v>0</v>
      </c>
      <c r="I936">
        <v>4.7618999999999998</v>
      </c>
      <c r="J936">
        <v>8</v>
      </c>
      <c r="K936" t="s">
        <v>495</v>
      </c>
      <c r="L936">
        <v>47</v>
      </c>
      <c r="M936">
        <v>3</v>
      </c>
      <c r="N936">
        <v>5.875</v>
      </c>
      <c r="O936" t="s">
        <v>492</v>
      </c>
      <c r="P936" t="s">
        <v>157</v>
      </c>
    </row>
    <row r="937" spans="1:16" x14ac:dyDescent="0.2">
      <c r="A937">
        <v>1212926</v>
      </c>
      <c r="B937" t="s">
        <v>1006</v>
      </c>
      <c r="C937" t="s">
        <v>1068</v>
      </c>
      <c r="D937">
        <v>4</v>
      </c>
      <c r="E937">
        <v>5</v>
      </c>
      <c r="F937">
        <v>15</v>
      </c>
      <c r="G937">
        <v>0</v>
      </c>
      <c r="H937">
        <v>0</v>
      </c>
      <c r="I937">
        <v>33.333300000000001</v>
      </c>
      <c r="J937" t="s">
        <v>495</v>
      </c>
      <c r="K937" t="s">
        <v>495</v>
      </c>
      <c r="L937" t="s">
        <v>495</v>
      </c>
      <c r="M937" t="s">
        <v>495</v>
      </c>
      <c r="N937" t="s">
        <v>495</v>
      </c>
      <c r="O937" t="s">
        <v>492</v>
      </c>
      <c r="P937" t="s">
        <v>157</v>
      </c>
    </row>
    <row r="938" spans="1:16" x14ac:dyDescent="0.2">
      <c r="A938">
        <v>1212928</v>
      </c>
      <c r="B938" t="s">
        <v>1069</v>
      </c>
      <c r="C938" t="s">
        <v>1070</v>
      </c>
      <c r="D938">
        <v>7</v>
      </c>
      <c r="E938">
        <v>20</v>
      </c>
      <c r="F938">
        <v>52</v>
      </c>
      <c r="G938">
        <v>1</v>
      </c>
      <c r="H938">
        <v>1</v>
      </c>
      <c r="I938">
        <v>38.461500000000001</v>
      </c>
      <c r="J938">
        <v>22</v>
      </c>
      <c r="K938">
        <v>22</v>
      </c>
      <c r="L938">
        <v>132</v>
      </c>
      <c r="M938">
        <v>7</v>
      </c>
      <c r="N938">
        <v>6</v>
      </c>
      <c r="O938" t="s">
        <v>492</v>
      </c>
      <c r="P938" t="s">
        <v>157</v>
      </c>
    </row>
    <row r="939" spans="1:16" x14ac:dyDescent="0.2">
      <c r="A939">
        <v>1212929</v>
      </c>
      <c r="B939" t="s">
        <v>1071</v>
      </c>
      <c r="C939" t="s">
        <v>1072</v>
      </c>
      <c r="D939">
        <v>5</v>
      </c>
      <c r="E939">
        <v>30</v>
      </c>
      <c r="F939">
        <v>56</v>
      </c>
      <c r="G939">
        <v>1</v>
      </c>
      <c r="H939">
        <v>0</v>
      </c>
      <c r="I939">
        <v>53.571399999999997</v>
      </c>
      <c r="J939" t="s">
        <v>495</v>
      </c>
      <c r="K939" t="s">
        <v>495</v>
      </c>
      <c r="L939" t="s">
        <v>495</v>
      </c>
      <c r="M939" t="s">
        <v>495</v>
      </c>
      <c r="N939" t="s">
        <v>495</v>
      </c>
      <c r="O939" t="s">
        <v>492</v>
      </c>
      <c r="P939" t="s">
        <v>157</v>
      </c>
    </row>
    <row r="940" spans="1:16" x14ac:dyDescent="0.2">
      <c r="A940">
        <v>1212930</v>
      </c>
      <c r="B940" t="s">
        <v>1073</v>
      </c>
      <c r="C940" t="s">
        <v>1068</v>
      </c>
      <c r="D940">
        <v>9</v>
      </c>
      <c r="E940">
        <v>49</v>
      </c>
      <c r="F940">
        <v>103</v>
      </c>
      <c r="G940">
        <v>2</v>
      </c>
      <c r="H940">
        <v>0</v>
      </c>
      <c r="I940">
        <v>47.572800000000001</v>
      </c>
      <c r="J940">
        <v>27</v>
      </c>
      <c r="K940" t="s">
        <v>495</v>
      </c>
      <c r="L940">
        <v>115</v>
      </c>
      <c r="M940">
        <v>11</v>
      </c>
      <c r="N940">
        <v>4.2857000000000003</v>
      </c>
      <c r="O940" t="s">
        <v>492</v>
      </c>
      <c r="P940" t="s">
        <v>157</v>
      </c>
    </row>
    <row r="941" spans="1:16" x14ac:dyDescent="0.2">
      <c r="A941">
        <v>1212931</v>
      </c>
      <c r="B941" t="s">
        <v>1074</v>
      </c>
      <c r="C941" t="s">
        <v>1075</v>
      </c>
      <c r="D941">
        <v>4</v>
      </c>
      <c r="E941">
        <v>17</v>
      </c>
      <c r="F941">
        <v>44</v>
      </c>
      <c r="G941">
        <v>0</v>
      </c>
      <c r="H941">
        <v>0</v>
      </c>
      <c r="I941">
        <v>38.636400000000002</v>
      </c>
      <c r="J941">
        <v>5</v>
      </c>
      <c r="K941">
        <v>5.3</v>
      </c>
      <c r="L941">
        <v>36</v>
      </c>
      <c r="M941">
        <v>0</v>
      </c>
      <c r="N941">
        <v>8</v>
      </c>
      <c r="O941" t="s">
        <v>492</v>
      </c>
      <c r="P941" t="s">
        <v>157</v>
      </c>
    </row>
    <row r="942" spans="1:16" x14ac:dyDescent="0.2">
      <c r="A942">
        <v>1214394</v>
      </c>
      <c r="B942" t="s">
        <v>1782</v>
      </c>
      <c r="C942" t="s">
        <v>1797</v>
      </c>
      <c r="D942">
        <v>9</v>
      </c>
      <c r="E942">
        <v>25</v>
      </c>
      <c r="F942">
        <v>64</v>
      </c>
      <c r="G942">
        <v>1</v>
      </c>
      <c r="H942">
        <v>0</v>
      </c>
      <c r="I942">
        <v>39.0625</v>
      </c>
      <c r="J942">
        <v>16</v>
      </c>
      <c r="K942">
        <v>16</v>
      </c>
      <c r="L942">
        <v>146</v>
      </c>
      <c r="M942">
        <v>6</v>
      </c>
      <c r="N942">
        <v>9.125</v>
      </c>
      <c r="O942" t="s">
        <v>492</v>
      </c>
      <c r="P942" t="s">
        <v>367</v>
      </c>
    </row>
    <row r="943" spans="1:16" x14ac:dyDescent="0.2">
      <c r="A943">
        <v>1214440</v>
      </c>
      <c r="B943" t="s">
        <v>1466</v>
      </c>
      <c r="C943" t="s">
        <v>1467</v>
      </c>
      <c r="D943">
        <v>3</v>
      </c>
      <c r="E943">
        <v>66</v>
      </c>
      <c r="F943">
        <v>58</v>
      </c>
      <c r="G943">
        <v>1</v>
      </c>
      <c r="H943">
        <v>7</v>
      </c>
      <c r="I943">
        <v>113.7931</v>
      </c>
      <c r="J943">
        <v>1</v>
      </c>
      <c r="K943" t="s">
        <v>495</v>
      </c>
      <c r="L943">
        <v>9</v>
      </c>
      <c r="M943">
        <v>1</v>
      </c>
      <c r="N943">
        <v>9</v>
      </c>
      <c r="O943" t="s">
        <v>492</v>
      </c>
      <c r="P943" t="s">
        <v>257</v>
      </c>
    </row>
    <row r="944" spans="1:16" x14ac:dyDescent="0.2">
      <c r="A944">
        <v>1215137</v>
      </c>
      <c r="B944" t="s">
        <v>890</v>
      </c>
      <c r="C944" t="s">
        <v>891</v>
      </c>
      <c r="D944">
        <v>6</v>
      </c>
      <c r="E944">
        <v>18</v>
      </c>
      <c r="F944">
        <v>30</v>
      </c>
      <c r="G944">
        <v>0</v>
      </c>
      <c r="H944">
        <v>0</v>
      </c>
      <c r="I944">
        <v>60</v>
      </c>
      <c r="J944">
        <v>21</v>
      </c>
      <c r="K944">
        <v>21</v>
      </c>
      <c r="L944">
        <v>67</v>
      </c>
      <c r="M944">
        <v>10</v>
      </c>
      <c r="N944">
        <v>3.1905000000000001</v>
      </c>
      <c r="O944" t="s">
        <v>492</v>
      </c>
      <c r="P944" t="s">
        <v>873</v>
      </c>
    </row>
    <row r="945" spans="1:16" x14ac:dyDescent="0.2">
      <c r="A945">
        <v>1215137</v>
      </c>
      <c r="B945" t="s">
        <v>890</v>
      </c>
      <c r="C945" t="s">
        <v>891</v>
      </c>
      <c r="D945">
        <v>1</v>
      </c>
      <c r="E945" t="s">
        <v>495</v>
      </c>
      <c r="F945" t="s">
        <v>495</v>
      </c>
      <c r="G945" t="s">
        <v>495</v>
      </c>
      <c r="H945" t="s">
        <v>495</v>
      </c>
      <c r="I945" t="s">
        <v>495</v>
      </c>
      <c r="J945">
        <v>1</v>
      </c>
      <c r="K945">
        <v>1</v>
      </c>
      <c r="L945">
        <v>7</v>
      </c>
      <c r="M945">
        <v>0</v>
      </c>
      <c r="N945">
        <v>7</v>
      </c>
      <c r="O945" t="s">
        <v>492</v>
      </c>
      <c r="P945" t="s">
        <v>257</v>
      </c>
    </row>
    <row r="946" spans="1:16" x14ac:dyDescent="0.2">
      <c r="A946">
        <v>1225800</v>
      </c>
      <c r="B946" t="s">
        <v>1755</v>
      </c>
      <c r="C946" t="s">
        <v>1746</v>
      </c>
      <c r="D946">
        <v>11</v>
      </c>
      <c r="E946">
        <v>22</v>
      </c>
      <c r="F946">
        <v>33</v>
      </c>
      <c r="G946">
        <v>0</v>
      </c>
      <c r="H946">
        <v>0</v>
      </c>
      <c r="I946">
        <v>66.666700000000006</v>
      </c>
      <c r="J946">
        <v>11</v>
      </c>
      <c r="K946" t="s">
        <v>495</v>
      </c>
      <c r="L946">
        <v>75</v>
      </c>
      <c r="M946">
        <v>10</v>
      </c>
      <c r="N946">
        <v>6.8182</v>
      </c>
      <c r="O946" t="s">
        <v>492</v>
      </c>
      <c r="P946" t="s">
        <v>351</v>
      </c>
    </row>
    <row r="947" spans="1:16" x14ac:dyDescent="0.2">
      <c r="A947">
        <v>1225974</v>
      </c>
      <c r="B947" t="s">
        <v>1434</v>
      </c>
      <c r="C947" t="s">
        <v>1435</v>
      </c>
      <c r="D947">
        <v>3</v>
      </c>
      <c r="E947">
        <v>13</v>
      </c>
      <c r="F947">
        <v>18</v>
      </c>
      <c r="G947">
        <v>0</v>
      </c>
      <c r="H947">
        <v>0</v>
      </c>
      <c r="I947">
        <v>72.222200000000001</v>
      </c>
      <c r="J947" t="s">
        <v>495</v>
      </c>
      <c r="K947" t="s">
        <v>495</v>
      </c>
      <c r="L947" t="s">
        <v>495</v>
      </c>
      <c r="M947" t="s">
        <v>495</v>
      </c>
      <c r="N947" t="s">
        <v>495</v>
      </c>
      <c r="O947" t="s">
        <v>492</v>
      </c>
      <c r="P947" t="s">
        <v>305</v>
      </c>
    </row>
    <row r="948" spans="1:16" x14ac:dyDescent="0.2">
      <c r="A948">
        <v>1226059</v>
      </c>
      <c r="B948" t="s">
        <v>1515</v>
      </c>
      <c r="C948" t="s">
        <v>1516</v>
      </c>
      <c r="D948">
        <v>10</v>
      </c>
      <c r="E948">
        <v>47</v>
      </c>
      <c r="F948">
        <v>55</v>
      </c>
      <c r="G948">
        <v>2</v>
      </c>
      <c r="H948">
        <v>3</v>
      </c>
      <c r="I948">
        <v>85.454499999999996</v>
      </c>
      <c r="J948">
        <v>25</v>
      </c>
      <c r="K948" t="s">
        <v>495</v>
      </c>
      <c r="L948">
        <v>126</v>
      </c>
      <c r="M948">
        <v>11</v>
      </c>
      <c r="N948">
        <v>5.04</v>
      </c>
      <c r="O948" t="s">
        <v>492</v>
      </c>
      <c r="P948" t="s">
        <v>1498</v>
      </c>
    </row>
    <row r="949" spans="1:16" x14ac:dyDescent="0.2">
      <c r="A949">
        <v>1226627</v>
      </c>
      <c r="B949" t="s">
        <v>498</v>
      </c>
      <c r="C949" t="s">
        <v>1410</v>
      </c>
      <c r="D949">
        <v>1</v>
      </c>
      <c r="E949">
        <v>3</v>
      </c>
      <c r="F949">
        <v>5</v>
      </c>
      <c r="G949">
        <v>0</v>
      </c>
      <c r="H949">
        <v>0</v>
      </c>
      <c r="I949">
        <v>60</v>
      </c>
      <c r="J949" t="s">
        <v>495</v>
      </c>
      <c r="K949" t="s">
        <v>495</v>
      </c>
      <c r="L949" t="s">
        <v>495</v>
      </c>
      <c r="M949" t="s">
        <v>495</v>
      </c>
      <c r="N949" t="s">
        <v>495</v>
      </c>
      <c r="O949" t="s">
        <v>492</v>
      </c>
      <c r="P949" t="s">
        <v>240</v>
      </c>
    </row>
    <row r="950" spans="1:16" x14ac:dyDescent="0.2">
      <c r="A950">
        <v>1226628</v>
      </c>
      <c r="B950" t="s">
        <v>795</v>
      </c>
      <c r="C950" t="s">
        <v>1411</v>
      </c>
      <c r="D950">
        <v>3</v>
      </c>
      <c r="E950">
        <v>2</v>
      </c>
      <c r="F950">
        <v>7</v>
      </c>
      <c r="G950">
        <v>0</v>
      </c>
      <c r="H950">
        <v>0</v>
      </c>
      <c r="I950">
        <v>28.571400000000001</v>
      </c>
      <c r="J950" t="s">
        <v>495</v>
      </c>
      <c r="K950" t="s">
        <v>495</v>
      </c>
      <c r="L950" t="s">
        <v>495</v>
      </c>
      <c r="M950" t="s">
        <v>495</v>
      </c>
      <c r="N950" t="s">
        <v>495</v>
      </c>
      <c r="O950" t="s">
        <v>492</v>
      </c>
      <c r="P950" t="s">
        <v>240</v>
      </c>
    </row>
    <row r="951" spans="1:16" x14ac:dyDescent="0.2">
      <c r="A951">
        <v>1226629</v>
      </c>
      <c r="B951" t="s">
        <v>668</v>
      </c>
      <c r="C951" t="s">
        <v>1412</v>
      </c>
      <c r="D951">
        <v>9</v>
      </c>
      <c r="E951">
        <v>63</v>
      </c>
      <c r="F951">
        <v>84</v>
      </c>
      <c r="G951">
        <v>6</v>
      </c>
      <c r="H951">
        <v>1</v>
      </c>
      <c r="I951">
        <v>75</v>
      </c>
      <c r="J951" t="s">
        <v>495</v>
      </c>
      <c r="K951" t="s">
        <v>495</v>
      </c>
      <c r="L951" t="s">
        <v>495</v>
      </c>
      <c r="M951" t="s">
        <v>495</v>
      </c>
      <c r="N951" t="s">
        <v>495</v>
      </c>
      <c r="O951" t="s">
        <v>492</v>
      </c>
      <c r="P951" t="s">
        <v>240</v>
      </c>
    </row>
    <row r="952" spans="1:16" x14ac:dyDescent="0.2">
      <c r="A952">
        <v>1226835</v>
      </c>
      <c r="B952" t="s">
        <v>1413</v>
      </c>
      <c r="C952" t="s">
        <v>539</v>
      </c>
      <c r="D952">
        <v>8</v>
      </c>
      <c r="E952">
        <v>32</v>
      </c>
      <c r="F952">
        <v>43</v>
      </c>
      <c r="G952">
        <v>1</v>
      </c>
      <c r="H952">
        <v>3</v>
      </c>
      <c r="I952">
        <v>74.418599999999998</v>
      </c>
      <c r="J952">
        <v>2</v>
      </c>
      <c r="K952" t="s">
        <v>495</v>
      </c>
      <c r="L952">
        <v>13</v>
      </c>
      <c r="M952">
        <v>2</v>
      </c>
      <c r="N952">
        <v>6.5</v>
      </c>
      <c r="O952" t="s">
        <v>492</v>
      </c>
      <c r="P952" t="s">
        <v>240</v>
      </c>
    </row>
    <row r="953" spans="1:16" x14ac:dyDescent="0.2">
      <c r="A953">
        <v>1226898</v>
      </c>
      <c r="B953" t="s">
        <v>574</v>
      </c>
      <c r="C953" t="s">
        <v>2002</v>
      </c>
      <c r="D953">
        <v>8</v>
      </c>
      <c r="E953">
        <v>43</v>
      </c>
      <c r="F953">
        <v>81</v>
      </c>
      <c r="G953">
        <v>2</v>
      </c>
      <c r="H953">
        <v>2</v>
      </c>
      <c r="I953">
        <v>53.086399999999998</v>
      </c>
      <c r="J953">
        <v>3</v>
      </c>
      <c r="K953" t="s">
        <v>495</v>
      </c>
      <c r="L953">
        <v>25</v>
      </c>
      <c r="M953">
        <v>1</v>
      </c>
      <c r="N953">
        <v>8.3332999999999995</v>
      </c>
      <c r="O953" t="s">
        <v>492</v>
      </c>
      <c r="P953" t="s">
        <v>429</v>
      </c>
    </row>
    <row r="954" spans="1:16" x14ac:dyDescent="0.2">
      <c r="A954">
        <v>1226899</v>
      </c>
      <c r="B954" t="s">
        <v>574</v>
      </c>
      <c r="C954" t="s">
        <v>2003</v>
      </c>
      <c r="D954">
        <v>10</v>
      </c>
      <c r="E954">
        <v>127</v>
      </c>
      <c r="F954">
        <v>226</v>
      </c>
      <c r="G954">
        <v>4</v>
      </c>
      <c r="H954">
        <v>0</v>
      </c>
      <c r="I954">
        <v>56.194699999999997</v>
      </c>
      <c r="J954">
        <v>19</v>
      </c>
      <c r="K954">
        <v>19</v>
      </c>
      <c r="L954">
        <v>142</v>
      </c>
      <c r="M954">
        <v>5</v>
      </c>
      <c r="N954">
        <v>7.4737</v>
      </c>
      <c r="O954" t="s">
        <v>492</v>
      </c>
      <c r="P954" t="s">
        <v>429</v>
      </c>
    </row>
    <row r="955" spans="1:16" x14ac:dyDescent="0.2">
      <c r="A955">
        <v>1226900</v>
      </c>
      <c r="B955" t="s">
        <v>2004</v>
      </c>
      <c r="C955" t="s">
        <v>2005</v>
      </c>
      <c r="D955">
        <v>7</v>
      </c>
      <c r="E955">
        <v>39</v>
      </c>
      <c r="F955">
        <v>60</v>
      </c>
      <c r="G955">
        <v>3</v>
      </c>
      <c r="H955">
        <v>1</v>
      </c>
      <c r="I955">
        <v>65</v>
      </c>
      <c r="J955" t="s">
        <v>495</v>
      </c>
      <c r="K955" t="s">
        <v>495</v>
      </c>
      <c r="L955" t="s">
        <v>495</v>
      </c>
      <c r="M955" t="s">
        <v>495</v>
      </c>
      <c r="N955" t="s">
        <v>495</v>
      </c>
      <c r="O955" t="s">
        <v>492</v>
      </c>
      <c r="P955" t="s">
        <v>429</v>
      </c>
    </row>
    <row r="956" spans="1:16" x14ac:dyDescent="0.2">
      <c r="A956">
        <v>1226901</v>
      </c>
      <c r="B956" t="s">
        <v>2006</v>
      </c>
      <c r="C956" t="s">
        <v>2007</v>
      </c>
      <c r="D956">
        <v>7</v>
      </c>
      <c r="E956">
        <v>34</v>
      </c>
      <c r="F956">
        <v>85</v>
      </c>
      <c r="G956">
        <v>0</v>
      </c>
      <c r="H956">
        <v>1</v>
      </c>
      <c r="I956">
        <v>40</v>
      </c>
      <c r="J956" t="s">
        <v>495</v>
      </c>
      <c r="K956" t="s">
        <v>495</v>
      </c>
      <c r="L956" t="s">
        <v>495</v>
      </c>
      <c r="M956" t="s">
        <v>495</v>
      </c>
      <c r="N956" t="s">
        <v>495</v>
      </c>
      <c r="O956" t="s">
        <v>492</v>
      </c>
      <c r="P956" t="s">
        <v>429</v>
      </c>
    </row>
    <row r="957" spans="1:16" x14ac:dyDescent="0.2">
      <c r="A957">
        <v>1226902</v>
      </c>
      <c r="B957" t="s">
        <v>2008</v>
      </c>
      <c r="C957" t="s">
        <v>2009</v>
      </c>
      <c r="D957">
        <v>3</v>
      </c>
      <c r="E957">
        <v>1</v>
      </c>
      <c r="F957">
        <v>24</v>
      </c>
      <c r="G957">
        <v>0</v>
      </c>
      <c r="H957">
        <v>0</v>
      </c>
      <c r="I957">
        <v>4.1666999999999996</v>
      </c>
      <c r="J957" t="s">
        <v>495</v>
      </c>
      <c r="K957" t="s">
        <v>495</v>
      </c>
      <c r="L957" t="s">
        <v>495</v>
      </c>
      <c r="M957" t="s">
        <v>495</v>
      </c>
      <c r="N957" t="s">
        <v>495</v>
      </c>
      <c r="O957" t="s">
        <v>492</v>
      </c>
      <c r="P957" t="s">
        <v>429</v>
      </c>
    </row>
    <row r="958" spans="1:16" x14ac:dyDescent="0.2">
      <c r="A958">
        <v>1226903</v>
      </c>
      <c r="B958" t="s">
        <v>2010</v>
      </c>
      <c r="C958" t="s">
        <v>2011</v>
      </c>
      <c r="D958">
        <v>2</v>
      </c>
      <c r="E958">
        <v>0</v>
      </c>
      <c r="F958">
        <v>1</v>
      </c>
      <c r="G958">
        <v>0</v>
      </c>
      <c r="H958">
        <v>0</v>
      </c>
      <c r="I958">
        <v>0</v>
      </c>
      <c r="J958" t="s">
        <v>495</v>
      </c>
      <c r="K958" t="s">
        <v>495</v>
      </c>
      <c r="L958" t="s">
        <v>495</v>
      </c>
      <c r="M958" t="s">
        <v>495</v>
      </c>
      <c r="N958" t="s">
        <v>495</v>
      </c>
      <c r="O958" t="s">
        <v>492</v>
      </c>
      <c r="P958" t="s">
        <v>429</v>
      </c>
    </row>
    <row r="959" spans="1:16" x14ac:dyDescent="0.2">
      <c r="A959">
        <v>1226905</v>
      </c>
      <c r="B959" t="s">
        <v>2012</v>
      </c>
      <c r="C959" t="s">
        <v>2013</v>
      </c>
      <c r="D959">
        <v>1</v>
      </c>
      <c r="E959">
        <v>4</v>
      </c>
      <c r="F959">
        <v>11</v>
      </c>
      <c r="G959">
        <v>0</v>
      </c>
      <c r="H959">
        <v>0</v>
      </c>
      <c r="I959">
        <v>36.363599999999998</v>
      </c>
      <c r="J959" t="s">
        <v>495</v>
      </c>
      <c r="K959" t="s">
        <v>495</v>
      </c>
      <c r="L959" t="s">
        <v>495</v>
      </c>
      <c r="M959" t="s">
        <v>495</v>
      </c>
      <c r="N959" t="s">
        <v>495</v>
      </c>
      <c r="O959" t="s">
        <v>492</v>
      </c>
      <c r="P959" t="s">
        <v>429</v>
      </c>
    </row>
    <row r="960" spans="1:16" x14ac:dyDescent="0.2">
      <c r="A960">
        <v>1226906</v>
      </c>
      <c r="B960" t="s">
        <v>587</v>
      </c>
      <c r="C960" t="s">
        <v>2014</v>
      </c>
      <c r="D960">
        <v>9</v>
      </c>
      <c r="E960">
        <v>31</v>
      </c>
      <c r="F960">
        <v>64</v>
      </c>
      <c r="G960">
        <v>1</v>
      </c>
      <c r="H960">
        <v>0</v>
      </c>
      <c r="I960">
        <v>48.4375</v>
      </c>
      <c r="J960">
        <v>14</v>
      </c>
      <c r="K960" t="s">
        <v>495</v>
      </c>
      <c r="L960">
        <v>102</v>
      </c>
      <c r="M960">
        <v>3</v>
      </c>
      <c r="N960">
        <v>7.2857000000000003</v>
      </c>
      <c r="O960" t="s">
        <v>492</v>
      </c>
      <c r="P960" t="s">
        <v>429</v>
      </c>
    </row>
    <row r="961" spans="1:16" x14ac:dyDescent="0.2">
      <c r="A961">
        <v>1226907</v>
      </c>
      <c r="B961" t="s">
        <v>642</v>
      </c>
      <c r="C961" t="s">
        <v>2015</v>
      </c>
      <c r="D961">
        <v>9</v>
      </c>
      <c r="E961">
        <v>18</v>
      </c>
      <c r="F961">
        <v>66</v>
      </c>
      <c r="G961">
        <v>0</v>
      </c>
      <c r="H961">
        <v>0</v>
      </c>
      <c r="I961">
        <v>27.2727</v>
      </c>
      <c r="J961">
        <v>7</v>
      </c>
      <c r="K961">
        <v>7</v>
      </c>
      <c r="L961">
        <v>63</v>
      </c>
      <c r="M961">
        <v>3</v>
      </c>
      <c r="N961">
        <v>9</v>
      </c>
      <c r="O961" t="s">
        <v>492</v>
      </c>
      <c r="P961" t="s">
        <v>429</v>
      </c>
    </row>
    <row r="962" spans="1:16" x14ac:dyDescent="0.2">
      <c r="A962">
        <v>1226978</v>
      </c>
      <c r="B962" t="s">
        <v>1595</v>
      </c>
      <c r="C962" t="s">
        <v>515</v>
      </c>
      <c r="D962">
        <v>8</v>
      </c>
      <c r="E962">
        <v>65</v>
      </c>
      <c r="F962">
        <v>74</v>
      </c>
      <c r="G962">
        <v>5</v>
      </c>
      <c r="H962">
        <v>3</v>
      </c>
      <c r="I962">
        <v>87.837800000000001</v>
      </c>
      <c r="J962">
        <v>21</v>
      </c>
      <c r="K962" t="s">
        <v>495</v>
      </c>
      <c r="L962">
        <v>98</v>
      </c>
      <c r="M962">
        <v>14</v>
      </c>
      <c r="N962">
        <v>4.6666999999999996</v>
      </c>
      <c r="O962" t="s">
        <v>492</v>
      </c>
      <c r="P962" t="s">
        <v>1581</v>
      </c>
    </row>
    <row r="963" spans="1:16" x14ac:dyDescent="0.2">
      <c r="A963">
        <v>1226980</v>
      </c>
      <c r="B963" t="s">
        <v>583</v>
      </c>
      <c r="C963" t="s">
        <v>547</v>
      </c>
      <c r="D963">
        <v>1</v>
      </c>
      <c r="E963">
        <v>0</v>
      </c>
      <c r="F963">
        <v>2</v>
      </c>
      <c r="G963">
        <v>0</v>
      </c>
      <c r="H963">
        <v>0</v>
      </c>
      <c r="I963">
        <v>0</v>
      </c>
      <c r="J963" t="s">
        <v>495</v>
      </c>
      <c r="K963" t="s">
        <v>495</v>
      </c>
      <c r="L963" t="s">
        <v>495</v>
      </c>
      <c r="M963" t="s">
        <v>495</v>
      </c>
      <c r="N963" t="s">
        <v>495</v>
      </c>
      <c r="O963" t="s">
        <v>492</v>
      </c>
      <c r="P963" t="s">
        <v>1581</v>
      </c>
    </row>
    <row r="964" spans="1:16" x14ac:dyDescent="0.2">
      <c r="A964">
        <v>1227226</v>
      </c>
      <c r="B964" t="s">
        <v>706</v>
      </c>
      <c r="C964" t="s">
        <v>707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 t="s">
        <v>495</v>
      </c>
      <c r="K964" t="s">
        <v>495</v>
      </c>
      <c r="L964" t="s">
        <v>495</v>
      </c>
      <c r="M964" t="s">
        <v>495</v>
      </c>
      <c r="N964" t="s">
        <v>495</v>
      </c>
      <c r="O964" t="s">
        <v>492</v>
      </c>
      <c r="P964" t="s">
        <v>40</v>
      </c>
    </row>
    <row r="965" spans="1:16" x14ac:dyDescent="0.2">
      <c r="A965">
        <v>1246917</v>
      </c>
      <c r="B965" t="s">
        <v>534</v>
      </c>
      <c r="C965" t="s">
        <v>611</v>
      </c>
      <c r="D965">
        <v>1</v>
      </c>
      <c r="E965" t="s">
        <v>495</v>
      </c>
      <c r="F965" t="s">
        <v>495</v>
      </c>
      <c r="G965" t="s">
        <v>495</v>
      </c>
      <c r="H965" t="s">
        <v>495</v>
      </c>
      <c r="I965" t="s">
        <v>495</v>
      </c>
      <c r="J965">
        <v>4</v>
      </c>
      <c r="K965">
        <v>4</v>
      </c>
      <c r="L965">
        <v>17</v>
      </c>
      <c r="M965">
        <v>0</v>
      </c>
      <c r="N965">
        <v>4.25</v>
      </c>
      <c r="O965" t="s">
        <v>492</v>
      </c>
      <c r="P965" t="s">
        <v>1810</v>
      </c>
    </row>
    <row r="966" spans="1:16" x14ac:dyDescent="0.2">
      <c r="A966">
        <v>1246952</v>
      </c>
      <c r="B966" t="s">
        <v>708</v>
      </c>
      <c r="C966" t="s">
        <v>709</v>
      </c>
      <c r="D966">
        <v>11</v>
      </c>
      <c r="E966">
        <v>183</v>
      </c>
      <c r="F966">
        <v>241</v>
      </c>
      <c r="G966">
        <v>13</v>
      </c>
      <c r="H966">
        <v>9</v>
      </c>
      <c r="I966">
        <v>75.933599999999998</v>
      </c>
      <c r="J966">
        <v>27</v>
      </c>
      <c r="K966">
        <v>27</v>
      </c>
      <c r="L966">
        <v>114</v>
      </c>
      <c r="M966">
        <v>13</v>
      </c>
      <c r="N966">
        <v>4.1962999999999999</v>
      </c>
      <c r="O966" t="s">
        <v>492</v>
      </c>
      <c r="P966" t="s">
        <v>40</v>
      </c>
    </row>
    <row r="967" spans="1:16" x14ac:dyDescent="0.2">
      <c r="A967">
        <v>1246953</v>
      </c>
      <c r="B967" t="s">
        <v>710</v>
      </c>
      <c r="C967" t="s">
        <v>711</v>
      </c>
      <c r="D967">
        <v>11</v>
      </c>
      <c r="E967">
        <v>91</v>
      </c>
      <c r="F967">
        <v>116</v>
      </c>
      <c r="G967">
        <v>4</v>
      </c>
      <c r="H967">
        <v>3</v>
      </c>
      <c r="I967">
        <v>78.448300000000003</v>
      </c>
      <c r="J967">
        <v>13</v>
      </c>
      <c r="K967">
        <v>13</v>
      </c>
      <c r="L967">
        <v>50</v>
      </c>
      <c r="M967">
        <v>4</v>
      </c>
      <c r="N967">
        <v>3.8462000000000001</v>
      </c>
      <c r="O967" t="s">
        <v>492</v>
      </c>
      <c r="P967" t="s">
        <v>40</v>
      </c>
    </row>
    <row r="968" spans="1:16" x14ac:dyDescent="0.2">
      <c r="A968">
        <v>1246976</v>
      </c>
      <c r="B968" t="s">
        <v>562</v>
      </c>
      <c r="C968" t="s">
        <v>775</v>
      </c>
      <c r="D968">
        <v>7</v>
      </c>
      <c r="E968">
        <v>38</v>
      </c>
      <c r="F968">
        <v>98</v>
      </c>
      <c r="G968">
        <v>2</v>
      </c>
      <c r="H968">
        <v>0</v>
      </c>
      <c r="I968">
        <v>38.775500000000001</v>
      </c>
      <c r="J968" t="s">
        <v>495</v>
      </c>
      <c r="K968" t="s">
        <v>495</v>
      </c>
      <c r="L968" t="s">
        <v>495</v>
      </c>
      <c r="M968" t="s">
        <v>495</v>
      </c>
      <c r="N968" t="s">
        <v>495</v>
      </c>
      <c r="O968" t="s">
        <v>492</v>
      </c>
      <c r="P968" t="s">
        <v>751</v>
      </c>
    </row>
    <row r="969" spans="1:16" x14ac:dyDescent="0.2">
      <c r="A969">
        <v>1247022</v>
      </c>
      <c r="B969" t="s">
        <v>1545</v>
      </c>
      <c r="C969" t="s">
        <v>1546</v>
      </c>
      <c r="D969">
        <v>1</v>
      </c>
      <c r="E969">
        <v>0</v>
      </c>
      <c r="F969">
        <v>0</v>
      </c>
      <c r="G969">
        <v>0</v>
      </c>
      <c r="H969">
        <v>0</v>
      </c>
      <c r="I969" t="s">
        <v>495</v>
      </c>
      <c r="J969" t="s">
        <v>495</v>
      </c>
      <c r="K969" t="s">
        <v>495</v>
      </c>
      <c r="L969" t="s">
        <v>495</v>
      </c>
      <c r="M969" t="s">
        <v>495</v>
      </c>
      <c r="N969" t="s">
        <v>495</v>
      </c>
      <c r="O969" t="s">
        <v>492</v>
      </c>
      <c r="P969" t="s">
        <v>1526</v>
      </c>
    </row>
    <row r="970" spans="1:16" x14ac:dyDescent="0.2">
      <c r="A970">
        <v>1247069</v>
      </c>
      <c r="B970" t="s">
        <v>1547</v>
      </c>
      <c r="C970" t="s">
        <v>1548</v>
      </c>
      <c r="D970">
        <v>1</v>
      </c>
      <c r="E970">
        <v>6</v>
      </c>
      <c r="F970">
        <v>17</v>
      </c>
      <c r="G970">
        <v>1</v>
      </c>
      <c r="H970">
        <v>0</v>
      </c>
      <c r="I970">
        <v>35.2941</v>
      </c>
      <c r="J970">
        <v>4</v>
      </c>
      <c r="K970">
        <v>4</v>
      </c>
      <c r="L970">
        <v>24</v>
      </c>
      <c r="M970">
        <v>1</v>
      </c>
      <c r="N970">
        <v>6</v>
      </c>
      <c r="O970" t="s">
        <v>492</v>
      </c>
      <c r="P970" t="s">
        <v>1526</v>
      </c>
    </row>
    <row r="971" spans="1:16" x14ac:dyDescent="0.2">
      <c r="A971">
        <v>1247077</v>
      </c>
      <c r="B971" t="s">
        <v>776</v>
      </c>
      <c r="C971" t="s">
        <v>777</v>
      </c>
      <c r="D971">
        <v>4</v>
      </c>
      <c r="E971">
        <v>23</v>
      </c>
      <c r="F971">
        <v>33</v>
      </c>
      <c r="G971">
        <v>0</v>
      </c>
      <c r="H971">
        <v>1</v>
      </c>
      <c r="I971">
        <v>69.697000000000003</v>
      </c>
      <c r="J971">
        <v>6</v>
      </c>
      <c r="K971">
        <v>6</v>
      </c>
      <c r="L971">
        <v>42</v>
      </c>
      <c r="M971">
        <v>3</v>
      </c>
      <c r="N971">
        <v>7</v>
      </c>
      <c r="O971" t="s">
        <v>492</v>
      </c>
      <c r="P971" t="s">
        <v>751</v>
      </c>
    </row>
    <row r="972" spans="1:16" x14ac:dyDescent="0.2">
      <c r="A972">
        <v>1247097</v>
      </c>
      <c r="B972" t="s">
        <v>637</v>
      </c>
      <c r="C972" t="s">
        <v>778</v>
      </c>
      <c r="D972">
        <v>9</v>
      </c>
      <c r="E972">
        <v>59</v>
      </c>
      <c r="F972">
        <v>88</v>
      </c>
      <c r="G972">
        <v>5</v>
      </c>
      <c r="H972">
        <v>1</v>
      </c>
      <c r="I972">
        <v>67.045500000000004</v>
      </c>
      <c r="J972">
        <v>21</v>
      </c>
      <c r="K972" t="s">
        <v>495</v>
      </c>
      <c r="L972">
        <v>116</v>
      </c>
      <c r="M972">
        <v>9</v>
      </c>
      <c r="N972">
        <v>5.6128999999999998</v>
      </c>
      <c r="O972" t="s">
        <v>492</v>
      </c>
      <c r="P972" t="s">
        <v>751</v>
      </c>
    </row>
    <row r="973" spans="1:16" x14ac:dyDescent="0.2">
      <c r="A973">
        <v>1247145</v>
      </c>
      <c r="B973" t="s">
        <v>779</v>
      </c>
      <c r="C973" t="s">
        <v>780</v>
      </c>
      <c r="D973">
        <v>11</v>
      </c>
      <c r="E973">
        <v>21</v>
      </c>
      <c r="F973">
        <v>70</v>
      </c>
      <c r="G973">
        <v>1</v>
      </c>
      <c r="H973">
        <v>0</v>
      </c>
      <c r="I973">
        <v>30</v>
      </c>
      <c r="J973">
        <v>37</v>
      </c>
      <c r="K973">
        <v>37</v>
      </c>
      <c r="L973">
        <v>181</v>
      </c>
      <c r="M973">
        <v>13</v>
      </c>
      <c r="N973">
        <v>4.8918999999999997</v>
      </c>
      <c r="O973" t="s">
        <v>492</v>
      </c>
      <c r="P973" t="s">
        <v>751</v>
      </c>
    </row>
    <row r="974" spans="1:16" x14ac:dyDescent="0.2">
      <c r="A974">
        <v>1247173</v>
      </c>
      <c r="B974" t="s">
        <v>1138</v>
      </c>
      <c r="C974" t="s">
        <v>2016</v>
      </c>
      <c r="D974">
        <v>5</v>
      </c>
      <c r="E974">
        <v>2</v>
      </c>
      <c r="F974">
        <v>8</v>
      </c>
      <c r="G974">
        <v>0</v>
      </c>
      <c r="H974">
        <v>0</v>
      </c>
      <c r="I974">
        <v>25</v>
      </c>
      <c r="J974" t="s">
        <v>495</v>
      </c>
      <c r="K974" t="s">
        <v>495</v>
      </c>
      <c r="L974" t="s">
        <v>495</v>
      </c>
      <c r="M974" t="s">
        <v>495</v>
      </c>
      <c r="N974" t="s">
        <v>495</v>
      </c>
      <c r="O974" t="s">
        <v>492</v>
      </c>
      <c r="P974" t="s">
        <v>429</v>
      </c>
    </row>
    <row r="975" spans="1:16" x14ac:dyDescent="0.2">
      <c r="A975">
        <v>1247174</v>
      </c>
      <c r="B975" t="s">
        <v>974</v>
      </c>
      <c r="C975" t="s">
        <v>2017</v>
      </c>
      <c r="D975">
        <v>6</v>
      </c>
      <c r="E975">
        <v>3</v>
      </c>
      <c r="F975">
        <v>7</v>
      </c>
      <c r="G975">
        <v>0</v>
      </c>
      <c r="H975">
        <v>0</v>
      </c>
      <c r="I975">
        <v>42.857100000000003</v>
      </c>
      <c r="J975" t="s">
        <v>495</v>
      </c>
      <c r="K975" t="s">
        <v>495</v>
      </c>
      <c r="L975" t="s">
        <v>495</v>
      </c>
      <c r="M975" t="s">
        <v>495</v>
      </c>
      <c r="N975" t="s">
        <v>495</v>
      </c>
      <c r="O975" t="s">
        <v>492</v>
      </c>
      <c r="P975" t="s">
        <v>429</v>
      </c>
    </row>
    <row r="976" spans="1:16" x14ac:dyDescent="0.2">
      <c r="A976">
        <v>1247664</v>
      </c>
      <c r="B976" t="s">
        <v>496</v>
      </c>
      <c r="C976" t="s">
        <v>1517</v>
      </c>
      <c r="D976">
        <v>3</v>
      </c>
      <c r="E976">
        <v>13</v>
      </c>
      <c r="F976">
        <v>26</v>
      </c>
      <c r="G976">
        <v>0</v>
      </c>
      <c r="H976">
        <v>0</v>
      </c>
      <c r="I976">
        <v>50</v>
      </c>
      <c r="J976" t="s">
        <v>495</v>
      </c>
      <c r="K976" t="s">
        <v>495</v>
      </c>
      <c r="L976" t="s">
        <v>495</v>
      </c>
      <c r="M976" t="s">
        <v>495</v>
      </c>
      <c r="N976" t="s">
        <v>495</v>
      </c>
      <c r="O976" t="s">
        <v>492</v>
      </c>
      <c r="P976" t="s">
        <v>1498</v>
      </c>
    </row>
    <row r="977" spans="1:16" x14ac:dyDescent="0.2">
      <c r="A977">
        <v>1247709</v>
      </c>
      <c r="B977" t="s">
        <v>1618</v>
      </c>
      <c r="C977" t="s">
        <v>1619</v>
      </c>
      <c r="D977">
        <v>2</v>
      </c>
      <c r="E977">
        <v>8</v>
      </c>
      <c r="F977">
        <v>7</v>
      </c>
      <c r="G977">
        <v>0</v>
      </c>
      <c r="H977">
        <v>1</v>
      </c>
      <c r="I977">
        <v>114.28570000000001</v>
      </c>
      <c r="J977">
        <v>8</v>
      </c>
      <c r="K977">
        <v>8</v>
      </c>
      <c r="L977">
        <v>35</v>
      </c>
      <c r="M977">
        <v>3</v>
      </c>
      <c r="N977">
        <v>4.375</v>
      </c>
      <c r="O977" t="s">
        <v>492</v>
      </c>
      <c r="P977" t="s">
        <v>1597</v>
      </c>
    </row>
    <row r="978" spans="1:16" x14ac:dyDescent="0.2">
      <c r="A978">
        <v>1247826</v>
      </c>
      <c r="B978" t="s">
        <v>1549</v>
      </c>
      <c r="C978" t="s">
        <v>1550</v>
      </c>
      <c r="D978">
        <v>6</v>
      </c>
      <c r="E978">
        <v>21</v>
      </c>
      <c r="F978">
        <v>38</v>
      </c>
      <c r="G978">
        <v>0</v>
      </c>
      <c r="H978">
        <v>0</v>
      </c>
      <c r="I978">
        <v>55.263199999999998</v>
      </c>
      <c r="J978" t="s">
        <v>495</v>
      </c>
      <c r="K978" t="s">
        <v>495</v>
      </c>
      <c r="L978" t="s">
        <v>495</v>
      </c>
      <c r="M978" t="s">
        <v>495</v>
      </c>
      <c r="N978" t="s">
        <v>495</v>
      </c>
      <c r="O978" t="s">
        <v>492</v>
      </c>
      <c r="P978" t="s">
        <v>1526</v>
      </c>
    </row>
    <row r="979" spans="1:16" x14ac:dyDescent="0.2">
      <c r="A979">
        <v>1247832</v>
      </c>
      <c r="B979" t="s">
        <v>1096</v>
      </c>
      <c r="C979" t="s">
        <v>1518</v>
      </c>
      <c r="D979">
        <v>1</v>
      </c>
      <c r="E979">
        <v>2</v>
      </c>
      <c r="F979">
        <v>7</v>
      </c>
      <c r="G979">
        <v>0</v>
      </c>
      <c r="H979">
        <v>0</v>
      </c>
      <c r="I979">
        <v>28.571400000000001</v>
      </c>
      <c r="J979" t="s">
        <v>495</v>
      </c>
      <c r="K979" t="s">
        <v>495</v>
      </c>
      <c r="L979" t="s">
        <v>495</v>
      </c>
      <c r="M979" t="s">
        <v>495</v>
      </c>
      <c r="N979" t="s">
        <v>495</v>
      </c>
      <c r="O979" t="s">
        <v>492</v>
      </c>
      <c r="P979" t="s">
        <v>1498</v>
      </c>
    </row>
    <row r="980" spans="1:16" x14ac:dyDescent="0.2">
      <c r="A980">
        <v>1248916</v>
      </c>
      <c r="B980" t="s">
        <v>1551</v>
      </c>
      <c r="C980" t="s">
        <v>1552</v>
      </c>
      <c r="D980">
        <v>2</v>
      </c>
      <c r="E980">
        <v>23</v>
      </c>
      <c r="F980">
        <v>20</v>
      </c>
      <c r="G980">
        <v>1</v>
      </c>
      <c r="H980">
        <v>2</v>
      </c>
      <c r="I980">
        <v>115</v>
      </c>
      <c r="J980" t="s">
        <v>495</v>
      </c>
      <c r="K980" t="s">
        <v>495</v>
      </c>
      <c r="L980" t="s">
        <v>495</v>
      </c>
      <c r="M980" t="s">
        <v>495</v>
      </c>
      <c r="N980" t="s">
        <v>495</v>
      </c>
      <c r="O980" t="s">
        <v>492</v>
      </c>
      <c r="P980" t="s">
        <v>1526</v>
      </c>
    </row>
    <row r="981" spans="1:16" x14ac:dyDescent="0.2">
      <c r="A981">
        <v>1248921</v>
      </c>
      <c r="B981" t="s">
        <v>534</v>
      </c>
      <c r="C981" t="s">
        <v>1553</v>
      </c>
      <c r="D981">
        <v>8</v>
      </c>
      <c r="E981">
        <v>119</v>
      </c>
      <c r="F981">
        <v>157</v>
      </c>
      <c r="G981">
        <v>8</v>
      </c>
      <c r="H981">
        <v>2</v>
      </c>
      <c r="I981">
        <v>75.796199999999999</v>
      </c>
      <c r="J981">
        <v>12</v>
      </c>
      <c r="K981" t="s">
        <v>495</v>
      </c>
      <c r="L981">
        <v>68</v>
      </c>
      <c r="M981">
        <v>4</v>
      </c>
      <c r="N981">
        <v>5.5134999999999996</v>
      </c>
      <c r="O981" t="s">
        <v>492</v>
      </c>
      <c r="P981" t="s">
        <v>1526</v>
      </c>
    </row>
    <row r="982" spans="1:16" x14ac:dyDescent="0.2">
      <c r="A982">
        <v>1249949</v>
      </c>
      <c r="B982" t="s">
        <v>811</v>
      </c>
      <c r="C982" t="s">
        <v>812</v>
      </c>
      <c r="D982">
        <v>4</v>
      </c>
      <c r="E982">
        <v>12</v>
      </c>
      <c r="F982">
        <v>32</v>
      </c>
      <c r="G982">
        <v>0</v>
      </c>
      <c r="H982">
        <v>0</v>
      </c>
      <c r="I982">
        <v>37.5</v>
      </c>
      <c r="J982" t="s">
        <v>495</v>
      </c>
      <c r="K982" t="s">
        <v>495</v>
      </c>
      <c r="L982" t="s">
        <v>495</v>
      </c>
      <c r="M982" t="s">
        <v>495</v>
      </c>
      <c r="N982" t="s">
        <v>495</v>
      </c>
      <c r="O982" t="s">
        <v>492</v>
      </c>
      <c r="P982" t="s">
        <v>51</v>
      </c>
    </row>
    <row r="983" spans="1:16" x14ac:dyDescent="0.2">
      <c r="A983">
        <v>1249974</v>
      </c>
      <c r="B983" t="s">
        <v>1112</v>
      </c>
      <c r="C983" t="s">
        <v>1113</v>
      </c>
      <c r="D983">
        <v>9</v>
      </c>
      <c r="E983">
        <v>42</v>
      </c>
      <c r="F983">
        <v>68</v>
      </c>
      <c r="G983">
        <v>4</v>
      </c>
      <c r="H983">
        <v>0</v>
      </c>
      <c r="I983">
        <v>61.764699999999998</v>
      </c>
      <c r="J983" t="s">
        <v>495</v>
      </c>
      <c r="K983" t="s">
        <v>495</v>
      </c>
      <c r="L983" t="s">
        <v>495</v>
      </c>
      <c r="M983" t="s">
        <v>495</v>
      </c>
      <c r="N983" t="s">
        <v>495</v>
      </c>
      <c r="O983" t="s">
        <v>492</v>
      </c>
      <c r="P983" t="s">
        <v>1087</v>
      </c>
    </row>
    <row r="984" spans="1:16" x14ac:dyDescent="0.2">
      <c r="A984">
        <v>1258751</v>
      </c>
      <c r="B984" t="s">
        <v>813</v>
      </c>
      <c r="C984" t="s">
        <v>632</v>
      </c>
      <c r="D984">
        <v>3</v>
      </c>
      <c r="E984">
        <v>12</v>
      </c>
      <c r="F984">
        <v>37</v>
      </c>
      <c r="G984">
        <v>0</v>
      </c>
      <c r="H984">
        <v>0</v>
      </c>
      <c r="I984">
        <v>32.432400000000001</v>
      </c>
      <c r="J984" t="s">
        <v>495</v>
      </c>
      <c r="K984" t="s">
        <v>495</v>
      </c>
      <c r="L984" t="s">
        <v>495</v>
      </c>
      <c r="M984" t="s">
        <v>495</v>
      </c>
      <c r="N984" t="s">
        <v>495</v>
      </c>
      <c r="O984" t="s">
        <v>492</v>
      </c>
      <c r="P984" t="s">
        <v>51</v>
      </c>
    </row>
    <row r="985" spans="1:16" x14ac:dyDescent="0.2">
      <c r="A985">
        <v>1258921</v>
      </c>
      <c r="B985" t="s">
        <v>1798</v>
      </c>
      <c r="C985" t="s">
        <v>499</v>
      </c>
      <c r="D985">
        <v>1</v>
      </c>
      <c r="E985">
        <v>1</v>
      </c>
      <c r="F985">
        <v>2</v>
      </c>
      <c r="G985">
        <v>0</v>
      </c>
      <c r="H985">
        <v>0</v>
      </c>
      <c r="I985">
        <v>50</v>
      </c>
      <c r="J985" t="s">
        <v>495</v>
      </c>
      <c r="K985" t="s">
        <v>495</v>
      </c>
      <c r="L985" t="s">
        <v>495</v>
      </c>
      <c r="M985" t="s">
        <v>495</v>
      </c>
      <c r="N985" t="s">
        <v>495</v>
      </c>
      <c r="O985" t="s">
        <v>492</v>
      </c>
      <c r="P985" t="s">
        <v>367</v>
      </c>
    </row>
    <row r="986" spans="1:16" x14ac:dyDescent="0.2">
      <c r="A986">
        <v>1259908</v>
      </c>
      <c r="B986" t="s">
        <v>599</v>
      </c>
      <c r="C986" t="s">
        <v>600</v>
      </c>
      <c r="D986">
        <v>8</v>
      </c>
      <c r="E986">
        <v>54</v>
      </c>
      <c r="F986">
        <v>81</v>
      </c>
      <c r="G986">
        <v>2</v>
      </c>
      <c r="H986">
        <v>2</v>
      </c>
      <c r="I986">
        <v>66.666700000000006</v>
      </c>
      <c r="J986" t="s">
        <v>495</v>
      </c>
      <c r="K986" t="s">
        <v>495</v>
      </c>
      <c r="L986" t="s">
        <v>495</v>
      </c>
      <c r="M986" t="s">
        <v>495</v>
      </c>
      <c r="N986" t="s">
        <v>495</v>
      </c>
      <c r="O986" t="s">
        <v>492</v>
      </c>
      <c r="P986" t="s">
        <v>573</v>
      </c>
    </row>
    <row r="987" spans="1:16" x14ac:dyDescent="0.2">
      <c r="A987">
        <v>1260008</v>
      </c>
      <c r="B987" t="s">
        <v>1799</v>
      </c>
      <c r="C987" t="s">
        <v>1800</v>
      </c>
      <c r="D987">
        <v>9</v>
      </c>
      <c r="E987">
        <v>97</v>
      </c>
      <c r="F987">
        <v>154</v>
      </c>
      <c r="G987">
        <v>5</v>
      </c>
      <c r="H987">
        <v>4</v>
      </c>
      <c r="I987">
        <v>62.987000000000002</v>
      </c>
      <c r="J987">
        <v>0</v>
      </c>
      <c r="K987" t="s">
        <v>495</v>
      </c>
      <c r="L987">
        <v>2</v>
      </c>
      <c r="M987">
        <v>1</v>
      </c>
      <c r="N987">
        <v>6</v>
      </c>
      <c r="O987" t="s">
        <v>492</v>
      </c>
      <c r="P987" t="s">
        <v>367</v>
      </c>
    </row>
    <row r="988" spans="1:16" x14ac:dyDescent="0.2">
      <c r="A988">
        <v>1260034</v>
      </c>
      <c r="B988" t="s">
        <v>868</v>
      </c>
      <c r="C988" t="s">
        <v>869</v>
      </c>
      <c r="D988">
        <v>7</v>
      </c>
      <c r="E988">
        <v>75</v>
      </c>
      <c r="F988">
        <v>106</v>
      </c>
      <c r="G988">
        <v>6</v>
      </c>
      <c r="H988">
        <v>0</v>
      </c>
      <c r="I988">
        <v>70.7547</v>
      </c>
      <c r="J988">
        <v>25</v>
      </c>
      <c r="K988">
        <v>25</v>
      </c>
      <c r="L988">
        <v>102</v>
      </c>
      <c r="M988">
        <v>12</v>
      </c>
      <c r="N988">
        <v>4.08</v>
      </c>
      <c r="O988" t="s">
        <v>492</v>
      </c>
      <c r="P988" t="s">
        <v>839</v>
      </c>
    </row>
    <row r="989" spans="1:16" x14ac:dyDescent="0.2">
      <c r="A989">
        <v>1260152</v>
      </c>
      <c r="B989" t="s">
        <v>870</v>
      </c>
      <c r="C989" t="s">
        <v>534</v>
      </c>
      <c r="D989">
        <v>10</v>
      </c>
      <c r="E989">
        <v>18</v>
      </c>
      <c r="F989">
        <v>27</v>
      </c>
      <c r="G989">
        <v>0</v>
      </c>
      <c r="H989">
        <v>0</v>
      </c>
      <c r="I989">
        <v>66.666700000000006</v>
      </c>
      <c r="J989">
        <v>30</v>
      </c>
      <c r="K989">
        <v>30</v>
      </c>
      <c r="L989">
        <v>109</v>
      </c>
      <c r="M989">
        <v>16</v>
      </c>
      <c r="N989">
        <v>3.6333000000000002</v>
      </c>
      <c r="O989" t="s">
        <v>492</v>
      </c>
      <c r="P989" t="s">
        <v>839</v>
      </c>
    </row>
    <row r="990" spans="1:16" x14ac:dyDescent="0.2">
      <c r="A990">
        <v>1260910</v>
      </c>
      <c r="B990" t="s">
        <v>908</v>
      </c>
      <c r="C990" t="s">
        <v>1596</v>
      </c>
      <c r="D990">
        <v>1</v>
      </c>
      <c r="E990">
        <v>0</v>
      </c>
      <c r="F990">
        <v>8</v>
      </c>
      <c r="G990">
        <v>0</v>
      </c>
      <c r="H990">
        <v>0</v>
      </c>
      <c r="I990">
        <v>0</v>
      </c>
      <c r="J990">
        <v>4</v>
      </c>
      <c r="K990">
        <v>4</v>
      </c>
      <c r="L990">
        <v>24</v>
      </c>
      <c r="M990">
        <v>2</v>
      </c>
      <c r="N990">
        <v>6</v>
      </c>
      <c r="O990" t="s">
        <v>492</v>
      </c>
      <c r="P990" t="s">
        <v>1581</v>
      </c>
    </row>
    <row r="991" spans="1:16" x14ac:dyDescent="0.2">
      <c r="A991">
        <v>1261676</v>
      </c>
      <c r="B991" t="s">
        <v>1845</v>
      </c>
      <c r="C991" t="s">
        <v>1846</v>
      </c>
      <c r="D991">
        <v>3</v>
      </c>
      <c r="E991">
        <v>8</v>
      </c>
      <c r="F991">
        <v>18</v>
      </c>
      <c r="G991">
        <v>0</v>
      </c>
      <c r="H991">
        <v>0</v>
      </c>
      <c r="I991">
        <v>44.444400000000002</v>
      </c>
      <c r="J991">
        <v>1</v>
      </c>
      <c r="K991" t="s">
        <v>495</v>
      </c>
      <c r="L991">
        <v>7</v>
      </c>
      <c r="M991">
        <v>0</v>
      </c>
      <c r="N991">
        <v>7</v>
      </c>
      <c r="O991" t="s">
        <v>492</v>
      </c>
      <c r="P991" t="s">
        <v>375</v>
      </c>
    </row>
    <row r="992" spans="1:16" x14ac:dyDescent="0.2">
      <c r="A992">
        <v>1261939</v>
      </c>
      <c r="B992" t="s">
        <v>785</v>
      </c>
      <c r="C992" t="s">
        <v>1519</v>
      </c>
      <c r="D992">
        <v>5</v>
      </c>
      <c r="E992">
        <v>32</v>
      </c>
      <c r="F992">
        <v>75</v>
      </c>
      <c r="G992">
        <v>2</v>
      </c>
      <c r="H992">
        <v>0</v>
      </c>
      <c r="I992">
        <v>42.666699999999999</v>
      </c>
      <c r="J992" t="s">
        <v>495</v>
      </c>
      <c r="K992" t="s">
        <v>495</v>
      </c>
      <c r="L992" t="s">
        <v>495</v>
      </c>
      <c r="M992" t="s">
        <v>495</v>
      </c>
      <c r="N992" t="s">
        <v>495</v>
      </c>
      <c r="O992" t="s">
        <v>492</v>
      </c>
      <c r="P992" t="s">
        <v>1498</v>
      </c>
    </row>
    <row r="993" spans="1:16" x14ac:dyDescent="0.2">
      <c r="A993">
        <v>1261941</v>
      </c>
      <c r="B993" t="s">
        <v>1520</v>
      </c>
      <c r="C993" t="s">
        <v>1521</v>
      </c>
      <c r="D993">
        <v>3</v>
      </c>
      <c r="E993">
        <v>30</v>
      </c>
      <c r="F993">
        <v>41</v>
      </c>
      <c r="G993">
        <v>2</v>
      </c>
      <c r="H993">
        <v>1</v>
      </c>
      <c r="I993">
        <v>73.170699999999997</v>
      </c>
      <c r="J993">
        <v>9</v>
      </c>
      <c r="K993">
        <v>9</v>
      </c>
      <c r="L993">
        <v>46</v>
      </c>
      <c r="M993">
        <v>5</v>
      </c>
      <c r="N993">
        <v>5.1111000000000004</v>
      </c>
      <c r="O993" t="s">
        <v>492</v>
      </c>
      <c r="P993" t="s">
        <v>1498</v>
      </c>
    </row>
    <row r="994" spans="1:16" x14ac:dyDescent="0.2">
      <c r="A994">
        <v>1262077</v>
      </c>
      <c r="B994" t="s">
        <v>672</v>
      </c>
      <c r="C994" t="s">
        <v>1076</v>
      </c>
      <c r="D994">
        <v>5</v>
      </c>
      <c r="E994">
        <v>14</v>
      </c>
      <c r="F994">
        <v>37</v>
      </c>
      <c r="G994">
        <v>0</v>
      </c>
      <c r="H994">
        <v>0</v>
      </c>
      <c r="I994">
        <v>37.837800000000001</v>
      </c>
      <c r="J994" t="s">
        <v>495</v>
      </c>
      <c r="K994" t="s">
        <v>495</v>
      </c>
      <c r="L994" t="s">
        <v>495</v>
      </c>
      <c r="M994" t="s">
        <v>495</v>
      </c>
      <c r="N994" t="s">
        <v>495</v>
      </c>
      <c r="O994" t="s">
        <v>492</v>
      </c>
      <c r="P994" t="s">
        <v>157</v>
      </c>
    </row>
    <row r="995" spans="1:16" x14ac:dyDescent="0.2">
      <c r="A995">
        <v>1262078</v>
      </c>
      <c r="B995" t="s">
        <v>1077</v>
      </c>
      <c r="C995" t="s">
        <v>1078</v>
      </c>
      <c r="D995">
        <v>5</v>
      </c>
      <c r="E995">
        <v>7</v>
      </c>
      <c r="F995">
        <v>10</v>
      </c>
      <c r="G995">
        <v>1</v>
      </c>
      <c r="H995">
        <v>0</v>
      </c>
      <c r="I995">
        <v>70</v>
      </c>
      <c r="J995">
        <v>17</v>
      </c>
      <c r="K995">
        <v>17</v>
      </c>
      <c r="L995">
        <v>87</v>
      </c>
      <c r="M995">
        <v>8</v>
      </c>
      <c r="N995">
        <v>5.1176000000000004</v>
      </c>
      <c r="O995" t="s">
        <v>492</v>
      </c>
      <c r="P995" t="s">
        <v>157</v>
      </c>
    </row>
    <row r="996" spans="1:16" x14ac:dyDescent="0.2">
      <c r="A996">
        <v>1262079</v>
      </c>
      <c r="B996" t="s">
        <v>1079</v>
      </c>
      <c r="C996" t="s">
        <v>1080</v>
      </c>
      <c r="D996">
        <v>9</v>
      </c>
      <c r="E996">
        <v>35</v>
      </c>
      <c r="F996">
        <v>67</v>
      </c>
      <c r="G996">
        <v>3</v>
      </c>
      <c r="H996">
        <v>1</v>
      </c>
      <c r="I996">
        <v>52.238799999999998</v>
      </c>
      <c r="J996">
        <v>3</v>
      </c>
      <c r="K996">
        <v>3</v>
      </c>
      <c r="L996">
        <v>47</v>
      </c>
      <c r="M996">
        <v>0</v>
      </c>
      <c r="N996">
        <v>15.666700000000001</v>
      </c>
      <c r="O996" t="s">
        <v>492</v>
      </c>
      <c r="P996" t="s">
        <v>157</v>
      </c>
    </row>
    <row r="997" spans="1:16" x14ac:dyDescent="0.2">
      <c r="A997">
        <v>1262341</v>
      </c>
      <c r="B997" t="s">
        <v>743</v>
      </c>
      <c r="C997" t="s">
        <v>744</v>
      </c>
      <c r="D997">
        <v>3</v>
      </c>
      <c r="E997">
        <v>9</v>
      </c>
      <c r="F997">
        <v>8</v>
      </c>
      <c r="G997">
        <v>0</v>
      </c>
      <c r="H997">
        <v>1</v>
      </c>
      <c r="I997">
        <v>112.5</v>
      </c>
      <c r="J997" t="s">
        <v>495</v>
      </c>
      <c r="K997" t="s">
        <v>495</v>
      </c>
      <c r="L997" t="s">
        <v>495</v>
      </c>
      <c r="M997" t="s">
        <v>495</v>
      </c>
      <c r="N997" t="s">
        <v>495</v>
      </c>
      <c r="O997" t="s">
        <v>492</v>
      </c>
      <c r="P997" t="s">
        <v>716</v>
      </c>
    </row>
    <row r="998" spans="1:16" x14ac:dyDescent="0.2">
      <c r="A998">
        <v>1262464</v>
      </c>
      <c r="B998" t="s">
        <v>733</v>
      </c>
      <c r="C998" t="s">
        <v>745</v>
      </c>
      <c r="D998">
        <v>5</v>
      </c>
      <c r="E998">
        <v>78</v>
      </c>
      <c r="F998">
        <v>91</v>
      </c>
      <c r="G998">
        <v>5</v>
      </c>
      <c r="H998">
        <v>3</v>
      </c>
      <c r="I998">
        <v>85.714299999999994</v>
      </c>
      <c r="J998">
        <v>7</v>
      </c>
      <c r="K998" t="s">
        <v>495</v>
      </c>
      <c r="L998">
        <v>32</v>
      </c>
      <c r="M998">
        <v>4</v>
      </c>
      <c r="N998">
        <v>4.8</v>
      </c>
      <c r="O998" t="s">
        <v>492</v>
      </c>
      <c r="P998" t="s">
        <v>716</v>
      </c>
    </row>
    <row r="999" spans="1:16" x14ac:dyDescent="0.2">
      <c r="A999">
        <v>1262549</v>
      </c>
      <c r="B999" t="s">
        <v>712</v>
      </c>
      <c r="C999" t="s">
        <v>713</v>
      </c>
      <c r="D999">
        <v>5</v>
      </c>
      <c r="E999">
        <v>9</v>
      </c>
      <c r="F999">
        <v>31</v>
      </c>
      <c r="G999">
        <v>0</v>
      </c>
      <c r="H999">
        <v>0</v>
      </c>
      <c r="I999">
        <v>29.032299999999999</v>
      </c>
      <c r="J999" t="s">
        <v>495</v>
      </c>
      <c r="K999" t="s">
        <v>495</v>
      </c>
      <c r="L999" t="s">
        <v>495</v>
      </c>
      <c r="M999" t="s">
        <v>495</v>
      </c>
      <c r="N999" t="s">
        <v>495</v>
      </c>
      <c r="O999" t="s">
        <v>492</v>
      </c>
      <c r="P999" t="s">
        <v>40</v>
      </c>
    </row>
    <row r="1000" spans="1:16" x14ac:dyDescent="0.2">
      <c r="A1000">
        <v>1263211</v>
      </c>
      <c r="B1000" t="s">
        <v>781</v>
      </c>
      <c r="C1000" t="s">
        <v>782</v>
      </c>
      <c r="D1000">
        <v>8</v>
      </c>
      <c r="E1000">
        <v>84</v>
      </c>
      <c r="F1000">
        <v>158</v>
      </c>
      <c r="G1000">
        <v>3</v>
      </c>
      <c r="H1000">
        <v>2</v>
      </c>
      <c r="I1000">
        <v>53.1646</v>
      </c>
      <c r="J1000">
        <v>4</v>
      </c>
      <c r="K1000" t="s">
        <v>495</v>
      </c>
      <c r="L1000">
        <v>33</v>
      </c>
      <c r="M1000">
        <v>0</v>
      </c>
      <c r="N1000">
        <v>9</v>
      </c>
      <c r="O1000" t="s">
        <v>492</v>
      </c>
      <c r="P1000" t="s">
        <v>751</v>
      </c>
    </row>
    <row r="1001" spans="1:16" x14ac:dyDescent="0.2">
      <c r="A1001">
        <v>1263544</v>
      </c>
      <c r="B1001" t="s">
        <v>907</v>
      </c>
      <c r="C1001" t="s">
        <v>1019</v>
      </c>
      <c r="D1001">
        <v>3</v>
      </c>
      <c r="E1001">
        <v>5</v>
      </c>
      <c r="F1001">
        <v>17</v>
      </c>
      <c r="G1001">
        <v>0</v>
      </c>
      <c r="H1001">
        <v>0</v>
      </c>
      <c r="I1001">
        <v>29.411799999999999</v>
      </c>
      <c r="J1001" t="s">
        <v>495</v>
      </c>
      <c r="K1001" t="s">
        <v>495</v>
      </c>
      <c r="L1001" t="s">
        <v>495</v>
      </c>
      <c r="M1001" t="s">
        <v>495</v>
      </c>
      <c r="N1001" t="s">
        <v>495</v>
      </c>
      <c r="O1001" t="s">
        <v>492</v>
      </c>
      <c r="P1001" t="s">
        <v>126</v>
      </c>
    </row>
    <row r="1002" spans="1:16" x14ac:dyDescent="0.2">
      <c r="A1002">
        <v>1263549</v>
      </c>
      <c r="B1002" t="s">
        <v>1432</v>
      </c>
      <c r="C1002" t="s">
        <v>2111</v>
      </c>
      <c r="D1002">
        <v>7</v>
      </c>
      <c r="E1002">
        <v>66</v>
      </c>
      <c r="F1002">
        <v>106</v>
      </c>
      <c r="G1002">
        <v>1</v>
      </c>
      <c r="H1002">
        <v>0</v>
      </c>
      <c r="I1002">
        <v>62.264200000000002</v>
      </c>
      <c r="J1002">
        <v>15</v>
      </c>
      <c r="K1002">
        <v>15</v>
      </c>
      <c r="L1002">
        <v>77</v>
      </c>
      <c r="M1002">
        <v>4</v>
      </c>
      <c r="N1002">
        <v>5.1333000000000002</v>
      </c>
      <c r="O1002" t="s">
        <v>492</v>
      </c>
      <c r="P1002" t="s">
        <v>450</v>
      </c>
    </row>
    <row r="1003" spans="1:16" x14ac:dyDescent="0.2">
      <c r="A1003">
        <v>1263550</v>
      </c>
      <c r="B1003" t="s">
        <v>1407</v>
      </c>
      <c r="C1003" t="s">
        <v>2112</v>
      </c>
      <c r="D1003">
        <v>8</v>
      </c>
      <c r="E1003">
        <v>49</v>
      </c>
      <c r="F1003">
        <v>92</v>
      </c>
      <c r="G1003">
        <v>0</v>
      </c>
      <c r="H1003">
        <v>0</v>
      </c>
      <c r="I1003">
        <v>53.260899999999999</v>
      </c>
      <c r="J1003" t="s">
        <v>495</v>
      </c>
      <c r="K1003" t="s">
        <v>495</v>
      </c>
      <c r="L1003" t="s">
        <v>495</v>
      </c>
      <c r="M1003" t="s">
        <v>495</v>
      </c>
      <c r="N1003" t="s">
        <v>495</v>
      </c>
      <c r="O1003" t="s">
        <v>492</v>
      </c>
      <c r="P1003" t="s">
        <v>450</v>
      </c>
    </row>
    <row r="1004" spans="1:16" x14ac:dyDescent="0.2">
      <c r="A1004">
        <v>1263565</v>
      </c>
      <c r="B1004" t="s">
        <v>1915</v>
      </c>
      <c r="C1004" t="s">
        <v>1916</v>
      </c>
      <c r="D1004">
        <v>4</v>
      </c>
      <c r="E1004">
        <v>2</v>
      </c>
      <c r="F1004">
        <v>3</v>
      </c>
      <c r="G1004">
        <v>0</v>
      </c>
      <c r="H1004">
        <v>0</v>
      </c>
      <c r="I1004">
        <v>66.666700000000006</v>
      </c>
      <c r="J1004">
        <v>1</v>
      </c>
      <c r="K1004">
        <v>1</v>
      </c>
      <c r="L1004">
        <v>13</v>
      </c>
      <c r="M1004">
        <v>0</v>
      </c>
      <c r="N1004">
        <v>13</v>
      </c>
      <c r="O1004" t="s">
        <v>492</v>
      </c>
      <c r="P1004" t="s">
        <v>400</v>
      </c>
    </row>
    <row r="1005" spans="1:16" x14ac:dyDescent="0.2">
      <c r="A1005">
        <v>1263567</v>
      </c>
      <c r="B1005" t="s">
        <v>1565</v>
      </c>
      <c r="C1005" t="s">
        <v>1917</v>
      </c>
      <c r="D1005">
        <v>9</v>
      </c>
      <c r="E1005">
        <v>11</v>
      </c>
      <c r="F1005">
        <v>36</v>
      </c>
      <c r="G1005">
        <v>0</v>
      </c>
      <c r="H1005">
        <v>0</v>
      </c>
      <c r="I1005">
        <v>30.555599999999998</v>
      </c>
      <c r="J1005">
        <v>26</v>
      </c>
      <c r="K1005">
        <v>26</v>
      </c>
      <c r="L1005">
        <v>105</v>
      </c>
      <c r="M1005">
        <v>9</v>
      </c>
      <c r="N1005">
        <v>4.0644999999999998</v>
      </c>
      <c r="O1005" t="s">
        <v>492</v>
      </c>
      <c r="P1005" t="s">
        <v>400</v>
      </c>
    </row>
    <row r="1006" spans="1:16" x14ac:dyDescent="0.2">
      <c r="A1006">
        <v>1263568</v>
      </c>
      <c r="B1006" t="s">
        <v>650</v>
      </c>
      <c r="C1006" t="s">
        <v>1918</v>
      </c>
      <c r="D1006">
        <v>5</v>
      </c>
      <c r="E1006">
        <v>7</v>
      </c>
      <c r="F1006">
        <v>26</v>
      </c>
      <c r="G1006">
        <v>0</v>
      </c>
      <c r="H1006">
        <v>0</v>
      </c>
      <c r="I1006">
        <v>26.923100000000002</v>
      </c>
      <c r="J1006" t="s">
        <v>495</v>
      </c>
      <c r="K1006" t="s">
        <v>495</v>
      </c>
      <c r="L1006" t="s">
        <v>495</v>
      </c>
      <c r="M1006" t="s">
        <v>495</v>
      </c>
      <c r="N1006" t="s">
        <v>495</v>
      </c>
      <c r="O1006" t="s">
        <v>492</v>
      </c>
      <c r="P1006" t="s">
        <v>400</v>
      </c>
    </row>
    <row r="1007" spans="1:16" x14ac:dyDescent="0.2">
      <c r="A1007">
        <v>1263569</v>
      </c>
      <c r="B1007" t="s">
        <v>1919</v>
      </c>
      <c r="C1007" t="s">
        <v>1920</v>
      </c>
      <c r="D1007">
        <v>2</v>
      </c>
      <c r="E1007">
        <v>1</v>
      </c>
      <c r="F1007">
        <v>4</v>
      </c>
      <c r="G1007">
        <v>0</v>
      </c>
      <c r="H1007">
        <v>0</v>
      </c>
      <c r="I1007">
        <v>25</v>
      </c>
      <c r="J1007" t="s">
        <v>495</v>
      </c>
      <c r="K1007" t="s">
        <v>495</v>
      </c>
      <c r="L1007" t="s">
        <v>495</v>
      </c>
      <c r="M1007" t="s">
        <v>495</v>
      </c>
      <c r="N1007" t="s">
        <v>495</v>
      </c>
      <c r="O1007" t="s">
        <v>492</v>
      </c>
      <c r="P1007" t="s">
        <v>400</v>
      </c>
    </row>
    <row r="1008" spans="1:16" x14ac:dyDescent="0.2">
      <c r="A1008">
        <v>1263591</v>
      </c>
      <c r="B1008" t="s">
        <v>1921</v>
      </c>
      <c r="C1008" t="s">
        <v>985</v>
      </c>
      <c r="D1008">
        <v>5</v>
      </c>
      <c r="E1008">
        <v>3</v>
      </c>
      <c r="F1008">
        <v>3</v>
      </c>
      <c r="G1008">
        <v>0</v>
      </c>
      <c r="H1008">
        <v>0</v>
      </c>
      <c r="I1008">
        <v>100</v>
      </c>
      <c r="J1008" t="s">
        <v>495</v>
      </c>
      <c r="K1008" t="s">
        <v>495</v>
      </c>
      <c r="L1008" t="s">
        <v>495</v>
      </c>
      <c r="M1008" t="s">
        <v>495</v>
      </c>
      <c r="N1008" t="s">
        <v>495</v>
      </c>
      <c r="O1008" t="s">
        <v>492</v>
      </c>
      <c r="P1008" t="s">
        <v>400</v>
      </c>
    </row>
    <row r="1009" spans="1:16" x14ac:dyDescent="0.2">
      <c r="A1009">
        <v>1263593</v>
      </c>
      <c r="B1009" t="s">
        <v>813</v>
      </c>
      <c r="C1009" t="s">
        <v>1922</v>
      </c>
      <c r="D1009">
        <v>5</v>
      </c>
      <c r="E1009">
        <v>1</v>
      </c>
      <c r="F1009">
        <v>4</v>
      </c>
      <c r="G1009">
        <v>0</v>
      </c>
      <c r="H1009">
        <v>0</v>
      </c>
      <c r="I1009">
        <v>25</v>
      </c>
      <c r="J1009">
        <v>10</v>
      </c>
      <c r="K1009" t="s">
        <v>495</v>
      </c>
      <c r="L1009">
        <v>48</v>
      </c>
      <c r="M1009">
        <v>4</v>
      </c>
      <c r="N1009">
        <v>4.8</v>
      </c>
      <c r="O1009" t="s">
        <v>492</v>
      </c>
      <c r="P1009" t="s">
        <v>400</v>
      </c>
    </row>
    <row r="1010" spans="1:16" x14ac:dyDescent="0.2">
      <c r="A1010">
        <v>1264210</v>
      </c>
      <c r="B1010" t="s">
        <v>1180</v>
      </c>
      <c r="C1010" t="s">
        <v>539</v>
      </c>
      <c r="D1010">
        <v>10</v>
      </c>
      <c r="E1010">
        <v>87</v>
      </c>
      <c r="F1010">
        <v>98</v>
      </c>
      <c r="G1010">
        <v>2</v>
      </c>
      <c r="H1010">
        <v>8</v>
      </c>
      <c r="I1010">
        <v>88.775499999999994</v>
      </c>
      <c r="J1010">
        <v>23</v>
      </c>
      <c r="K1010">
        <v>23</v>
      </c>
      <c r="L1010">
        <v>88</v>
      </c>
      <c r="M1010">
        <v>4</v>
      </c>
      <c r="N1010">
        <v>3.8260999999999998</v>
      </c>
      <c r="O1010" t="s">
        <v>492</v>
      </c>
      <c r="P1010" t="s">
        <v>183</v>
      </c>
    </row>
    <row r="1011" spans="1:16" x14ac:dyDescent="0.2">
      <c r="A1011">
        <v>1264210</v>
      </c>
      <c r="B1011" t="s">
        <v>1180</v>
      </c>
      <c r="C1011" t="s">
        <v>539</v>
      </c>
      <c r="D1011">
        <v>1</v>
      </c>
      <c r="E1011">
        <v>3</v>
      </c>
      <c r="F1011">
        <v>4</v>
      </c>
      <c r="G1011">
        <v>0</v>
      </c>
      <c r="H1011">
        <v>0</v>
      </c>
      <c r="I1011">
        <v>75</v>
      </c>
      <c r="J1011" t="s">
        <v>495</v>
      </c>
      <c r="K1011" t="s">
        <v>495</v>
      </c>
      <c r="L1011" t="s">
        <v>495</v>
      </c>
      <c r="M1011" t="s">
        <v>495</v>
      </c>
      <c r="N1011" t="s">
        <v>495</v>
      </c>
      <c r="O1011" t="s">
        <v>492</v>
      </c>
      <c r="P1011" t="s">
        <v>1648</v>
      </c>
    </row>
    <row r="1012" spans="1:16" x14ac:dyDescent="0.2">
      <c r="A1012">
        <v>1264578</v>
      </c>
      <c r="B1012" t="s">
        <v>1801</v>
      </c>
      <c r="C1012" t="s">
        <v>1802</v>
      </c>
      <c r="D1012">
        <v>11</v>
      </c>
      <c r="E1012">
        <v>22</v>
      </c>
      <c r="F1012">
        <v>63</v>
      </c>
      <c r="G1012">
        <v>0</v>
      </c>
      <c r="H1012">
        <v>0</v>
      </c>
      <c r="I1012">
        <v>34.9206</v>
      </c>
      <c r="J1012" t="s">
        <v>495</v>
      </c>
      <c r="K1012" t="s">
        <v>495</v>
      </c>
      <c r="L1012" t="s">
        <v>495</v>
      </c>
      <c r="M1012" t="s">
        <v>495</v>
      </c>
      <c r="N1012" t="s">
        <v>495</v>
      </c>
      <c r="O1012" t="s">
        <v>492</v>
      </c>
      <c r="P1012" t="s">
        <v>367</v>
      </c>
    </row>
    <row r="1013" spans="1:16" x14ac:dyDescent="0.2">
      <c r="A1013">
        <v>1264579</v>
      </c>
      <c r="B1013" t="s">
        <v>1803</v>
      </c>
      <c r="C1013" t="s">
        <v>1804</v>
      </c>
      <c r="D1013">
        <v>11</v>
      </c>
      <c r="E1013">
        <v>146</v>
      </c>
      <c r="F1013">
        <v>234</v>
      </c>
      <c r="G1013">
        <v>9</v>
      </c>
      <c r="H1013">
        <v>1</v>
      </c>
      <c r="I1013">
        <v>62.3932</v>
      </c>
      <c r="J1013">
        <v>36</v>
      </c>
      <c r="K1013">
        <v>36</v>
      </c>
      <c r="L1013">
        <v>161</v>
      </c>
      <c r="M1013">
        <v>9</v>
      </c>
      <c r="N1013">
        <v>4.4722</v>
      </c>
      <c r="O1013" t="s">
        <v>492</v>
      </c>
      <c r="P1013" t="s">
        <v>367</v>
      </c>
    </row>
    <row r="1014" spans="1:16" x14ac:dyDescent="0.2">
      <c r="A1014">
        <v>1264655</v>
      </c>
      <c r="B1014" t="s">
        <v>1181</v>
      </c>
      <c r="C1014" t="s">
        <v>1182</v>
      </c>
      <c r="D1014">
        <v>6</v>
      </c>
      <c r="E1014">
        <v>29</v>
      </c>
      <c r="F1014">
        <v>67</v>
      </c>
      <c r="G1014">
        <v>0</v>
      </c>
      <c r="H1014">
        <v>0</v>
      </c>
      <c r="I1014">
        <v>43.2836</v>
      </c>
      <c r="J1014" t="s">
        <v>495</v>
      </c>
      <c r="K1014" t="s">
        <v>495</v>
      </c>
      <c r="L1014" t="s">
        <v>495</v>
      </c>
      <c r="M1014" t="s">
        <v>495</v>
      </c>
      <c r="N1014" t="s">
        <v>495</v>
      </c>
      <c r="O1014" t="s">
        <v>492</v>
      </c>
      <c r="P1014" t="s">
        <v>183</v>
      </c>
    </row>
    <row r="1015" spans="1:16" x14ac:dyDescent="0.2">
      <c r="A1015">
        <v>1265328</v>
      </c>
      <c r="B1015" t="s">
        <v>931</v>
      </c>
      <c r="C1015" t="s">
        <v>932</v>
      </c>
      <c r="D1015">
        <v>6</v>
      </c>
      <c r="E1015">
        <v>84</v>
      </c>
      <c r="F1015">
        <v>96</v>
      </c>
      <c r="G1015">
        <v>3</v>
      </c>
      <c r="H1015">
        <v>6</v>
      </c>
      <c r="I1015">
        <v>87.5</v>
      </c>
      <c r="J1015" t="s">
        <v>495</v>
      </c>
      <c r="K1015" t="s">
        <v>495</v>
      </c>
      <c r="L1015" t="s">
        <v>495</v>
      </c>
      <c r="M1015" t="s">
        <v>495</v>
      </c>
      <c r="N1015" t="s">
        <v>495</v>
      </c>
      <c r="O1015" t="s">
        <v>492</v>
      </c>
      <c r="P1015" t="s">
        <v>103</v>
      </c>
    </row>
    <row r="1016" spans="1:16" x14ac:dyDescent="0.2">
      <c r="A1016">
        <v>1266108</v>
      </c>
      <c r="B1016" t="s">
        <v>558</v>
      </c>
      <c r="C1016" t="s">
        <v>559</v>
      </c>
      <c r="D1016">
        <v>8</v>
      </c>
      <c r="E1016">
        <v>29</v>
      </c>
      <c r="F1016">
        <v>43</v>
      </c>
      <c r="G1016">
        <v>2</v>
      </c>
      <c r="H1016">
        <v>0</v>
      </c>
      <c r="I1016">
        <v>67.441900000000004</v>
      </c>
      <c r="J1016">
        <v>2</v>
      </c>
      <c r="K1016">
        <v>2</v>
      </c>
      <c r="L1016">
        <v>24</v>
      </c>
      <c r="M1016">
        <v>0</v>
      </c>
      <c r="N1016">
        <v>12</v>
      </c>
      <c r="O1016" t="s">
        <v>492</v>
      </c>
      <c r="P1016" t="s">
        <v>13</v>
      </c>
    </row>
    <row r="1017" spans="1:16" x14ac:dyDescent="0.2">
      <c r="A1017">
        <v>1266145</v>
      </c>
      <c r="B1017" t="s">
        <v>560</v>
      </c>
      <c r="C1017" t="s">
        <v>561</v>
      </c>
      <c r="D1017">
        <v>7</v>
      </c>
      <c r="E1017">
        <v>20</v>
      </c>
      <c r="F1017">
        <v>24</v>
      </c>
      <c r="G1017">
        <v>1</v>
      </c>
      <c r="H1017">
        <v>1</v>
      </c>
      <c r="I1017">
        <v>83.333299999999994</v>
      </c>
      <c r="J1017">
        <v>18</v>
      </c>
      <c r="K1017">
        <v>18</v>
      </c>
      <c r="L1017">
        <v>117</v>
      </c>
      <c r="M1017">
        <v>8</v>
      </c>
      <c r="N1017">
        <v>6.5606999999999998</v>
      </c>
      <c r="O1017" t="s">
        <v>492</v>
      </c>
      <c r="P1017" t="s">
        <v>13</v>
      </c>
    </row>
    <row r="1018" spans="1:16" x14ac:dyDescent="0.2">
      <c r="A1018">
        <v>1267217</v>
      </c>
      <c r="B1018" t="s">
        <v>1081</v>
      </c>
      <c r="C1018" t="s">
        <v>1082</v>
      </c>
      <c r="D1018">
        <v>8</v>
      </c>
      <c r="E1018">
        <v>37</v>
      </c>
      <c r="F1018">
        <v>56</v>
      </c>
      <c r="G1018">
        <v>1</v>
      </c>
      <c r="H1018">
        <v>1</v>
      </c>
      <c r="I1018">
        <v>66.071399999999997</v>
      </c>
      <c r="J1018">
        <v>21</v>
      </c>
      <c r="K1018">
        <v>21</v>
      </c>
      <c r="L1018">
        <v>111</v>
      </c>
      <c r="M1018">
        <v>7</v>
      </c>
      <c r="N1018">
        <v>5.3710000000000004</v>
      </c>
      <c r="O1018" t="s">
        <v>492</v>
      </c>
      <c r="P1018" t="s">
        <v>157</v>
      </c>
    </row>
    <row r="1019" spans="1:16" x14ac:dyDescent="0.2">
      <c r="A1019">
        <v>1268171</v>
      </c>
      <c r="B1019" t="s">
        <v>562</v>
      </c>
      <c r="C1019" t="s">
        <v>563</v>
      </c>
      <c r="D1019">
        <v>4</v>
      </c>
      <c r="E1019">
        <v>12</v>
      </c>
      <c r="F1019">
        <v>32</v>
      </c>
      <c r="G1019">
        <v>0</v>
      </c>
      <c r="H1019">
        <v>0</v>
      </c>
      <c r="I1019">
        <v>37.5</v>
      </c>
      <c r="J1019" t="s">
        <v>495</v>
      </c>
      <c r="K1019" t="s">
        <v>495</v>
      </c>
      <c r="L1019" t="s">
        <v>495</v>
      </c>
      <c r="M1019" t="s">
        <v>495</v>
      </c>
      <c r="N1019" t="s">
        <v>495</v>
      </c>
      <c r="O1019" t="s">
        <v>492</v>
      </c>
      <c r="P1019" t="s">
        <v>13</v>
      </c>
    </row>
    <row r="1020" spans="1:16" x14ac:dyDescent="0.2">
      <c r="A1020">
        <v>1268172</v>
      </c>
      <c r="B1020" t="s">
        <v>564</v>
      </c>
      <c r="C1020" t="s">
        <v>565</v>
      </c>
      <c r="D1020">
        <v>6</v>
      </c>
      <c r="E1020">
        <v>24</v>
      </c>
      <c r="F1020">
        <v>62</v>
      </c>
      <c r="G1020">
        <v>1</v>
      </c>
      <c r="H1020">
        <v>0</v>
      </c>
      <c r="I1020">
        <v>38.709699999999998</v>
      </c>
      <c r="J1020" t="s">
        <v>495</v>
      </c>
      <c r="K1020" t="s">
        <v>495</v>
      </c>
      <c r="L1020" t="s">
        <v>495</v>
      </c>
      <c r="M1020" t="s">
        <v>495</v>
      </c>
      <c r="N1020" t="s">
        <v>495</v>
      </c>
      <c r="O1020" t="s">
        <v>492</v>
      </c>
      <c r="P1020" t="s">
        <v>13</v>
      </c>
    </row>
    <row r="1021" spans="1:16" x14ac:dyDescent="0.2">
      <c r="A1021">
        <v>1268910</v>
      </c>
      <c r="B1021" t="s">
        <v>562</v>
      </c>
      <c r="C1021" t="s">
        <v>529</v>
      </c>
      <c r="D1021">
        <v>2</v>
      </c>
      <c r="E1021">
        <v>16</v>
      </c>
      <c r="F1021">
        <v>29</v>
      </c>
      <c r="G1021">
        <v>1</v>
      </c>
      <c r="H1021">
        <v>0</v>
      </c>
      <c r="I1021">
        <v>55.172400000000003</v>
      </c>
      <c r="J1021">
        <v>5</v>
      </c>
      <c r="K1021">
        <v>5</v>
      </c>
      <c r="L1021">
        <v>39</v>
      </c>
      <c r="M1021">
        <v>2</v>
      </c>
      <c r="N1021">
        <v>7.8</v>
      </c>
      <c r="O1021" t="s">
        <v>492</v>
      </c>
      <c r="P1021" t="s">
        <v>573</v>
      </c>
    </row>
    <row r="1022" spans="1:16" x14ac:dyDescent="0.2">
      <c r="A1022">
        <v>1269120</v>
      </c>
      <c r="B1022" t="s">
        <v>591</v>
      </c>
      <c r="C1022" t="s">
        <v>1904</v>
      </c>
      <c r="D1022">
        <v>10</v>
      </c>
      <c r="E1022">
        <v>65</v>
      </c>
      <c r="F1022">
        <v>101</v>
      </c>
      <c r="G1022">
        <v>3</v>
      </c>
      <c r="H1022">
        <v>3</v>
      </c>
      <c r="I1022">
        <v>64.356399999999994</v>
      </c>
      <c r="J1022">
        <v>10</v>
      </c>
      <c r="K1022" t="s">
        <v>495</v>
      </c>
      <c r="L1022">
        <v>36</v>
      </c>
      <c r="M1022">
        <v>5</v>
      </c>
      <c r="N1022">
        <v>3.7241</v>
      </c>
      <c r="O1022" t="s">
        <v>492</v>
      </c>
      <c r="P1022" t="s">
        <v>397</v>
      </c>
    </row>
    <row r="1023" spans="1:16" x14ac:dyDescent="0.2">
      <c r="A1023">
        <v>1269482</v>
      </c>
      <c r="B1023" t="s">
        <v>626</v>
      </c>
      <c r="C1023" t="s">
        <v>2041</v>
      </c>
      <c r="D1023">
        <v>7</v>
      </c>
      <c r="E1023">
        <v>108</v>
      </c>
      <c r="F1023">
        <v>108</v>
      </c>
      <c r="G1023">
        <v>3</v>
      </c>
      <c r="H1023">
        <v>9</v>
      </c>
      <c r="I1023">
        <v>100</v>
      </c>
      <c r="J1023" t="s">
        <v>495</v>
      </c>
      <c r="K1023" t="s">
        <v>495</v>
      </c>
      <c r="L1023" t="s">
        <v>495</v>
      </c>
      <c r="M1023" t="s">
        <v>495</v>
      </c>
      <c r="N1023" t="s">
        <v>495</v>
      </c>
      <c r="O1023" t="s">
        <v>492</v>
      </c>
      <c r="P1023" t="s">
        <v>2021</v>
      </c>
    </row>
    <row r="1024" spans="1:16" x14ac:dyDescent="0.2">
      <c r="A1024">
        <v>1269488</v>
      </c>
      <c r="B1024" t="s">
        <v>1107</v>
      </c>
      <c r="C1024" t="s">
        <v>1817</v>
      </c>
      <c r="D1024">
        <v>9</v>
      </c>
      <c r="E1024">
        <v>24</v>
      </c>
      <c r="F1024">
        <v>56</v>
      </c>
      <c r="G1024">
        <v>3</v>
      </c>
      <c r="H1024">
        <v>0</v>
      </c>
      <c r="I1024">
        <v>42.857100000000003</v>
      </c>
      <c r="J1024">
        <v>27</v>
      </c>
      <c r="K1024">
        <v>27</v>
      </c>
      <c r="L1024">
        <v>150</v>
      </c>
      <c r="M1024">
        <v>9</v>
      </c>
      <c r="N1024">
        <v>5.5556000000000001</v>
      </c>
      <c r="O1024" t="s">
        <v>492</v>
      </c>
      <c r="P1024" t="s">
        <v>2021</v>
      </c>
    </row>
    <row r="1025" spans="1:16" x14ac:dyDescent="0.2">
      <c r="A1025">
        <v>1269507</v>
      </c>
      <c r="B1025" t="s">
        <v>1503</v>
      </c>
      <c r="C1025" t="s">
        <v>1300</v>
      </c>
      <c r="D1025">
        <v>4</v>
      </c>
      <c r="E1025">
        <v>2</v>
      </c>
      <c r="F1025">
        <v>2</v>
      </c>
      <c r="G1025">
        <v>0</v>
      </c>
      <c r="H1025">
        <v>0</v>
      </c>
      <c r="I1025">
        <v>100</v>
      </c>
      <c r="J1025">
        <v>13</v>
      </c>
      <c r="K1025">
        <v>13</v>
      </c>
      <c r="L1025">
        <v>48</v>
      </c>
      <c r="M1025">
        <v>7</v>
      </c>
      <c r="N1025">
        <v>3.7403</v>
      </c>
      <c r="O1025" t="s">
        <v>492</v>
      </c>
      <c r="P1025" t="s">
        <v>2021</v>
      </c>
    </row>
    <row r="1026" spans="1:16" x14ac:dyDescent="0.2">
      <c r="A1026">
        <v>1269539</v>
      </c>
      <c r="B1026" t="s">
        <v>988</v>
      </c>
      <c r="C1026" t="s">
        <v>989</v>
      </c>
      <c r="D1026">
        <v>11</v>
      </c>
      <c r="E1026">
        <v>159</v>
      </c>
      <c r="F1026">
        <v>204</v>
      </c>
      <c r="G1026">
        <v>9</v>
      </c>
      <c r="H1026">
        <v>6</v>
      </c>
      <c r="I1026">
        <v>77.941199999999995</v>
      </c>
      <c r="J1026">
        <v>12</v>
      </c>
      <c r="K1026">
        <v>12</v>
      </c>
      <c r="L1026">
        <v>86</v>
      </c>
      <c r="M1026">
        <v>5</v>
      </c>
      <c r="N1026">
        <v>7.1666999999999996</v>
      </c>
      <c r="O1026" t="s">
        <v>492</v>
      </c>
      <c r="P1026" t="s">
        <v>123</v>
      </c>
    </row>
    <row r="1027" spans="1:16" x14ac:dyDescent="0.2">
      <c r="A1027">
        <v>1269541</v>
      </c>
      <c r="B1027" t="s">
        <v>811</v>
      </c>
      <c r="C1027" t="s">
        <v>990</v>
      </c>
      <c r="D1027">
        <v>3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1</v>
      </c>
      <c r="K1027">
        <v>1</v>
      </c>
      <c r="L1027">
        <v>8</v>
      </c>
      <c r="M1027">
        <v>0</v>
      </c>
      <c r="N1027">
        <v>8</v>
      </c>
      <c r="O1027" t="s">
        <v>492</v>
      </c>
      <c r="P1027" t="s">
        <v>123</v>
      </c>
    </row>
    <row r="1028" spans="1:16" x14ac:dyDescent="0.2">
      <c r="A1028">
        <v>1270026</v>
      </c>
      <c r="B1028" t="s">
        <v>1989</v>
      </c>
      <c r="C1028" t="s">
        <v>1990</v>
      </c>
      <c r="D1028">
        <v>9</v>
      </c>
      <c r="E1028">
        <v>52</v>
      </c>
      <c r="F1028">
        <v>83</v>
      </c>
      <c r="G1028">
        <v>1</v>
      </c>
      <c r="H1028">
        <v>1</v>
      </c>
      <c r="I1028">
        <v>62.650599999999997</v>
      </c>
      <c r="J1028" t="s">
        <v>495</v>
      </c>
      <c r="K1028" t="s">
        <v>495</v>
      </c>
      <c r="L1028" t="s">
        <v>495</v>
      </c>
      <c r="M1028" t="s">
        <v>495</v>
      </c>
      <c r="N1028" t="s">
        <v>495</v>
      </c>
      <c r="O1028" t="s">
        <v>492</v>
      </c>
      <c r="P1028" t="s">
        <v>1974</v>
      </c>
    </row>
    <row r="1029" spans="1:16" x14ac:dyDescent="0.2">
      <c r="A1029">
        <v>1270027</v>
      </c>
      <c r="B1029" t="s">
        <v>1991</v>
      </c>
      <c r="C1029" t="s">
        <v>1992</v>
      </c>
      <c r="D1029">
        <v>4</v>
      </c>
      <c r="E1029">
        <v>14</v>
      </c>
      <c r="F1029">
        <v>26</v>
      </c>
      <c r="G1029">
        <v>0</v>
      </c>
      <c r="H1029">
        <v>1</v>
      </c>
      <c r="I1029">
        <v>53.846200000000003</v>
      </c>
      <c r="J1029" t="s">
        <v>495</v>
      </c>
      <c r="K1029" t="s">
        <v>495</v>
      </c>
      <c r="L1029" t="s">
        <v>495</v>
      </c>
      <c r="M1029" t="s">
        <v>495</v>
      </c>
      <c r="N1029" t="s">
        <v>495</v>
      </c>
      <c r="O1029" t="s">
        <v>492</v>
      </c>
      <c r="P1029" t="s">
        <v>1974</v>
      </c>
    </row>
    <row r="1030" spans="1:16" x14ac:dyDescent="0.2">
      <c r="A1030">
        <v>1270305</v>
      </c>
      <c r="B1030" t="s">
        <v>1292</v>
      </c>
      <c r="C1030" t="s">
        <v>1829</v>
      </c>
      <c r="D1030">
        <v>6</v>
      </c>
      <c r="E1030">
        <v>21</v>
      </c>
      <c r="F1030">
        <v>41</v>
      </c>
      <c r="G1030">
        <v>0</v>
      </c>
      <c r="H1030">
        <v>0</v>
      </c>
      <c r="I1030">
        <v>51.219499999999996</v>
      </c>
      <c r="J1030">
        <v>11</v>
      </c>
      <c r="K1030" t="s">
        <v>495</v>
      </c>
      <c r="L1030">
        <v>45</v>
      </c>
      <c r="M1030">
        <v>5</v>
      </c>
      <c r="N1030">
        <v>4.0909000000000004</v>
      </c>
      <c r="O1030" t="s">
        <v>492</v>
      </c>
      <c r="P1030" t="s">
        <v>1810</v>
      </c>
    </row>
    <row r="1031" spans="1:16" x14ac:dyDescent="0.2">
      <c r="A1031">
        <v>1270419</v>
      </c>
      <c r="B1031" t="s">
        <v>1083</v>
      </c>
      <c r="C1031" t="s">
        <v>1084</v>
      </c>
      <c r="D1031">
        <v>3</v>
      </c>
      <c r="E1031">
        <v>10</v>
      </c>
      <c r="F1031">
        <v>12</v>
      </c>
      <c r="G1031">
        <v>0</v>
      </c>
      <c r="H1031">
        <v>0</v>
      </c>
      <c r="I1031">
        <v>83.333299999999994</v>
      </c>
      <c r="J1031" t="s">
        <v>495</v>
      </c>
      <c r="K1031" t="s">
        <v>495</v>
      </c>
      <c r="L1031" t="s">
        <v>495</v>
      </c>
      <c r="M1031" t="s">
        <v>495</v>
      </c>
      <c r="N1031" t="s">
        <v>495</v>
      </c>
      <c r="O1031" t="s">
        <v>492</v>
      </c>
      <c r="P1031" t="s">
        <v>157</v>
      </c>
    </row>
    <row r="1032" spans="1:16" x14ac:dyDescent="0.2">
      <c r="A1032">
        <v>1271033</v>
      </c>
      <c r="B1032" t="s">
        <v>811</v>
      </c>
      <c r="C1032" t="s">
        <v>1384</v>
      </c>
      <c r="D1032">
        <v>11</v>
      </c>
      <c r="E1032">
        <v>79</v>
      </c>
      <c r="F1032">
        <v>108</v>
      </c>
      <c r="G1032">
        <v>1</v>
      </c>
      <c r="H1032">
        <v>5</v>
      </c>
      <c r="I1032">
        <v>73.148099999999999</v>
      </c>
      <c r="J1032">
        <v>30</v>
      </c>
      <c r="K1032">
        <v>30</v>
      </c>
      <c r="L1032">
        <v>104</v>
      </c>
      <c r="M1032">
        <v>16</v>
      </c>
      <c r="N1032">
        <v>3.4666999999999999</v>
      </c>
      <c r="O1032" t="s">
        <v>492</v>
      </c>
      <c r="P1032" t="s">
        <v>233</v>
      </c>
    </row>
    <row r="1033" spans="1:16" x14ac:dyDescent="0.2">
      <c r="A1033">
        <v>1271109</v>
      </c>
      <c r="B1033" t="s">
        <v>951</v>
      </c>
      <c r="C1033" t="s">
        <v>1905</v>
      </c>
      <c r="D1033">
        <v>11</v>
      </c>
      <c r="E1033">
        <v>87</v>
      </c>
      <c r="F1033">
        <v>124</v>
      </c>
      <c r="G1033">
        <v>7</v>
      </c>
      <c r="H1033">
        <v>2</v>
      </c>
      <c r="I1033">
        <v>70.161299999999997</v>
      </c>
      <c r="J1033" t="s">
        <v>495</v>
      </c>
      <c r="K1033" t="s">
        <v>495</v>
      </c>
      <c r="L1033" t="s">
        <v>495</v>
      </c>
      <c r="M1033" t="s">
        <v>495</v>
      </c>
      <c r="N1033" t="s">
        <v>495</v>
      </c>
      <c r="O1033" t="s">
        <v>492</v>
      </c>
      <c r="P1033" t="s">
        <v>397</v>
      </c>
    </row>
    <row r="1034" spans="1:16" x14ac:dyDescent="0.2">
      <c r="A1034">
        <v>1271204</v>
      </c>
      <c r="B1034" t="s">
        <v>2124</v>
      </c>
      <c r="C1034" t="s">
        <v>2125</v>
      </c>
      <c r="D1034">
        <v>6</v>
      </c>
      <c r="E1034">
        <v>29</v>
      </c>
      <c r="F1034">
        <v>63</v>
      </c>
      <c r="G1034">
        <v>1</v>
      </c>
      <c r="H1034">
        <v>1</v>
      </c>
      <c r="I1034">
        <v>46.031700000000001</v>
      </c>
      <c r="J1034">
        <v>4</v>
      </c>
      <c r="K1034" t="s">
        <v>495</v>
      </c>
      <c r="L1034">
        <v>14</v>
      </c>
      <c r="M1034">
        <v>3</v>
      </c>
      <c r="N1034">
        <v>3.5</v>
      </c>
      <c r="O1034" t="s">
        <v>492</v>
      </c>
      <c r="P1034" t="s">
        <v>2113</v>
      </c>
    </row>
    <row r="1035" spans="1:16" x14ac:dyDescent="0.2">
      <c r="A1035">
        <v>1271205</v>
      </c>
      <c r="B1035" t="s">
        <v>733</v>
      </c>
      <c r="C1035" t="s">
        <v>2126</v>
      </c>
      <c r="D1035">
        <v>7</v>
      </c>
      <c r="E1035">
        <v>48</v>
      </c>
      <c r="F1035">
        <v>102</v>
      </c>
      <c r="G1035">
        <v>3</v>
      </c>
      <c r="H1035">
        <v>0</v>
      </c>
      <c r="I1035">
        <v>47.058799999999998</v>
      </c>
      <c r="J1035">
        <v>9</v>
      </c>
      <c r="K1035">
        <v>9</v>
      </c>
      <c r="L1035">
        <v>61</v>
      </c>
      <c r="M1035">
        <v>3</v>
      </c>
      <c r="N1035">
        <v>6.7778</v>
      </c>
      <c r="O1035" t="s">
        <v>492</v>
      </c>
      <c r="P1035" t="s">
        <v>2113</v>
      </c>
    </row>
    <row r="1036" spans="1:16" x14ac:dyDescent="0.2">
      <c r="A1036">
        <v>1271206</v>
      </c>
      <c r="B1036" t="s">
        <v>2127</v>
      </c>
      <c r="C1036" t="s">
        <v>2128</v>
      </c>
      <c r="D1036">
        <v>1</v>
      </c>
      <c r="E1036">
        <v>0</v>
      </c>
      <c r="F1036">
        <v>4</v>
      </c>
      <c r="G1036">
        <v>0</v>
      </c>
      <c r="H1036">
        <v>0</v>
      </c>
      <c r="I1036">
        <v>0</v>
      </c>
      <c r="J1036" t="s">
        <v>495</v>
      </c>
      <c r="K1036" t="s">
        <v>495</v>
      </c>
      <c r="L1036" t="s">
        <v>495</v>
      </c>
      <c r="M1036" t="s">
        <v>495</v>
      </c>
      <c r="N1036" t="s">
        <v>495</v>
      </c>
      <c r="O1036" t="s">
        <v>492</v>
      </c>
      <c r="P1036" t="s">
        <v>2113</v>
      </c>
    </row>
    <row r="1037" spans="1:16" x14ac:dyDescent="0.2">
      <c r="A1037">
        <v>1271207</v>
      </c>
      <c r="B1037" t="s">
        <v>765</v>
      </c>
      <c r="C1037" t="s">
        <v>952</v>
      </c>
      <c r="D1037">
        <v>10</v>
      </c>
      <c r="E1037">
        <v>8</v>
      </c>
      <c r="F1037">
        <v>50</v>
      </c>
      <c r="G1037">
        <v>0</v>
      </c>
      <c r="H1037">
        <v>0</v>
      </c>
      <c r="I1037">
        <v>16</v>
      </c>
      <c r="J1037">
        <v>34</v>
      </c>
      <c r="K1037">
        <v>34</v>
      </c>
      <c r="L1037">
        <v>171</v>
      </c>
      <c r="M1037">
        <v>14</v>
      </c>
      <c r="N1037">
        <v>5.0293999999999999</v>
      </c>
      <c r="O1037" t="s">
        <v>492</v>
      </c>
      <c r="P1037" t="s">
        <v>2113</v>
      </c>
    </row>
    <row r="1038" spans="1:16" x14ac:dyDescent="0.2">
      <c r="A1038">
        <v>1271208</v>
      </c>
      <c r="B1038" t="s">
        <v>888</v>
      </c>
      <c r="C1038" t="s">
        <v>531</v>
      </c>
      <c r="D1038">
        <v>7</v>
      </c>
      <c r="E1038">
        <v>8</v>
      </c>
      <c r="F1038">
        <v>29</v>
      </c>
      <c r="G1038">
        <v>0</v>
      </c>
      <c r="H1038">
        <v>0</v>
      </c>
      <c r="I1038">
        <v>27.586200000000002</v>
      </c>
      <c r="J1038">
        <v>7</v>
      </c>
      <c r="K1038">
        <v>7</v>
      </c>
      <c r="L1038">
        <v>43</v>
      </c>
      <c r="M1038">
        <v>2</v>
      </c>
      <c r="N1038">
        <v>6.1429</v>
      </c>
      <c r="O1038" t="s">
        <v>492</v>
      </c>
      <c r="P1038" t="s">
        <v>2113</v>
      </c>
    </row>
    <row r="1039" spans="1:16" x14ac:dyDescent="0.2">
      <c r="A1039">
        <v>1271263</v>
      </c>
      <c r="B1039" t="s">
        <v>892</v>
      </c>
      <c r="C1039" t="s">
        <v>893</v>
      </c>
      <c r="D1039">
        <v>5</v>
      </c>
      <c r="E1039">
        <v>5</v>
      </c>
      <c r="F1039">
        <v>17</v>
      </c>
      <c r="G1039">
        <v>0</v>
      </c>
      <c r="H1039">
        <v>0</v>
      </c>
      <c r="I1039">
        <v>29.411799999999999</v>
      </c>
      <c r="J1039">
        <v>17</v>
      </c>
      <c r="K1039">
        <v>17</v>
      </c>
      <c r="L1039">
        <v>75</v>
      </c>
      <c r="M1039">
        <v>7</v>
      </c>
      <c r="N1039">
        <v>4.4118000000000004</v>
      </c>
      <c r="O1039" t="s">
        <v>492</v>
      </c>
      <c r="P1039" t="s">
        <v>873</v>
      </c>
    </row>
    <row r="1040" spans="1:16" x14ac:dyDescent="0.2">
      <c r="A1040">
        <v>1271264</v>
      </c>
      <c r="B1040" t="s">
        <v>894</v>
      </c>
      <c r="C1040" t="s">
        <v>895</v>
      </c>
      <c r="D1040">
        <v>6</v>
      </c>
      <c r="E1040">
        <v>8</v>
      </c>
      <c r="F1040">
        <v>14</v>
      </c>
      <c r="G1040">
        <v>0</v>
      </c>
      <c r="H1040">
        <v>0</v>
      </c>
      <c r="I1040">
        <v>57.142899999999997</v>
      </c>
      <c r="J1040" t="s">
        <v>495</v>
      </c>
      <c r="K1040" t="s">
        <v>495</v>
      </c>
      <c r="L1040" t="s">
        <v>495</v>
      </c>
      <c r="M1040" t="s">
        <v>495</v>
      </c>
      <c r="N1040" t="s">
        <v>495</v>
      </c>
      <c r="O1040" t="s">
        <v>492</v>
      </c>
      <c r="P1040" t="s">
        <v>873</v>
      </c>
    </row>
    <row r="1041" spans="1:16" x14ac:dyDescent="0.2">
      <c r="A1041">
        <v>1271265</v>
      </c>
      <c r="B1041" t="s">
        <v>896</v>
      </c>
      <c r="C1041" t="s">
        <v>897</v>
      </c>
      <c r="D1041">
        <v>1</v>
      </c>
      <c r="E1041">
        <v>3</v>
      </c>
      <c r="F1041">
        <v>5</v>
      </c>
      <c r="G1041">
        <v>0</v>
      </c>
      <c r="H1041">
        <v>0</v>
      </c>
      <c r="I1041">
        <v>60</v>
      </c>
      <c r="J1041" t="s">
        <v>495</v>
      </c>
      <c r="K1041" t="s">
        <v>495</v>
      </c>
      <c r="L1041" t="s">
        <v>495</v>
      </c>
      <c r="M1041" t="s">
        <v>495</v>
      </c>
      <c r="N1041" t="s">
        <v>495</v>
      </c>
      <c r="O1041" t="s">
        <v>492</v>
      </c>
      <c r="P1041" t="s">
        <v>873</v>
      </c>
    </row>
    <row r="1042" spans="1:16" x14ac:dyDescent="0.2">
      <c r="A1042">
        <v>1271266</v>
      </c>
      <c r="B1042" t="s">
        <v>898</v>
      </c>
      <c r="C1042" t="s">
        <v>899</v>
      </c>
      <c r="D1042">
        <v>10</v>
      </c>
      <c r="E1042">
        <v>150</v>
      </c>
      <c r="F1042">
        <v>243</v>
      </c>
      <c r="G1042">
        <v>4</v>
      </c>
      <c r="H1042">
        <v>4</v>
      </c>
      <c r="I1042">
        <v>61.728400000000001</v>
      </c>
      <c r="J1042">
        <v>31</v>
      </c>
      <c r="K1042">
        <v>31</v>
      </c>
      <c r="L1042">
        <v>138</v>
      </c>
      <c r="M1042">
        <v>13</v>
      </c>
      <c r="N1042">
        <v>4.4516</v>
      </c>
      <c r="O1042" t="s">
        <v>492</v>
      </c>
      <c r="P1042" t="s">
        <v>873</v>
      </c>
    </row>
    <row r="1043" spans="1:16" x14ac:dyDescent="0.2">
      <c r="A1043">
        <v>1271267</v>
      </c>
      <c r="B1043" t="s">
        <v>900</v>
      </c>
      <c r="C1043" t="s">
        <v>901</v>
      </c>
      <c r="D1043">
        <v>2</v>
      </c>
      <c r="E1043">
        <v>1</v>
      </c>
      <c r="F1043">
        <v>1</v>
      </c>
      <c r="G1043">
        <v>0</v>
      </c>
      <c r="H1043">
        <v>0</v>
      </c>
      <c r="I1043">
        <v>100</v>
      </c>
      <c r="J1043" t="s">
        <v>495</v>
      </c>
      <c r="K1043" t="s">
        <v>495</v>
      </c>
      <c r="L1043" t="s">
        <v>495</v>
      </c>
      <c r="M1043" t="s">
        <v>495</v>
      </c>
      <c r="N1043" t="s">
        <v>495</v>
      </c>
      <c r="O1043" t="s">
        <v>492</v>
      </c>
      <c r="P1043" t="s">
        <v>873</v>
      </c>
    </row>
    <row r="1044" spans="1:16" x14ac:dyDescent="0.2">
      <c r="A1044">
        <v>1271431</v>
      </c>
      <c r="B1044" t="s">
        <v>1291</v>
      </c>
      <c r="C1044" t="s">
        <v>606</v>
      </c>
      <c r="D1044">
        <v>1</v>
      </c>
      <c r="E1044">
        <v>1</v>
      </c>
      <c r="F1044">
        <v>4</v>
      </c>
      <c r="G1044">
        <v>0</v>
      </c>
      <c r="H1044">
        <v>0</v>
      </c>
      <c r="I1044">
        <v>25</v>
      </c>
      <c r="J1044" t="s">
        <v>495</v>
      </c>
      <c r="K1044" t="s">
        <v>495</v>
      </c>
      <c r="L1044" t="s">
        <v>495</v>
      </c>
      <c r="M1044" t="s">
        <v>495</v>
      </c>
      <c r="N1044" t="s">
        <v>495</v>
      </c>
      <c r="O1044" t="s">
        <v>492</v>
      </c>
      <c r="P1044" t="s">
        <v>1266</v>
      </c>
    </row>
    <row r="1045" spans="1:16" x14ac:dyDescent="0.2">
      <c r="A1045">
        <v>1271432</v>
      </c>
      <c r="B1045" t="s">
        <v>1292</v>
      </c>
      <c r="C1045" t="s">
        <v>667</v>
      </c>
      <c r="D1045">
        <v>5</v>
      </c>
      <c r="E1045">
        <v>8</v>
      </c>
      <c r="F1045">
        <v>27</v>
      </c>
      <c r="G1045">
        <v>0</v>
      </c>
      <c r="H1045">
        <v>0</v>
      </c>
      <c r="I1045">
        <v>29.6296</v>
      </c>
      <c r="J1045" t="s">
        <v>495</v>
      </c>
      <c r="K1045" t="s">
        <v>495</v>
      </c>
      <c r="L1045" t="s">
        <v>495</v>
      </c>
      <c r="M1045" t="s">
        <v>495</v>
      </c>
      <c r="N1045" t="s">
        <v>495</v>
      </c>
      <c r="O1045" t="s">
        <v>492</v>
      </c>
      <c r="P1045" t="s">
        <v>1266</v>
      </c>
    </row>
    <row r="1046" spans="1:16" x14ac:dyDescent="0.2">
      <c r="A1046">
        <v>1271468</v>
      </c>
      <c r="B1046" t="s">
        <v>1149</v>
      </c>
      <c r="C1046" t="s">
        <v>1945</v>
      </c>
      <c r="D1046">
        <v>6</v>
      </c>
      <c r="E1046">
        <v>6</v>
      </c>
      <c r="F1046">
        <v>23</v>
      </c>
      <c r="G1046">
        <v>0</v>
      </c>
      <c r="H1046">
        <v>0</v>
      </c>
      <c r="I1046">
        <v>26.087</v>
      </c>
      <c r="J1046" t="s">
        <v>495</v>
      </c>
      <c r="K1046" t="s">
        <v>495</v>
      </c>
      <c r="L1046" t="s">
        <v>495</v>
      </c>
      <c r="M1046" t="s">
        <v>495</v>
      </c>
      <c r="N1046" t="s">
        <v>495</v>
      </c>
      <c r="O1046" t="s">
        <v>492</v>
      </c>
      <c r="P1046" t="s">
        <v>1923</v>
      </c>
    </row>
    <row r="1047" spans="1:16" x14ac:dyDescent="0.2">
      <c r="A1047">
        <v>1272263</v>
      </c>
      <c r="B1047" t="s">
        <v>889</v>
      </c>
      <c r="C1047" t="s">
        <v>1085</v>
      </c>
      <c r="D1047">
        <v>10</v>
      </c>
      <c r="E1047">
        <v>92</v>
      </c>
      <c r="F1047">
        <v>122</v>
      </c>
      <c r="G1047">
        <v>4</v>
      </c>
      <c r="H1047">
        <v>2</v>
      </c>
      <c r="I1047">
        <v>75.409800000000004</v>
      </c>
      <c r="J1047">
        <v>19</v>
      </c>
      <c r="K1047">
        <v>19</v>
      </c>
      <c r="L1047">
        <v>84</v>
      </c>
      <c r="M1047">
        <v>9</v>
      </c>
      <c r="N1047">
        <v>4.4211</v>
      </c>
      <c r="O1047" t="s">
        <v>492</v>
      </c>
      <c r="P1047" t="s">
        <v>157</v>
      </c>
    </row>
    <row r="1048" spans="1:16" x14ac:dyDescent="0.2">
      <c r="A1048">
        <v>1272283</v>
      </c>
      <c r="B1048" t="s">
        <v>997</v>
      </c>
      <c r="C1048" t="s">
        <v>1020</v>
      </c>
      <c r="D1048">
        <v>2</v>
      </c>
      <c r="E1048">
        <v>6</v>
      </c>
      <c r="F1048">
        <v>14</v>
      </c>
      <c r="G1048">
        <v>0</v>
      </c>
      <c r="H1048">
        <v>0</v>
      </c>
      <c r="I1048">
        <v>42.857100000000003</v>
      </c>
      <c r="J1048" t="s">
        <v>495</v>
      </c>
      <c r="K1048" t="s">
        <v>495</v>
      </c>
      <c r="L1048" t="s">
        <v>495</v>
      </c>
      <c r="M1048" t="s">
        <v>495</v>
      </c>
      <c r="N1048" t="s">
        <v>495</v>
      </c>
      <c r="O1048" t="s">
        <v>492</v>
      </c>
      <c r="P1048" t="s">
        <v>126</v>
      </c>
    </row>
    <row r="1049" spans="1:16" x14ac:dyDescent="0.2">
      <c r="A1049">
        <v>1272291</v>
      </c>
      <c r="B1049" t="s">
        <v>1642</v>
      </c>
      <c r="C1049" t="s">
        <v>1123</v>
      </c>
      <c r="D1049">
        <v>6</v>
      </c>
      <c r="E1049">
        <v>5</v>
      </c>
      <c r="F1049">
        <v>8</v>
      </c>
      <c r="G1049">
        <v>0</v>
      </c>
      <c r="H1049">
        <v>0</v>
      </c>
      <c r="I1049">
        <v>62.5</v>
      </c>
      <c r="J1049" t="s">
        <v>495</v>
      </c>
      <c r="K1049" t="s">
        <v>495</v>
      </c>
      <c r="L1049" t="s">
        <v>495</v>
      </c>
      <c r="M1049" t="s">
        <v>495</v>
      </c>
      <c r="N1049" t="s">
        <v>495</v>
      </c>
      <c r="O1049" t="s">
        <v>492</v>
      </c>
      <c r="P1049" t="s">
        <v>315</v>
      </c>
    </row>
    <row r="1050" spans="1:16" x14ac:dyDescent="0.2">
      <c r="A1050">
        <v>1272611</v>
      </c>
      <c r="B1050" t="s">
        <v>1643</v>
      </c>
      <c r="C1050" t="s">
        <v>1644</v>
      </c>
      <c r="D1050">
        <v>4</v>
      </c>
      <c r="E1050">
        <v>4</v>
      </c>
      <c r="F1050">
        <v>28</v>
      </c>
      <c r="G1050">
        <v>0</v>
      </c>
      <c r="H1050">
        <v>0</v>
      </c>
      <c r="I1050">
        <v>14.2857</v>
      </c>
      <c r="J1050" t="s">
        <v>495</v>
      </c>
      <c r="K1050" t="s">
        <v>495</v>
      </c>
      <c r="L1050" t="s">
        <v>495</v>
      </c>
      <c r="M1050" t="s">
        <v>495</v>
      </c>
      <c r="N1050" t="s">
        <v>495</v>
      </c>
      <c r="O1050" t="s">
        <v>492</v>
      </c>
      <c r="P1050" t="s">
        <v>315</v>
      </c>
    </row>
    <row r="1051" spans="1:16" x14ac:dyDescent="0.2">
      <c r="A1051">
        <v>1272699</v>
      </c>
      <c r="B1051" t="s">
        <v>520</v>
      </c>
      <c r="C1051" t="s">
        <v>521</v>
      </c>
      <c r="D1051">
        <v>4</v>
      </c>
      <c r="E1051">
        <v>8</v>
      </c>
      <c r="F1051">
        <v>7</v>
      </c>
      <c r="G1051">
        <v>1</v>
      </c>
      <c r="H1051">
        <v>0</v>
      </c>
      <c r="I1051">
        <v>114.28570000000001</v>
      </c>
      <c r="J1051">
        <v>5</v>
      </c>
      <c r="K1051">
        <v>5</v>
      </c>
      <c r="L1051">
        <v>21</v>
      </c>
      <c r="M1051">
        <v>1</v>
      </c>
      <c r="N1051">
        <v>4.2</v>
      </c>
      <c r="O1051" t="s">
        <v>492</v>
      </c>
      <c r="P1051" t="s">
        <v>6</v>
      </c>
    </row>
    <row r="1052" spans="1:16" x14ac:dyDescent="0.2">
      <c r="A1052">
        <v>1272702</v>
      </c>
      <c r="B1052" t="s">
        <v>522</v>
      </c>
      <c r="C1052" t="s">
        <v>523</v>
      </c>
      <c r="D1052">
        <v>4</v>
      </c>
      <c r="E1052">
        <v>7</v>
      </c>
      <c r="F1052">
        <v>8</v>
      </c>
      <c r="G1052">
        <v>1</v>
      </c>
      <c r="H1052">
        <v>0</v>
      </c>
      <c r="I1052">
        <v>87.5</v>
      </c>
      <c r="J1052">
        <v>1</v>
      </c>
      <c r="K1052" t="s">
        <v>495</v>
      </c>
      <c r="L1052">
        <v>8</v>
      </c>
      <c r="M1052">
        <v>1</v>
      </c>
      <c r="N1052">
        <v>8</v>
      </c>
      <c r="O1052" t="s">
        <v>492</v>
      </c>
      <c r="P1052" t="s">
        <v>6</v>
      </c>
    </row>
    <row r="1053" spans="1:16" x14ac:dyDescent="0.2">
      <c r="A1053">
        <v>1272703</v>
      </c>
      <c r="B1053" t="s">
        <v>498</v>
      </c>
      <c r="C1053" t="s">
        <v>2018</v>
      </c>
      <c r="D1053">
        <v>3</v>
      </c>
      <c r="E1053">
        <v>1</v>
      </c>
      <c r="F1053">
        <v>13</v>
      </c>
      <c r="G1053">
        <v>0</v>
      </c>
      <c r="H1053">
        <v>0</v>
      </c>
      <c r="I1053">
        <v>7.6923000000000004</v>
      </c>
      <c r="J1053" t="s">
        <v>495</v>
      </c>
      <c r="K1053" t="s">
        <v>495</v>
      </c>
      <c r="L1053" t="s">
        <v>495</v>
      </c>
      <c r="M1053" t="s">
        <v>495</v>
      </c>
      <c r="N1053" t="s">
        <v>495</v>
      </c>
      <c r="O1053" t="s">
        <v>492</v>
      </c>
      <c r="P1053" t="s">
        <v>429</v>
      </c>
    </row>
    <row r="1054" spans="1:16" x14ac:dyDescent="0.2">
      <c r="A1054">
        <v>1272704</v>
      </c>
      <c r="B1054" t="s">
        <v>2019</v>
      </c>
      <c r="C1054" t="s">
        <v>846</v>
      </c>
      <c r="D1054">
        <v>6</v>
      </c>
      <c r="E1054">
        <v>18</v>
      </c>
      <c r="F1054">
        <v>28</v>
      </c>
      <c r="G1054">
        <v>0</v>
      </c>
      <c r="H1054">
        <v>0</v>
      </c>
      <c r="I1054">
        <v>64.285700000000006</v>
      </c>
      <c r="J1054">
        <v>8</v>
      </c>
      <c r="K1054">
        <v>8</v>
      </c>
      <c r="L1054">
        <v>48</v>
      </c>
      <c r="M1054">
        <v>3</v>
      </c>
      <c r="N1054">
        <v>6</v>
      </c>
      <c r="O1054" t="s">
        <v>492</v>
      </c>
      <c r="P1054" t="s">
        <v>429</v>
      </c>
    </row>
    <row r="1055" spans="1:16" x14ac:dyDescent="0.2">
      <c r="A1055">
        <v>1272706</v>
      </c>
      <c r="B1055" t="s">
        <v>1281</v>
      </c>
      <c r="C1055" t="s">
        <v>691</v>
      </c>
      <c r="D1055">
        <v>10</v>
      </c>
      <c r="E1055">
        <v>43</v>
      </c>
      <c r="F1055">
        <v>66</v>
      </c>
      <c r="G1055">
        <v>2</v>
      </c>
      <c r="H1055">
        <v>1</v>
      </c>
      <c r="I1055">
        <v>65.151499999999999</v>
      </c>
      <c r="J1055">
        <v>2</v>
      </c>
      <c r="K1055" t="s">
        <v>495</v>
      </c>
      <c r="L1055">
        <v>23</v>
      </c>
      <c r="M1055">
        <v>2</v>
      </c>
      <c r="N1055">
        <v>11.5</v>
      </c>
      <c r="O1055" t="s">
        <v>492</v>
      </c>
      <c r="P1055" t="s">
        <v>429</v>
      </c>
    </row>
    <row r="1056" spans="1:16" x14ac:dyDescent="0.2">
      <c r="A1056">
        <v>1272707</v>
      </c>
      <c r="B1056" t="s">
        <v>524</v>
      </c>
      <c r="C1056" t="s">
        <v>525</v>
      </c>
      <c r="D1056">
        <v>1</v>
      </c>
      <c r="E1056" t="s">
        <v>495</v>
      </c>
      <c r="F1056" t="s">
        <v>495</v>
      </c>
      <c r="G1056" t="s">
        <v>495</v>
      </c>
      <c r="H1056" t="s">
        <v>495</v>
      </c>
      <c r="I1056" t="s">
        <v>495</v>
      </c>
      <c r="J1056" t="s">
        <v>495</v>
      </c>
      <c r="K1056" t="s">
        <v>495</v>
      </c>
      <c r="L1056" t="s">
        <v>495</v>
      </c>
      <c r="M1056" t="s">
        <v>495</v>
      </c>
      <c r="N1056" t="s">
        <v>495</v>
      </c>
      <c r="O1056" t="s">
        <v>492</v>
      </c>
      <c r="P1056" t="s">
        <v>6</v>
      </c>
    </row>
    <row r="1057" spans="1:16" x14ac:dyDescent="0.2">
      <c r="A1057">
        <v>1272711</v>
      </c>
      <c r="B1057" t="s">
        <v>526</v>
      </c>
      <c r="C1057" t="s">
        <v>527</v>
      </c>
      <c r="D1057">
        <v>1</v>
      </c>
      <c r="E1057" t="s">
        <v>495</v>
      </c>
      <c r="F1057" t="s">
        <v>495</v>
      </c>
      <c r="G1057" t="s">
        <v>495</v>
      </c>
      <c r="H1057" t="s">
        <v>495</v>
      </c>
      <c r="I1057" t="s">
        <v>495</v>
      </c>
      <c r="J1057" t="s">
        <v>495</v>
      </c>
      <c r="K1057" t="s">
        <v>495</v>
      </c>
      <c r="L1057" t="s">
        <v>495</v>
      </c>
      <c r="M1057" t="s">
        <v>495</v>
      </c>
      <c r="N1057" t="s">
        <v>495</v>
      </c>
      <c r="O1057" t="s">
        <v>492</v>
      </c>
      <c r="P1057" t="s">
        <v>6</v>
      </c>
    </row>
    <row r="1058" spans="1:16" x14ac:dyDescent="0.2">
      <c r="A1058">
        <v>1272712</v>
      </c>
      <c r="B1058" t="s">
        <v>2087</v>
      </c>
      <c r="C1058" t="s">
        <v>2088</v>
      </c>
      <c r="D1058">
        <v>1</v>
      </c>
      <c r="E1058" t="s">
        <v>495</v>
      </c>
      <c r="F1058" t="s">
        <v>495</v>
      </c>
      <c r="G1058" t="s">
        <v>495</v>
      </c>
      <c r="H1058" t="s">
        <v>495</v>
      </c>
      <c r="I1058" t="s">
        <v>495</v>
      </c>
      <c r="J1058" t="s">
        <v>495</v>
      </c>
      <c r="K1058" t="s">
        <v>495</v>
      </c>
      <c r="L1058" t="s">
        <v>495</v>
      </c>
      <c r="M1058" t="s">
        <v>495</v>
      </c>
      <c r="N1058" t="s">
        <v>495</v>
      </c>
      <c r="O1058" t="s">
        <v>492</v>
      </c>
      <c r="P1058" t="s">
        <v>439</v>
      </c>
    </row>
    <row r="1059" spans="1:16" x14ac:dyDescent="0.2">
      <c r="A1059">
        <v>1272798</v>
      </c>
      <c r="B1059" t="s">
        <v>917</v>
      </c>
      <c r="C1059" t="s">
        <v>1260</v>
      </c>
      <c r="D1059">
        <v>5</v>
      </c>
      <c r="E1059">
        <v>21</v>
      </c>
      <c r="F1059">
        <v>33</v>
      </c>
      <c r="G1059">
        <v>1</v>
      </c>
      <c r="H1059">
        <v>0</v>
      </c>
      <c r="I1059">
        <v>63.636400000000002</v>
      </c>
      <c r="J1059">
        <v>2</v>
      </c>
      <c r="K1059" t="s">
        <v>495</v>
      </c>
      <c r="L1059">
        <v>17</v>
      </c>
      <c r="M1059">
        <v>1</v>
      </c>
      <c r="N1059">
        <v>8.5</v>
      </c>
      <c r="O1059" t="s">
        <v>492</v>
      </c>
      <c r="P1059" t="s">
        <v>1244</v>
      </c>
    </row>
    <row r="1060" spans="1:16" x14ac:dyDescent="0.2">
      <c r="A1060">
        <v>1272845</v>
      </c>
      <c r="B1060" t="s">
        <v>634</v>
      </c>
      <c r="C1060" t="s">
        <v>2064</v>
      </c>
      <c r="D1060">
        <v>8</v>
      </c>
      <c r="E1060">
        <v>74</v>
      </c>
      <c r="F1060">
        <v>129</v>
      </c>
      <c r="G1060">
        <v>5</v>
      </c>
      <c r="H1060">
        <v>0</v>
      </c>
      <c r="I1060">
        <v>57.3643</v>
      </c>
      <c r="J1060" t="s">
        <v>495</v>
      </c>
      <c r="K1060" t="s">
        <v>495</v>
      </c>
      <c r="L1060" t="s">
        <v>495</v>
      </c>
      <c r="M1060" t="s">
        <v>495</v>
      </c>
      <c r="N1060" t="s">
        <v>495</v>
      </c>
      <c r="O1060" t="s">
        <v>492</v>
      </c>
      <c r="P1060" t="s">
        <v>2042</v>
      </c>
    </row>
    <row r="1061" spans="1:16" x14ac:dyDescent="0.2">
      <c r="A1061">
        <v>1272846</v>
      </c>
      <c r="B1061" t="s">
        <v>1522</v>
      </c>
      <c r="C1061" t="s">
        <v>1523</v>
      </c>
      <c r="D1061">
        <v>5</v>
      </c>
      <c r="E1061">
        <v>13</v>
      </c>
      <c r="F1061">
        <v>35</v>
      </c>
      <c r="G1061">
        <v>0</v>
      </c>
      <c r="H1061">
        <v>0</v>
      </c>
      <c r="I1061">
        <v>37.142899999999997</v>
      </c>
      <c r="J1061">
        <v>1</v>
      </c>
      <c r="K1061" t="s">
        <v>495</v>
      </c>
      <c r="L1061">
        <v>15</v>
      </c>
      <c r="M1061">
        <v>0</v>
      </c>
      <c r="N1061">
        <v>22.5</v>
      </c>
      <c r="O1061" t="s">
        <v>492</v>
      </c>
      <c r="P1061" t="s">
        <v>1498</v>
      </c>
    </row>
    <row r="1062" spans="1:16" x14ac:dyDescent="0.2">
      <c r="A1062">
        <v>1272847</v>
      </c>
      <c r="B1062" t="s">
        <v>1434</v>
      </c>
      <c r="C1062" t="s">
        <v>2065</v>
      </c>
      <c r="D1062">
        <v>4</v>
      </c>
      <c r="E1062">
        <v>38</v>
      </c>
      <c r="F1062">
        <v>61</v>
      </c>
      <c r="G1062">
        <v>2</v>
      </c>
      <c r="H1062">
        <v>0</v>
      </c>
      <c r="I1062">
        <v>62.295099999999998</v>
      </c>
      <c r="J1062">
        <v>1</v>
      </c>
      <c r="K1062" t="s">
        <v>495</v>
      </c>
      <c r="L1062">
        <v>16</v>
      </c>
      <c r="M1062">
        <v>0</v>
      </c>
      <c r="N1062">
        <v>16</v>
      </c>
      <c r="O1062" t="s">
        <v>492</v>
      </c>
      <c r="P1062" t="s">
        <v>2042</v>
      </c>
    </row>
    <row r="1063" spans="1:16" x14ac:dyDescent="0.2">
      <c r="A1063">
        <v>1273116</v>
      </c>
      <c r="B1063" t="s">
        <v>902</v>
      </c>
      <c r="C1063" t="s">
        <v>903</v>
      </c>
      <c r="D1063">
        <v>3</v>
      </c>
      <c r="E1063">
        <v>6</v>
      </c>
      <c r="F1063">
        <v>20</v>
      </c>
      <c r="G1063">
        <v>0</v>
      </c>
      <c r="H1063">
        <v>0</v>
      </c>
      <c r="I1063">
        <v>30</v>
      </c>
      <c r="J1063">
        <v>3</v>
      </c>
      <c r="K1063">
        <v>3</v>
      </c>
      <c r="L1063">
        <v>28</v>
      </c>
      <c r="M1063">
        <v>0</v>
      </c>
      <c r="N1063">
        <v>9.3332999999999995</v>
      </c>
      <c r="O1063" t="s">
        <v>492</v>
      </c>
      <c r="P1063" t="s">
        <v>873</v>
      </c>
    </row>
    <row r="1064" spans="1:16" x14ac:dyDescent="0.2">
      <c r="A1064">
        <v>1273131</v>
      </c>
      <c r="B1064" t="s">
        <v>1385</v>
      </c>
      <c r="C1064" t="s">
        <v>1386</v>
      </c>
      <c r="D1064">
        <v>8</v>
      </c>
      <c r="E1064">
        <v>11</v>
      </c>
      <c r="F1064">
        <v>20</v>
      </c>
      <c r="G1064">
        <v>1</v>
      </c>
      <c r="H1064">
        <v>0</v>
      </c>
      <c r="I1064">
        <v>55</v>
      </c>
      <c r="J1064">
        <v>7</v>
      </c>
      <c r="K1064">
        <v>7</v>
      </c>
      <c r="L1064">
        <v>31</v>
      </c>
      <c r="M1064">
        <v>3</v>
      </c>
      <c r="N1064">
        <v>4.6500000000000004</v>
      </c>
      <c r="O1064" t="s">
        <v>492</v>
      </c>
      <c r="P1064" t="s">
        <v>233</v>
      </c>
    </row>
    <row r="1065" spans="1:16" x14ac:dyDescent="0.2">
      <c r="A1065">
        <v>1273146</v>
      </c>
      <c r="B1065" t="s">
        <v>768</v>
      </c>
      <c r="C1065" t="s">
        <v>1756</v>
      </c>
      <c r="D1065">
        <v>7</v>
      </c>
      <c r="E1065">
        <v>28</v>
      </c>
      <c r="F1065">
        <v>48</v>
      </c>
      <c r="G1065">
        <v>1</v>
      </c>
      <c r="H1065">
        <v>0</v>
      </c>
      <c r="I1065">
        <v>58.333300000000001</v>
      </c>
      <c r="J1065">
        <v>14</v>
      </c>
      <c r="K1065">
        <v>14</v>
      </c>
      <c r="L1065">
        <v>102</v>
      </c>
      <c r="M1065">
        <v>3</v>
      </c>
      <c r="N1065">
        <v>7.3734999999999999</v>
      </c>
      <c r="O1065" t="s">
        <v>492</v>
      </c>
      <c r="P1065" t="s">
        <v>351</v>
      </c>
    </row>
    <row r="1066" spans="1:16" x14ac:dyDescent="0.2">
      <c r="A1066">
        <v>1273198</v>
      </c>
      <c r="B1066" t="s">
        <v>1805</v>
      </c>
      <c r="C1066" t="s">
        <v>1806</v>
      </c>
      <c r="D1066">
        <v>3</v>
      </c>
      <c r="E1066">
        <v>6</v>
      </c>
      <c r="F1066">
        <v>11</v>
      </c>
      <c r="G1066">
        <v>0</v>
      </c>
      <c r="H1066">
        <v>0</v>
      </c>
      <c r="I1066">
        <v>54.545499999999997</v>
      </c>
      <c r="J1066" t="s">
        <v>495</v>
      </c>
      <c r="K1066" t="s">
        <v>495</v>
      </c>
      <c r="L1066" t="s">
        <v>495</v>
      </c>
      <c r="M1066" t="s">
        <v>495</v>
      </c>
      <c r="N1066" t="s">
        <v>495</v>
      </c>
      <c r="O1066" t="s">
        <v>492</v>
      </c>
      <c r="P1066" t="s">
        <v>367</v>
      </c>
    </row>
    <row r="1067" spans="1:16" x14ac:dyDescent="0.2">
      <c r="A1067">
        <v>1273460</v>
      </c>
      <c r="B1067" t="s">
        <v>783</v>
      </c>
      <c r="C1067" t="s">
        <v>784</v>
      </c>
      <c r="D1067">
        <v>2</v>
      </c>
      <c r="E1067">
        <v>4</v>
      </c>
      <c r="F1067">
        <v>12</v>
      </c>
      <c r="G1067">
        <v>0</v>
      </c>
      <c r="H1067">
        <v>0</v>
      </c>
      <c r="I1067">
        <v>33.333300000000001</v>
      </c>
      <c r="J1067" t="s">
        <v>495</v>
      </c>
      <c r="K1067" t="s">
        <v>495</v>
      </c>
      <c r="L1067" t="s">
        <v>495</v>
      </c>
      <c r="M1067" t="s">
        <v>495</v>
      </c>
      <c r="N1067" t="s">
        <v>495</v>
      </c>
      <c r="O1067" t="s">
        <v>492</v>
      </c>
      <c r="P1067" t="s">
        <v>751</v>
      </c>
    </row>
    <row r="1068" spans="1:16" x14ac:dyDescent="0.2">
      <c r="A1068">
        <v>1273538</v>
      </c>
      <c r="B1068" t="s">
        <v>1468</v>
      </c>
      <c r="C1068" t="s">
        <v>1469</v>
      </c>
      <c r="D1068">
        <v>2</v>
      </c>
      <c r="E1068">
        <v>1</v>
      </c>
      <c r="F1068">
        <v>3</v>
      </c>
      <c r="G1068">
        <v>0</v>
      </c>
      <c r="H1068">
        <v>0</v>
      </c>
      <c r="I1068">
        <v>33.333300000000001</v>
      </c>
      <c r="J1068" t="s">
        <v>495</v>
      </c>
      <c r="K1068" t="s">
        <v>495</v>
      </c>
      <c r="L1068" t="s">
        <v>495</v>
      </c>
      <c r="M1068" t="s">
        <v>495</v>
      </c>
      <c r="N1068" t="s">
        <v>495</v>
      </c>
      <c r="O1068" t="s">
        <v>492</v>
      </c>
      <c r="P1068" t="s">
        <v>257</v>
      </c>
    </row>
    <row r="1069" spans="1:16" x14ac:dyDescent="0.2">
      <c r="A1069">
        <v>1273831</v>
      </c>
      <c r="B1069" t="s">
        <v>1261</v>
      </c>
      <c r="C1069" t="s">
        <v>1262</v>
      </c>
      <c r="D1069">
        <v>10</v>
      </c>
      <c r="E1069">
        <v>162</v>
      </c>
      <c r="F1069">
        <v>176</v>
      </c>
      <c r="G1069">
        <v>7</v>
      </c>
      <c r="H1069">
        <v>8</v>
      </c>
      <c r="I1069">
        <v>92.045500000000004</v>
      </c>
      <c r="J1069">
        <v>22</v>
      </c>
      <c r="K1069">
        <v>22</v>
      </c>
      <c r="L1069">
        <v>98</v>
      </c>
      <c r="M1069">
        <v>8</v>
      </c>
      <c r="N1069">
        <v>4.4545000000000003</v>
      </c>
      <c r="O1069" t="s">
        <v>492</v>
      </c>
      <c r="P1069" t="s">
        <v>1244</v>
      </c>
    </row>
    <row r="1070" spans="1:16" x14ac:dyDescent="0.2">
      <c r="A1070">
        <v>1274155</v>
      </c>
      <c r="B1070" t="s">
        <v>1195</v>
      </c>
      <c r="C1070" t="s">
        <v>1196</v>
      </c>
      <c r="D1070">
        <v>2</v>
      </c>
      <c r="E1070">
        <v>0</v>
      </c>
      <c r="F1070">
        <v>5</v>
      </c>
      <c r="G1070">
        <v>0</v>
      </c>
      <c r="H1070">
        <v>0</v>
      </c>
      <c r="I1070">
        <v>0</v>
      </c>
      <c r="J1070">
        <v>6</v>
      </c>
      <c r="K1070">
        <v>6</v>
      </c>
      <c r="L1070">
        <v>36</v>
      </c>
      <c r="M1070">
        <v>2</v>
      </c>
      <c r="N1070">
        <v>6</v>
      </c>
      <c r="O1070" t="s">
        <v>492</v>
      </c>
      <c r="P1070" t="s">
        <v>1186</v>
      </c>
    </row>
    <row r="1071" spans="1:16" x14ac:dyDescent="0.2">
      <c r="A1071">
        <v>1274156</v>
      </c>
      <c r="B1071" t="s">
        <v>613</v>
      </c>
      <c r="C1071" t="s">
        <v>539</v>
      </c>
      <c r="D1071">
        <v>6</v>
      </c>
      <c r="E1071">
        <v>14</v>
      </c>
      <c r="F1071">
        <v>54</v>
      </c>
      <c r="G1071">
        <v>0</v>
      </c>
      <c r="H1071">
        <v>0</v>
      </c>
      <c r="I1071">
        <v>25.925899999999999</v>
      </c>
      <c r="J1071" t="s">
        <v>495</v>
      </c>
      <c r="K1071" t="s">
        <v>495</v>
      </c>
      <c r="L1071" t="s">
        <v>495</v>
      </c>
      <c r="M1071" t="s">
        <v>495</v>
      </c>
      <c r="N1071" t="s">
        <v>495</v>
      </c>
      <c r="O1071" t="s">
        <v>492</v>
      </c>
      <c r="P1071" t="s">
        <v>1186</v>
      </c>
    </row>
    <row r="1072" spans="1:16" x14ac:dyDescent="0.2">
      <c r="A1072">
        <v>1274157</v>
      </c>
      <c r="B1072" t="s">
        <v>1197</v>
      </c>
      <c r="C1072" t="s">
        <v>1198</v>
      </c>
      <c r="D1072">
        <v>3</v>
      </c>
      <c r="E1072">
        <v>0</v>
      </c>
      <c r="F1072">
        <v>1</v>
      </c>
      <c r="G1072">
        <v>0</v>
      </c>
      <c r="H1072">
        <v>0</v>
      </c>
      <c r="I1072">
        <v>0</v>
      </c>
      <c r="J1072" t="s">
        <v>495</v>
      </c>
      <c r="K1072" t="s">
        <v>495</v>
      </c>
      <c r="L1072" t="s">
        <v>495</v>
      </c>
      <c r="M1072" t="s">
        <v>495</v>
      </c>
      <c r="N1072" t="s">
        <v>495</v>
      </c>
      <c r="O1072" t="s">
        <v>492</v>
      </c>
      <c r="P1072" t="s">
        <v>1186</v>
      </c>
    </row>
    <row r="1073" spans="1:16" x14ac:dyDescent="0.2">
      <c r="A1073">
        <v>1274158</v>
      </c>
      <c r="B1073" t="s">
        <v>935</v>
      </c>
      <c r="C1073" t="s">
        <v>1199</v>
      </c>
      <c r="D1073">
        <v>10</v>
      </c>
      <c r="E1073">
        <v>119</v>
      </c>
      <c r="F1073">
        <v>153</v>
      </c>
      <c r="G1073">
        <v>5</v>
      </c>
      <c r="H1073">
        <v>8</v>
      </c>
      <c r="I1073">
        <v>77.777799999999999</v>
      </c>
      <c r="J1073">
        <v>32</v>
      </c>
      <c r="K1073">
        <v>32</v>
      </c>
      <c r="L1073">
        <v>187</v>
      </c>
      <c r="M1073">
        <v>10</v>
      </c>
      <c r="N1073">
        <v>5.8742999999999999</v>
      </c>
      <c r="O1073" t="s">
        <v>492</v>
      </c>
      <c r="P1073" t="s">
        <v>1186</v>
      </c>
    </row>
    <row r="1074" spans="1:16" x14ac:dyDescent="0.2">
      <c r="A1074">
        <v>1274159</v>
      </c>
      <c r="B1074" t="s">
        <v>1200</v>
      </c>
      <c r="C1074" t="s">
        <v>1201</v>
      </c>
      <c r="D1074">
        <v>10</v>
      </c>
      <c r="E1074">
        <v>57</v>
      </c>
      <c r="F1074">
        <v>94</v>
      </c>
      <c r="G1074">
        <v>2</v>
      </c>
      <c r="H1074">
        <v>0</v>
      </c>
      <c r="I1074">
        <v>60.638300000000001</v>
      </c>
      <c r="J1074">
        <v>31</v>
      </c>
      <c r="K1074">
        <v>31</v>
      </c>
      <c r="L1074">
        <v>167</v>
      </c>
      <c r="M1074">
        <v>10</v>
      </c>
      <c r="N1074">
        <v>5.3871000000000002</v>
      </c>
      <c r="O1074" t="s">
        <v>492</v>
      </c>
      <c r="P1074" t="s">
        <v>1186</v>
      </c>
    </row>
    <row r="1075" spans="1:16" x14ac:dyDescent="0.2">
      <c r="A1075">
        <v>1274160</v>
      </c>
      <c r="B1075" t="s">
        <v>1202</v>
      </c>
      <c r="C1075" t="s">
        <v>611</v>
      </c>
      <c r="D1075">
        <v>2</v>
      </c>
      <c r="E1075" t="s">
        <v>495</v>
      </c>
      <c r="F1075" t="s">
        <v>495</v>
      </c>
      <c r="G1075" t="s">
        <v>495</v>
      </c>
      <c r="H1075" t="s">
        <v>495</v>
      </c>
      <c r="I1075" t="s">
        <v>495</v>
      </c>
      <c r="J1075">
        <v>1</v>
      </c>
      <c r="K1075">
        <v>1</v>
      </c>
      <c r="L1075">
        <v>7</v>
      </c>
      <c r="M1075">
        <v>1</v>
      </c>
      <c r="N1075">
        <v>7</v>
      </c>
      <c r="O1075" t="s">
        <v>492</v>
      </c>
      <c r="P1075" t="s">
        <v>1186</v>
      </c>
    </row>
    <row r="1076" spans="1:16" x14ac:dyDescent="0.2">
      <c r="A1076">
        <v>1274339</v>
      </c>
      <c r="B1076" t="s">
        <v>574</v>
      </c>
      <c r="C1076" t="s">
        <v>1780</v>
      </c>
      <c r="D1076">
        <v>5</v>
      </c>
      <c r="E1076">
        <v>49</v>
      </c>
      <c r="F1076">
        <v>59</v>
      </c>
      <c r="G1076">
        <v>3</v>
      </c>
      <c r="H1076">
        <v>2</v>
      </c>
      <c r="I1076">
        <v>83.050799999999995</v>
      </c>
      <c r="J1076">
        <v>2</v>
      </c>
      <c r="K1076" t="s">
        <v>495</v>
      </c>
      <c r="L1076">
        <v>13</v>
      </c>
      <c r="M1076">
        <v>0</v>
      </c>
      <c r="N1076">
        <v>6.5</v>
      </c>
      <c r="O1076" t="s">
        <v>492</v>
      </c>
      <c r="P1076" t="s">
        <v>364</v>
      </c>
    </row>
    <row r="1077" spans="1:16" x14ac:dyDescent="0.2">
      <c r="A1077">
        <v>1274574</v>
      </c>
      <c r="B1077" t="s">
        <v>566</v>
      </c>
      <c r="C1077" t="s">
        <v>567</v>
      </c>
      <c r="D1077">
        <v>7</v>
      </c>
      <c r="E1077">
        <v>94</v>
      </c>
      <c r="F1077">
        <v>107</v>
      </c>
      <c r="G1077">
        <v>2</v>
      </c>
      <c r="H1077">
        <v>7</v>
      </c>
      <c r="I1077">
        <v>87.850499999999997</v>
      </c>
      <c r="J1077">
        <v>1</v>
      </c>
      <c r="K1077">
        <v>1</v>
      </c>
      <c r="L1077">
        <v>9</v>
      </c>
      <c r="M1077">
        <v>0</v>
      </c>
      <c r="N1077">
        <v>9</v>
      </c>
      <c r="O1077" t="s">
        <v>492</v>
      </c>
      <c r="P1077" t="s">
        <v>13</v>
      </c>
    </row>
    <row r="1078" spans="1:16" x14ac:dyDescent="0.2">
      <c r="A1078">
        <v>1274575</v>
      </c>
      <c r="B1078" t="s">
        <v>568</v>
      </c>
      <c r="C1078" t="s">
        <v>569</v>
      </c>
      <c r="D1078">
        <v>1</v>
      </c>
      <c r="E1078">
        <v>0</v>
      </c>
      <c r="F1078">
        <v>0</v>
      </c>
      <c r="G1078">
        <v>0</v>
      </c>
      <c r="H1078">
        <v>0</v>
      </c>
      <c r="I1078" t="s">
        <v>495</v>
      </c>
      <c r="J1078" t="s">
        <v>495</v>
      </c>
      <c r="K1078" t="s">
        <v>495</v>
      </c>
      <c r="L1078" t="s">
        <v>495</v>
      </c>
      <c r="M1078" t="s">
        <v>495</v>
      </c>
      <c r="N1078" t="s">
        <v>495</v>
      </c>
      <c r="O1078" t="s">
        <v>492</v>
      </c>
      <c r="P1078" t="s">
        <v>13</v>
      </c>
    </row>
    <row r="1079" spans="1:16" x14ac:dyDescent="0.2">
      <c r="A1079">
        <v>1274908</v>
      </c>
      <c r="B1079" t="s">
        <v>827</v>
      </c>
      <c r="C1079" t="s">
        <v>973</v>
      </c>
      <c r="D1079">
        <v>7</v>
      </c>
      <c r="E1079">
        <v>27</v>
      </c>
      <c r="F1079">
        <v>53</v>
      </c>
      <c r="G1079">
        <v>0</v>
      </c>
      <c r="H1079">
        <v>0</v>
      </c>
      <c r="I1079">
        <v>50.943399999999997</v>
      </c>
      <c r="J1079" t="s">
        <v>495</v>
      </c>
      <c r="K1079" t="s">
        <v>495</v>
      </c>
      <c r="L1079" t="s">
        <v>495</v>
      </c>
      <c r="M1079" t="s">
        <v>495</v>
      </c>
      <c r="N1079" t="s">
        <v>495</v>
      </c>
      <c r="O1079" t="s">
        <v>492</v>
      </c>
      <c r="P1079" t="s">
        <v>2113</v>
      </c>
    </row>
    <row r="1080" spans="1:16" x14ac:dyDescent="0.2">
      <c r="A1080">
        <v>1274909</v>
      </c>
      <c r="B1080" t="s">
        <v>929</v>
      </c>
      <c r="C1080" t="s">
        <v>713</v>
      </c>
      <c r="D1080">
        <v>4</v>
      </c>
      <c r="E1080">
        <v>22</v>
      </c>
      <c r="F1080">
        <v>45</v>
      </c>
      <c r="G1080">
        <v>0</v>
      </c>
      <c r="H1080">
        <v>0</v>
      </c>
      <c r="I1080">
        <v>48.8889</v>
      </c>
      <c r="J1080">
        <v>3</v>
      </c>
      <c r="K1080">
        <v>3</v>
      </c>
      <c r="L1080">
        <v>30</v>
      </c>
      <c r="M1080">
        <v>1</v>
      </c>
      <c r="N1080">
        <v>10</v>
      </c>
      <c r="O1080" t="s">
        <v>492</v>
      </c>
      <c r="P1080" t="s">
        <v>2113</v>
      </c>
    </row>
    <row r="1081" spans="1:16" x14ac:dyDescent="0.2">
      <c r="A1081">
        <v>1274913</v>
      </c>
      <c r="B1081" t="s">
        <v>502</v>
      </c>
      <c r="C1081" t="s">
        <v>758</v>
      </c>
      <c r="D1081">
        <v>6</v>
      </c>
      <c r="E1081">
        <v>22</v>
      </c>
      <c r="F1081">
        <v>67</v>
      </c>
      <c r="G1081">
        <v>2</v>
      </c>
      <c r="H1081">
        <v>0</v>
      </c>
      <c r="I1081">
        <v>32.835799999999999</v>
      </c>
      <c r="J1081" t="s">
        <v>495</v>
      </c>
      <c r="K1081" t="s">
        <v>495</v>
      </c>
      <c r="L1081" t="s">
        <v>495</v>
      </c>
      <c r="M1081" t="s">
        <v>495</v>
      </c>
      <c r="N1081" t="s">
        <v>495</v>
      </c>
      <c r="O1081" t="s">
        <v>492</v>
      </c>
      <c r="P1081" t="s">
        <v>226</v>
      </c>
    </row>
    <row r="1082" spans="1:16" x14ac:dyDescent="0.2">
      <c r="A1082">
        <v>1274914</v>
      </c>
      <c r="B1082" t="s">
        <v>1354</v>
      </c>
      <c r="C1082" t="s">
        <v>1355</v>
      </c>
      <c r="D1082">
        <v>11</v>
      </c>
      <c r="E1082">
        <v>111</v>
      </c>
      <c r="F1082">
        <v>176</v>
      </c>
      <c r="G1082">
        <v>6</v>
      </c>
      <c r="H1082">
        <v>6</v>
      </c>
      <c r="I1082">
        <v>63.068199999999997</v>
      </c>
      <c r="J1082" t="s">
        <v>495</v>
      </c>
      <c r="K1082" t="s">
        <v>495</v>
      </c>
      <c r="L1082" t="s">
        <v>495</v>
      </c>
      <c r="M1082" t="s">
        <v>495</v>
      </c>
      <c r="N1082" t="s">
        <v>495</v>
      </c>
      <c r="O1082" t="s">
        <v>492</v>
      </c>
      <c r="P1082" t="s">
        <v>226</v>
      </c>
    </row>
    <row r="1083" spans="1:16" x14ac:dyDescent="0.2">
      <c r="A1083">
        <v>1275001</v>
      </c>
      <c r="B1083" t="s">
        <v>972</v>
      </c>
      <c r="C1083" t="s">
        <v>947</v>
      </c>
      <c r="D1083">
        <v>6</v>
      </c>
      <c r="E1083">
        <v>7</v>
      </c>
      <c r="F1083">
        <v>28</v>
      </c>
      <c r="G1083">
        <v>0</v>
      </c>
      <c r="H1083">
        <v>0</v>
      </c>
      <c r="I1083">
        <v>25</v>
      </c>
      <c r="J1083" t="s">
        <v>495</v>
      </c>
      <c r="K1083" t="s">
        <v>495</v>
      </c>
      <c r="L1083" t="s">
        <v>495</v>
      </c>
      <c r="M1083" t="s">
        <v>495</v>
      </c>
      <c r="N1083" t="s">
        <v>495</v>
      </c>
      <c r="O1083" t="s">
        <v>492</v>
      </c>
      <c r="P1083" t="s">
        <v>1186</v>
      </c>
    </row>
    <row r="1084" spans="1:16" x14ac:dyDescent="0.2">
      <c r="A1084">
        <v>1275056</v>
      </c>
      <c r="B1084" t="s">
        <v>1494</v>
      </c>
      <c r="C1084" t="s">
        <v>1495</v>
      </c>
      <c r="D1084">
        <v>9</v>
      </c>
      <c r="E1084">
        <v>131</v>
      </c>
      <c r="F1084">
        <v>172</v>
      </c>
      <c r="G1084">
        <v>7</v>
      </c>
      <c r="H1084">
        <v>3</v>
      </c>
      <c r="I1084">
        <v>76.162800000000004</v>
      </c>
      <c r="J1084" t="s">
        <v>495</v>
      </c>
      <c r="K1084" t="s">
        <v>495</v>
      </c>
      <c r="L1084" t="s">
        <v>495</v>
      </c>
      <c r="M1084" t="s">
        <v>495</v>
      </c>
      <c r="N1084" t="s">
        <v>495</v>
      </c>
      <c r="O1084" t="s">
        <v>492</v>
      </c>
      <c r="P1084" t="s">
        <v>1473</v>
      </c>
    </row>
    <row r="1085" spans="1:16" x14ac:dyDescent="0.2">
      <c r="A1085">
        <v>1275113</v>
      </c>
      <c r="B1085" t="s">
        <v>1967</v>
      </c>
      <c r="C1085" t="s">
        <v>1968</v>
      </c>
      <c r="D1085">
        <v>3</v>
      </c>
      <c r="E1085">
        <v>0</v>
      </c>
      <c r="F1085">
        <v>6</v>
      </c>
      <c r="G1085">
        <v>0</v>
      </c>
      <c r="H1085">
        <v>0</v>
      </c>
      <c r="I1085">
        <v>0</v>
      </c>
      <c r="J1085" t="s">
        <v>495</v>
      </c>
      <c r="K1085" t="s">
        <v>495</v>
      </c>
      <c r="L1085" t="s">
        <v>495</v>
      </c>
      <c r="M1085" t="s">
        <v>495</v>
      </c>
      <c r="N1085" t="s">
        <v>495</v>
      </c>
      <c r="O1085" t="s">
        <v>492</v>
      </c>
      <c r="P1085" t="s">
        <v>426</v>
      </c>
    </row>
    <row r="1086" spans="1:16" x14ac:dyDescent="0.2">
      <c r="A1086">
        <v>1275114</v>
      </c>
      <c r="B1086" t="s">
        <v>1969</v>
      </c>
      <c r="C1086" t="s">
        <v>1304</v>
      </c>
      <c r="D1086">
        <v>8</v>
      </c>
      <c r="E1086">
        <v>46</v>
      </c>
      <c r="F1086">
        <v>63</v>
      </c>
      <c r="G1086">
        <v>3</v>
      </c>
      <c r="H1086">
        <v>2</v>
      </c>
      <c r="I1086">
        <v>73.015900000000002</v>
      </c>
      <c r="J1086">
        <v>2</v>
      </c>
      <c r="K1086">
        <v>2</v>
      </c>
      <c r="L1086">
        <v>17</v>
      </c>
      <c r="M1086">
        <v>0</v>
      </c>
      <c r="N1086">
        <v>8.5</v>
      </c>
      <c r="O1086" t="s">
        <v>492</v>
      </c>
      <c r="P1086" t="s">
        <v>426</v>
      </c>
    </row>
    <row r="1087" spans="1:16" x14ac:dyDescent="0.2">
      <c r="A1087">
        <v>1275115</v>
      </c>
      <c r="B1087" t="s">
        <v>1970</v>
      </c>
      <c r="C1087" t="s">
        <v>1971</v>
      </c>
      <c r="D1087">
        <v>5</v>
      </c>
      <c r="E1087">
        <v>9</v>
      </c>
      <c r="F1087">
        <v>31</v>
      </c>
      <c r="G1087">
        <v>0</v>
      </c>
      <c r="H1087">
        <v>0</v>
      </c>
      <c r="I1087">
        <v>29.032299999999999</v>
      </c>
      <c r="J1087">
        <v>12</v>
      </c>
      <c r="K1087" t="s">
        <v>495</v>
      </c>
      <c r="L1087">
        <v>44</v>
      </c>
      <c r="M1087">
        <v>5</v>
      </c>
      <c r="N1087">
        <v>3.6667000000000001</v>
      </c>
      <c r="O1087" t="s">
        <v>492</v>
      </c>
      <c r="P1087" t="s">
        <v>426</v>
      </c>
    </row>
    <row r="1088" spans="1:16" x14ac:dyDescent="0.2">
      <c r="A1088">
        <v>1275351</v>
      </c>
      <c r="B1088" t="s">
        <v>628</v>
      </c>
      <c r="C1088" t="s">
        <v>814</v>
      </c>
      <c r="D1088">
        <v>9</v>
      </c>
      <c r="E1088">
        <v>21</v>
      </c>
      <c r="F1088">
        <v>64</v>
      </c>
      <c r="G1088">
        <v>1</v>
      </c>
      <c r="H1088">
        <v>1</v>
      </c>
      <c r="I1088">
        <v>32.8125</v>
      </c>
      <c r="J1088">
        <v>21</v>
      </c>
      <c r="K1088">
        <v>21</v>
      </c>
      <c r="L1088">
        <v>98</v>
      </c>
      <c r="M1088">
        <v>15</v>
      </c>
      <c r="N1088">
        <v>4.7419000000000002</v>
      </c>
      <c r="O1088" t="s">
        <v>492</v>
      </c>
      <c r="P1088" t="s">
        <v>51</v>
      </c>
    </row>
    <row r="1089" spans="1:16" x14ac:dyDescent="0.2">
      <c r="A1089">
        <v>1275449</v>
      </c>
      <c r="B1089" t="s">
        <v>1263</v>
      </c>
      <c r="C1089" t="s">
        <v>1264</v>
      </c>
      <c r="D1089">
        <v>3</v>
      </c>
      <c r="E1089">
        <v>23</v>
      </c>
      <c r="F1089">
        <v>20</v>
      </c>
      <c r="G1089">
        <v>1</v>
      </c>
      <c r="H1089">
        <v>2</v>
      </c>
      <c r="I1089">
        <v>115</v>
      </c>
      <c r="J1089" t="s">
        <v>495</v>
      </c>
      <c r="K1089" t="s">
        <v>495</v>
      </c>
      <c r="L1089" t="s">
        <v>495</v>
      </c>
      <c r="M1089" t="s">
        <v>495</v>
      </c>
      <c r="N1089" t="s">
        <v>495</v>
      </c>
      <c r="O1089" t="s">
        <v>492</v>
      </c>
      <c r="P1089" t="s">
        <v>1244</v>
      </c>
    </row>
    <row r="1090" spans="1:16" x14ac:dyDescent="0.2">
      <c r="A1090">
        <v>1276013</v>
      </c>
      <c r="B1090" t="s">
        <v>1021</v>
      </c>
      <c r="C1090" t="s">
        <v>1022</v>
      </c>
      <c r="D1090">
        <v>3</v>
      </c>
      <c r="E1090">
        <v>3</v>
      </c>
      <c r="F1090">
        <v>10</v>
      </c>
      <c r="G1090">
        <v>0</v>
      </c>
      <c r="H1090">
        <v>0</v>
      </c>
      <c r="I1090">
        <v>30</v>
      </c>
      <c r="J1090" t="s">
        <v>495</v>
      </c>
      <c r="K1090" t="s">
        <v>495</v>
      </c>
      <c r="L1090" t="s">
        <v>495</v>
      </c>
      <c r="M1090" t="s">
        <v>495</v>
      </c>
      <c r="N1090" t="s">
        <v>495</v>
      </c>
      <c r="O1090" t="s">
        <v>492</v>
      </c>
      <c r="P1090" t="s">
        <v>126</v>
      </c>
    </row>
    <row r="1091" spans="1:16" x14ac:dyDescent="0.2">
      <c r="A1091">
        <v>1276117</v>
      </c>
      <c r="B1091" t="s">
        <v>1200</v>
      </c>
      <c r="C1091" t="s">
        <v>681</v>
      </c>
      <c r="D1091">
        <v>6</v>
      </c>
      <c r="E1091">
        <v>5</v>
      </c>
      <c r="F1091">
        <v>12</v>
      </c>
      <c r="G1091">
        <v>0</v>
      </c>
      <c r="H1091">
        <v>0</v>
      </c>
      <c r="I1091">
        <v>41.666699999999999</v>
      </c>
      <c r="J1091">
        <v>19</v>
      </c>
      <c r="K1091">
        <v>19</v>
      </c>
      <c r="L1091">
        <v>94</v>
      </c>
      <c r="M1091">
        <v>8</v>
      </c>
      <c r="N1091">
        <v>4.9474</v>
      </c>
      <c r="O1091" t="s">
        <v>492</v>
      </c>
      <c r="P1091" t="s">
        <v>1244</v>
      </c>
    </row>
    <row r="1092" spans="1:16" x14ac:dyDescent="0.2">
      <c r="A1092">
        <v>1277026</v>
      </c>
      <c r="B1092" t="s">
        <v>992</v>
      </c>
      <c r="C1092" t="s">
        <v>1293</v>
      </c>
      <c r="D1092">
        <v>1</v>
      </c>
      <c r="E1092">
        <v>0</v>
      </c>
      <c r="F1092">
        <v>5</v>
      </c>
      <c r="G1092">
        <v>0</v>
      </c>
      <c r="H1092">
        <v>0</v>
      </c>
      <c r="I1092">
        <v>0</v>
      </c>
      <c r="J1092" t="s">
        <v>495</v>
      </c>
      <c r="K1092" t="s">
        <v>495</v>
      </c>
      <c r="L1092" t="s">
        <v>495</v>
      </c>
      <c r="M1092" t="s">
        <v>495</v>
      </c>
      <c r="N1092" t="s">
        <v>495</v>
      </c>
      <c r="O1092" t="s">
        <v>492</v>
      </c>
      <c r="P1092" t="s">
        <v>1266</v>
      </c>
    </row>
    <row r="1093" spans="1:16" x14ac:dyDescent="0.2">
      <c r="A1093">
        <v>1277081</v>
      </c>
      <c r="B1093" t="s">
        <v>1668</v>
      </c>
      <c r="C1093" t="s">
        <v>1669</v>
      </c>
      <c r="D1093">
        <v>2</v>
      </c>
      <c r="E1093">
        <v>10</v>
      </c>
      <c r="F1093">
        <v>28</v>
      </c>
      <c r="G1093">
        <v>0</v>
      </c>
      <c r="H1093">
        <v>0</v>
      </c>
      <c r="I1093">
        <v>35.714300000000001</v>
      </c>
      <c r="J1093" t="s">
        <v>495</v>
      </c>
      <c r="K1093" t="s">
        <v>495</v>
      </c>
      <c r="L1093" t="s">
        <v>495</v>
      </c>
      <c r="M1093" t="s">
        <v>495</v>
      </c>
      <c r="N1093" t="s">
        <v>495</v>
      </c>
      <c r="O1093" t="s">
        <v>492</v>
      </c>
      <c r="P1093" t="s">
        <v>1648</v>
      </c>
    </row>
    <row r="1094" spans="1:16" x14ac:dyDescent="0.2">
      <c r="A1094">
        <v>1277227</v>
      </c>
      <c r="B1094" t="s">
        <v>633</v>
      </c>
      <c r="C1094" t="s">
        <v>634</v>
      </c>
      <c r="D1094">
        <v>7</v>
      </c>
      <c r="E1094">
        <v>28</v>
      </c>
      <c r="F1094">
        <v>65</v>
      </c>
      <c r="G1094">
        <v>2</v>
      </c>
      <c r="H1094">
        <v>0</v>
      </c>
      <c r="I1094">
        <v>43.076900000000002</v>
      </c>
      <c r="J1094">
        <v>9</v>
      </c>
      <c r="K1094">
        <v>9</v>
      </c>
      <c r="L1094">
        <v>58</v>
      </c>
      <c r="M1094">
        <v>4</v>
      </c>
      <c r="N1094">
        <v>6.4443999999999999</v>
      </c>
      <c r="O1094" t="s">
        <v>492</v>
      </c>
      <c r="P1094" t="s">
        <v>20</v>
      </c>
    </row>
    <row r="1095" spans="1:16" x14ac:dyDescent="0.2">
      <c r="A1095">
        <v>1277231</v>
      </c>
      <c r="B1095" t="s">
        <v>815</v>
      </c>
      <c r="C1095" t="s">
        <v>816</v>
      </c>
      <c r="D1095">
        <v>3</v>
      </c>
      <c r="E1095">
        <v>17</v>
      </c>
      <c r="F1095">
        <v>34</v>
      </c>
      <c r="G1095">
        <v>1</v>
      </c>
      <c r="H1095">
        <v>0</v>
      </c>
      <c r="I1095">
        <v>50</v>
      </c>
      <c r="J1095" t="s">
        <v>495</v>
      </c>
      <c r="K1095" t="s">
        <v>495</v>
      </c>
      <c r="L1095" t="s">
        <v>495</v>
      </c>
      <c r="M1095" t="s">
        <v>495</v>
      </c>
      <c r="N1095" t="s">
        <v>495</v>
      </c>
      <c r="O1095" t="s">
        <v>492</v>
      </c>
      <c r="P1095" t="s">
        <v>51</v>
      </c>
    </row>
    <row r="1096" spans="1:16" x14ac:dyDescent="0.2">
      <c r="A1096">
        <v>1277813</v>
      </c>
      <c r="B1096" t="s">
        <v>680</v>
      </c>
      <c r="C1096" t="s">
        <v>681</v>
      </c>
      <c r="D1096">
        <v>2</v>
      </c>
      <c r="E1096" t="s">
        <v>495</v>
      </c>
      <c r="F1096" t="s">
        <v>495</v>
      </c>
      <c r="G1096" t="s">
        <v>495</v>
      </c>
      <c r="H1096" t="s">
        <v>495</v>
      </c>
      <c r="I1096" t="s">
        <v>495</v>
      </c>
      <c r="J1096">
        <v>5</v>
      </c>
      <c r="K1096">
        <v>5</v>
      </c>
      <c r="L1096">
        <v>40</v>
      </c>
      <c r="M1096">
        <v>2</v>
      </c>
      <c r="N1096">
        <v>8</v>
      </c>
      <c r="O1096" t="s">
        <v>492</v>
      </c>
      <c r="P1096" t="s">
        <v>639</v>
      </c>
    </row>
    <row r="1097" spans="1:16" x14ac:dyDescent="0.2">
      <c r="A1097">
        <v>1277923</v>
      </c>
      <c r="B1097" t="s">
        <v>951</v>
      </c>
      <c r="C1097" t="s">
        <v>832</v>
      </c>
      <c r="D1097">
        <v>4</v>
      </c>
      <c r="E1097">
        <v>5</v>
      </c>
      <c r="F1097">
        <v>20</v>
      </c>
      <c r="G1097">
        <v>0</v>
      </c>
      <c r="H1097">
        <v>0</v>
      </c>
      <c r="I1097">
        <v>25</v>
      </c>
      <c r="J1097" t="s">
        <v>495</v>
      </c>
      <c r="K1097" t="s">
        <v>495</v>
      </c>
      <c r="L1097" t="s">
        <v>495</v>
      </c>
      <c r="M1097" t="s">
        <v>495</v>
      </c>
      <c r="N1097" t="s">
        <v>495</v>
      </c>
      <c r="O1097" t="s">
        <v>492</v>
      </c>
      <c r="P1097" t="s">
        <v>305</v>
      </c>
    </row>
    <row r="1098" spans="1:16" x14ac:dyDescent="0.2">
      <c r="A1098">
        <v>1277943</v>
      </c>
      <c r="B1098" t="s">
        <v>1203</v>
      </c>
      <c r="C1098" t="s">
        <v>606</v>
      </c>
      <c r="D1098">
        <v>1</v>
      </c>
      <c r="E1098">
        <v>1</v>
      </c>
      <c r="F1098">
        <v>7</v>
      </c>
      <c r="G1098">
        <v>0</v>
      </c>
      <c r="H1098">
        <v>0</v>
      </c>
      <c r="I1098">
        <v>14.2857</v>
      </c>
      <c r="J1098" t="s">
        <v>495</v>
      </c>
      <c r="K1098" t="s">
        <v>495</v>
      </c>
      <c r="L1098" t="s">
        <v>495</v>
      </c>
      <c r="M1098" t="s">
        <v>495</v>
      </c>
      <c r="N1098" t="s">
        <v>495</v>
      </c>
      <c r="O1098" t="s">
        <v>492</v>
      </c>
      <c r="P1098" t="s">
        <v>1186</v>
      </c>
    </row>
    <row r="1099" spans="1:16" x14ac:dyDescent="0.2">
      <c r="A1099">
        <v>1278609</v>
      </c>
      <c r="B1099" t="s">
        <v>1692</v>
      </c>
      <c r="C1099" t="s">
        <v>1693</v>
      </c>
      <c r="D1099">
        <v>5</v>
      </c>
      <c r="E1099">
        <v>5</v>
      </c>
      <c r="F1099">
        <v>12</v>
      </c>
      <c r="G1099">
        <v>0</v>
      </c>
      <c r="H1099">
        <v>0</v>
      </c>
      <c r="I1099">
        <v>41.666699999999999</v>
      </c>
      <c r="J1099">
        <v>5</v>
      </c>
      <c r="K1099">
        <v>5</v>
      </c>
      <c r="L1099">
        <v>33</v>
      </c>
      <c r="M1099">
        <v>2</v>
      </c>
      <c r="N1099">
        <v>6.6</v>
      </c>
      <c r="O1099" t="s">
        <v>492</v>
      </c>
      <c r="P1099" t="s">
        <v>1670</v>
      </c>
    </row>
    <row r="1100" spans="1:16" x14ac:dyDescent="0.2">
      <c r="A1100">
        <v>1278686</v>
      </c>
      <c r="B1100" t="s">
        <v>1183</v>
      </c>
      <c r="C1100" t="s">
        <v>1184</v>
      </c>
      <c r="D1100">
        <v>2</v>
      </c>
      <c r="E1100" t="s">
        <v>495</v>
      </c>
      <c r="F1100" t="s">
        <v>495</v>
      </c>
      <c r="G1100" t="s">
        <v>495</v>
      </c>
      <c r="H1100" t="s">
        <v>495</v>
      </c>
      <c r="I1100" t="s">
        <v>495</v>
      </c>
      <c r="J1100">
        <v>6</v>
      </c>
      <c r="K1100">
        <v>6</v>
      </c>
      <c r="L1100">
        <v>33</v>
      </c>
      <c r="M1100">
        <v>1</v>
      </c>
      <c r="N1100">
        <v>5.5</v>
      </c>
      <c r="O1100" t="s">
        <v>492</v>
      </c>
      <c r="P1100" t="s">
        <v>183</v>
      </c>
    </row>
    <row r="1101" spans="1:16" x14ac:dyDescent="0.2">
      <c r="A1101">
        <v>1278870</v>
      </c>
      <c r="B1101" t="s">
        <v>917</v>
      </c>
      <c r="C1101" t="s">
        <v>1123</v>
      </c>
      <c r="D1101">
        <v>7</v>
      </c>
      <c r="E1101">
        <v>5</v>
      </c>
      <c r="F1101">
        <v>13</v>
      </c>
      <c r="G1101">
        <v>0</v>
      </c>
      <c r="H1101">
        <v>0</v>
      </c>
      <c r="I1101">
        <v>38.461500000000001</v>
      </c>
      <c r="J1101">
        <v>1</v>
      </c>
      <c r="K1101" t="s">
        <v>495</v>
      </c>
      <c r="L1101">
        <v>11</v>
      </c>
      <c r="M1101">
        <v>0</v>
      </c>
      <c r="N1101">
        <v>11</v>
      </c>
      <c r="O1101" t="s">
        <v>492</v>
      </c>
      <c r="P1101" t="s">
        <v>257</v>
      </c>
    </row>
    <row r="1102" spans="1:16" x14ac:dyDescent="0.2">
      <c r="A1102">
        <v>1279024</v>
      </c>
      <c r="B1102" t="s">
        <v>838</v>
      </c>
      <c r="C1102" t="s">
        <v>817</v>
      </c>
      <c r="D1102">
        <v>5</v>
      </c>
      <c r="E1102">
        <v>54</v>
      </c>
      <c r="F1102">
        <v>82</v>
      </c>
      <c r="G1102">
        <v>4</v>
      </c>
      <c r="H1102">
        <v>0</v>
      </c>
      <c r="I1102">
        <v>65.853700000000003</v>
      </c>
      <c r="J1102" t="s">
        <v>495</v>
      </c>
      <c r="K1102" t="s">
        <v>495</v>
      </c>
      <c r="L1102" t="s">
        <v>495</v>
      </c>
      <c r="M1102" t="s">
        <v>495</v>
      </c>
      <c r="N1102" t="s">
        <v>495</v>
      </c>
      <c r="O1102" t="s">
        <v>492</v>
      </c>
      <c r="P1102" t="s">
        <v>818</v>
      </c>
    </row>
    <row r="1103" spans="1:16" x14ac:dyDescent="0.2">
      <c r="A1103">
        <v>1279026</v>
      </c>
      <c r="B1103" t="s">
        <v>1645</v>
      </c>
      <c r="C1103" t="s">
        <v>1123</v>
      </c>
      <c r="D1103">
        <v>4</v>
      </c>
      <c r="E1103">
        <v>1</v>
      </c>
      <c r="F1103">
        <v>7</v>
      </c>
      <c r="G1103">
        <v>0</v>
      </c>
      <c r="H1103">
        <v>0</v>
      </c>
      <c r="I1103">
        <v>14.2857</v>
      </c>
      <c r="J1103" t="s">
        <v>495</v>
      </c>
      <c r="K1103" t="s">
        <v>495</v>
      </c>
      <c r="L1103" t="s">
        <v>495</v>
      </c>
      <c r="M1103" t="s">
        <v>495</v>
      </c>
      <c r="N1103" t="s">
        <v>495</v>
      </c>
      <c r="O1103" t="s">
        <v>492</v>
      </c>
      <c r="P1103" t="s">
        <v>315</v>
      </c>
    </row>
    <row r="1104" spans="1:16" x14ac:dyDescent="0.2">
      <c r="A1104">
        <v>1279065</v>
      </c>
      <c r="B1104" t="s">
        <v>1646</v>
      </c>
      <c r="C1104" t="s">
        <v>1647</v>
      </c>
      <c r="D1104">
        <v>10</v>
      </c>
      <c r="E1104">
        <v>130</v>
      </c>
      <c r="F1104">
        <v>190</v>
      </c>
      <c r="G1104">
        <v>5</v>
      </c>
      <c r="H1104">
        <v>3</v>
      </c>
      <c r="I1104">
        <v>68.421099999999996</v>
      </c>
      <c r="J1104">
        <v>30</v>
      </c>
      <c r="K1104">
        <v>30.5</v>
      </c>
      <c r="L1104">
        <v>126</v>
      </c>
      <c r="M1104">
        <v>8</v>
      </c>
      <c r="N1104">
        <v>4.2234999999999996</v>
      </c>
      <c r="O1104" t="s">
        <v>492</v>
      </c>
      <c r="P1104" t="s">
        <v>315</v>
      </c>
    </row>
    <row r="1105" spans="1:16" x14ac:dyDescent="0.2">
      <c r="A1105">
        <v>1279616</v>
      </c>
      <c r="B1105" t="s">
        <v>904</v>
      </c>
      <c r="C1105" t="s">
        <v>905</v>
      </c>
      <c r="D1105">
        <v>1</v>
      </c>
      <c r="E1105" t="s">
        <v>495</v>
      </c>
      <c r="F1105" t="s">
        <v>495</v>
      </c>
      <c r="G1105" t="s">
        <v>495</v>
      </c>
      <c r="H1105" t="s">
        <v>495</v>
      </c>
      <c r="I1105" t="s">
        <v>495</v>
      </c>
      <c r="J1105" t="s">
        <v>495</v>
      </c>
      <c r="K1105" t="s">
        <v>495</v>
      </c>
      <c r="L1105" t="s">
        <v>495</v>
      </c>
      <c r="M1105" t="s">
        <v>495</v>
      </c>
      <c r="N1105" t="s">
        <v>495</v>
      </c>
      <c r="O1105" t="s">
        <v>492</v>
      </c>
      <c r="P1105" t="s">
        <v>873</v>
      </c>
    </row>
    <row r="1106" spans="1:16" x14ac:dyDescent="0.2">
      <c r="A1106">
        <v>1280310</v>
      </c>
      <c r="B1106" t="s">
        <v>601</v>
      </c>
      <c r="C1106" t="s">
        <v>602</v>
      </c>
      <c r="D1106">
        <v>6</v>
      </c>
      <c r="E1106">
        <v>97</v>
      </c>
      <c r="F1106">
        <v>116</v>
      </c>
      <c r="G1106">
        <v>4</v>
      </c>
      <c r="H1106">
        <v>1</v>
      </c>
      <c r="I1106">
        <v>83.620699999999999</v>
      </c>
      <c r="J1106">
        <v>18</v>
      </c>
      <c r="K1106">
        <v>18</v>
      </c>
      <c r="L1106">
        <v>75</v>
      </c>
      <c r="M1106">
        <v>7</v>
      </c>
      <c r="N1106">
        <v>4.1666999999999996</v>
      </c>
      <c r="O1106" t="s">
        <v>492</v>
      </c>
      <c r="P1106" t="s">
        <v>573</v>
      </c>
    </row>
    <row r="1107" spans="1:16" x14ac:dyDescent="0.2">
      <c r="A1107">
        <v>1280332</v>
      </c>
      <c r="B1107" t="s">
        <v>510</v>
      </c>
      <c r="C1107" t="s">
        <v>682</v>
      </c>
      <c r="D1107">
        <v>5</v>
      </c>
      <c r="E1107">
        <v>29</v>
      </c>
      <c r="F1107">
        <v>56</v>
      </c>
      <c r="G1107">
        <v>2</v>
      </c>
      <c r="H1107">
        <v>0</v>
      </c>
      <c r="I1107">
        <v>51.785699999999999</v>
      </c>
      <c r="J1107">
        <v>10</v>
      </c>
      <c r="K1107">
        <v>10</v>
      </c>
      <c r="L1107">
        <v>45</v>
      </c>
      <c r="M1107">
        <v>5</v>
      </c>
      <c r="N1107">
        <v>4.3548</v>
      </c>
      <c r="O1107" t="s">
        <v>492</v>
      </c>
      <c r="P1107" t="s">
        <v>639</v>
      </c>
    </row>
    <row r="1108" spans="1:16" x14ac:dyDescent="0.2">
      <c r="A1108">
        <v>1281151</v>
      </c>
      <c r="B1108" t="s">
        <v>1356</v>
      </c>
      <c r="C1108" t="s">
        <v>1357</v>
      </c>
      <c r="D1108">
        <v>4</v>
      </c>
      <c r="E1108">
        <v>4</v>
      </c>
      <c r="F1108">
        <v>10</v>
      </c>
      <c r="G1108">
        <v>0</v>
      </c>
      <c r="H1108">
        <v>0</v>
      </c>
      <c r="I1108">
        <v>40</v>
      </c>
      <c r="J1108">
        <v>6</v>
      </c>
      <c r="K1108" t="s">
        <v>495</v>
      </c>
      <c r="L1108">
        <v>29</v>
      </c>
      <c r="M1108">
        <v>1</v>
      </c>
      <c r="N1108">
        <v>4.8333000000000004</v>
      </c>
      <c r="O1108" t="s">
        <v>492</v>
      </c>
      <c r="P1108" t="s">
        <v>226</v>
      </c>
    </row>
    <row r="1109" spans="1:16" x14ac:dyDescent="0.2">
      <c r="A1109">
        <v>1281176</v>
      </c>
      <c r="B1109" t="s">
        <v>1105</v>
      </c>
      <c r="C1109" t="s">
        <v>1358</v>
      </c>
      <c r="D1109">
        <v>9</v>
      </c>
      <c r="E1109">
        <v>74</v>
      </c>
      <c r="F1109">
        <v>98</v>
      </c>
      <c r="G1109">
        <v>3</v>
      </c>
      <c r="H1109">
        <v>0</v>
      </c>
      <c r="I1109">
        <v>75.510199999999998</v>
      </c>
      <c r="J1109" t="s">
        <v>495</v>
      </c>
      <c r="K1109" t="s">
        <v>495</v>
      </c>
      <c r="L1109" t="s">
        <v>495</v>
      </c>
      <c r="M1109" t="s">
        <v>495</v>
      </c>
      <c r="N1109" t="s">
        <v>495</v>
      </c>
      <c r="O1109" t="s">
        <v>492</v>
      </c>
      <c r="P1109" t="s">
        <v>226</v>
      </c>
    </row>
    <row r="1110" spans="1:16" x14ac:dyDescent="0.2">
      <c r="A1110">
        <v>1281337</v>
      </c>
      <c r="B1110" t="s">
        <v>1847</v>
      </c>
      <c r="C1110" t="s">
        <v>705</v>
      </c>
      <c r="D1110">
        <v>2</v>
      </c>
      <c r="E1110">
        <v>8</v>
      </c>
      <c r="F1110">
        <v>11</v>
      </c>
      <c r="G1110">
        <v>0</v>
      </c>
      <c r="H1110">
        <v>0</v>
      </c>
      <c r="I1110">
        <v>72.7273</v>
      </c>
      <c r="J1110">
        <v>3</v>
      </c>
      <c r="K1110">
        <v>3</v>
      </c>
      <c r="L1110">
        <v>25</v>
      </c>
      <c r="M1110">
        <v>1</v>
      </c>
      <c r="N1110">
        <v>8.3332999999999995</v>
      </c>
      <c r="O1110" t="s">
        <v>492</v>
      </c>
      <c r="P1110" t="s">
        <v>375</v>
      </c>
    </row>
    <row r="1111" spans="1:16" x14ac:dyDescent="0.2">
      <c r="A1111">
        <v>1281501</v>
      </c>
      <c r="B1111" t="s">
        <v>1204</v>
      </c>
      <c r="C1111" t="s">
        <v>1205</v>
      </c>
      <c r="D1111">
        <v>2</v>
      </c>
      <c r="E1111">
        <v>4</v>
      </c>
      <c r="F1111">
        <v>13</v>
      </c>
      <c r="G1111">
        <v>0</v>
      </c>
      <c r="H1111">
        <v>0</v>
      </c>
      <c r="I1111">
        <v>30.769200000000001</v>
      </c>
      <c r="J1111" t="s">
        <v>495</v>
      </c>
      <c r="K1111" t="s">
        <v>495</v>
      </c>
      <c r="L1111" t="s">
        <v>495</v>
      </c>
      <c r="M1111" t="s">
        <v>495</v>
      </c>
      <c r="N1111" t="s">
        <v>495</v>
      </c>
      <c r="O1111" t="s">
        <v>492</v>
      </c>
      <c r="P1111" t="s">
        <v>1186</v>
      </c>
    </row>
    <row r="1112" spans="1:16" x14ac:dyDescent="0.2">
      <c r="A1112">
        <v>1282498</v>
      </c>
      <c r="B1112" t="s">
        <v>724</v>
      </c>
      <c r="C1112" t="s">
        <v>1206</v>
      </c>
      <c r="D1112">
        <v>9</v>
      </c>
      <c r="E1112">
        <v>60</v>
      </c>
      <c r="F1112">
        <v>83</v>
      </c>
      <c r="G1112">
        <v>2</v>
      </c>
      <c r="H1112">
        <v>3</v>
      </c>
      <c r="I1112">
        <v>72.289199999999994</v>
      </c>
      <c r="J1112">
        <v>21</v>
      </c>
      <c r="K1112">
        <v>21</v>
      </c>
      <c r="L1112">
        <v>134</v>
      </c>
      <c r="M1112">
        <v>7</v>
      </c>
      <c r="N1112">
        <v>6.2812999999999999</v>
      </c>
      <c r="O1112" t="s">
        <v>492</v>
      </c>
      <c r="P1112" t="s">
        <v>1186</v>
      </c>
    </row>
    <row r="1113" spans="1:16" x14ac:dyDescent="0.2">
      <c r="A1113">
        <v>1283117</v>
      </c>
      <c r="B1113" t="s">
        <v>1359</v>
      </c>
      <c r="C1113" t="s">
        <v>1360</v>
      </c>
      <c r="D1113">
        <v>1</v>
      </c>
      <c r="E1113">
        <v>0</v>
      </c>
      <c r="F1113">
        <v>2</v>
      </c>
      <c r="G1113">
        <v>0</v>
      </c>
      <c r="H1113">
        <v>0</v>
      </c>
      <c r="I1113">
        <v>0</v>
      </c>
      <c r="J1113" t="s">
        <v>495</v>
      </c>
      <c r="K1113" t="s">
        <v>495</v>
      </c>
      <c r="L1113" t="s">
        <v>495</v>
      </c>
      <c r="M1113" t="s">
        <v>495</v>
      </c>
      <c r="N1113" t="s">
        <v>495</v>
      </c>
      <c r="O1113" t="s">
        <v>492</v>
      </c>
      <c r="P1113" t="s">
        <v>226</v>
      </c>
    </row>
    <row r="1114" spans="1:16" x14ac:dyDescent="0.2">
      <c r="A1114">
        <v>1283651</v>
      </c>
      <c r="B1114" t="s">
        <v>811</v>
      </c>
      <c r="C1114" t="s">
        <v>1781</v>
      </c>
      <c r="D1114">
        <v>5</v>
      </c>
      <c r="E1114">
        <v>4</v>
      </c>
      <c r="F1114">
        <v>11</v>
      </c>
      <c r="G1114">
        <v>0</v>
      </c>
      <c r="H1114">
        <v>0</v>
      </c>
      <c r="I1114">
        <v>36.363599999999998</v>
      </c>
      <c r="J1114">
        <v>4</v>
      </c>
      <c r="K1114" t="s">
        <v>495</v>
      </c>
      <c r="L1114">
        <v>16</v>
      </c>
      <c r="M1114">
        <v>0</v>
      </c>
      <c r="N1114">
        <v>4</v>
      </c>
      <c r="O1114" t="s">
        <v>492</v>
      </c>
      <c r="P1114" t="s">
        <v>364</v>
      </c>
    </row>
    <row r="1115" spans="1:16" x14ac:dyDescent="0.2">
      <c r="A1115">
        <v>1283652</v>
      </c>
      <c r="B1115" t="s">
        <v>634</v>
      </c>
      <c r="C1115" t="s">
        <v>634</v>
      </c>
      <c r="D1115">
        <v>2</v>
      </c>
      <c r="E1115">
        <v>9</v>
      </c>
      <c r="F1115">
        <v>18</v>
      </c>
      <c r="G1115">
        <v>0</v>
      </c>
      <c r="H1115">
        <v>0</v>
      </c>
      <c r="I1115">
        <v>50</v>
      </c>
      <c r="J1115">
        <v>2</v>
      </c>
      <c r="K1115">
        <v>2</v>
      </c>
      <c r="L1115">
        <v>12</v>
      </c>
      <c r="M1115">
        <v>0</v>
      </c>
      <c r="N1115">
        <v>6</v>
      </c>
      <c r="O1115" t="s">
        <v>492</v>
      </c>
      <c r="P1115" t="s">
        <v>364</v>
      </c>
    </row>
    <row r="1116" spans="1:16" x14ac:dyDescent="0.2">
      <c r="A1116">
        <v>1283653</v>
      </c>
      <c r="B1116" t="s">
        <v>1782</v>
      </c>
      <c r="C1116" t="s">
        <v>1782</v>
      </c>
      <c r="D1116">
        <v>5</v>
      </c>
      <c r="E1116">
        <v>8</v>
      </c>
      <c r="F1116">
        <v>31</v>
      </c>
      <c r="G1116">
        <v>1</v>
      </c>
      <c r="H1116">
        <v>0</v>
      </c>
      <c r="I1116">
        <v>25.8065</v>
      </c>
      <c r="J1116" t="s">
        <v>495</v>
      </c>
      <c r="K1116" t="s">
        <v>495</v>
      </c>
      <c r="L1116" t="s">
        <v>495</v>
      </c>
      <c r="M1116" t="s">
        <v>495</v>
      </c>
      <c r="N1116" t="s">
        <v>495</v>
      </c>
      <c r="O1116" t="s">
        <v>492</v>
      </c>
      <c r="P1116" t="s">
        <v>364</v>
      </c>
    </row>
    <row r="1117" spans="1:16" x14ac:dyDescent="0.2">
      <c r="A1117">
        <v>1283676</v>
      </c>
      <c r="B1117" t="s">
        <v>603</v>
      </c>
      <c r="C1117" t="s">
        <v>604</v>
      </c>
      <c r="D1117">
        <v>4</v>
      </c>
      <c r="E1117">
        <v>25</v>
      </c>
      <c r="F1117">
        <v>29</v>
      </c>
      <c r="G1117">
        <v>3</v>
      </c>
      <c r="H1117">
        <v>1</v>
      </c>
      <c r="I1117">
        <v>86.206900000000005</v>
      </c>
      <c r="J1117">
        <v>1</v>
      </c>
      <c r="K1117" t="s">
        <v>495</v>
      </c>
      <c r="L1117">
        <v>6</v>
      </c>
      <c r="M1117">
        <v>0</v>
      </c>
      <c r="N1117">
        <v>6</v>
      </c>
      <c r="O1117" t="s">
        <v>492</v>
      </c>
      <c r="P1117" t="s">
        <v>573</v>
      </c>
    </row>
    <row r="1118" spans="1:16" x14ac:dyDescent="0.2">
      <c r="A1118">
        <v>1283679</v>
      </c>
      <c r="B1118" t="s">
        <v>931</v>
      </c>
      <c r="C1118" t="s">
        <v>966</v>
      </c>
      <c r="D1118">
        <v>1</v>
      </c>
      <c r="E1118" t="s">
        <v>495</v>
      </c>
      <c r="F1118" t="s">
        <v>495</v>
      </c>
      <c r="G1118" t="s">
        <v>495</v>
      </c>
      <c r="H1118" t="s">
        <v>495</v>
      </c>
      <c r="I1118" t="s">
        <v>495</v>
      </c>
      <c r="J1118" t="s">
        <v>495</v>
      </c>
      <c r="K1118" t="s">
        <v>495</v>
      </c>
      <c r="L1118" t="s">
        <v>495</v>
      </c>
      <c r="M1118" t="s">
        <v>495</v>
      </c>
      <c r="N1118" t="s">
        <v>495</v>
      </c>
      <c r="O1118" t="s">
        <v>492</v>
      </c>
      <c r="P1118" t="s">
        <v>1087</v>
      </c>
    </row>
    <row r="1119" spans="1:16" x14ac:dyDescent="0.2">
      <c r="A1119">
        <v>1283681</v>
      </c>
      <c r="B1119" t="s">
        <v>522</v>
      </c>
      <c r="C1119" t="s">
        <v>1023</v>
      </c>
      <c r="D1119">
        <v>5</v>
      </c>
      <c r="E1119">
        <v>8</v>
      </c>
      <c r="F1119">
        <v>11</v>
      </c>
      <c r="G1119">
        <v>0</v>
      </c>
      <c r="H1119">
        <v>0</v>
      </c>
      <c r="I1119">
        <v>72.7273</v>
      </c>
      <c r="J1119" t="s">
        <v>495</v>
      </c>
      <c r="K1119" t="s">
        <v>495</v>
      </c>
      <c r="L1119" t="s">
        <v>495</v>
      </c>
      <c r="M1119" t="s">
        <v>495</v>
      </c>
      <c r="N1119" t="s">
        <v>495</v>
      </c>
      <c r="O1119" t="s">
        <v>492</v>
      </c>
      <c r="P1119" t="s">
        <v>126</v>
      </c>
    </row>
    <row r="1120" spans="1:16" x14ac:dyDescent="0.2">
      <c r="A1120">
        <v>1284773</v>
      </c>
      <c r="B1120" t="s">
        <v>1993</v>
      </c>
      <c r="C1120" t="s">
        <v>1994</v>
      </c>
      <c r="D1120">
        <v>1</v>
      </c>
      <c r="E1120">
        <v>1</v>
      </c>
      <c r="F1120">
        <v>10</v>
      </c>
      <c r="G1120">
        <v>0</v>
      </c>
      <c r="H1120">
        <v>0</v>
      </c>
      <c r="I1120">
        <v>10</v>
      </c>
      <c r="J1120" t="s">
        <v>495</v>
      </c>
      <c r="K1120" t="s">
        <v>495</v>
      </c>
      <c r="L1120" t="s">
        <v>495</v>
      </c>
      <c r="M1120" t="s">
        <v>495</v>
      </c>
      <c r="N1120" t="s">
        <v>495</v>
      </c>
      <c r="O1120" t="s">
        <v>492</v>
      </c>
      <c r="P1120" t="s">
        <v>1974</v>
      </c>
    </row>
    <row r="1121" spans="1:16" x14ac:dyDescent="0.2">
      <c r="A1121">
        <v>1285915</v>
      </c>
      <c r="B1121" t="s">
        <v>2089</v>
      </c>
      <c r="C1121" t="s">
        <v>2090</v>
      </c>
      <c r="D1121">
        <v>3</v>
      </c>
      <c r="E1121">
        <v>5</v>
      </c>
      <c r="F1121">
        <v>12</v>
      </c>
      <c r="G1121">
        <v>0</v>
      </c>
      <c r="H1121">
        <v>0</v>
      </c>
      <c r="I1121">
        <v>41.666699999999999</v>
      </c>
      <c r="J1121" t="s">
        <v>495</v>
      </c>
      <c r="K1121" t="s">
        <v>495</v>
      </c>
      <c r="L1121" t="s">
        <v>495</v>
      </c>
      <c r="M1121" t="s">
        <v>495</v>
      </c>
      <c r="N1121" t="s">
        <v>495</v>
      </c>
      <c r="O1121" t="s">
        <v>492</v>
      </c>
      <c r="P1121" t="s">
        <v>439</v>
      </c>
    </row>
    <row r="1122" spans="1:16" x14ac:dyDescent="0.2">
      <c r="A1122">
        <v>1286240</v>
      </c>
      <c r="B1122" t="s">
        <v>2091</v>
      </c>
      <c r="C1122" t="s">
        <v>519</v>
      </c>
      <c r="D1122">
        <v>2</v>
      </c>
      <c r="E1122">
        <v>0</v>
      </c>
      <c r="F1122">
        <v>1</v>
      </c>
      <c r="G1122">
        <v>0</v>
      </c>
      <c r="H1122">
        <v>0</v>
      </c>
      <c r="I1122">
        <v>0</v>
      </c>
      <c r="J1122" t="s">
        <v>495</v>
      </c>
      <c r="K1122" t="s">
        <v>495</v>
      </c>
      <c r="L1122" t="s">
        <v>495</v>
      </c>
      <c r="M1122" t="s">
        <v>495</v>
      </c>
      <c r="N1122" t="s">
        <v>495</v>
      </c>
      <c r="O1122" t="s">
        <v>492</v>
      </c>
      <c r="P1122" t="s">
        <v>439</v>
      </c>
    </row>
    <row r="1123" spans="1:16" x14ac:dyDescent="0.2">
      <c r="A1123">
        <v>1286826</v>
      </c>
      <c r="B1123" t="s">
        <v>746</v>
      </c>
      <c r="C1123" t="s">
        <v>747</v>
      </c>
      <c r="D1123">
        <v>6</v>
      </c>
      <c r="E1123">
        <v>5</v>
      </c>
      <c r="F1123">
        <v>22</v>
      </c>
      <c r="G1123">
        <v>0</v>
      </c>
      <c r="H1123">
        <v>0</v>
      </c>
      <c r="I1123">
        <v>22.7273</v>
      </c>
      <c r="J1123" t="s">
        <v>495</v>
      </c>
      <c r="K1123" t="s">
        <v>495</v>
      </c>
      <c r="L1123" t="s">
        <v>495</v>
      </c>
      <c r="M1123" t="s">
        <v>495</v>
      </c>
      <c r="N1123" t="s">
        <v>495</v>
      </c>
      <c r="O1123" t="s">
        <v>492</v>
      </c>
      <c r="P1123" t="s">
        <v>716</v>
      </c>
    </row>
    <row r="1124" spans="1:16" x14ac:dyDescent="0.2">
      <c r="A1124">
        <v>1286907</v>
      </c>
      <c r="B1124" t="s">
        <v>1878</v>
      </c>
      <c r="C1124" t="s">
        <v>1879</v>
      </c>
      <c r="D1124">
        <v>4</v>
      </c>
      <c r="E1124">
        <v>1</v>
      </c>
      <c r="F1124">
        <v>2</v>
      </c>
      <c r="G1124">
        <v>0</v>
      </c>
      <c r="H1124">
        <v>0</v>
      </c>
      <c r="I1124">
        <v>50</v>
      </c>
      <c r="J1124">
        <v>13</v>
      </c>
      <c r="K1124">
        <v>13</v>
      </c>
      <c r="L1124">
        <v>56</v>
      </c>
      <c r="M1124">
        <v>5</v>
      </c>
      <c r="N1124">
        <v>4.3076999999999996</v>
      </c>
      <c r="O1124" t="s">
        <v>492</v>
      </c>
      <c r="P1124" t="s">
        <v>1851</v>
      </c>
    </row>
    <row r="1125" spans="1:16" x14ac:dyDescent="0.2">
      <c r="A1125">
        <v>1287021</v>
      </c>
      <c r="B1125" t="s">
        <v>1554</v>
      </c>
      <c r="C1125" t="s">
        <v>1555</v>
      </c>
      <c r="D1125">
        <v>4</v>
      </c>
      <c r="E1125">
        <v>26</v>
      </c>
      <c r="F1125">
        <v>24</v>
      </c>
      <c r="G1125">
        <v>1</v>
      </c>
      <c r="H1125">
        <v>2</v>
      </c>
      <c r="I1125">
        <v>108.33329999999999</v>
      </c>
      <c r="J1125">
        <v>2</v>
      </c>
      <c r="K1125">
        <v>2</v>
      </c>
      <c r="L1125">
        <v>19</v>
      </c>
      <c r="M1125">
        <v>1</v>
      </c>
      <c r="N1125">
        <v>9.5</v>
      </c>
      <c r="O1125" t="s">
        <v>492</v>
      </c>
      <c r="P1125" t="s">
        <v>1526</v>
      </c>
    </row>
    <row r="1126" spans="1:16" x14ac:dyDescent="0.2">
      <c r="A1126">
        <v>1287347</v>
      </c>
      <c r="B1126" t="s">
        <v>1556</v>
      </c>
      <c r="C1126" t="s">
        <v>1557</v>
      </c>
      <c r="D1126">
        <v>1</v>
      </c>
      <c r="E1126">
        <v>4</v>
      </c>
      <c r="F1126">
        <v>6</v>
      </c>
      <c r="G1126">
        <v>0</v>
      </c>
      <c r="H1126">
        <v>0</v>
      </c>
      <c r="I1126">
        <v>66.666700000000006</v>
      </c>
      <c r="J1126" t="s">
        <v>495</v>
      </c>
      <c r="K1126" t="s">
        <v>495</v>
      </c>
      <c r="L1126" t="s">
        <v>495</v>
      </c>
      <c r="M1126" t="s">
        <v>495</v>
      </c>
      <c r="N1126" t="s">
        <v>495</v>
      </c>
      <c r="O1126" t="s">
        <v>492</v>
      </c>
      <c r="P1126" t="s">
        <v>1526</v>
      </c>
    </row>
    <row r="1127" spans="1:16" x14ac:dyDescent="0.2">
      <c r="A1127">
        <v>1287692</v>
      </c>
      <c r="B1127" t="s">
        <v>908</v>
      </c>
      <c r="C1127" t="s">
        <v>1783</v>
      </c>
      <c r="D1127">
        <v>1</v>
      </c>
      <c r="E1127" t="s">
        <v>495</v>
      </c>
      <c r="F1127" t="s">
        <v>495</v>
      </c>
      <c r="G1127" t="s">
        <v>495</v>
      </c>
      <c r="H1127" t="s">
        <v>495</v>
      </c>
      <c r="I1127" t="s">
        <v>495</v>
      </c>
      <c r="J1127">
        <v>3</v>
      </c>
      <c r="K1127">
        <v>3</v>
      </c>
      <c r="L1127">
        <v>14</v>
      </c>
      <c r="M1127">
        <v>0</v>
      </c>
      <c r="N1127">
        <v>4.6666999999999996</v>
      </c>
      <c r="O1127" t="s">
        <v>492</v>
      </c>
      <c r="P1127" t="s">
        <v>364</v>
      </c>
    </row>
    <row r="1128" spans="1:16" x14ac:dyDescent="0.2">
      <c r="A1128">
        <v>1287706</v>
      </c>
      <c r="B1128" t="s">
        <v>1558</v>
      </c>
      <c r="C1128" t="s">
        <v>1559</v>
      </c>
      <c r="D1128">
        <v>6</v>
      </c>
      <c r="E1128">
        <v>23</v>
      </c>
      <c r="F1128">
        <v>55</v>
      </c>
      <c r="G1128">
        <v>0</v>
      </c>
      <c r="H1128">
        <v>0</v>
      </c>
      <c r="I1128">
        <v>41.818199999999997</v>
      </c>
      <c r="J1128" t="s">
        <v>495</v>
      </c>
      <c r="K1128" t="s">
        <v>495</v>
      </c>
      <c r="L1128" t="s">
        <v>495</v>
      </c>
      <c r="M1128" t="s">
        <v>495</v>
      </c>
      <c r="N1128" t="s">
        <v>495</v>
      </c>
      <c r="O1128" t="s">
        <v>492</v>
      </c>
      <c r="P1128" t="s">
        <v>1526</v>
      </c>
    </row>
    <row r="1129" spans="1:16" x14ac:dyDescent="0.2">
      <c r="A1129">
        <v>1288357</v>
      </c>
      <c r="B1129" t="s">
        <v>714</v>
      </c>
      <c r="C1129" t="s">
        <v>715</v>
      </c>
      <c r="D1129">
        <v>5</v>
      </c>
      <c r="E1129">
        <v>1</v>
      </c>
      <c r="F1129">
        <v>3</v>
      </c>
      <c r="G1129">
        <v>0</v>
      </c>
      <c r="H1129">
        <v>0</v>
      </c>
      <c r="I1129">
        <v>33.333300000000001</v>
      </c>
      <c r="J1129" t="s">
        <v>495</v>
      </c>
      <c r="K1129" t="s">
        <v>495</v>
      </c>
      <c r="L1129" t="s">
        <v>495</v>
      </c>
      <c r="M1129" t="s">
        <v>495</v>
      </c>
      <c r="N1129" t="s">
        <v>495</v>
      </c>
      <c r="O1129" t="s">
        <v>492</v>
      </c>
      <c r="P1129" t="s">
        <v>40</v>
      </c>
    </row>
    <row r="1130" spans="1:16" x14ac:dyDescent="0.2">
      <c r="A1130">
        <v>1288454</v>
      </c>
      <c r="B1130" t="s">
        <v>933</v>
      </c>
      <c r="C1130" t="s">
        <v>934</v>
      </c>
      <c r="D1130">
        <v>7</v>
      </c>
      <c r="E1130">
        <v>28</v>
      </c>
      <c r="F1130">
        <v>50</v>
      </c>
      <c r="G1130">
        <v>0</v>
      </c>
      <c r="H1130">
        <v>1</v>
      </c>
      <c r="I1130">
        <v>56</v>
      </c>
      <c r="J1130" t="s">
        <v>495</v>
      </c>
      <c r="K1130" t="s">
        <v>495</v>
      </c>
      <c r="L1130" t="s">
        <v>495</v>
      </c>
      <c r="M1130" t="s">
        <v>495</v>
      </c>
      <c r="N1130" t="s">
        <v>495</v>
      </c>
      <c r="O1130" t="s">
        <v>492</v>
      </c>
      <c r="P1130" t="s">
        <v>103</v>
      </c>
    </row>
    <row r="1131" spans="1:16" x14ac:dyDescent="0.2">
      <c r="A1131">
        <v>1288483</v>
      </c>
      <c r="B1131" t="s">
        <v>635</v>
      </c>
      <c r="C1131" t="s">
        <v>636</v>
      </c>
      <c r="D1131">
        <v>5</v>
      </c>
      <c r="E1131">
        <v>14</v>
      </c>
      <c r="F1131">
        <v>22</v>
      </c>
      <c r="G1131">
        <v>2</v>
      </c>
      <c r="H1131">
        <v>0</v>
      </c>
      <c r="I1131">
        <v>63.636400000000002</v>
      </c>
      <c r="J1131">
        <v>2</v>
      </c>
      <c r="K1131" t="s">
        <v>495</v>
      </c>
      <c r="L1131">
        <v>7</v>
      </c>
      <c r="M1131">
        <v>0</v>
      </c>
      <c r="N1131">
        <v>3.5</v>
      </c>
      <c r="O1131" t="s">
        <v>492</v>
      </c>
      <c r="P1131" t="s">
        <v>20</v>
      </c>
    </row>
    <row r="1132" spans="1:16" x14ac:dyDescent="0.2">
      <c r="A1132">
        <v>1288509</v>
      </c>
      <c r="B1132" t="s">
        <v>1524</v>
      </c>
      <c r="C1132" t="s">
        <v>1524</v>
      </c>
      <c r="D1132">
        <v>2</v>
      </c>
      <c r="E1132">
        <v>0</v>
      </c>
      <c r="F1132">
        <v>4</v>
      </c>
      <c r="G1132">
        <v>0</v>
      </c>
      <c r="H1132">
        <v>0</v>
      </c>
      <c r="I1132">
        <v>0</v>
      </c>
      <c r="J1132" t="s">
        <v>495</v>
      </c>
      <c r="K1132" t="s">
        <v>495</v>
      </c>
      <c r="L1132" t="s">
        <v>495</v>
      </c>
      <c r="M1132" t="s">
        <v>495</v>
      </c>
      <c r="N1132" t="s">
        <v>495</v>
      </c>
      <c r="O1132" t="s">
        <v>492</v>
      </c>
      <c r="P1132" t="s">
        <v>1498</v>
      </c>
    </row>
    <row r="1133" spans="1:16" x14ac:dyDescent="0.2">
      <c r="A1133">
        <v>1289099</v>
      </c>
      <c r="B1133" t="s">
        <v>1086</v>
      </c>
      <c r="C1133" t="s">
        <v>529</v>
      </c>
      <c r="D1133">
        <v>3</v>
      </c>
      <c r="E1133">
        <v>18</v>
      </c>
      <c r="F1133">
        <v>41</v>
      </c>
      <c r="G1133">
        <v>2</v>
      </c>
      <c r="H1133">
        <v>0</v>
      </c>
      <c r="I1133">
        <v>43.9024</v>
      </c>
      <c r="J1133">
        <v>8</v>
      </c>
      <c r="K1133" t="s">
        <v>495</v>
      </c>
      <c r="L1133">
        <v>19</v>
      </c>
      <c r="M1133">
        <v>1</v>
      </c>
      <c r="N1133">
        <v>2.375</v>
      </c>
      <c r="O1133" t="s">
        <v>492</v>
      </c>
      <c r="P1133" t="s">
        <v>157</v>
      </c>
    </row>
    <row r="1134" spans="1:16" x14ac:dyDescent="0.2">
      <c r="A1134">
        <v>1291132</v>
      </c>
      <c r="B1134" t="s">
        <v>1801</v>
      </c>
      <c r="C1134" t="s">
        <v>563</v>
      </c>
      <c r="D1134">
        <v>7</v>
      </c>
      <c r="E1134">
        <v>85</v>
      </c>
      <c r="F1134">
        <v>105</v>
      </c>
      <c r="G1134">
        <v>2</v>
      </c>
      <c r="H1134">
        <v>5</v>
      </c>
      <c r="I1134">
        <v>80.952399999999997</v>
      </c>
      <c r="J1134">
        <v>17</v>
      </c>
      <c r="K1134">
        <v>17</v>
      </c>
      <c r="L1134">
        <v>86</v>
      </c>
      <c r="M1134">
        <v>4</v>
      </c>
      <c r="N1134">
        <v>5.0096999999999996</v>
      </c>
      <c r="O1134" t="s">
        <v>492</v>
      </c>
      <c r="P1134" t="s">
        <v>2113</v>
      </c>
    </row>
    <row r="1135" spans="1:16" x14ac:dyDescent="0.2">
      <c r="A1135">
        <v>1291135</v>
      </c>
      <c r="B1135" t="s">
        <v>733</v>
      </c>
      <c r="C1135" t="s">
        <v>2129</v>
      </c>
      <c r="D1135">
        <v>1</v>
      </c>
      <c r="E1135">
        <v>3</v>
      </c>
      <c r="F1135">
        <v>15</v>
      </c>
      <c r="G1135">
        <v>0</v>
      </c>
      <c r="H1135">
        <v>0</v>
      </c>
      <c r="I1135">
        <v>20</v>
      </c>
      <c r="J1135" t="s">
        <v>495</v>
      </c>
      <c r="K1135" t="s">
        <v>495</v>
      </c>
      <c r="L1135" t="s">
        <v>495</v>
      </c>
      <c r="M1135" t="s">
        <v>495</v>
      </c>
      <c r="N1135" t="s">
        <v>495</v>
      </c>
      <c r="O1135" t="s">
        <v>492</v>
      </c>
      <c r="P1135" t="s">
        <v>2113</v>
      </c>
    </row>
    <row r="1136" spans="1:16" x14ac:dyDescent="0.2">
      <c r="A1136">
        <v>1291136</v>
      </c>
      <c r="B1136" t="s">
        <v>1050</v>
      </c>
      <c r="C1136" t="s">
        <v>539</v>
      </c>
      <c r="D1136">
        <v>1</v>
      </c>
      <c r="E1136">
        <v>2</v>
      </c>
      <c r="F1136">
        <v>17</v>
      </c>
      <c r="G1136">
        <v>0</v>
      </c>
      <c r="H1136">
        <v>0</v>
      </c>
      <c r="I1136">
        <v>11.764699999999999</v>
      </c>
      <c r="J1136" t="s">
        <v>495</v>
      </c>
      <c r="K1136" t="s">
        <v>495</v>
      </c>
      <c r="L1136" t="s">
        <v>495</v>
      </c>
      <c r="M1136" t="s">
        <v>495</v>
      </c>
      <c r="N1136" t="s">
        <v>495</v>
      </c>
      <c r="O1136" t="s">
        <v>492</v>
      </c>
      <c r="P1136" t="s">
        <v>2113</v>
      </c>
    </row>
    <row r="1137" spans="1:16" x14ac:dyDescent="0.2">
      <c r="A1137">
        <v>1293564</v>
      </c>
      <c r="B1137" t="s">
        <v>1496</v>
      </c>
      <c r="C1137" t="s">
        <v>620</v>
      </c>
      <c r="D1137">
        <v>1</v>
      </c>
      <c r="E1137" t="s">
        <v>495</v>
      </c>
      <c r="F1137" t="s">
        <v>495</v>
      </c>
      <c r="G1137" t="s">
        <v>495</v>
      </c>
      <c r="H1137" t="s">
        <v>495</v>
      </c>
      <c r="I1137" t="s">
        <v>495</v>
      </c>
      <c r="J1137" t="s">
        <v>495</v>
      </c>
      <c r="K1137" t="s">
        <v>495</v>
      </c>
      <c r="L1137" t="s">
        <v>495</v>
      </c>
      <c r="M1137" t="s">
        <v>495</v>
      </c>
      <c r="N1137" t="s">
        <v>495</v>
      </c>
      <c r="O1137" t="s">
        <v>492</v>
      </c>
      <c r="P1137" t="s">
        <v>1473</v>
      </c>
    </row>
    <row r="1138" spans="1:16" x14ac:dyDescent="0.2">
      <c r="A1138">
        <v>1293565</v>
      </c>
      <c r="B1138" t="s">
        <v>1151</v>
      </c>
      <c r="C1138" t="s">
        <v>1157</v>
      </c>
      <c r="D1138">
        <v>1</v>
      </c>
      <c r="E1138">
        <v>31</v>
      </c>
      <c r="F1138">
        <v>20</v>
      </c>
      <c r="G1138">
        <v>4</v>
      </c>
      <c r="H1138">
        <v>1</v>
      </c>
      <c r="I1138">
        <v>155</v>
      </c>
      <c r="J1138" t="s">
        <v>495</v>
      </c>
      <c r="K1138" t="s">
        <v>495</v>
      </c>
      <c r="L1138" t="s">
        <v>495</v>
      </c>
      <c r="M1138" t="s">
        <v>495</v>
      </c>
      <c r="N1138" t="s">
        <v>495</v>
      </c>
      <c r="O1138" t="s">
        <v>492</v>
      </c>
      <c r="P1138" t="s">
        <v>1473</v>
      </c>
    </row>
    <row r="1139" spans="1:16" x14ac:dyDescent="0.2">
      <c r="A1139">
        <v>1301519</v>
      </c>
      <c r="B1139" t="s">
        <v>570</v>
      </c>
      <c r="C1139" t="s">
        <v>571</v>
      </c>
      <c r="D1139">
        <v>1</v>
      </c>
      <c r="E1139">
        <v>26</v>
      </c>
      <c r="F1139">
        <v>23</v>
      </c>
      <c r="G1139">
        <v>1</v>
      </c>
      <c r="H1139">
        <v>0</v>
      </c>
      <c r="I1139">
        <v>113.04349999999999</v>
      </c>
      <c r="J1139">
        <v>1</v>
      </c>
      <c r="K1139">
        <v>1</v>
      </c>
      <c r="L1139">
        <v>4</v>
      </c>
      <c r="M1139">
        <v>1</v>
      </c>
      <c r="N1139">
        <v>4</v>
      </c>
      <c r="O1139" t="s">
        <v>492</v>
      </c>
      <c r="P1139" t="s">
        <v>13</v>
      </c>
    </row>
    <row r="1140" spans="1:16" x14ac:dyDescent="0.2">
      <c r="A1140">
        <v>1310978</v>
      </c>
      <c r="B1140" t="s">
        <v>817</v>
      </c>
      <c r="C1140" t="s">
        <v>539</v>
      </c>
      <c r="D1140">
        <v>3</v>
      </c>
      <c r="E1140">
        <v>4</v>
      </c>
      <c r="F1140">
        <v>13</v>
      </c>
      <c r="G1140">
        <v>0</v>
      </c>
      <c r="H1140">
        <v>0</v>
      </c>
      <c r="I1140">
        <v>30.769200000000001</v>
      </c>
      <c r="J1140" t="s">
        <v>495</v>
      </c>
      <c r="K1140" t="s">
        <v>495</v>
      </c>
      <c r="L1140" t="s">
        <v>495</v>
      </c>
      <c r="M1140" t="s">
        <v>495</v>
      </c>
      <c r="N1140" t="s">
        <v>495</v>
      </c>
      <c r="O1140" t="s">
        <v>492</v>
      </c>
      <c r="P1140" t="s">
        <v>51</v>
      </c>
    </row>
    <row r="1141" spans="1:16" x14ac:dyDescent="0.2">
      <c r="A1141">
        <v>1311690</v>
      </c>
      <c r="B1141" t="s">
        <v>991</v>
      </c>
      <c r="C1141" t="s">
        <v>990</v>
      </c>
      <c r="D1141">
        <v>2</v>
      </c>
      <c r="E1141">
        <v>36</v>
      </c>
      <c r="F1141">
        <v>40</v>
      </c>
      <c r="G1141">
        <v>0</v>
      </c>
      <c r="H1141">
        <v>2</v>
      </c>
      <c r="I1141">
        <v>90</v>
      </c>
      <c r="J1141">
        <v>5</v>
      </c>
      <c r="K1141">
        <v>5</v>
      </c>
      <c r="L1141">
        <v>14</v>
      </c>
      <c r="M1141">
        <v>0</v>
      </c>
      <c r="N1141">
        <v>2.8</v>
      </c>
      <c r="O1141" t="s">
        <v>492</v>
      </c>
      <c r="P1141" t="s">
        <v>123</v>
      </c>
    </row>
    <row r="1142" spans="1:16" x14ac:dyDescent="0.2">
      <c r="A1142">
        <v>1314680</v>
      </c>
      <c r="B1142" t="s">
        <v>628</v>
      </c>
      <c r="C1142" t="s">
        <v>1694</v>
      </c>
      <c r="D1142">
        <v>6</v>
      </c>
      <c r="E1142">
        <v>9</v>
      </c>
      <c r="F1142">
        <v>30</v>
      </c>
      <c r="G1142">
        <v>0</v>
      </c>
      <c r="H1142">
        <v>0</v>
      </c>
      <c r="I1142">
        <v>30</v>
      </c>
      <c r="J1142" t="s">
        <v>495</v>
      </c>
      <c r="K1142" t="s">
        <v>495</v>
      </c>
      <c r="L1142" t="s">
        <v>495</v>
      </c>
      <c r="M1142" t="s">
        <v>495</v>
      </c>
      <c r="N1142" t="s">
        <v>495</v>
      </c>
      <c r="O1142" t="s">
        <v>492</v>
      </c>
      <c r="P1142" t="s">
        <v>1670</v>
      </c>
    </row>
    <row r="1143" spans="1:16" x14ac:dyDescent="0.2">
      <c r="A1143">
        <v>1316393</v>
      </c>
      <c r="B1143" t="s">
        <v>2092</v>
      </c>
      <c r="C1143" t="s">
        <v>2093</v>
      </c>
      <c r="D1143">
        <v>1</v>
      </c>
      <c r="E1143" t="s">
        <v>495</v>
      </c>
      <c r="F1143" t="s">
        <v>495</v>
      </c>
      <c r="G1143" t="s">
        <v>495</v>
      </c>
      <c r="H1143" t="s">
        <v>495</v>
      </c>
      <c r="I1143" t="s">
        <v>495</v>
      </c>
      <c r="J1143" t="s">
        <v>495</v>
      </c>
      <c r="K1143" t="s">
        <v>495</v>
      </c>
      <c r="L1143" t="s">
        <v>495</v>
      </c>
      <c r="M1143" t="s">
        <v>495</v>
      </c>
      <c r="N1143" t="s">
        <v>495</v>
      </c>
      <c r="O1143" t="s">
        <v>492</v>
      </c>
      <c r="P1143" t="s">
        <v>439</v>
      </c>
    </row>
    <row r="1144" spans="1:16" x14ac:dyDescent="0.2">
      <c r="A1144">
        <v>1316516</v>
      </c>
      <c r="B1144" t="s">
        <v>1294</v>
      </c>
      <c r="C1144" t="s">
        <v>515</v>
      </c>
      <c r="D1144">
        <v>3</v>
      </c>
      <c r="E1144">
        <v>8</v>
      </c>
      <c r="F1144">
        <v>8</v>
      </c>
      <c r="G1144">
        <v>1</v>
      </c>
      <c r="H1144">
        <v>0</v>
      </c>
      <c r="I1144">
        <v>100</v>
      </c>
      <c r="J1144">
        <v>6</v>
      </c>
      <c r="K1144" t="s">
        <v>495</v>
      </c>
      <c r="L1144">
        <v>24</v>
      </c>
      <c r="M1144">
        <v>1</v>
      </c>
      <c r="N1144">
        <v>4</v>
      </c>
      <c r="O1144" t="s">
        <v>492</v>
      </c>
      <c r="P1144" t="s">
        <v>1266</v>
      </c>
    </row>
    <row r="1145" spans="1:16" x14ac:dyDescent="0.2">
      <c r="A1145">
        <v>1317108</v>
      </c>
      <c r="B1145" t="s">
        <v>1272</v>
      </c>
      <c r="C1145" t="s">
        <v>989</v>
      </c>
      <c r="D1145">
        <v>4</v>
      </c>
      <c r="E1145">
        <v>18</v>
      </c>
      <c r="F1145">
        <v>16</v>
      </c>
      <c r="G1145">
        <v>2</v>
      </c>
      <c r="H1145">
        <v>1</v>
      </c>
      <c r="I1145">
        <v>112.5</v>
      </c>
      <c r="J1145">
        <v>13</v>
      </c>
      <c r="K1145">
        <v>13</v>
      </c>
      <c r="L1145">
        <v>58</v>
      </c>
      <c r="M1145">
        <v>6</v>
      </c>
      <c r="N1145">
        <v>4.4051</v>
      </c>
      <c r="O1145" t="s">
        <v>492</v>
      </c>
      <c r="P1145" t="s">
        <v>1266</v>
      </c>
    </row>
    <row r="1146" spans="1:16" x14ac:dyDescent="0.2">
      <c r="A1146">
        <v>1318259</v>
      </c>
      <c r="B1146" t="s">
        <v>962</v>
      </c>
      <c r="C1146" t="s">
        <v>963</v>
      </c>
      <c r="D1146">
        <v>7</v>
      </c>
      <c r="E1146">
        <v>27</v>
      </c>
      <c r="F1146">
        <v>47</v>
      </c>
      <c r="G1146">
        <v>1</v>
      </c>
      <c r="H1146">
        <v>1</v>
      </c>
      <c r="I1146">
        <v>57.446800000000003</v>
      </c>
      <c r="J1146">
        <v>21</v>
      </c>
      <c r="K1146">
        <v>21</v>
      </c>
      <c r="L1146">
        <v>87</v>
      </c>
      <c r="M1146">
        <v>10</v>
      </c>
      <c r="N1146">
        <v>4.1760000000000002</v>
      </c>
      <c r="O1146" t="s">
        <v>492</v>
      </c>
      <c r="P1146" t="s">
        <v>108</v>
      </c>
    </row>
    <row r="1147" spans="1:16" x14ac:dyDescent="0.2">
      <c r="A1147">
        <v>1318320</v>
      </c>
      <c r="B1147" t="s">
        <v>1024</v>
      </c>
      <c r="C1147" t="s">
        <v>1025</v>
      </c>
      <c r="D1147">
        <v>2</v>
      </c>
      <c r="E1147">
        <v>6</v>
      </c>
      <c r="F1147">
        <v>18</v>
      </c>
      <c r="G1147">
        <v>0</v>
      </c>
      <c r="H1147">
        <v>0</v>
      </c>
      <c r="I1147">
        <v>33.333300000000001</v>
      </c>
      <c r="J1147" t="s">
        <v>495</v>
      </c>
      <c r="K1147" t="s">
        <v>495</v>
      </c>
      <c r="L1147" t="s">
        <v>495</v>
      </c>
      <c r="M1147" t="s">
        <v>495</v>
      </c>
      <c r="N1147" t="s">
        <v>495</v>
      </c>
      <c r="O1147" t="s">
        <v>492</v>
      </c>
      <c r="P1147" t="s">
        <v>126</v>
      </c>
    </row>
    <row r="1148" spans="1:16" x14ac:dyDescent="0.2">
      <c r="A1148">
        <v>1318805</v>
      </c>
      <c r="B1148" t="s">
        <v>583</v>
      </c>
      <c r="C1148" t="s">
        <v>1026</v>
      </c>
      <c r="D1148">
        <v>4</v>
      </c>
      <c r="E1148">
        <v>28</v>
      </c>
      <c r="F1148">
        <v>52</v>
      </c>
      <c r="G1148">
        <v>1</v>
      </c>
      <c r="H1148">
        <v>0</v>
      </c>
      <c r="I1148">
        <v>53.846200000000003</v>
      </c>
      <c r="J1148" t="s">
        <v>495</v>
      </c>
      <c r="K1148" t="s">
        <v>495</v>
      </c>
      <c r="L1148" t="s">
        <v>495</v>
      </c>
      <c r="M1148" t="s">
        <v>495</v>
      </c>
      <c r="N1148" t="s">
        <v>495</v>
      </c>
      <c r="O1148" t="s">
        <v>492</v>
      </c>
      <c r="P1148" t="s">
        <v>126</v>
      </c>
    </row>
    <row r="1149" spans="1:16" x14ac:dyDescent="0.2">
      <c r="A1149">
        <v>1319995</v>
      </c>
      <c r="B1149" t="s">
        <v>528</v>
      </c>
      <c r="C1149" t="s">
        <v>529</v>
      </c>
      <c r="D1149">
        <v>4</v>
      </c>
      <c r="E1149">
        <v>3</v>
      </c>
      <c r="F1149">
        <v>7</v>
      </c>
      <c r="G1149">
        <v>0</v>
      </c>
      <c r="H1149">
        <v>0</v>
      </c>
      <c r="I1149">
        <v>42.857100000000003</v>
      </c>
      <c r="J1149" t="s">
        <v>495</v>
      </c>
      <c r="K1149" t="s">
        <v>495</v>
      </c>
      <c r="L1149" t="s">
        <v>495</v>
      </c>
      <c r="M1149" t="s">
        <v>495</v>
      </c>
      <c r="N1149" t="s">
        <v>495</v>
      </c>
      <c r="O1149" t="s">
        <v>492</v>
      </c>
      <c r="P1149" t="s">
        <v>6</v>
      </c>
    </row>
    <row r="1150" spans="1:16" x14ac:dyDescent="0.2">
      <c r="A1150">
        <v>1320247</v>
      </c>
      <c r="B1150" t="s">
        <v>2066</v>
      </c>
      <c r="C1150" t="s">
        <v>2067</v>
      </c>
      <c r="D1150">
        <v>1</v>
      </c>
      <c r="E1150" t="s">
        <v>495</v>
      </c>
      <c r="F1150" t="s">
        <v>495</v>
      </c>
      <c r="G1150" t="s">
        <v>495</v>
      </c>
      <c r="H1150" t="s">
        <v>495</v>
      </c>
      <c r="I1150" t="s">
        <v>495</v>
      </c>
      <c r="J1150" t="s">
        <v>495</v>
      </c>
      <c r="K1150" t="s">
        <v>495</v>
      </c>
      <c r="L1150" t="s">
        <v>495</v>
      </c>
      <c r="M1150" t="s">
        <v>495</v>
      </c>
      <c r="N1150" t="s">
        <v>495</v>
      </c>
      <c r="O1150" t="s">
        <v>492</v>
      </c>
      <c r="P1150" t="s">
        <v>2042</v>
      </c>
    </row>
    <row r="1151" spans="1:16" x14ac:dyDescent="0.2">
      <c r="A1151">
        <v>1320357</v>
      </c>
      <c r="B1151" t="s">
        <v>570</v>
      </c>
      <c r="C1151" t="s">
        <v>1713</v>
      </c>
      <c r="D1151">
        <v>2</v>
      </c>
      <c r="E1151">
        <v>11</v>
      </c>
      <c r="F1151">
        <v>18</v>
      </c>
      <c r="G1151">
        <v>1</v>
      </c>
      <c r="H1151">
        <v>0</v>
      </c>
      <c r="I1151">
        <v>61.1111</v>
      </c>
      <c r="J1151">
        <v>1</v>
      </c>
      <c r="K1151" t="s">
        <v>495</v>
      </c>
      <c r="L1151">
        <v>5</v>
      </c>
      <c r="M1151">
        <v>0</v>
      </c>
      <c r="N1151">
        <v>5</v>
      </c>
      <c r="O1151" t="s">
        <v>492</v>
      </c>
      <c r="P1151" t="s">
        <v>426</v>
      </c>
    </row>
    <row r="1152" spans="1:16" x14ac:dyDescent="0.2">
      <c r="A1152">
        <v>1320358</v>
      </c>
      <c r="B1152" t="s">
        <v>908</v>
      </c>
      <c r="C1152" t="s">
        <v>1972</v>
      </c>
      <c r="D1152">
        <v>3</v>
      </c>
      <c r="E1152">
        <v>14</v>
      </c>
      <c r="F1152">
        <v>27</v>
      </c>
      <c r="G1152">
        <v>0</v>
      </c>
      <c r="H1152">
        <v>0</v>
      </c>
      <c r="I1152">
        <v>51.851900000000001</v>
      </c>
      <c r="J1152">
        <v>1</v>
      </c>
      <c r="K1152" t="s">
        <v>495</v>
      </c>
      <c r="L1152">
        <v>8</v>
      </c>
      <c r="M1152">
        <v>1</v>
      </c>
      <c r="N1152">
        <v>8</v>
      </c>
      <c r="O1152" t="s">
        <v>492</v>
      </c>
      <c r="P1152" t="s">
        <v>426</v>
      </c>
    </row>
    <row r="1153" spans="1:16" x14ac:dyDescent="0.2">
      <c r="A1153">
        <v>1320705</v>
      </c>
      <c r="B1153" t="s">
        <v>1880</v>
      </c>
      <c r="C1153" t="s">
        <v>1881</v>
      </c>
      <c r="D1153">
        <v>2</v>
      </c>
      <c r="E1153" t="s">
        <v>495</v>
      </c>
      <c r="F1153" t="s">
        <v>495</v>
      </c>
      <c r="G1153" t="s">
        <v>495</v>
      </c>
      <c r="H1153" t="s">
        <v>495</v>
      </c>
      <c r="I1153" t="s">
        <v>495</v>
      </c>
      <c r="J1153" t="s">
        <v>495</v>
      </c>
      <c r="K1153" t="s">
        <v>495</v>
      </c>
      <c r="L1153" t="s">
        <v>495</v>
      </c>
      <c r="M1153" t="s">
        <v>495</v>
      </c>
      <c r="N1153" t="s">
        <v>495</v>
      </c>
      <c r="O1153" t="s">
        <v>492</v>
      </c>
      <c r="P1153" t="s">
        <v>1851</v>
      </c>
    </row>
    <row r="1154" spans="1:16" x14ac:dyDescent="0.2">
      <c r="A1154">
        <v>1321170</v>
      </c>
      <c r="B1154" t="s">
        <v>1807</v>
      </c>
      <c r="C1154" t="s">
        <v>1787</v>
      </c>
      <c r="D1154">
        <v>1</v>
      </c>
      <c r="E1154">
        <v>30</v>
      </c>
      <c r="F1154">
        <v>57</v>
      </c>
      <c r="G1154">
        <v>1</v>
      </c>
      <c r="H1154">
        <v>1</v>
      </c>
      <c r="I1154">
        <v>52.631599999999999</v>
      </c>
      <c r="J1154">
        <v>4</v>
      </c>
      <c r="K1154">
        <v>4</v>
      </c>
      <c r="L1154">
        <v>17</v>
      </c>
      <c r="M1154">
        <v>1</v>
      </c>
      <c r="N1154">
        <v>4.25</v>
      </c>
      <c r="O1154" t="s">
        <v>492</v>
      </c>
      <c r="P1154" t="s">
        <v>367</v>
      </c>
    </row>
    <row r="1155" spans="1:16" x14ac:dyDescent="0.2">
      <c r="A1155">
        <v>1321419</v>
      </c>
      <c r="B1155" t="s">
        <v>992</v>
      </c>
      <c r="C1155" t="s">
        <v>914</v>
      </c>
      <c r="D1155">
        <v>3</v>
      </c>
      <c r="E1155" t="s">
        <v>495</v>
      </c>
      <c r="F1155" t="s">
        <v>495</v>
      </c>
      <c r="G1155" t="s">
        <v>495</v>
      </c>
      <c r="H1155" t="s">
        <v>495</v>
      </c>
      <c r="I1155" t="s">
        <v>495</v>
      </c>
      <c r="J1155" t="s">
        <v>495</v>
      </c>
      <c r="K1155" t="s">
        <v>495</v>
      </c>
      <c r="L1155" t="s">
        <v>495</v>
      </c>
      <c r="M1155" t="s">
        <v>495</v>
      </c>
      <c r="N1155" t="s">
        <v>495</v>
      </c>
      <c r="O1155" t="s">
        <v>492</v>
      </c>
      <c r="P1155" t="s">
        <v>123</v>
      </c>
    </row>
    <row r="1156" spans="1:16" x14ac:dyDescent="0.2">
      <c r="A1156">
        <v>1322322</v>
      </c>
      <c r="B1156" t="s">
        <v>1757</v>
      </c>
      <c r="C1156" t="s">
        <v>1758</v>
      </c>
      <c r="D1156">
        <v>2</v>
      </c>
      <c r="E1156">
        <v>0</v>
      </c>
      <c r="F1156">
        <v>4</v>
      </c>
      <c r="G1156">
        <v>0</v>
      </c>
      <c r="H1156">
        <v>0</v>
      </c>
      <c r="I1156">
        <v>0</v>
      </c>
      <c r="J1156" t="s">
        <v>495</v>
      </c>
      <c r="K1156" t="s">
        <v>495</v>
      </c>
      <c r="L1156" t="s">
        <v>495</v>
      </c>
      <c r="M1156" t="s">
        <v>495</v>
      </c>
      <c r="N1156" t="s">
        <v>495</v>
      </c>
      <c r="O1156" t="s">
        <v>492</v>
      </c>
      <c r="P1156" t="s">
        <v>351</v>
      </c>
    </row>
    <row r="1157" spans="1:16" x14ac:dyDescent="0.2">
      <c r="A1157">
        <v>1322606</v>
      </c>
      <c r="B1157" t="s">
        <v>1470</v>
      </c>
      <c r="C1157" t="s">
        <v>1223</v>
      </c>
      <c r="D1157">
        <v>3</v>
      </c>
      <c r="E1157">
        <v>2</v>
      </c>
      <c r="F1157">
        <v>12</v>
      </c>
      <c r="G1157">
        <v>0</v>
      </c>
      <c r="H1157">
        <v>0</v>
      </c>
      <c r="I1157">
        <v>16.666699999999999</v>
      </c>
      <c r="J1157">
        <v>2</v>
      </c>
      <c r="K1157">
        <v>2</v>
      </c>
      <c r="L1157">
        <v>17</v>
      </c>
      <c r="M1157">
        <v>0</v>
      </c>
      <c r="N1157">
        <v>8.5</v>
      </c>
      <c r="O1157" t="s">
        <v>492</v>
      </c>
      <c r="P1157" t="s">
        <v>257</v>
      </c>
    </row>
    <row r="1158" spans="1:16" x14ac:dyDescent="0.2">
      <c r="A1158">
        <v>1324213</v>
      </c>
      <c r="B1158" t="s">
        <v>1848</v>
      </c>
      <c r="C1158" t="s">
        <v>827</v>
      </c>
      <c r="D1158">
        <v>3</v>
      </c>
      <c r="E1158">
        <v>2</v>
      </c>
      <c r="F1158">
        <v>2</v>
      </c>
      <c r="G1158">
        <v>0</v>
      </c>
      <c r="H1158">
        <v>0</v>
      </c>
      <c r="I1158">
        <v>100</v>
      </c>
      <c r="J1158" t="s">
        <v>495</v>
      </c>
      <c r="K1158" t="s">
        <v>495</v>
      </c>
      <c r="L1158" t="s">
        <v>495</v>
      </c>
      <c r="M1158" t="s">
        <v>495</v>
      </c>
      <c r="N1158" t="s">
        <v>495</v>
      </c>
      <c r="O1158" t="s">
        <v>492</v>
      </c>
      <c r="P1158" t="s">
        <v>375</v>
      </c>
    </row>
    <row r="1159" spans="1:16" x14ac:dyDescent="0.2">
      <c r="A1159">
        <v>1324313</v>
      </c>
      <c r="B1159" t="s">
        <v>1525</v>
      </c>
      <c r="C1159" t="s">
        <v>539</v>
      </c>
      <c r="D1159">
        <v>3</v>
      </c>
      <c r="E1159">
        <v>3</v>
      </c>
      <c r="F1159">
        <v>10</v>
      </c>
      <c r="G1159">
        <v>0</v>
      </c>
      <c r="H1159">
        <v>0</v>
      </c>
      <c r="I1159">
        <v>30</v>
      </c>
      <c r="J1159">
        <v>1</v>
      </c>
      <c r="K1159">
        <v>1</v>
      </c>
      <c r="L1159">
        <v>3</v>
      </c>
      <c r="M1159">
        <v>0</v>
      </c>
      <c r="N1159">
        <v>3</v>
      </c>
      <c r="O1159" t="s">
        <v>492</v>
      </c>
      <c r="P1159" t="s">
        <v>1498</v>
      </c>
    </row>
    <row r="1160" spans="1:16" x14ac:dyDescent="0.2">
      <c r="A1160">
        <v>1324340</v>
      </c>
      <c r="B1160" t="s">
        <v>1830</v>
      </c>
      <c r="C1160" t="s">
        <v>1831</v>
      </c>
      <c r="D1160">
        <v>5</v>
      </c>
      <c r="E1160">
        <v>15</v>
      </c>
      <c r="F1160">
        <v>34</v>
      </c>
      <c r="G1160">
        <v>2</v>
      </c>
      <c r="H1160">
        <v>0</v>
      </c>
      <c r="I1160">
        <v>44.117600000000003</v>
      </c>
      <c r="J1160">
        <v>19</v>
      </c>
      <c r="K1160">
        <v>19</v>
      </c>
      <c r="L1160">
        <v>71</v>
      </c>
      <c r="M1160">
        <v>7</v>
      </c>
      <c r="N1160">
        <v>3.7368000000000001</v>
      </c>
      <c r="O1160" t="s">
        <v>492</v>
      </c>
      <c r="P1160" t="s">
        <v>1810</v>
      </c>
    </row>
    <row r="1161" spans="1:16" x14ac:dyDescent="0.2">
      <c r="A1161">
        <v>1324405</v>
      </c>
      <c r="B1161" t="s">
        <v>768</v>
      </c>
      <c r="C1161" t="s">
        <v>2130</v>
      </c>
      <c r="D1161">
        <v>3</v>
      </c>
      <c r="E1161">
        <v>5</v>
      </c>
      <c r="F1161">
        <v>18</v>
      </c>
      <c r="G1161">
        <v>0</v>
      </c>
      <c r="H1161">
        <v>0</v>
      </c>
      <c r="I1161">
        <v>27.777799999999999</v>
      </c>
      <c r="J1161" t="s">
        <v>495</v>
      </c>
      <c r="K1161" t="s">
        <v>495</v>
      </c>
      <c r="L1161" t="s">
        <v>495</v>
      </c>
      <c r="M1161" t="s">
        <v>495</v>
      </c>
      <c r="N1161" t="s">
        <v>495</v>
      </c>
      <c r="O1161" t="s">
        <v>492</v>
      </c>
      <c r="P1161" t="s">
        <v>2113</v>
      </c>
    </row>
    <row r="1162" spans="1:16" x14ac:dyDescent="0.2">
      <c r="A1162">
        <v>1325016</v>
      </c>
      <c r="B1162" t="s">
        <v>1695</v>
      </c>
      <c r="C1162" t="s">
        <v>1696</v>
      </c>
      <c r="D1162">
        <v>2</v>
      </c>
      <c r="E1162">
        <v>2</v>
      </c>
      <c r="F1162">
        <v>8</v>
      </c>
      <c r="G1162">
        <v>0</v>
      </c>
      <c r="H1162">
        <v>0</v>
      </c>
      <c r="I1162">
        <v>25</v>
      </c>
      <c r="J1162" t="s">
        <v>495</v>
      </c>
      <c r="K1162" t="s">
        <v>495</v>
      </c>
      <c r="L1162" t="s">
        <v>495</v>
      </c>
      <c r="M1162" t="s">
        <v>495</v>
      </c>
      <c r="N1162" t="s">
        <v>495</v>
      </c>
      <c r="O1162" t="s">
        <v>492</v>
      </c>
      <c r="P1162" t="s">
        <v>1670</v>
      </c>
    </row>
    <row r="1163" spans="1:16" x14ac:dyDescent="0.2">
      <c r="A1163">
        <v>1325017</v>
      </c>
      <c r="B1163" t="s">
        <v>1697</v>
      </c>
      <c r="C1163" t="s">
        <v>1698</v>
      </c>
      <c r="D1163">
        <v>1</v>
      </c>
      <c r="E1163">
        <v>1</v>
      </c>
      <c r="F1163">
        <v>6</v>
      </c>
      <c r="G1163">
        <v>0</v>
      </c>
      <c r="H1163">
        <v>0</v>
      </c>
      <c r="I1163">
        <v>16.666699999999999</v>
      </c>
      <c r="J1163" t="s">
        <v>495</v>
      </c>
      <c r="K1163" t="s">
        <v>495</v>
      </c>
      <c r="L1163" t="s">
        <v>495</v>
      </c>
      <c r="M1163" t="s">
        <v>495</v>
      </c>
      <c r="N1163" t="s">
        <v>495</v>
      </c>
      <c r="O1163" t="s">
        <v>492</v>
      </c>
      <c r="P1163" t="s">
        <v>1670</v>
      </c>
    </row>
    <row r="1164" spans="1:16" x14ac:dyDescent="0.2">
      <c r="A1164">
        <v>1325248</v>
      </c>
      <c r="B1164" t="s">
        <v>1295</v>
      </c>
      <c r="C1164" t="s">
        <v>1296</v>
      </c>
      <c r="D1164">
        <v>6</v>
      </c>
      <c r="E1164">
        <v>29</v>
      </c>
      <c r="F1164">
        <v>42</v>
      </c>
      <c r="G1164">
        <v>3</v>
      </c>
      <c r="H1164">
        <v>0</v>
      </c>
      <c r="I1164">
        <v>69.047600000000003</v>
      </c>
      <c r="J1164" t="s">
        <v>495</v>
      </c>
      <c r="K1164" t="s">
        <v>495</v>
      </c>
      <c r="L1164" t="s">
        <v>495</v>
      </c>
      <c r="M1164" t="s">
        <v>495</v>
      </c>
      <c r="N1164" t="s">
        <v>495</v>
      </c>
      <c r="O1164" t="s">
        <v>492</v>
      </c>
      <c r="P1164" t="s">
        <v>1266</v>
      </c>
    </row>
    <row r="1165" spans="1:16" x14ac:dyDescent="0.2">
      <c r="A1165">
        <v>1325252</v>
      </c>
      <c r="B1165" t="s">
        <v>2131</v>
      </c>
      <c r="C1165" t="s">
        <v>2132</v>
      </c>
      <c r="D1165">
        <v>7</v>
      </c>
      <c r="E1165">
        <v>71</v>
      </c>
      <c r="F1165">
        <v>96</v>
      </c>
      <c r="G1165">
        <v>6</v>
      </c>
      <c r="H1165">
        <v>1</v>
      </c>
      <c r="I1165">
        <v>73.958299999999994</v>
      </c>
      <c r="J1165">
        <v>6</v>
      </c>
      <c r="K1165">
        <v>6</v>
      </c>
      <c r="L1165">
        <v>49</v>
      </c>
      <c r="M1165">
        <v>0</v>
      </c>
      <c r="N1165">
        <v>8.1667000000000005</v>
      </c>
      <c r="O1165" t="s">
        <v>492</v>
      </c>
      <c r="P1165" t="s">
        <v>2113</v>
      </c>
    </row>
    <row r="1166" spans="1:16" x14ac:dyDescent="0.2">
      <c r="A1166">
        <v>1325253</v>
      </c>
      <c r="B1166" t="s">
        <v>1849</v>
      </c>
      <c r="C1166" t="s">
        <v>1850</v>
      </c>
      <c r="D1166">
        <v>6</v>
      </c>
      <c r="E1166">
        <v>45</v>
      </c>
      <c r="F1166">
        <v>91</v>
      </c>
      <c r="G1166">
        <v>2</v>
      </c>
      <c r="H1166">
        <v>1</v>
      </c>
      <c r="I1166">
        <v>49.450499999999998</v>
      </c>
      <c r="J1166" t="s">
        <v>495</v>
      </c>
      <c r="K1166" t="s">
        <v>495</v>
      </c>
      <c r="L1166" t="s">
        <v>495</v>
      </c>
      <c r="M1166" t="s">
        <v>495</v>
      </c>
      <c r="N1166" t="s">
        <v>495</v>
      </c>
      <c r="O1166" t="s">
        <v>492</v>
      </c>
      <c r="P1166" t="s">
        <v>375</v>
      </c>
    </row>
    <row r="1167" spans="1:16" x14ac:dyDescent="0.2">
      <c r="A1167">
        <v>1325567</v>
      </c>
      <c r="B1167" t="s">
        <v>1149</v>
      </c>
      <c r="C1167" t="s">
        <v>804</v>
      </c>
      <c r="D1167">
        <v>3</v>
      </c>
      <c r="E1167">
        <v>8</v>
      </c>
      <c r="F1167">
        <v>13</v>
      </c>
      <c r="G1167">
        <v>0</v>
      </c>
      <c r="H1167">
        <v>1</v>
      </c>
      <c r="I1167">
        <v>61.538499999999999</v>
      </c>
      <c r="J1167">
        <v>3</v>
      </c>
      <c r="K1167" t="s">
        <v>495</v>
      </c>
      <c r="L1167">
        <v>30</v>
      </c>
      <c r="M1167">
        <v>1</v>
      </c>
      <c r="N1167">
        <v>10</v>
      </c>
      <c r="O1167" t="s">
        <v>492</v>
      </c>
      <c r="P1167" t="s">
        <v>450</v>
      </c>
    </row>
    <row r="1168" spans="1:16" x14ac:dyDescent="0.2">
      <c r="A1168">
        <v>1325602</v>
      </c>
      <c r="B1168" t="s">
        <v>1207</v>
      </c>
      <c r="C1168" t="s">
        <v>1208</v>
      </c>
      <c r="D1168">
        <v>3</v>
      </c>
      <c r="E1168">
        <v>5</v>
      </c>
      <c r="F1168">
        <v>15</v>
      </c>
      <c r="G1168">
        <v>1</v>
      </c>
      <c r="H1168">
        <v>0</v>
      </c>
      <c r="I1168">
        <v>33.333300000000001</v>
      </c>
      <c r="J1168" t="s">
        <v>495</v>
      </c>
      <c r="K1168" t="s">
        <v>495</v>
      </c>
      <c r="L1168" t="s">
        <v>495</v>
      </c>
      <c r="M1168" t="s">
        <v>495</v>
      </c>
      <c r="N1168" t="s">
        <v>495</v>
      </c>
      <c r="O1168" t="s">
        <v>492</v>
      </c>
      <c r="P1168" t="s">
        <v>1186</v>
      </c>
    </row>
    <row r="1169" spans="1:16" x14ac:dyDescent="0.2">
      <c r="A1169">
        <v>1325603</v>
      </c>
      <c r="B1169" t="s">
        <v>1209</v>
      </c>
      <c r="C1169" t="s">
        <v>1210</v>
      </c>
      <c r="D1169">
        <v>1</v>
      </c>
      <c r="E1169">
        <v>1</v>
      </c>
      <c r="F1169">
        <v>6</v>
      </c>
      <c r="G1169">
        <v>0</v>
      </c>
      <c r="H1169">
        <v>0</v>
      </c>
      <c r="I1169">
        <v>16.666699999999999</v>
      </c>
      <c r="J1169" t="s">
        <v>495</v>
      </c>
      <c r="K1169" t="s">
        <v>495</v>
      </c>
      <c r="L1169" t="s">
        <v>495</v>
      </c>
      <c r="M1169" t="s">
        <v>495</v>
      </c>
      <c r="N1169" t="s">
        <v>495</v>
      </c>
      <c r="O1169" t="s">
        <v>492</v>
      </c>
      <c r="P1169" t="s">
        <v>1186</v>
      </c>
    </row>
    <row r="1170" spans="1:16" x14ac:dyDescent="0.2">
      <c r="A1170">
        <v>1325614</v>
      </c>
      <c r="B1170" t="s">
        <v>1314</v>
      </c>
      <c r="C1170" t="s">
        <v>596</v>
      </c>
      <c r="D1170">
        <v>2</v>
      </c>
      <c r="E1170">
        <v>16</v>
      </c>
      <c r="F1170">
        <v>36</v>
      </c>
      <c r="G1170">
        <v>0</v>
      </c>
      <c r="H1170">
        <v>0</v>
      </c>
      <c r="I1170">
        <v>44.444400000000002</v>
      </c>
      <c r="J1170" t="s">
        <v>495</v>
      </c>
      <c r="K1170" t="s">
        <v>495</v>
      </c>
      <c r="L1170" t="s">
        <v>495</v>
      </c>
      <c r="M1170" t="s">
        <v>495</v>
      </c>
      <c r="N1170" t="s">
        <v>495</v>
      </c>
      <c r="O1170" t="s">
        <v>492</v>
      </c>
      <c r="P1170" t="s">
        <v>1923</v>
      </c>
    </row>
    <row r="1171" spans="1:16" x14ac:dyDescent="0.2">
      <c r="A1171">
        <v>1326237</v>
      </c>
      <c r="B1171" t="s">
        <v>1436</v>
      </c>
      <c r="C1171" t="s">
        <v>1437</v>
      </c>
      <c r="D1171">
        <v>1</v>
      </c>
      <c r="E1171">
        <v>1</v>
      </c>
      <c r="F1171">
        <v>5</v>
      </c>
      <c r="G1171">
        <v>0</v>
      </c>
      <c r="H1171">
        <v>0</v>
      </c>
      <c r="I1171">
        <v>20</v>
      </c>
      <c r="J1171">
        <v>1</v>
      </c>
      <c r="K1171">
        <v>1</v>
      </c>
      <c r="L1171">
        <v>7</v>
      </c>
      <c r="M1171">
        <v>0</v>
      </c>
      <c r="N1171">
        <v>7</v>
      </c>
      <c r="O1171" t="s">
        <v>492</v>
      </c>
      <c r="P1171" t="s">
        <v>305</v>
      </c>
    </row>
    <row r="1172" spans="1:16" x14ac:dyDescent="0.2">
      <c r="A1172">
        <v>1326688</v>
      </c>
      <c r="B1172" t="s">
        <v>1759</v>
      </c>
      <c r="C1172" t="s">
        <v>1760</v>
      </c>
      <c r="D1172">
        <v>1</v>
      </c>
      <c r="E1172" t="s">
        <v>495</v>
      </c>
      <c r="F1172" t="s">
        <v>495</v>
      </c>
      <c r="G1172" t="s">
        <v>495</v>
      </c>
      <c r="H1172" t="s">
        <v>495</v>
      </c>
      <c r="I1172" t="s">
        <v>495</v>
      </c>
      <c r="J1172" t="s">
        <v>495</v>
      </c>
      <c r="K1172" t="s">
        <v>495</v>
      </c>
      <c r="L1172" t="s">
        <v>495</v>
      </c>
      <c r="M1172" t="s">
        <v>495</v>
      </c>
      <c r="N1172" t="s">
        <v>495</v>
      </c>
      <c r="O1172" t="s">
        <v>492</v>
      </c>
      <c r="P1172" t="s">
        <v>351</v>
      </c>
    </row>
    <row r="1173" spans="1:16" x14ac:dyDescent="0.2">
      <c r="A1173">
        <v>1327018</v>
      </c>
      <c r="B1173" t="s">
        <v>1973</v>
      </c>
      <c r="C1173" t="s">
        <v>804</v>
      </c>
      <c r="D1173">
        <v>5</v>
      </c>
      <c r="E1173">
        <v>26</v>
      </c>
      <c r="F1173">
        <v>69</v>
      </c>
      <c r="G1173">
        <v>1</v>
      </c>
      <c r="H1173">
        <v>0</v>
      </c>
      <c r="I1173">
        <v>37.681199999999997</v>
      </c>
      <c r="J1173">
        <v>14</v>
      </c>
      <c r="K1173">
        <v>14</v>
      </c>
      <c r="L1173">
        <v>86</v>
      </c>
      <c r="M1173">
        <v>4</v>
      </c>
      <c r="N1173">
        <v>6.1429</v>
      </c>
      <c r="O1173" t="s">
        <v>492</v>
      </c>
      <c r="P1173" t="s">
        <v>426</v>
      </c>
    </row>
    <row r="1174" spans="1:16" x14ac:dyDescent="0.2">
      <c r="A1174">
        <v>1327302</v>
      </c>
      <c r="B1174" t="s">
        <v>1525</v>
      </c>
      <c r="C1174" t="s">
        <v>1995</v>
      </c>
      <c r="D1174">
        <v>6</v>
      </c>
      <c r="E1174">
        <v>12</v>
      </c>
      <c r="F1174">
        <v>22</v>
      </c>
      <c r="G1174">
        <v>1</v>
      </c>
      <c r="H1174">
        <v>0</v>
      </c>
      <c r="I1174">
        <v>54.545499999999997</v>
      </c>
      <c r="J1174">
        <v>9</v>
      </c>
      <c r="K1174" t="s">
        <v>495</v>
      </c>
      <c r="L1174">
        <v>34</v>
      </c>
      <c r="M1174">
        <v>5</v>
      </c>
      <c r="N1174">
        <v>3.7778</v>
      </c>
      <c r="O1174" t="s">
        <v>492</v>
      </c>
      <c r="P1174" t="s">
        <v>1974</v>
      </c>
    </row>
    <row r="1175" spans="1:16" x14ac:dyDescent="0.2">
      <c r="A1175">
        <v>1327814</v>
      </c>
      <c r="B1175" t="s">
        <v>1560</v>
      </c>
      <c r="C1175" t="s">
        <v>515</v>
      </c>
      <c r="D1175">
        <v>2</v>
      </c>
      <c r="E1175">
        <v>6</v>
      </c>
      <c r="F1175">
        <v>9</v>
      </c>
      <c r="G1175">
        <v>1</v>
      </c>
      <c r="H1175">
        <v>0</v>
      </c>
      <c r="I1175">
        <v>66.666700000000006</v>
      </c>
      <c r="J1175" t="s">
        <v>495</v>
      </c>
      <c r="K1175" t="s">
        <v>495</v>
      </c>
      <c r="L1175" t="s">
        <v>495</v>
      </c>
      <c r="M1175" t="s">
        <v>495</v>
      </c>
      <c r="N1175" t="s">
        <v>495</v>
      </c>
      <c r="O1175" t="s">
        <v>492</v>
      </c>
      <c r="P1175" t="s">
        <v>1526</v>
      </c>
    </row>
    <row r="1176" spans="1:16" x14ac:dyDescent="0.2">
      <c r="A1176">
        <v>1328010</v>
      </c>
      <c r="B1176" t="s">
        <v>531</v>
      </c>
      <c r="C1176" t="s">
        <v>964</v>
      </c>
      <c r="D1176">
        <v>2</v>
      </c>
      <c r="E1176">
        <v>20</v>
      </c>
      <c r="F1176">
        <v>37</v>
      </c>
      <c r="G1176">
        <v>0</v>
      </c>
      <c r="H1176">
        <v>0</v>
      </c>
      <c r="I1176">
        <v>54.054099999999998</v>
      </c>
      <c r="J1176" t="s">
        <v>495</v>
      </c>
      <c r="K1176" t="s">
        <v>495</v>
      </c>
      <c r="L1176" t="s">
        <v>495</v>
      </c>
      <c r="M1176" t="s">
        <v>495</v>
      </c>
      <c r="N1176" t="s">
        <v>495</v>
      </c>
      <c r="O1176" t="s">
        <v>492</v>
      </c>
      <c r="P1176" t="s">
        <v>108</v>
      </c>
    </row>
    <row r="1177" spans="1:16" x14ac:dyDescent="0.2">
      <c r="A1177">
        <v>1328659</v>
      </c>
      <c r="B1177" t="s">
        <v>871</v>
      </c>
      <c r="C1177" t="s">
        <v>872</v>
      </c>
      <c r="D1177">
        <v>3</v>
      </c>
      <c r="E1177">
        <v>23</v>
      </c>
      <c r="F1177">
        <v>22</v>
      </c>
      <c r="G1177">
        <v>0</v>
      </c>
      <c r="H1177">
        <v>1</v>
      </c>
      <c r="I1177">
        <v>104.5455</v>
      </c>
      <c r="J1177">
        <v>9</v>
      </c>
      <c r="K1177">
        <v>9</v>
      </c>
      <c r="L1177">
        <v>33</v>
      </c>
      <c r="M1177">
        <v>4</v>
      </c>
      <c r="N1177">
        <v>3.5356999999999998</v>
      </c>
      <c r="O1177" t="s">
        <v>492</v>
      </c>
      <c r="P1177" t="s">
        <v>839</v>
      </c>
    </row>
    <row r="1178" spans="1:16" x14ac:dyDescent="0.2">
      <c r="A1178">
        <v>1328790</v>
      </c>
      <c r="B1178" t="s">
        <v>834</v>
      </c>
      <c r="C1178" t="s">
        <v>2020</v>
      </c>
      <c r="D1178">
        <v>5</v>
      </c>
      <c r="E1178">
        <v>38</v>
      </c>
      <c r="F1178">
        <v>68</v>
      </c>
      <c r="G1178">
        <v>0</v>
      </c>
      <c r="H1178">
        <v>3</v>
      </c>
      <c r="I1178">
        <v>55.882399999999997</v>
      </c>
      <c r="J1178">
        <v>20</v>
      </c>
      <c r="K1178">
        <v>20</v>
      </c>
      <c r="L1178">
        <v>88</v>
      </c>
      <c r="M1178">
        <v>5</v>
      </c>
      <c r="N1178">
        <v>4.4000000000000004</v>
      </c>
      <c r="O1178" t="s">
        <v>492</v>
      </c>
      <c r="P1178" t="s">
        <v>429</v>
      </c>
    </row>
    <row r="1179" spans="1:16" x14ac:dyDescent="0.2">
      <c r="A1179">
        <v>1328796</v>
      </c>
      <c r="B1179" t="s">
        <v>1438</v>
      </c>
      <c r="C1179" t="s">
        <v>687</v>
      </c>
      <c r="D1179">
        <v>5</v>
      </c>
      <c r="E1179">
        <v>41</v>
      </c>
      <c r="F1179">
        <v>69</v>
      </c>
      <c r="G1179">
        <v>3</v>
      </c>
      <c r="H1179">
        <v>0</v>
      </c>
      <c r="I1179">
        <v>59.420299999999997</v>
      </c>
      <c r="J1179">
        <v>6</v>
      </c>
      <c r="K1179" t="s">
        <v>495</v>
      </c>
      <c r="L1179">
        <v>27</v>
      </c>
      <c r="M1179">
        <v>1</v>
      </c>
      <c r="N1179">
        <v>4.5</v>
      </c>
      <c r="O1179" t="s">
        <v>492</v>
      </c>
      <c r="P1179" t="s">
        <v>305</v>
      </c>
    </row>
    <row r="1180" spans="1:16" x14ac:dyDescent="0.2">
      <c r="A1180">
        <v>1328830</v>
      </c>
      <c r="B1180" t="s">
        <v>1808</v>
      </c>
      <c r="C1180" t="s">
        <v>1809</v>
      </c>
      <c r="D1180">
        <v>3</v>
      </c>
      <c r="E1180">
        <v>0</v>
      </c>
      <c r="F1180">
        <v>1</v>
      </c>
      <c r="G1180">
        <v>0</v>
      </c>
      <c r="H1180">
        <v>0</v>
      </c>
      <c r="I1180">
        <v>0</v>
      </c>
      <c r="J1180" t="s">
        <v>495</v>
      </c>
      <c r="K1180" t="s">
        <v>495</v>
      </c>
      <c r="L1180" t="s">
        <v>495</v>
      </c>
      <c r="M1180" t="s">
        <v>495</v>
      </c>
      <c r="N1180" t="s">
        <v>495</v>
      </c>
      <c r="O1180" t="s">
        <v>492</v>
      </c>
      <c r="P1180" t="s">
        <v>367</v>
      </c>
    </row>
    <row r="1181" spans="1:16" x14ac:dyDescent="0.2">
      <c r="A1181">
        <v>1329346</v>
      </c>
      <c r="B1181" t="s">
        <v>1471</v>
      </c>
      <c r="C1181" t="s">
        <v>1472</v>
      </c>
      <c r="D1181">
        <v>1</v>
      </c>
      <c r="E1181">
        <v>0</v>
      </c>
      <c r="F1181">
        <v>4</v>
      </c>
      <c r="G1181">
        <v>0</v>
      </c>
      <c r="H1181">
        <v>0</v>
      </c>
      <c r="I1181">
        <v>0</v>
      </c>
      <c r="J1181" t="s">
        <v>495</v>
      </c>
      <c r="K1181" t="s">
        <v>495</v>
      </c>
      <c r="L1181" t="s">
        <v>495</v>
      </c>
      <c r="M1181" t="s">
        <v>495</v>
      </c>
      <c r="N1181" t="s">
        <v>495</v>
      </c>
      <c r="O1181" t="s">
        <v>492</v>
      </c>
      <c r="P1181" t="s">
        <v>257</v>
      </c>
    </row>
    <row r="1182" spans="1:16" x14ac:dyDescent="0.2">
      <c r="A1182">
        <v>1329509</v>
      </c>
      <c r="B1182" t="s">
        <v>637</v>
      </c>
      <c r="C1182" t="s">
        <v>638</v>
      </c>
      <c r="D1182">
        <v>2</v>
      </c>
      <c r="E1182">
        <v>1</v>
      </c>
      <c r="F1182">
        <v>4</v>
      </c>
      <c r="G1182">
        <v>0</v>
      </c>
      <c r="H1182">
        <v>0</v>
      </c>
      <c r="I1182">
        <v>25</v>
      </c>
      <c r="J1182" t="s">
        <v>495</v>
      </c>
      <c r="K1182" t="s">
        <v>495</v>
      </c>
      <c r="L1182" t="s">
        <v>495</v>
      </c>
      <c r="M1182" t="s">
        <v>495</v>
      </c>
      <c r="N1182" t="s">
        <v>495</v>
      </c>
      <c r="O1182" t="s">
        <v>492</v>
      </c>
      <c r="P1182" t="s">
        <v>20</v>
      </c>
    </row>
    <row r="1183" spans="1:16" x14ac:dyDescent="0.2">
      <c r="A1183">
        <v>1341932</v>
      </c>
      <c r="B1183" t="s">
        <v>574</v>
      </c>
      <c r="C1183" t="s">
        <v>748</v>
      </c>
      <c r="D1183">
        <v>3</v>
      </c>
      <c r="E1183">
        <v>19</v>
      </c>
      <c r="F1183">
        <v>30</v>
      </c>
      <c r="G1183">
        <v>1</v>
      </c>
      <c r="H1183">
        <v>0</v>
      </c>
      <c r="I1183">
        <v>63.333300000000001</v>
      </c>
      <c r="J1183" t="s">
        <v>495</v>
      </c>
      <c r="K1183" t="s">
        <v>495</v>
      </c>
      <c r="L1183" t="s">
        <v>495</v>
      </c>
      <c r="M1183" t="s">
        <v>495</v>
      </c>
      <c r="N1183" t="s">
        <v>495</v>
      </c>
      <c r="O1183" t="s">
        <v>492</v>
      </c>
      <c r="P1183" t="s">
        <v>716</v>
      </c>
    </row>
    <row r="1184" spans="1:16" x14ac:dyDescent="0.2">
      <c r="A1184">
        <v>1342145</v>
      </c>
      <c r="B1184" t="s">
        <v>634</v>
      </c>
      <c r="C1184" t="s">
        <v>1265</v>
      </c>
      <c r="D1184">
        <v>3</v>
      </c>
      <c r="E1184">
        <v>14</v>
      </c>
      <c r="F1184">
        <v>19</v>
      </c>
      <c r="G1184">
        <v>0</v>
      </c>
      <c r="H1184">
        <v>1</v>
      </c>
      <c r="I1184">
        <v>73.684200000000004</v>
      </c>
      <c r="J1184" t="s">
        <v>495</v>
      </c>
      <c r="K1184" t="s">
        <v>495</v>
      </c>
      <c r="L1184" t="s">
        <v>495</v>
      </c>
      <c r="M1184" t="s">
        <v>495</v>
      </c>
      <c r="N1184" t="s">
        <v>495</v>
      </c>
      <c r="O1184" t="s">
        <v>492</v>
      </c>
      <c r="P1184" t="s">
        <v>1244</v>
      </c>
    </row>
    <row r="1185" spans="1:16" x14ac:dyDescent="0.2">
      <c r="A1185">
        <v>1356441</v>
      </c>
      <c r="B1185" t="s">
        <v>1036</v>
      </c>
      <c r="C1185" t="s">
        <v>1185</v>
      </c>
      <c r="D1185">
        <v>4</v>
      </c>
      <c r="E1185">
        <v>30</v>
      </c>
      <c r="F1185">
        <v>48</v>
      </c>
      <c r="G1185">
        <v>2</v>
      </c>
      <c r="H1185">
        <v>1</v>
      </c>
      <c r="I1185">
        <v>62.5</v>
      </c>
      <c r="J1185">
        <v>2</v>
      </c>
      <c r="K1185" t="s">
        <v>495</v>
      </c>
      <c r="L1185">
        <v>13</v>
      </c>
      <c r="M1185">
        <v>0</v>
      </c>
      <c r="N1185">
        <v>6.5</v>
      </c>
      <c r="O1185" t="s">
        <v>492</v>
      </c>
      <c r="P1185" t="s">
        <v>183</v>
      </c>
    </row>
    <row r="1186" spans="1:16" x14ac:dyDescent="0.2">
      <c r="A1186">
        <v>1356441</v>
      </c>
      <c r="B1186" t="s">
        <v>1036</v>
      </c>
      <c r="C1186" t="s">
        <v>1185</v>
      </c>
      <c r="D1186">
        <v>1</v>
      </c>
      <c r="E1186">
        <v>2</v>
      </c>
      <c r="F1186">
        <v>9</v>
      </c>
      <c r="G1186">
        <v>0</v>
      </c>
      <c r="H1186">
        <v>0</v>
      </c>
      <c r="I1186">
        <v>22.222200000000001</v>
      </c>
      <c r="J1186" t="s">
        <v>495</v>
      </c>
      <c r="K1186" t="s">
        <v>495</v>
      </c>
      <c r="L1186" t="s">
        <v>495</v>
      </c>
      <c r="M1186" t="s">
        <v>495</v>
      </c>
      <c r="N1186" t="s">
        <v>495</v>
      </c>
      <c r="O1186" t="s">
        <v>492</v>
      </c>
      <c r="P1186" t="s">
        <v>1648</v>
      </c>
    </row>
    <row r="1187" spans="1:16" x14ac:dyDescent="0.2">
      <c r="A1187">
        <v>1356478</v>
      </c>
      <c r="B1187" t="s">
        <v>935</v>
      </c>
      <c r="C1187" t="s">
        <v>936</v>
      </c>
      <c r="D1187">
        <v>3</v>
      </c>
      <c r="E1187">
        <v>5</v>
      </c>
      <c r="F1187">
        <v>11</v>
      </c>
      <c r="G1187">
        <v>0</v>
      </c>
      <c r="H1187">
        <v>0</v>
      </c>
      <c r="I1187">
        <v>45.454500000000003</v>
      </c>
      <c r="J1187" t="s">
        <v>495</v>
      </c>
      <c r="K1187" t="s">
        <v>495</v>
      </c>
      <c r="L1187" t="s">
        <v>495</v>
      </c>
      <c r="M1187" t="s">
        <v>495</v>
      </c>
      <c r="N1187" t="s">
        <v>495</v>
      </c>
      <c r="O1187" t="s">
        <v>492</v>
      </c>
      <c r="P1187" t="s">
        <v>103</v>
      </c>
    </row>
    <row r="1188" spans="1:16" x14ac:dyDescent="0.2">
      <c r="A1188">
        <v>1356605</v>
      </c>
      <c r="B1188" t="s">
        <v>626</v>
      </c>
      <c r="C1188" t="s">
        <v>1211</v>
      </c>
      <c r="D1188">
        <v>3</v>
      </c>
      <c r="E1188">
        <v>3</v>
      </c>
      <c r="F1188">
        <v>10</v>
      </c>
      <c r="G1188">
        <v>0</v>
      </c>
      <c r="H1188">
        <v>0</v>
      </c>
      <c r="I1188">
        <v>30</v>
      </c>
      <c r="J1188">
        <v>7</v>
      </c>
      <c r="K1188">
        <v>7</v>
      </c>
      <c r="L1188">
        <v>56</v>
      </c>
      <c r="M1188">
        <v>2</v>
      </c>
      <c r="N1188">
        <v>8.1951000000000001</v>
      </c>
      <c r="O1188" t="s">
        <v>492</v>
      </c>
      <c r="P1188" t="s">
        <v>1186</v>
      </c>
    </row>
    <row r="1189" spans="1:16" x14ac:dyDescent="0.2">
      <c r="A1189">
        <v>1357358</v>
      </c>
      <c r="B1189" t="s">
        <v>538</v>
      </c>
      <c r="C1189" t="s">
        <v>2133</v>
      </c>
      <c r="D1189">
        <v>3</v>
      </c>
      <c r="E1189">
        <v>42</v>
      </c>
      <c r="F1189">
        <v>63</v>
      </c>
      <c r="G1189">
        <v>2</v>
      </c>
      <c r="H1189">
        <v>0</v>
      </c>
      <c r="I1189">
        <v>66.666700000000006</v>
      </c>
      <c r="J1189">
        <v>1</v>
      </c>
      <c r="K1189">
        <v>1</v>
      </c>
      <c r="L1189">
        <v>11</v>
      </c>
      <c r="M1189">
        <v>1</v>
      </c>
      <c r="N1189">
        <v>11</v>
      </c>
      <c r="O1189" t="s">
        <v>492</v>
      </c>
      <c r="P1189" t="s">
        <v>2113</v>
      </c>
    </row>
    <row r="1190" spans="1:16" x14ac:dyDescent="0.2">
      <c r="A1190">
        <v>1357917</v>
      </c>
      <c r="B1190" t="s">
        <v>554</v>
      </c>
      <c r="C1190" t="s">
        <v>572</v>
      </c>
      <c r="D1190">
        <v>4</v>
      </c>
      <c r="E1190">
        <v>16</v>
      </c>
      <c r="F1190">
        <v>36</v>
      </c>
      <c r="G1190">
        <v>0</v>
      </c>
      <c r="H1190">
        <v>2</v>
      </c>
      <c r="I1190">
        <v>44.444400000000002</v>
      </c>
      <c r="J1190" t="s">
        <v>495</v>
      </c>
      <c r="K1190" t="s">
        <v>495</v>
      </c>
      <c r="L1190" t="s">
        <v>495</v>
      </c>
      <c r="M1190" t="s">
        <v>495</v>
      </c>
      <c r="N1190" t="s">
        <v>495</v>
      </c>
      <c r="O1190" t="s">
        <v>492</v>
      </c>
      <c r="P1190" t="s">
        <v>13</v>
      </c>
    </row>
    <row r="1191" spans="1:16" x14ac:dyDescent="0.2">
      <c r="A1191">
        <v>1358314</v>
      </c>
      <c r="B1191" t="s">
        <v>993</v>
      </c>
      <c r="C1191" t="s">
        <v>1497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 t="s">
        <v>495</v>
      </c>
      <c r="K1191" t="s">
        <v>495</v>
      </c>
      <c r="L1191" t="s">
        <v>495</v>
      </c>
      <c r="M1191" t="s">
        <v>495</v>
      </c>
      <c r="N1191" t="s">
        <v>495</v>
      </c>
      <c r="O1191" t="s">
        <v>492</v>
      </c>
      <c r="P1191" t="s">
        <v>1473</v>
      </c>
    </row>
    <row r="1192" spans="1:16" x14ac:dyDescent="0.2">
      <c r="A1192">
        <v>1358360</v>
      </c>
      <c r="B1192" t="s">
        <v>1491</v>
      </c>
      <c r="C1192" t="s">
        <v>939</v>
      </c>
      <c r="D1192">
        <v>1</v>
      </c>
      <c r="E1192" t="s">
        <v>495</v>
      </c>
      <c r="F1192" t="s">
        <v>495</v>
      </c>
      <c r="G1192" t="s">
        <v>495</v>
      </c>
      <c r="H1192" t="s">
        <v>495</v>
      </c>
      <c r="I1192" t="s">
        <v>495</v>
      </c>
      <c r="J1192" t="s">
        <v>495</v>
      </c>
      <c r="K1192" t="s">
        <v>495</v>
      </c>
      <c r="L1192" t="s">
        <v>495</v>
      </c>
      <c r="M1192" t="s">
        <v>495</v>
      </c>
      <c r="N1192" t="s">
        <v>495</v>
      </c>
      <c r="O1192" t="s">
        <v>492</v>
      </c>
      <c r="P1192" t="s">
        <v>375</v>
      </c>
    </row>
    <row r="1193" spans="1:16" x14ac:dyDescent="0.2">
      <c r="A1193">
        <v>1359147</v>
      </c>
      <c r="B1193" t="s">
        <v>749</v>
      </c>
      <c r="C1193" t="s">
        <v>750</v>
      </c>
      <c r="D1193">
        <v>4</v>
      </c>
      <c r="E1193">
        <v>1</v>
      </c>
      <c r="F1193">
        <v>3</v>
      </c>
      <c r="G1193">
        <v>0</v>
      </c>
      <c r="H1193">
        <v>0</v>
      </c>
      <c r="I1193">
        <v>33.333300000000001</v>
      </c>
      <c r="J1193" t="s">
        <v>495</v>
      </c>
      <c r="K1193" t="s">
        <v>495</v>
      </c>
      <c r="L1193" t="s">
        <v>495</v>
      </c>
      <c r="M1193" t="s">
        <v>495</v>
      </c>
      <c r="N1193" t="s">
        <v>495</v>
      </c>
      <c r="O1193" t="s">
        <v>492</v>
      </c>
      <c r="P1193" t="s">
        <v>716</v>
      </c>
    </row>
    <row r="1194" spans="1:16" x14ac:dyDescent="0.2">
      <c r="A1194">
        <v>1359665</v>
      </c>
      <c r="B1194" t="s">
        <v>591</v>
      </c>
      <c r="C1194" t="s">
        <v>539</v>
      </c>
      <c r="D1194">
        <v>4</v>
      </c>
      <c r="E1194">
        <v>5</v>
      </c>
      <c r="F1194">
        <v>15</v>
      </c>
      <c r="G1194">
        <v>0</v>
      </c>
      <c r="H1194">
        <v>0</v>
      </c>
      <c r="I1194">
        <v>33.333300000000001</v>
      </c>
      <c r="J1194" t="s">
        <v>495</v>
      </c>
      <c r="K1194" t="s">
        <v>495</v>
      </c>
      <c r="L1194" t="s">
        <v>495</v>
      </c>
      <c r="M1194" t="s">
        <v>495</v>
      </c>
      <c r="N1194" t="s">
        <v>495</v>
      </c>
      <c r="O1194" t="s">
        <v>492</v>
      </c>
      <c r="P1194" t="s">
        <v>1186</v>
      </c>
    </row>
    <row r="1195" spans="1:16" x14ac:dyDescent="0.2">
      <c r="A1195">
        <v>1360270</v>
      </c>
      <c r="B1195" t="s">
        <v>1212</v>
      </c>
      <c r="C1195" t="s">
        <v>1213</v>
      </c>
      <c r="D1195">
        <v>2</v>
      </c>
      <c r="E1195">
        <v>13</v>
      </c>
      <c r="F1195">
        <v>19</v>
      </c>
      <c r="G1195">
        <v>1</v>
      </c>
      <c r="H1195">
        <v>1</v>
      </c>
      <c r="I1195">
        <v>68.421099999999996</v>
      </c>
      <c r="J1195" t="s">
        <v>495</v>
      </c>
      <c r="K1195" t="s">
        <v>495</v>
      </c>
      <c r="L1195" t="s">
        <v>495</v>
      </c>
      <c r="M1195" t="s">
        <v>495</v>
      </c>
      <c r="N1195" t="s">
        <v>495</v>
      </c>
      <c r="O1195" t="s">
        <v>492</v>
      </c>
      <c r="P1195" t="s">
        <v>1186</v>
      </c>
    </row>
  </sheetData>
  <sortState xmlns:xlrd2="http://schemas.microsoft.com/office/spreadsheetml/2017/richdata2" ref="A2:R1195">
    <sortCondition ref="A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F4E6-A2E0-6E48-BBCC-01C949123F1A}">
  <dimension ref="A1"/>
  <sheetViews>
    <sheetView workbookViewId="0"/>
  </sheetViews>
  <sheetFormatPr baseColWidth="10" defaultRowHeight="16" x14ac:dyDescent="0.2"/>
  <sheetData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MTPL Reg</vt:lpstr>
      <vt:lpstr>MTBC statistics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2019-08-05T03:36:06Z</dcterms:created>
  <dcterms:modified xsi:type="dcterms:W3CDTF">2019-08-11T17:41:20Z</dcterms:modified>
</cp:coreProperties>
</file>