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config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dma map" sheetId="4" r:id="rId4"/>
  </sheets>
  <definedNames>
    <definedName name="STM32F411_1" localSheetId="2">Sheet3!$A$2:$C$2861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" i="3"/>
  <c r="C1" i="1"/>
  <c r="B2" i="1"/>
  <c r="C2" i="1"/>
  <c r="D2" i="1" s="1"/>
  <c r="B3" i="1"/>
  <c r="C3" i="1"/>
  <c r="D3" i="1" s="1"/>
  <c r="B4" i="1"/>
  <c r="C4" i="1"/>
  <c r="E4" i="1" s="1"/>
  <c r="B5" i="1"/>
  <c r="C5" i="1"/>
  <c r="B6" i="1"/>
  <c r="C6" i="1"/>
  <c r="D6" i="1" s="1"/>
  <c r="B7" i="1"/>
  <c r="C7" i="1"/>
  <c r="E7" i="1" s="1"/>
  <c r="B8" i="1"/>
  <c r="C8" i="1"/>
  <c r="D8" i="1" s="1"/>
  <c r="B9" i="1"/>
  <c r="C9" i="1"/>
  <c r="B10" i="1"/>
  <c r="C10" i="1"/>
  <c r="D10" i="1" s="1"/>
  <c r="B11" i="1"/>
  <c r="C11" i="1"/>
  <c r="E11" i="1" s="1"/>
  <c r="D11" i="1"/>
  <c r="B12" i="1"/>
  <c r="C12" i="1"/>
  <c r="D12" i="1" s="1"/>
  <c r="B13" i="1"/>
  <c r="C13" i="1"/>
  <c r="E13" i="1" s="1"/>
  <c r="B14" i="1"/>
  <c r="C14" i="1"/>
  <c r="B15" i="1"/>
  <c r="C15" i="1"/>
  <c r="E15" i="1" s="1"/>
  <c r="D15" i="1"/>
  <c r="B16" i="1"/>
  <c r="C16" i="1"/>
  <c r="D16" i="1" s="1"/>
  <c r="B17" i="1"/>
  <c r="C17" i="1"/>
  <c r="E17" i="1" s="1"/>
  <c r="B18" i="1"/>
  <c r="C18" i="1"/>
  <c r="D18" i="1" s="1"/>
  <c r="B19" i="1"/>
  <c r="C19" i="1"/>
  <c r="B20" i="1"/>
  <c r="C20" i="1"/>
  <c r="D20" i="1" s="1"/>
  <c r="B21" i="1"/>
  <c r="C21" i="1"/>
  <c r="B22" i="1"/>
  <c r="C22" i="1"/>
  <c r="D22" i="1" s="1"/>
  <c r="B23" i="1"/>
  <c r="C23" i="1"/>
  <c r="E23" i="1" s="1"/>
  <c r="B24" i="1"/>
  <c r="C24" i="1"/>
  <c r="D24" i="1" s="1"/>
  <c r="B25" i="1"/>
  <c r="C25" i="1"/>
  <c r="B26" i="1"/>
  <c r="C26" i="1"/>
  <c r="D26" i="1" s="1"/>
  <c r="B27" i="1"/>
  <c r="C27" i="1"/>
  <c r="E27" i="1" s="1"/>
  <c r="B28" i="1"/>
  <c r="C28" i="1"/>
  <c r="D28" i="1" s="1"/>
  <c r="B29" i="1"/>
  <c r="C29" i="1"/>
  <c r="B30" i="1"/>
  <c r="C30" i="1"/>
  <c r="D30" i="1" s="1"/>
  <c r="B31" i="1"/>
  <c r="C31" i="1"/>
  <c r="E31" i="1" s="1"/>
  <c r="B32" i="1"/>
  <c r="C32" i="1"/>
  <c r="D32" i="1" s="1"/>
  <c r="B33" i="1"/>
  <c r="C33" i="1"/>
  <c r="E33" i="1" s="1"/>
  <c r="D33" i="1"/>
  <c r="B34" i="1"/>
  <c r="C34" i="1"/>
  <c r="D34" i="1" s="1"/>
  <c r="B35" i="1"/>
  <c r="C35" i="1"/>
  <c r="B36" i="1"/>
  <c r="C36" i="1"/>
  <c r="D36" i="1" s="1"/>
  <c r="B37" i="1"/>
  <c r="C37" i="1"/>
  <c r="E37" i="1" s="1"/>
  <c r="B38" i="1"/>
  <c r="C38" i="1"/>
  <c r="B39" i="1"/>
  <c r="C39" i="1"/>
  <c r="E39" i="1" s="1"/>
  <c r="B40" i="1"/>
  <c r="C40" i="1"/>
  <c r="D40" i="1" s="1"/>
  <c r="B41" i="1"/>
  <c r="C41" i="1"/>
  <c r="E41" i="1" s="1"/>
  <c r="B42" i="1"/>
  <c r="C42" i="1"/>
  <c r="D42" i="1" s="1"/>
  <c r="B43" i="1"/>
  <c r="C43" i="1"/>
  <c r="E43" i="1" s="1"/>
  <c r="B44" i="1"/>
  <c r="C44" i="1"/>
  <c r="B45" i="1"/>
  <c r="C45" i="1"/>
  <c r="E45" i="1" s="1"/>
  <c r="B46" i="1"/>
  <c r="C46" i="1"/>
  <c r="D46" i="1" s="1"/>
  <c r="B47" i="1"/>
  <c r="C47" i="1"/>
  <c r="B48" i="1"/>
  <c r="C48" i="1"/>
  <c r="D48" i="1" s="1"/>
  <c r="B49" i="1"/>
  <c r="C49" i="1"/>
  <c r="B50" i="1"/>
  <c r="C50" i="1"/>
  <c r="D50" i="1" s="1"/>
  <c r="B51" i="1"/>
  <c r="C51" i="1"/>
  <c r="B52" i="1"/>
  <c r="C52" i="1"/>
  <c r="D52" i="1" s="1"/>
  <c r="B53" i="1"/>
  <c r="C53" i="1"/>
  <c r="B54" i="1"/>
  <c r="C54" i="1"/>
  <c r="D54" i="1" s="1"/>
  <c r="B55" i="1"/>
  <c r="C55" i="1"/>
  <c r="E55" i="1" s="1"/>
  <c r="D55" i="1"/>
  <c r="B56" i="1"/>
  <c r="F56" i="1" s="1"/>
  <c r="C56" i="1"/>
  <c r="G56" i="1" s="1"/>
  <c r="B57" i="1"/>
  <c r="C57" i="1"/>
  <c r="E57" i="1" s="1"/>
  <c r="B58" i="1"/>
  <c r="C58" i="1"/>
  <c r="D58" i="1" s="1"/>
  <c r="B59" i="1"/>
  <c r="C59" i="1"/>
  <c r="E59" i="1" s="1"/>
  <c r="D59" i="1"/>
  <c r="B60" i="1"/>
  <c r="C60" i="1"/>
  <c r="D60" i="1" s="1"/>
  <c r="B61" i="1"/>
  <c r="C61" i="1"/>
  <c r="B62" i="1"/>
  <c r="C62" i="1"/>
  <c r="D62" i="1" s="1"/>
  <c r="B63" i="1"/>
  <c r="C63" i="1"/>
  <c r="E63" i="1" s="1"/>
  <c r="B64" i="1"/>
  <c r="C64" i="1"/>
  <c r="D64" i="1" s="1"/>
  <c r="B65" i="1"/>
  <c r="C65" i="1"/>
  <c r="E65" i="1" s="1"/>
  <c r="B66" i="1"/>
  <c r="C66" i="1"/>
  <c r="B67" i="1"/>
  <c r="C67" i="1"/>
  <c r="E67" i="1" s="1"/>
  <c r="B68" i="1"/>
  <c r="C68" i="1"/>
  <c r="B69" i="1"/>
  <c r="C69" i="1"/>
  <c r="E69" i="1" s="1"/>
  <c r="B70" i="1"/>
  <c r="C70" i="1"/>
  <c r="D70" i="1" s="1"/>
  <c r="B71" i="1"/>
  <c r="C71" i="1"/>
  <c r="F71" i="1" s="1"/>
  <c r="B72" i="1"/>
  <c r="C72" i="1"/>
  <c r="D72" i="1" s="1"/>
  <c r="B73" i="1"/>
  <c r="C73" i="1"/>
  <c r="E73" i="1" s="1"/>
  <c r="B74" i="1"/>
  <c r="C74" i="1"/>
  <c r="F74" i="1" s="1"/>
  <c r="B75" i="1"/>
  <c r="D71" i="1" s="1"/>
  <c r="C75" i="1"/>
  <c r="E75" i="1" s="1"/>
  <c r="B76" i="1"/>
  <c r="C76" i="1"/>
  <c r="D76" i="1" s="1"/>
  <c r="B77" i="1"/>
  <c r="C77" i="1"/>
  <c r="B78" i="1"/>
  <c r="C78" i="1"/>
  <c r="D78" i="1" s="1"/>
  <c r="B79" i="1"/>
  <c r="C79" i="1"/>
  <c r="E79" i="1" s="1"/>
  <c r="B80" i="1"/>
  <c r="C80" i="1"/>
  <c r="F6" i="1"/>
  <c r="F8" i="1"/>
  <c r="F16" i="1"/>
  <c r="F18" i="1"/>
  <c r="F28" i="1"/>
  <c r="G43" i="1"/>
  <c r="F50" i="1"/>
  <c r="G54" i="1"/>
  <c r="B228" i="1"/>
  <c r="C228" i="1"/>
  <c r="F228" i="1" s="1"/>
  <c r="B229" i="1"/>
  <c r="C229" i="1"/>
  <c r="D229" i="1" s="1"/>
  <c r="B230" i="1"/>
  <c r="C230" i="1"/>
  <c r="F230" i="1" s="1"/>
  <c r="B231" i="1"/>
  <c r="C231" i="1"/>
  <c r="D231" i="1" s="1"/>
  <c r="G8" i="1"/>
  <c r="G11" i="1"/>
  <c r="G17" i="1"/>
  <c r="G24" i="1"/>
  <c r="G32" i="1"/>
  <c r="G33" i="1"/>
  <c r="G46" i="1"/>
  <c r="G50" i="1"/>
  <c r="G64" i="1"/>
  <c r="G70" i="1"/>
  <c r="G74" i="1"/>
  <c r="G75" i="1"/>
  <c r="F7" i="1"/>
  <c r="F10" i="1"/>
  <c r="F11" i="1"/>
  <c r="F17" i="1"/>
  <c r="F22" i="1"/>
  <c r="F23" i="1"/>
  <c r="F24" i="1"/>
  <c r="F32" i="1"/>
  <c r="F43" i="1"/>
  <c r="F46" i="1"/>
  <c r="F54" i="1"/>
  <c r="F59" i="1"/>
  <c r="F64" i="1"/>
  <c r="D187" i="3" l="1"/>
  <c r="I188" i="3" s="1"/>
  <c r="I189" i="3" s="1"/>
  <c r="I190" i="3" s="1"/>
  <c r="D315" i="3"/>
  <c r="I316" i="3" s="1"/>
  <c r="I317" i="3" s="1"/>
  <c r="I318" i="3" s="1"/>
  <c r="D251" i="3"/>
  <c r="I252" i="3" s="1"/>
  <c r="I253" i="3" s="1"/>
  <c r="I254" i="3" s="1"/>
  <c r="D75" i="3"/>
  <c r="I76" i="3" s="1"/>
  <c r="I77" i="3" s="1"/>
  <c r="I78" i="3" s="1"/>
  <c r="D123" i="3"/>
  <c r="I124" i="3" s="1"/>
  <c r="I125" i="3" s="1"/>
  <c r="I126" i="3" s="1"/>
  <c r="D59" i="3"/>
  <c r="I60" i="3" s="1"/>
  <c r="I61" i="3" s="1"/>
  <c r="I62" i="3" s="1"/>
  <c r="D43" i="3"/>
  <c r="I44" i="3" s="1"/>
  <c r="I45" i="3" s="1"/>
  <c r="I46" i="3" s="1"/>
  <c r="D15" i="3"/>
  <c r="I15" i="3" s="1"/>
  <c r="E291" i="3"/>
  <c r="J292" i="3" s="1"/>
  <c r="J293" i="3" s="1"/>
  <c r="J294" i="3" s="1"/>
  <c r="D107" i="3"/>
  <c r="I108" i="3" s="1"/>
  <c r="I109" i="3" s="1"/>
  <c r="I110" i="3" s="1"/>
  <c r="D235" i="3"/>
  <c r="I236" i="3" s="1"/>
  <c r="I237" i="3" s="1"/>
  <c r="I238" i="3" s="1"/>
  <c r="F77" i="3"/>
  <c r="D291" i="3"/>
  <c r="I291" i="3" s="1"/>
  <c r="G115" i="3"/>
  <c r="L116" i="3" s="1"/>
  <c r="L117" i="3" s="1"/>
  <c r="L118" i="3" s="1"/>
  <c r="F141" i="3"/>
  <c r="E80" i="3"/>
  <c r="D16" i="3"/>
  <c r="D171" i="3"/>
  <c r="I172" i="3" s="1"/>
  <c r="I173" i="3" s="1"/>
  <c r="I174" i="3" s="1"/>
  <c r="D99" i="3"/>
  <c r="I99" i="3" s="1"/>
  <c r="D283" i="3"/>
  <c r="I284" i="3" s="1"/>
  <c r="I285" i="3" s="1"/>
  <c r="I286" i="3" s="1"/>
  <c r="D219" i="3"/>
  <c r="I220" i="3" s="1"/>
  <c r="I221" i="3" s="1"/>
  <c r="I222" i="3" s="1"/>
  <c r="D155" i="3"/>
  <c r="I156" i="3" s="1"/>
  <c r="I157" i="3" s="1"/>
  <c r="I158" i="3" s="1"/>
  <c r="D91" i="3"/>
  <c r="I92" i="3" s="1"/>
  <c r="I93" i="3" s="1"/>
  <c r="I94" i="3" s="1"/>
  <c r="D299" i="3"/>
  <c r="I300" i="3" s="1"/>
  <c r="I301" i="3" s="1"/>
  <c r="I302" i="3" s="1"/>
  <c r="D227" i="3"/>
  <c r="I227" i="3" s="1"/>
  <c r="D275" i="3"/>
  <c r="I275" i="3" s="1"/>
  <c r="D211" i="3"/>
  <c r="I211" i="3" s="1"/>
  <c r="D147" i="3"/>
  <c r="I147" i="3" s="1"/>
  <c r="D83" i="3"/>
  <c r="I83" i="3" s="1"/>
  <c r="E232" i="3"/>
  <c r="D163" i="3"/>
  <c r="I163" i="3" s="1"/>
  <c r="D267" i="3"/>
  <c r="I268" i="3" s="1"/>
  <c r="I269" i="3" s="1"/>
  <c r="I270" i="3" s="1"/>
  <c r="D203" i="3"/>
  <c r="I204" i="3" s="1"/>
  <c r="I205" i="3" s="1"/>
  <c r="I206" i="3" s="1"/>
  <c r="D139" i="3"/>
  <c r="I140" i="3" s="1"/>
  <c r="I141" i="3" s="1"/>
  <c r="I142" i="3" s="1"/>
  <c r="E240" i="3"/>
  <c r="D12" i="3"/>
  <c r="D31" i="3"/>
  <c r="I31" i="3" s="1"/>
  <c r="D259" i="3"/>
  <c r="I259" i="3" s="1"/>
  <c r="D195" i="3"/>
  <c r="I195" i="3" s="1"/>
  <c r="D131" i="3"/>
  <c r="I131" i="3" s="1"/>
  <c r="D67" i="3"/>
  <c r="I67" i="3" s="1"/>
  <c r="D307" i="3"/>
  <c r="I307" i="3" s="1"/>
  <c r="D243" i="3"/>
  <c r="I243" i="3" s="1"/>
  <c r="D179" i="3"/>
  <c r="I179" i="3" s="1"/>
  <c r="D115" i="3"/>
  <c r="I115" i="3" s="1"/>
  <c r="D51" i="3"/>
  <c r="I51" i="3" s="1"/>
  <c r="D13" i="3"/>
  <c r="D290" i="3"/>
  <c r="D234" i="3"/>
  <c r="D202" i="3"/>
  <c r="D154" i="3"/>
  <c r="D114" i="3"/>
  <c r="D74" i="3"/>
  <c r="D42" i="3"/>
  <c r="E288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27" i="3"/>
  <c r="I28" i="3" s="1"/>
  <c r="I29" i="3" s="1"/>
  <c r="I30" i="3" s="1"/>
  <c r="D11" i="3"/>
  <c r="I12" i="3" s="1"/>
  <c r="I13" i="3" s="1"/>
  <c r="I14" i="3" s="1"/>
  <c r="E315" i="3"/>
  <c r="J315" i="3" s="1"/>
  <c r="E283" i="3"/>
  <c r="J283" i="3" s="1"/>
  <c r="E217" i="3"/>
  <c r="F293" i="3"/>
  <c r="F37" i="3"/>
  <c r="D29" i="3"/>
  <c r="D8" i="3"/>
  <c r="F101" i="3"/>
  <c r="D274" i="3"/>
  <c r="D226" i="3"/>
  <c r="D162" i="3"/>
  <c r="D106" i="3"/>
  <c r="D50" i="3"/>
  <c r="D32" i="3"/>
  <c r="D312" i="3"/>
  <c r="D296" i="3"/>
  <c r="D280" i="3"/>
  <c r="D256" i="3"/>
  <c r="D240" i="3"/>
  <c r="D224" i="3"/>
  <c r="D208" i="3"/>
  <c r="D184" i="3"/>
  <c r="D168" i="3"/>
  <c r="D160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39" i="3"/>
  <c r="I39" i="3" s="1"/>
  <c r="D25" i="3"/>
  <c r="D9" i="3"/>
  <c r="E312" i="3"/>
  <c r="E280" i="3"/>
  <c r="E208" i="3"/>
  <c r="F269" i="3"/>
  <c r="F13" i="3"/>
  <c r="D26" i="3"/>
  <c r="D5" i="3"/>
  <c r="E40" i="3"/>
  <c r="D306" i="3"/>
  <c r="D258" i="3"/>
  <c r="D210" i="3"/>
  <c r="D170" i="3"/>
  <c r="D130" i="3"/>
  <c r="D90" i="3"/>
  <c r="D28" i="3"/>
  <c r="E16" i="3"/>
  <c r="D304" i="3"/>
  <c r="D288" i="3"/>
  <c r="D272" i="3"/>
  <c r="D264" i="3"/>
  <c r="D248" i="3"/>
  <c r="D232" i="3"/>
  <c r="D216" i="3"/>
  <c r="D200" i="3"/>
  <c r="D192" i="3"/>
  <c r="D176" i="3"/>
  <c r="D152" i="3"/>
  <c r="D319" i="3"/>
  <c r="I319" i="3" s="1"/>
  <c r="D311" i="3"/>
  <c r="I311" i="3" s="1"/>
  <c r="D303" i="3"/>
  <c r="I303" i="3" s="1"/>
  <c r="D295" i="3"/>
  <c r="I295" i="3" s="1"/>
  <c r="D287" i="3"/>
  <c r="I287" i="3" s="1"/>
  <c r="D279" i="3"/>
  <c r="I279" i="3" s="1"/>
  <c r="D271" i="3"/>
  <c r="I271" i="3" s="1"/>
  <c r="D263" i="3"/>
  <c r="I263" i="3" s="1"/>
  <c r="D255" i="3"/>
  <c r="I255" i="3" s="1"/>
  <c r="D247" i="3"/>
  <c r="I247" i="3" s="1"/>
  <c r="D239" i="3"/>
  <c r="I239" i="3" s="1"/>
  <c r="D231" i="3"/>
  <c r="I231" i="3" s="1"/>
  <c r="D223" i="3"/>
  <c r="I223" i="3" s="1"/>
  <c r="D215" i="3"/>
  <c r="I215" i="3" s="1"/>
  <c r="D207" i="3"/>
  <c r="I207" i="3" s="1"/>
  <c r="D199" i="3"/>
  <c r="I199" i="3" s="1"/>
  <c r="D191" i="3"/>
  <c r="I191" i="3" s="1"/>
  <c r="D183" i="3"/>
  <c r="I183" i="3" s="1"/>
  <c r="D175" i="3"/>
  <c r="I175" i="3" s="1"/>
  <c r="D167" i="3"/>
  <c r="I167" i="3" s="1"/>
  <c r="D159" i="3"/>
  <c r="I159" i="3" s="1"/>
  <c r="D151" i="3"/>
  <c r="I151" i="3" s="1"/>
  <c r="D143" i="3"/>
  <c r="I143" i="3" s="1"/>
  <c r="D135" i="3"/>
  <c r="I135" i="3" s="1"/>
  <c r="D127" i="3"/>
  <c r="I127" i="3" s="1"/>
  <c r="D119" i="3"/>
  <c r="I119" i="3" s="1"/>
  <c r="D111" i="3"/>
  <c r="I111" i="3" s="1"/>
  <c r="D103" i="3"/>
  <c r="I103" i="3" s="1"/>
  <c r="D95" i="3"/>
  <c r="I95" i="3" s="1"/>
  <c r="D87" i="3"/>
  <c r="I87" i="3" s="1"/>
  <c r="D79" i="3"/>
  <c r="I79" i="3" s="1"/>
  <c r="D71" i="3"/>
  <c r="I71" i="3" s="1"/>
  <c r="D63" i="3"/>
  <c r="I63" i="3" s="1"/>
  <c r="D55" i="3"/>
  <c r="I55" i="3" s="1"/>
  <c r="D47" i="3"/>
  <c r="I47" i="3" s="1"/>
  <c r="D38" i="3"/>
  <c r="D23" i="3"/>
  <c r="I23" i="3" s="1"/>
  <c r="D7" i="3"/>
  <c r="I7" i="3" s="1"/>
  <c r="E307" i="3"/>
  <c r="J308" i="3" s="1"/>
  <c r="J309" i="3" s="1"/>
  <c r="J310" i="3" s="1"/>
  <c r="E274" i="3"/>
  <c r="E168" i="3"/>
  <c r="F229" i="3"/>
  <c r="G211" i="3"/>
  <c r="L212" i="3" s="1"/>
  <c r="L213" i="3" s="1"/>
  <c r="L214" i="3" s="1"/>
  <c r="D24" i="3"/>
  <c r="D298" i="3"/>
  <c r="D250" i="3"/>
  <c r="D186" i="3"/>
  <c r="D122" i="3"/>
  <c r="D58" i="3"/>
  <c r="D302" i="3"/>
  <c r="D278" i="3"/>
  <c r="D254" i="3"/>
  <c r="D230" i="3"/>
  <c r="D198" i="3"/>
  <c r="D166" i="3"/>
  <c r="D142" i="3"/>
  <c r="D118" i="3"/>
  <c r="D94" i="3"/>
  <c r="D70" i="3"/>
  <c r="D62" i="3"/>
  <c r="D54" i="3"/>
  <c r="D46" i="3"/>
  <c r="D36" i="3"/>
  <c r="D20" i="3"/>
  <c r="D4" i="3"/>
  <c r="E304" i="3"/>
  <c r="E270" i="3"/>
  <c r="E144" i="3"/>
  <c r="F205" i="3"/>
  <c r="D21" i="3"/>
  <c r="D34" i="3"/>
  <c r="D282" i="3"/>
  <c r="D242" i="3"/>
  <c r="D194" i="3"/>
  <c r="D146" i="3"/>
  <c r="D98" i="3"/>
  <c r="D66" i="3"/>
  <c r="E320" i="3"/>
  <c r="D10" i="3"/>
  <c r="D310" i="3"/>
  <c r="D286" i="3"/>
  <c r="D262" i="3"/>
  <c r="D238" i="3"/>
  <c r="D214" i="3"/>
  <c r="D190" i="3"/>
  <c r="D174" i="3"/>
  <c r="D150" i="3"/>
  <c r="D126" i="3"/>
  <c r="D102" i="3"/>
  <c r="D78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5" i="3"/>
  <c r="I35" i="3" s="1"/>
  <c r="D19" i="3"/>
  <c r="I19" i="3" s="1"/>
  <c r="D3" i="3"/>
  <c r="I4" i="3" s="1"/>
  <c r="E299" i="3"/>
  <c r="J299" i="3" s="1"/>
  <c r="E259" i="3"/>
  <c r="J260" i="3" s="1"/>
  <c r="J261" i="3" s="1"/>
  <c r="J262" i="3" s="1"/>
  <c r="E104" i="3"/>
  <c r="F165" i="3"/>
  <c r="D40" i="3"/>
  <c r="D18" i="3"/>
  <c r="E323" i="3"/>
  <c r="D314" i="3"/>
  <c r="D266" i="3"/>
  <c r="D218" i="3"/>
  <c r="D178" i="3"/>
  <c r="D138" i="3"/>
  <c r="D82" i="3"/>
  <c r="D318" i="3"/>
  <c r="D294" i="3"/>
  <c r="D270" i="3"/>
  <c r="D246" i="3"/>
  <c r="D222" i="3"/>
  <c r="D206" i="3"/>
  <c r="D182" i="3"/>
  <c r="D158" i="3"/>
  <c r="D134" i="3"/>
  <c r="D110" i="3"/>
  <c r="D86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3" i="3"/>
  <c r="D17" i="3"/>
  <c r="E328" i="3"/>
  <c r="E296" i="3"/>
  <c r="E251" i="3"/>
  <c r="J251" i="3" s="1"/>
  <c r="D37" i="3"/>
  <c r="G23" i="3"/>
  <c r="L24" i="3" s="1"/>
  <c r="L25" i="3" s="1"/>
  <c r="L26" i="3" s="1"/>
  <c r="G55" i="3"/>
  <c r="L56" i="3" s="1"/>
  <c r="L57" i="3" s="1"/>
  <c r="L58" i="3" s="1"/>
  <c r="G87" i="3"/>
  <c r="L88" i="3" s="1"/>
  <c r="L89" i="3" s="1"/>
  <c r="L90" i="3" s="1"/>
  <c r="G119" i="3"/>
  <c r="L119" i="3" s="1"/>
  <c r="G151" i="3"/>
  <c r="L151" i="3" s="1"/>
  <c r="G183" i="3"/>
  <c r="L183" i="3" s="1"/>
  <c r="G215" i="3"/>
  <c r="L215" i="3" s="1"/>
  <c r="G247" i="3"/>
  <c r="L247" i="3" s="1"/>
  <c r="G279" i="3"/>
  <c r="L279" i="3" s="1"/>
  <c r="G311" i="3"/>
  <c r="L311" i="3" s="1"/>
  <c r="G27" i="3"/>
  <c r="L27" i="3" s="1"/>
  <c r="G59" i="3"/>
  <c r="L59" i="3" s="1"/>
  <c r="G91" i="3"/>
  <c r="L91" i="3" s="1"/>
  <c r="G123" i="3"/>
  <c r="L123" i="3" s="1"/>
  <c r="G155" i="3"/>
  <c r="L155" i="3" s="1"/>
  <c r="G187" i="3"/>
  <c r="L187" i="3" s="1"/>
  <c r="G219" i="3"/>
  <c r="L219" i="3" s="1"/>
  <c r="G251" i="3"/>
  <c r="L251" i="3" s="1"/>
  <c r="G283" i="3"/>
  <c r="L283" i="3" s="1"/>
  <c r="G315" i="3"/>
  <c r="L315" i="3" s="1"/>
  <c r="G31" i="3"/>
  <c r="L31" i="3" s="1"/>
  <c r="G63" i="3"/>
  <c r="L63" i="3" s="1"/>
  <c r="G95" i="3"/>
  <c r="L95" i="3" s="1"/>
  <c r="G127" i="3"/>
  <c r="L127" i="3" s="1"/>
  <c r="G159" i="3"/>
  <c r="L159" i="3" s="1"/>
  <c r="G191" i="3"/>
  <c r="L191" i="3" s="1"/>
  <c r="G223" i="3"/>
  <c r="L223" i="3" s="1"/>
  <c r="G255" i="3"/>
  <c r="L255" i="3" s="1"/>
  <c r="G287" i="3"/>
  <c r="L287" i="3" s="1"/>
  <c r="G319" i="3"/>
  <c r="L319" i="3" s="1"/>
  <c r="G35" i="3"/>
  <c r="L36" i="3" s="1"/>
  <c r="L37" i="3" s="1"/>
  <c r="L38" i="3" s="1"/>
  <c r="G67" i="3"/>
  <c r="L68" i="3" s="1"/>
  <c r="L69" i="3" s="1"/>
  <c r="L70" i="3" s="1"/>
  <c r="G99" i="3"/>
  <c r="L100" i="3" s="1"/>
  <c r="L101" i="3" s="1"/>
  <c r="L102" i="3" s="1"/>
  <c r="G131" i="3"/>
  <c r="L132" i="3" s="1"/>
  <c r="L133" i="3" s="1"/>
  <c r="L134" i="3" s="1"/>
  <c r="G163" i="3"/>
  <c r="L164" i="3" s="1"/>
  <c r="L165" i="3" s="1"/>
  <c r="L166" i="3" s="1"/>
  <c r="G195" i="3"/>
  <c r="L196" i="3" s="1"/>
  <c r="L197" i="3" s="1"/>
  <c r="L198" i="3" s="1"/>
  <c r="G227" i="3"/>
  <c r="L228" i="3" s="1"/>
  <c r="L229" i="3" s="1"/>
  <c r="L230" i="3" s="1"/>
  <c r="G259" i="3"/>
  <c r="L260" i="3" s="1"/>
  <c r="L261" i="3" s="1"/>
  <c r="L262" i="3" s="1"/>
  <c r="G291" i="3"/>
  <c r="L292" i="3" s="1"/>
  <c r="L293" i="3" s="1"/>
  <c r="L294" i="3" s="1"/>
  <c r="G323" i="3"/>
  <c r="G7" i="3"/>
  <c r="L7" i="3" s="1"/>
  <c r="G39" i="3"/>
  <c r="L39" i="3" s="1"/>
  <c r="G71" i="3"/>
  <c r="L71" i="3" s="1"/>
  <c r="G103" i="3"/>
  <c r="L103" i="3" s="1"/>
  <c r="G135" i="3"/>
  <c r="L135" i="3" s="1"/>
  <c r="G167" i="3"/>
  <c r="L167" i="3" s="1"/>
  <c r="G199" i="3"/>
  <c r="L199" i="3" s="1"/>
  <c r="G231" i="3"/>
  <c r="L231" i="3" s="1"/>
  <c r="G263" i="3"/>
  <c r="L263" i="3" s="1"/>
  <c r="G295" i="3"/>
  <c r="L295" i="3" s="1"/>
  <c r="G3" i="3"/>
  <c r="L3" i="3" s="1"/>
  <c r="G11" i="3"/>
  <c r="L11" i="3" s="1"/>
  <c r="G43" i="3"/>
  <c r="L43" i="3" s="1"/>
  <c r="G75" i="3"/>
  <c r="L75" i="3" s="1"/>
  <c r="G107" i="3"/>
  <c r="L107" i="3" s="1"/>
  <c r="G139" i="3"/>
  <c r="L139" i="3" s="1"/>
  <c r="G171" i="3"/>
  <c r="L171" i="3" s="1"/>
  <c r="G203" i="3"/>
  <c r="L203" i="3" s="1"/>
  <c r="G235" i="3"/>
  <c r="L235" i="3" s="1"/>
  <c r="G267" i="3"/>
  <c r="L267" i="3" s="1"/>
  <c r="G299" i="3"/>
  <c r="L299" i="3" s="1"/>
  <c r="G15" i="3"/>
  <c r="L15" i="3" s="1"/>
  <c r="G47" i="3"/>
  <c r="L47" i="3" s="1"/>
  <c r="G79" i="3"/>
  <c r="L79" i="3" s="1"/>
  <c r="G111" i="3"/>
  <c r="L111" i="3" s="1"/>
  <c r="G143" i="3"/>
  <c r="L143" i="3" s="1"/>
  <c r="G175" i="3"/>
  <c r="L175" i="3" s="1"/>
  <c r="G207" i="3"/>
  <c r="L207" i="3" s="1"/>
  <c r="G239" i="3"/>
  <c r="L239" i="3" s="1"/>
  <c r="G271" i="3"/>
  <c r="L271" i="3" s="1"/>
  <c r="G303" i="3"/>
  <c r="L303" i="3" s="1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7" i="3"/>
  <c r="K7" i="3" s="1"/>
  <c r="F15" i="3"/>
  <c r="K15" i="3" s="1"/>
  <c r="F23" i="3"/>
  <c r="K23" i="3" s="1"/>
  <c r="F31" i="3"/>
  <c r="K31" i="3" s="1"/>
  <c r="F39" i="3"/>
  <c r="K39" i="3" s="1"/>
  <c r="F47" i="3"/>
  <c r="K47" i="3" s="1"/>
  <c r="F55" i="3"/>
  <c r="K55" i="3" s="1"/>
  <c r="F63" i="3"/>
  <c r="K63" i="3" s="1"/>
  <c r="F71" i="3"/>
  <c r="K71" i="3" s="1"/>
  <c r="F79" i="3"/>
  <c r="K79" i="3" s="1"/>
  <c r="F87" i="3"/>
  <c r="K87" i="3" s="1"/>
  <c r="F95" i="3"/>
  <c r="K95" i="3" s="1"/>
  <c r="F103" i="3"/>
  <c r="K103" i="3" s="1"/>
  <c r="F111" i="3"/>
  <c r="K111" i="3" s="1"/>
  <c r="F119" i="3"/>
  <c r="K119" i="3" s="1"/>
  <c r="F127" i="3"/>
  <c r="K127" i="3" s="1"/>
  <c r="F135" i="3"/>
  <c r="K135" i="3" s="1"/>
  <c r="F143" i="3"/>
  <c r="K143" i="3" s="1"/>
  <c r="F151" i="3"/>
  <c r="K151" i="3" s="1"/>
  <c r="F159" i="3"/>
  <c r="K159" i="3" s="1"/>
  <c r="F167" i="3"/>
  <c r="K167" i="3" s="1"/>
  <c r="F175" i="3"/>
  <c r="K175" i="3" s="1"/>
  <c r="F183" i="3"/>
  <c r="K183" i="3" s="1"/>
  <c r="F191" i="3"/>
  <c r="K191" i="3" s="1"/>
  <c r="F199" i="3"/>
  <c r="K199" i="3" s="1"/>
  <c r="F207" i="3"/>
  <c r="K207" i="3" s="1"/>
  <c r="F215" i="3"/>
  <c r="K215" i="3" s="1"/>
  <c r="F223" i="3"/>
  <c r="K223" i="3" s="1"/>
  <c r="F231" i="3"/>
  <c r="K231" i="3" s="1"/>
  <c r="F239" i="3"/>
  <c r="K239" i="3" s="1"/>
  <c r="F247" i="3"/>
  <c r="K247" i="3" s="1"/>
  <c r="F255" i="3"/>
  <c r="K255" i="3" s="1"/>
  <c r="F263" i="3"/>
  <c r="K263" i="3" s="1"/>
  <c r="F271" i="3"/>
  <c r="K271" i="3" s="1"/>
  <c r="F279" i="3"/>
  <c r="K279" i="3" s="1"/>
  <c r="F287" i="3"/>
  <c r="K287" i="3" s="1"/>
  <c r="F295" i="3"/>
  <c r="K295" i="3" s="1"/>
  <c r="F303" i="3"/>
  <c r="K303" i="3" s="1"/>
  <c r="F311" i="3"/>
  <c r="K311" i="3" s="1"/>
  <c r="F319" i="3"/>
  <c r="F321" i="3" s="1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" i="3"/>
  <c r="K4" i="3" s="1"/>
  <c r="K5" i="3" s="1"/>
  <c r="K6" i="3" s="1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11" i="3"/>
  <c r="K11" i="3" s="1"/>
  <c r="F19" i="3"/>
  <c r="K20" i="3" s="1"/>
  <c r="K21" i="3" s="1"/>
  <c r="K22" i="3" s="1"/>
  <c r="F27" i="3"/>
  <c r="K27" i="3" s="1"/>
  <c r="F35" i="3"/>
  <c r="K36" i="3" s="1"/>
  <c r="K37" i="3" s="1"/>
  <c r="K38" i="3" s="1"/>
  <c r="F43" i="3"/>
  <c r="K43" i="3" s="1"/>
  <c r="F51" i="3"/>
  <c r="K52" i="3" s="1"/>
  <c r="K53" i="3" s="1"/>
  <c r="K54" i="3" s="1"/>
  <c r="F59" i="3"/>
  <c r="K59" i="3" s="1"/>
  <c r="F67" i="3"/>
  <c r="K68" i="3" s="1"/>
  <c r="K69" i="3" s="1"/>
  <c r="K70" i="3" s="1"/>
  <c r="F75" i="3"/>
  <c r="K75" i="3" s="1"/>
  <c r="F83" i="3"/>
  <c r="K84" i="3" s="1"/>
  <c r="K85" i="3" s="1"/>
  <c r="K86" i="3" s="1"/>
  <c r="F91" i="3"/>
  <c r="K91" i="3" s="1"/>
  <c r="F99" i="3"/>
  <c r="K100" i="3" s="1"/>
  <c r="K101" i="3" s="1"/>
  <c r="K102" i="3" s="1"/>
  <c r="F107" i="3"/>
  <c r="K107" i="3" s="1"/>
  <c r="F115" i="3"/>
  <c r="K116" i="3" s="1"/>
  <c r="K117" i="3" s="1"/>
  <c r="K118" i="3" s="1"/>
  <c r="F123" i="3"/>
  <c r="K123" i="3" s="1"/>
  <c r="F131" i="3"/>
  <c r="K132" i="3" s="1"/>
  <c r="K133" i="3" s="1"/>
  <c r="K134" i="3" s="1"/>
  <c r="F139" i="3"/>
  <c r="K139" i="3" s="1"/>
  <c r="F147" i="3"/>
  <c r="K148" i="3" s="1"/>
  <c r="K149" i="3" s="1"/>
  <c r="K150" i="3" s="1"/>
  <c r="F155" i="3"/>
  <c r="K155" i="3" s="1"/>
  <c r="F163" i="3"/>
  <c r="K164" i="3" s="1"/>
  <c r="K165" i="3" s="1"/>
  <c r="K166" i="3" s="1"/>
  <c r="F171" i="3"/>
  <c r="K171" i="3" s="1"/>
  <c r="F179" i="3"/>
  <c r="K180" i="3" s="1"/>
  <c r="K181" i="3" s="1"/>
  <c r="K182" i="3" s="1"/>
  <c r="F187" i="3"/>
  <c r="K187" i="3" s="1"/>
  <c r="F195" i="3"/>
  <c r="K196" i="3" s="1"/>
  <c r="K197" i="3" s="1"/>
  <c r="K198" i="3" s="1"/>
  <c r="F203" i="3"/>
  <c r="K203" i="3" s="1"/>
  <c r="F211" i="3"/>
  <c r="K212" i="3" s="1"/>
  <c r="K213" i="3" s="1"/>
  <c r="K214" i="3" s="1"/>
  <c r="F219" i="3"/>
  <c r="K219" i="3" s="1"/>
  <c r="F227" i="3"/>
  <c r="K228" i="3" s="1"/>
  <c r="K229" i="3" s="1"/>
  <c r="K230" i="3" s="1"/>
  <c r="F235" i="3"/>
  <c r="K235" i="3" s="1"/>
  <c r="F243" i="3"/>
  <c r="K244" i="3" s="1"/>
  <c r="K245" i="3" s="1"/>
  <c r="K246" i="3" s="1"/>
  <c r="F251" i="3"/>
  <c r="K251" i="3" s="1"/>
  <c r="F259" i="3"/>
  <c r="K260" i="3" s="1"/>
  <c r="K261" i="3" s="1"/>
  <c r="K262" i="3" s="1"/>
  <c r="F267" i="3"/>
  <c r="K267" i="3" s="1"/>
  <c r="F275" i="3"/>
  <c r="K276" i="3" s="1"/>
  <c r="K277" i="3" s="1"/>
  <c r="K278" i="3" s="1"/>
  <c r="F283" i="3"/>
  <c r="K283" i="3" s="1"/>
  <c r="F291" i="3"/>
  <c r="K292" i="3" s="1"/>
  <c r="K293" i="3" s="1"/>
  <c r="K294" i="3" s="1"/>
  <c r="F299" i="3"/>
  <c r="K299" i="3" s="1"/>
  <c r="F307" i="3"/>
  <c r="K308" i="3" s="1"/>
  <c r="K309" i="3" s="1"/>
  <c r="K310" i="3" s="1"/>
  <c r="F315" i="3"/>
  <c r="K315" i="3" s="1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E9" i="3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177" i="3"/>
  <c r="E185" i="3"/>
  <c r="E193" i="3"/>
  <c r="E201" i="3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E11" i="3"/>
  <c r="J11" i="3" s="1"/>
  <c r="E19" i="3"/>
  <c r="J20" i="3" s="1"/>
  <c r="J21" i="3" s="1"/>
  <c r="J22" i="3" s="1"/>
  <c r="E27" i="3"/>
  <c r="J27" i="3" s="1"/>
  <c r="E35" i="3"/>
  <c r="J36" i="3" s="1"/>
  <c r="J37" i="3" s="1"/>
  <c r="J38" i="3" s="1"/>
  <c r="E43" i="3"/>
  <c r="J43" i="3" s="1"/>
  <c r="E51" i="3"/>
  <c r="J52" i="3" s="1"/>
  <c r="J53" i="3" s="1"/>
  <c r="J54" i="3" s="1"/>
  <c r="E59" i="3"/>
  <c r="J59" i="3" s="1"/>
  <c r="E67" i="3"/>
  <c r="J68" i="3" s="1"/>
  <c r="J69" i="3" s="1"/>
  <c r="J70" i="3" s="1"/>
  <c r="E75" i="3"/>
  <c r="J75" i="3" s="1"/>
  <c r="E83" i="3"/>
  <c r="J84" i="3" s="1"/>
  <c r="J85" i="3" s="1"/>
  <c r="J86" i="3" s="1"/>
  <c r="E91" i="3"/>
  <c r="J91" i="3" s="1"/>
  <c r="E99" i="3"/>
  <c r="J100" i="3" s="1"/>
  <c r="J101" i="3" s="1"/>
  <c r="J102" i="3" s="1"/>
  <c r="E107" i="3"/>
  <c r="J107" i="3" s="1"/>
  <c r="E115" i="3"/>
  <c r="J116" i="3" s="1"/>
  <c r="J117" i="3" s="1"/>
  <c r="J118" i="3" s="1"/>
  <c r="E123" i="3"/>
  <c r="J123" i="3" s="1"/>
  <c r="E131" i="3"/>
  <c r="J132" i="3" s="1"/>
  <c r="J133" i="3" s="1"/>
  <c r="J134" i="3" s="1"/>
  <c r="E139" i="3"/>
  <c r="J139" i="3" s="1"/>
  <c r="E147" i="3"/>
  <c r="J148" i="3" s="1"/>
  <c r="J149" i="3" s="1"/>
  <c r="J150" i="3" s="1"/>
  <c r="E155" i="3"/>
  <c r="J155" i="3" s="1"/>
  <c r="E163" i="3"/>
  <c r="J164" i="3" s="1"/>
  <c r="J165" i="3" s="1"/>
  <c r="J166" i="3" s="1"/>
  <c r="E171" i="3"/>
  <c r="J171" i="3" s="1"/>
  <c r="E179" i="3"/>
  <c r="J180" i="3" s="1"/>
  <c r="J181" i="3" s="1"/>
  <c r="J182" i="3" s="1"/>
  <c r="E187" i="3"/>
  <c r="J187" i="3" s="1"/>
  <c r="E195" i="3"/>
  <c r="J196" i="3" s="1"/>
  <c r="J197" i="3" s="1"/>
  <c r="J198" i="3" s="1"/>
  <c r="E203" i="3"/>
  <c r="J203" i="3" s="1"/>
  <c r="E211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E268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7" i="3"/>
  <c r="J7" i="3" s="1"/>
  <c r="E15" i="3"/>
  <c r="J15" i="3" s="1"/>
  <c r="E23" i="3"/>
  <c r="J23" i="3" s="1"/>
  <c r="E31" i="3"/>
  <c r="J31" i="3" s="1"/>
  <c r="E39" i="3"/>
  <c r="J39" i="3" s="1"/>
  <c r="E47" i="3"/>
  <c r="J47" i="3" s="1"/>
  <c r="E55" i="3"/>
  <c r="J55" i="3" s="1"/>
  <c r="E63" i="3"/>
  <c r="J63" i="3" s="1"/>
  <c r="E71" i="3"/>
  <c r="J71" i="3" s="1"/>
  <c r="E79" i="3"/>
  <c r="J79" i="3" s="1"/>
  <c r="E87" i="3"/>
  <c r="J87" i="3" s="1"/>
  <c r="E95" i="3"/>
  <c r="J95" i="3" s="1"/>
  <c r="E103" i="3"/>
  <c r="J103" i="3" s="1"/>
  <c r="E111" i="3"/>
  <c r="J111" i="3" s="1"/>
  <c r="E119" i="3"/>
  <c r="J119" i="3" s="1"/>
  <c r="E127" i="3"/>
  <c r="J127" i="3" s="1"/>
  <c r="E135" i="3"/>
  <c r="J135" i="3" s="1"/>
  <c r="E143" i="3"/>
  <c r="J143" i="3" s="1"/>
  <c r="E151" i="3"/>
  <c r="J151" i="3" s="1"/>
  <c r="E159" i="3"/>
  <c r="J159" i="3" s="1"/>
  <c r="E167" i="3"/>
  <c r="J167" i="3" s="1"/>
  <c r="E175" i="3"/>
  <c r="J175" i="3" s="1"/>
  <c r="E183" i="3"/>
  <c r="J183" i="3" s="1"/>
  <c r="E191" i="3"/>
  <c r="J191" i="3" s="1"/>
  <c r="E199" i="3"/>
  <c r="J199" i="3" s="1"/>
  <c r="E207" i="3"/>
  <c r="J207" i="3" s="1"/>
  <c r="E215" i="3"/>
  <c r="J215" i="3" s="1"/>
  <c r="E223" i="3"/>
  <c r="J223" i="3" s="1"/>
  <c r="E231" i="3"/>
  <c r="J231" i="3" s="1"/>
  <c r="E239" i="3"/>
  <c r="J239" i="3" s="1"/>
  <c r="E247" i="3"/>
  <c r="J247" i="3" s="1"/>
  <c r="E255" i="3"/>
  <c r="J255" i="3" s="1"/>
  <c r="E263" i="3"/>
  <c r="J263" i="3" s="1"/>
  <c r="E271" i="3"/>
  <c r="J271" i="3" s="1"/>
  <c r="E279" i="3"/>
  <c r="J279" i="3" s="1"/>
  <c r="E327" i="3"/>
  <c r="E319" i="3"/>
  <c r="J319" i="3" s="1"/>
  <c r="E311" i="3"/>
  <c r="J311" i="3" s="1"/>
  <c r="E303" i="3"/>
  <c r="J303" i="3" s="1"/>
  <c r="E295" i="3"/>
  <c r="J295" i="3" s="1"/>
  <c r="E287" i="3"/>
  <c r="J287" i="3" s="1"/>
  <c r="E278" i="3"/>
  <c r="E269" i="3"/>
  <c r="E249" i="3"/>
  <c r="E227" i="3"/>
  <c r="J228" i="3" s="1"/>
  <c r="J229" i="3" s="1"/>
  <c r="J230" i="3" s="1"/>
  <c r="E200" i="3"/>
  <c r="E136" i="3"/>
  <c r="E72" i="3"/>
  <c r="E8" i="3"/>
  <c r="F261" i="3"/>
  <c r="F197" i="3"/>
  <c r="F133" i="3"/>
  <c r="F69" i="3"/>
  <c r="F5" i="3"/>
  <c r="G83" i="3"/>
  <c r="L84" i="3" s="1"/>
  <c r="L85" i="3" s="1"/>
  <c r="L86" i="3" s="1"/>
  <c r="E326" i="3"/>
  <c r="E318" i="3"/>
  <c r="E310" i="3"/>
  <c r="E302" i="3"/>
  <c r="E294" i="3"/>
  <c r="E286" i="3"/>
  <c r="E277" i="3"/>
  <c r="E267" i="3"/>
  <c r="J267" i="3" s="1"/>
  <c r="E248" i="3"/>
  <c r="E225" i="3"/>
  <c r="E192" i="3"/>
  <c r="E128" i="3"/>
  <c r="E64" i="3"/>
  <c r="F317" i="3"/>
  <c r="F253" i="3"/>
  <c r="F189" i="3"/>
  <c r="F125" i="3"/>
  <c r="F61" i="3"/>
  <c r="G307" i="3"/>
  <c r="L308" i="3" s="1"/>
  <c r="L309" i="3" s="1"/>
  <c r="L310" i="3" s="1"/>
  <c r="G51" i="3"/>
  <c r="L52" i="3" s="1"/>
  <c r="L53" i="3" s="1"/>
  <c r="L54" i="3" s="1"/>
  <c r="D30" i="3"/>
  <c r="D22" i="3"/>
  <c r="D14" i="3"/>
  <c r="D6" i="3"/>
  <c r="E325" i="3"/>
  <c r="E317" i="3"/>
  <c r="E309" i="3"/>
  <c r="E301" i="3"/>
  <c r="E293" i="3"/>
  <c r="E285" i="3"/>
  <c r="E276" i="3"/>
  <c r="E265" i="3"/>
  <c r="E243" i="3"/>
  <c r="J244" i="3" s="1"/>
  <c r="J245" i="3" s="1"/>
  <c r="J246" i="3" s="1"/>
  <c r="E224" i="3"/>
  <c r="E184" i="3"/>
  <c r="E120" i="3"/>
  <c r="E56" i="3"/>
  <c r="F309" i="3"/>
  <c r="F245" i="3"/>
  <c r="F181" i="3"/>
  <c r="F117" i="3"/>
  <c r="F53" i="3"/>
  <c r="G275" i="3"/>
  <c r="L276" i="3" s="1"/>
  <c r="L277" i="3" s="1"/>
  <c r="L278" i="3" s="1"/>
  <c r="G19" i="3"/>
  <c r="L20" i="3" s="1"/>
  <c r="L21" i="3" s="1"/>
  <c r="L22" i="3" s="1"/>
  <c r="E324" i="3"/>
  <c r="E316" i="3"/>
  <c r="E308" i="3"/>
  <c r="E300" i="3"/>
  <c r="E292" i="3"/>
  <c r="E284" i="3"/>
  <c r="E275" i="3"/>
  <c r="J276" i="3" s="1"/>
  <c r="J277" i="3" s="1"/>
  <c r="J278" i="3" s="1"/>
  <c r="E264" i="3"/>
  <c r="E241" i="3"/>
  <c r="E219" i="3"/>
  <c r="J219" i="3" s="1"/>
  <c r="E176" i="3"/>
  <c r="E112" i="3"/>
  <c r="E48" i="3"/>
  <c r="F301" i="3"/>
  <c r="F237" i="3"/>
  <c r="F173" i="3"/>
  <c r="F109" i="3"/>
  <c r="F45" i="3"/>
  <c r="G243" i="3"/>
  <c r="L244" i="3" s="1"/>
  <c r="L245" i="3" s="1"/>
  <c r="L246" i="3" s="1"/>
  <c r="E322" i="3"/>
  <c r="E314" i="3"/>
  <c r="E306" i="3"/>
  <c r="E298" i="3"/>
  <c r="E290" i="3"/>
  <c r="E282" i="3"/>
  <c r="E273" i="3"/>
  <c r="E257" i="3"/>
  <c r="E235" i="3"/>
  <c r="J235" i="3" s="1"/>
  <c r="E216" i="3"/>
  <c r="E160" i="3"/>
  <c r="E96" i="3"/>
  <c r="E32" i="3"/>
  <c r="F285" i="3"/>
  <c r="F221" i="3"/>
  <c r="F157" i="3"/>
  <c r="F93" i="3"/>
  <c r="F29" i="3"/>
  <c r="G179" i="3"/>
  <c r="L180" i="3" s="1"/>
  <c r="L181" i="3" s="1"/>
  <c r="L182" i="3" s="1"/>
  <c r="E3" i="3"/>
  <c r="J4" i="3" s="1"/>
  <c r="J5" i="3" s="1"/>
  <c r="J6" i="3" s="1"/>
  <c r="E321" i="3"/>
  <c r="E313" i="3"/>
  <c r="E305" i="3"/>
  <c r="E297" i="3"/>
  <c r="E289" i="3"/>
  <c r="E281" i="3"/>
  <c r="E272" i="3"/>
  <c r="E256" i="3"/>
  <c r="E233" i="3"/>
  <c r="E209" i="3"/>
  <c r="E152" i="3"/>
  <c r="E88" i="3"/>
  <c r="E24" i="3"/>
  <c r="F277" i="3"/>
  <c r="F213" i="3"/>
  <c r="F149" i="3"/>
  <c r="F85" i="3"/>
  <c r="F21" i="3"/>
  <c r="G147" i="3"/>
  <c r="L148" i="3" s="1"/>
  <c r="L149" i="3" s="1"/>
  <c r="L150" i="3" s="1"/>
  <c r="L275" i="3"/>
  <c r="K243" i="3"/>
  <c r="K115" i="3"/>
  <c r="J195" i="3"/>
  <c r="J67" i="3"/>
  <c r="L259" i="3"/>
  <c r="K227" i="3"/>
  <c r="J307" i="3"/>
  <c r="L115" i="3"/>
  <c r="L227" i="3"/>
  <c r="K195" i="3"/>
  <c r="K67" i="3"/>
  <c r="J275" i="3"/>
  <c r="J147" i="3"/>
  <c r="L211" i="3"/>
  <c r="L87" i="3"/>
  <c r="K307" i="3"/>
  <c r="K179" i="3"/>
  <c r="K51" i="3"/>
  <c r="J131" i="3"/>
  <c r="L307" i="3"/>
  <c r="L67" i="3"/>
  <c r="L163" i="3"/>
  <c r="L55" i="3"/>
  <c r="K259" i="3"/>
  <c r="K131" i="3"/>
  <c r="J288" i="3"/>
  <c r="J289" i="3" s="1"/>
  <c r="J290" i="3" s="1"/>
  <c r="J272" i="3"/>
  <c r="J273" i="3" s="1"/>
  <c r="J274" i="3" s="1"/>
  <c r="J224" i="3"/>
  <c r="J225" i="3" s="1"/>
  <c r="J226" i="3" s="1"/>
  <c r="J208" i="3"/>
  <c r="J209" i="3" s="1"/>
  <c r="J210" i="3" s="1"/>
  <c r="J144" i="3"/>
  <c r="J145" i="3" s="1"/>
  <c r="J146" i="3" s="1"/>
  <c r="J80" i="3"/>
  <c r="J81" i="3" s="1"/>
  <c r="J82" i="3" s="1"/>
  <c r="J16" i="3"/>
  <c r="J17" i="3" s="1"/>
  <c r="J18" i="3" s="1"/>
  <c r="L320" i="3"/>
  <c r="L321" i="3" s="1"/>
  <c r="L322" i="3" s="1"/>
  <c r="L288" i="3"/>
  <c r="L289" i="3" s="1"/>
  <c r="L290" i="3" s="1"/>
  <c r="L272" i="3"/>
  <c r="L273" i="3" s="1"/>
  <c r="L274" i="3" s="1"/>
  <c r="L240" i="3"/>
  <c r="L241" i="3" s="1"/>
  <c r="L242" i="3" s="1"/>
  <c r="L224" i="3"/>
  <c r="L225" i="3" s="1"/>
  <c r="L226" i="3" s="1"/>
  <c r="L176" i="3"/>
  <c r="L177" i="3" s="1"/>
  <c r="L178" i="3" s="1"/>
  <c r="L128" i="3"/>
  <c r="L129" i="3" s="1"/>
  <c r="L130" i="3" s="1"/>
  <c r="L96" i="3"/>
  <c r="L97" i="3" s="1"/>
  <c r="L98" i="3" s="1"/>
  <c r="L80" i="3"/>
  <c r="L81" i="3" s="1"/>
  <c r="L82" i="3" s="1"/>
  <c r="L64" i="3"/>
  <c r="L65" i="3" s="1"/>
  <c r="L66" i="3" s="1"/>
  <c r="L32" i="3"/>
  <c r="L33" i="3" s="1"/>
  <c r="L34" i="3" s="1"/>
  <c r="L16" i="3"/>
  <c r="L17" i="3" s="1"/>
  <c r="L18" i="3" s="1"/>
  <c r="K304" i="3"/>
  <c r="K305" i="3" s="1"/>
  <c r="K306" i="3" s="1"/>
  <c r="K288" i="3"/>
  <c r="K289" i="3" s="1"/>
  <c r="K290" i="3" s="1"/>
  <c r="K240" i="3"/>
  <c r="K241" i="3" s="1"/>
  <c r="K242" i="3" s="1"/>
  <c r="K224" i="3"/>
  <c r="K225" i="3" s="1"/>
  <c r="K226" i="3" s="1"/>
  <c r="K176" i="3"/>
  <c r="K177" i="3" s="1"/>
  <c r="K178" i="3" s="1"/>
  <c r="K160" i="3"/>
  <c r="K161" i="3" s="1"/>
  <c r="K162" i="3" s="1"/>
  <c r="K112" i="3"/>
  <c r="K113" i="3" s="1"/>
  <c r="K114" i="3" s="1"/>
  <c r="K96" i="3"/>
  <c r="K97" i="3" s="1"/>
  <c r="K98" i="3" s="1"/>
  <c r="K80" i="3"/>
  <c r="K81" i="3" s="1"/>
  <c r="K82" i="3" s="1"/>
  <c r="K48" i="3"/>
  <c r="K49" i="3" s="1"/>
  <c r="K50" i="3" s="1"/>
  <c r="K32" i="3"/>
  <c r="K33" i="3" s="1"/>
  <c r="K34" i="3" s="1"/>
  <c r="J316" i="3"/>
  <c r="J317" i="3" s="1"/>
  <c r="J318" i="3" s="1"/>
  <c r="J300" i="3"/>
  <c r="J301" i="3" s="1"/>
  <c r="J302" i="3" s="1"/>
  <c r="J284" i="3"/>
  <c r="J285" i="3" s="1"/>
  <c r="J286" i="3" s="1"/>
  <c r="J204" i="3"/>
  <c r="J205" i="3" s="1"/>
  <c r="J206" i="3" s="1"/>
  <c r="J188" i="3"/>
  <c r="J189" i="3" s="1"/>
  <c r="J190" i="3" s="1"/>
  <c r="J172" i="3"/>
  <c r="J173" i="3" s="1"/>
  <c r="J174" i="3" s="1"/>
  <c r="J124" i="3"/>
  <c r="J125" i="3" s="1"/>
  <c r="J126" i="3" s="1"/>
  <c r="J108" i="3"/>
  <c r="J109" i="3" s="1"/>
  <c r="J110" i="3" s="1"/>
  <c r="J76" i="3"/>
  <c r="J77" i="3" s="1"/>
  <c r="J78" i="3" s="1"/>
  <c r="J60" i="3"/>
  <c r="J61" i="3" s="1"/>
  <c r="J62" i="3" s="1"/>
  <c r="J44" i="3"/>
  <c r="J45" i="3" s="1"/>
  <c r="J46" i="3" s="1"/>
  <c r="L300" i="3"/>
  <c r="L301" i="3" s="1"/>
  <c r="L302" i="3" s="1"/>
  <c r="L284" i="3"/>
  <c r="L285" i="3" s="1"/>
  <c r="L286" i="3" s="1"/>
  <c r="L236" i="3"/>
  <c r="L237" i="3" s="1"/>
  <c r="L238" i="3" s="1"/>
  <c r="L188" i="3"/>
  <c r="L189" i="3" s="1"/>
  <c r="L190" i="3" s="1"/>
  <c r="L140" i="3"/>
  <c r="L141" i="3" s="1"/>
  <c r="L142" i="3" s="1"/>
  <c r="L124" i="3"/>
  <c r="L125" i="3" s="1"/>
  <c r="L126" i="3" s="1"/>
  <c r="L92" i="3"/>
  <c r="L93" i="3" s="1"/>
  <c r="L94" i="3" s="1"/>
  <c r="L76" i="3"/>
  <c r="L77" i="3" s="1"/>
  <c r="L78" i="3" s="1"/>
  <c r="L44" i="3"/>
  <c r="L45" i="3" s="1"/>
  <c r="L46" i="3" s="1"/>
  <c r="L28" i="3"/>
  <c r="L29" i="3" s="1"/>
  <c r="L30" i="3" s="1"/>
  <c r="K284" i="3"/>
  <c r="K285" i="3" s="1"/>
  <c r="K286" i="3" s="1"/>
  <c r="K268" i="3"/>
  <c r="K269" i="3" s="1"/>
  <c r="K270" i="3" s="1"/>
  <c r="K252" i="3"/>
  <c r="K253" i="3" s="1"/>
  <c r="K254" i="3" s="1"/>
  <c r="K220" i="3"/>
  <c r="K221" i="3" s="1"/>
  <c r="K222" i="3" s="1"/>
  <c r="K204" i="3"/>
  <c r="K205" i="3" s="1"/>
  <c r="K206" i="3" s="1"/>
  <c r="K156" i="3"/>
  <c r="K157" i="3" s="1"/>
  <c r="K158" i="3" s="1"/>
  <c r="K140" i="3"/>
  <c r="K141" i="3" s="1"/>
  <c r="K142" i="3" s="1"/>
  <c r="K92" i="3"/>
  <c r="K93" i="3" s="1"/>
  <c r="K94" i="3" s="1"/>
  <c r="K76" i="3"/>
  <c r="K77" i="3" s="1"/>
  <c r="K78" i="3" s="1"/>
  <c r="K28" i="3"/>
  <c r="K29" i="3" s="1"/>
  <c r="K30" i="3" s="1"/>
  <c r="K12" i="3"/>
  <c r="K13" i="3" s="1"/>
  <c r="K14" i="3" s="1"/>
  <c r="J264" i="3"/>
  <c r="J265" i="3" s="1"/>
  <c r="J266" i="3" s="1"/>
  <c r="J200" i="3"/>
  <c r="J201" i="3" s="1"/>
  <c r="J202" i="3" s="1"/>
  <c r="J136" i="3"/>
  <c r="J137" i="3" s="1"/>
  <c r="J138" i="3" s="1"/>
  <c r="J120" i="3"/>
  <c r="J121" i="3" s="1"/>
  <c r="J122" i="3" s="1"/>
  <c r="J72" i="3"/>
  <c r="J73" i="3" s="1"/>
  <c r="J74" i="3" s="1"/>
  <c r="J8" i="3"/>
  <c r="J9" i="3" s="1"/>
  <c r="J10" i="3" s="1"/>
  <c r="L248" i="3"/>
  <c r="L249" i="3" s="1"/>
  <c r="L250" i="3" s="1"/>
  <c r="L232" i="3"/>
  <c r="L233" i="3" s="1"/>
  <c r="L234" i="3" s="1"/>
  <c r="L184" i="3"/>
  <c r="L185" i="3" s="1"/>
  <c r="L186" i="3" s="1"/>
  <c r="L168" i="3"/>
  <c r="L169" i="3" s="1"/>
  <c r="L170" i="3" s="1"/>
  <c r="L152" i="3"/>
  <c r="L153" i="3" s="1"/>
  <c r="L154" i="3" s="1"/>
  <c r="L136" i="3"/>
  <c r="L137" i="3" s="1"/>
  <c r="L138" i="3" s="1"/>
  <c r="L104" i="3"/>
  <c r="L105" i="3" s="1"/>
  <c r="L106" i="3" s="1"/>
  <c r="L72" i="3"/>
  <c r="L73" i="3" s="1"/>
  <c r="L74" i="3" s="1"/>
  <c r="K312" i="3"/>
  <c r="K313" i="3" s="1"/>
  <c r="K314" i="3" s="1"/>
  <c r="K264" i="3"/>
  <c r="K265" i="3" s="1"/>
  <c r="K266" i="3" s="1"/>
  <c r="K248" i="3"/>
  <c r="K249" i="3" s="1"/>
  <c r="K250" i="3" s="1"/>
  <c r="K200" i="3"/>
  <c r="K201" i="3" s="1"/>
  <c r="K202" i="3" s="1"/>
  <c r="K184" i="3"/>
  <c r="K185" i="3" s="1"/>
  <c r="K186" i="3" s="1"/>
  <c r="K136" i="3"/>
  <c r="K137" i="3" s="1"/>
  <c r="K138" i="3" s="1"/>
  <c r="K120" i="3"/>
  <c r="K121" i="3" s="1"/>
  <c r="K122" i="3" s="1"/>
  <c r="K72" i="3"/>
  <c r="K73" i="3" s="1"/>
  <c r="K74" i="3" s="1"/>
  <c r="K56" i="3"/>
  <c r="K57" i="3" s="1"/>
  <c r="K58" i="3" s="1"/>
  <c r="K40" i="3"/>
  <c r="K41" i="3" s="1"/>
  <c r="K42" i="3" s="1"/>
  <c r="K8" i="3"/>
  <c r="K9" i="3" s="1"/>
  <c r="K10" i="3" s="1"/>
  <c r="J3" i="3"/>
  <c r="L4" i="3"/>
  <c r="L5" i="3" s="1"/>
  <c r="L6" i="3" s="1"/>
  <c r="I315" i="3"/>
  <c r="I187" i="3"/>
  <c r="I59" i="3"/>
  <c r="I299" i="3"/>
  <c r="I171" i="3"/>
  <c r="I43" i="3"/>
  <c r="I155" i="3"/>
  <c r="I27" i="3"/>
  <c r="I267" i="3"/>
  <c r="I139" i="3"/>
  <c r="I11" i="3"/>
  <c r="I251" i="3"/>
  <c r="I123" i="3"/>
  <c r="I235" i="3"/>
  <c r="I107" i="3"/>
  <c r="I219" i="3"/>
  <c r="I203" i="3"/>
  <c r="I75" i="3"/>
  <c r="I296" i="3"/>
  <c r="I297" i="3" s="1"/>
  <c r="I298" i="3" s="1"/>
  <c r="I280" i="3"/>
  <c r="I281" i="3" s="1"/>
  <c r="I282" i="3" s="1"/>
  <c r="I232" i="3"/>
  <c r="I233" i="3" s="1"/>
  <c r="I234" i="3" s="1"/>
  <c r="I216" i="3"/>
  <c r="I217" i="3" s="1"/>
  <c r="I218" i="3" s="1"/>
  <c r="I168" i="3"/>
  <c r="I169" i="3" s="1"/>
  <c r="I170" i="3" s="1"/>
  <c r="I152" i="3"/>
  <c r="I153" i="3" s="1"/>
  <c r="I154" i="3" s="1"/>
  <c r="I104" i="3"/>
  <c r="I105" i="3" s="1"/>
  <c r="I106" i="3" s="1"/>
  <c r="I88" i="3"/>
  <c r="I89" i="3" s="1"/>
  <c r="I90" i="3" s="1"/>
  <c r="I40" i="3"/>
  <c r="I41" i="3" s="1"/>
  <c r="I42" i="3" s="1"/>
  <c r="I8" i="3"/>
  <c r="I9" i="3" s="1"/>
  <c r="I10" i="3" s="1"/>
  <c r="I308" i="3"/>
  <c r="I309" i="3" s="1"/>
  <c r="I310" i="3" s="1"/>
  <c r="I292" i="3"/>
  <c r="I293" i="3" s="1"/>
  <c r="I294" i="3" s="1"/>
  <c r="I276" i="3"/>
  <c r="I277" i="3" s="1"/>
  <c r="I278" i="3" s="1"/>
  <c r="I260" i="3"/>
  <c r="I261" i="3" s="1"/>
  <c r="I262" i="3" s="1"/>
  <c r="I244" i="3"/>
  <c r="I245" i="3" s="1"/>
  <c r="I246" i="3" s="1"/>
  <c r="I212" i="3"/>
  <c r="I213" i="3" s="1"/>
  <c r="I214" i="3" s="1"/>
  <c r="I132" i="3"/>
  <c r="I133" i="3" s="1"/>
  <c r="I134" i="3" s="1"/>
  <c r="I116" i="3"/>
  <c r="I117" i="3" s="1"/>
  <c r="I118" i="3" s="1"/>
  <c r="I100" i="3"/>
  <c r="I101" i="3" s="1"/>
  <c r="I102" i="3" s="1"/>
  <c r="I84" i="3"/>
  <c r="I85" i="3" s="1"/>
  <c r="I86" i="3" s="1"/>
  <c r="I52" i="3"/>
  <c r="I53" i="3" s="1"/>
  <c r="I54" i="3" s="1"/>
  <c r="I36" i="3"/>
  <c r="I37" i="3" s="1"/>
  <c r="I38" i="3" s="1"/>
  <c r="I20" i="3"/>
  <c r="I21" i="3" s="1"/>
  <c r="I22" i="3" s="1"/>
  <c r="I5" i="3"/>
  <c r="I6" i="3" s="1"/>
  <c r="I320" i="3"/>
  <c r="I321" i="3" s="1"/>
  <c r="I322" i="3" s="1"/>
  <c r="I272" i="3"/>
  <c r="I273" i="3" s="1"/>
  <c r="I274" i="3" s="1"/>
  <c r="I256" i="3"/>
  <c r="I257" i="3" s="1"/>
  <c r="I258" i="3" s="1"/>
  <c r="I240" i="3"/>
  <c r="I241" i="3" s="1"/>
  <c r="I242" i="3" s="1"/>
  <c r="I208" i="3"/>
  <c r="I209" i="3" s="1"/>
  <c r="I210" i="3" s="1"/>
  <c r="I192" i="3"/>
  <c r="I193" i="3" s="1"/>
  <c r="I194" i="3" s="1"/>
  <c r="I144" i="3"/>
  <c r="I145" i="3" s="1"/>
  <c r="I146" i="3" s="1"/>
  <c r="I128" i="3"/>
  <c r="I129" i="3" s="1"/>
  <c r="I130" i="3" s="1"/>
  <c r="I112" i="3"/>
  <c r="I113" i="3" s="1"/>
  <c r="I114" i="3" s="1"/>
  <c r="I80" i="3"/>
  <c r="I81" i="3" s="1"/>
  <c r="I82" i="3" s="1"/>
  <c r="I64" i="3"/>
  <c r="I65" i="3" s="1"/>
  <c r="I66" i="3" s="1"/>
  <c r="I32" i="3"/>
  <c r="I33" i="3" s="1"/>
  <c r="I34" i="3" s="1"/>
  <c r="I16" i="3"/>
  <c r="I17" i="3" s="1"/>
  <c r="I18" i="3" s="1"/>
  <c r="F79" i="1"/>
  <c r="F21" i="1"/>
  <c r="F78" i="1"/>
  <c r="F12" i="1"/>
  <c r="G63" i="1"/>
  <c r="G22" i="1"/>
  <c r="F42" i="1"/>
  <c r="G42" i="1"/>
  <c r="D47" i="1"/>
  <c r="D43" i="1"/>
  <c r="E25" i="1"/>
  <c r="D21" i="1"/>
  <c r="D17" i="1"/>
  <c r="F48" i="1"/>
  <c r="D44" i="1"/>
  <c r="D51" i="1"/>
  <c r="D29" i="1"/>
  <c r="F72" i="1"/>
  <c r="F33" i="1"/>
  <c r="G59" i="1"/>
  <c r="G18" i="1"/>
  <c r="G78" i="1"/>
  <c r="G37" i="1"/>
  <c r="D61" i="1"/>
  <c r="D35" i="1"/>
  <c r="F15" i="1"/>
  <c r="F66" i="1"/>
  <c r="F70" i="1"/>
  <c r="G30" i="1"/>
  <c r="D79" i="1"/>
  <c r="D68" i="1"/>
  <c r="G53" i="1"/>
  <c r="D31" i="1"/>
  <c r="D13" i="1"/>
  <c r="F63" i="1"/>
  <c r="G48" i="1"/>
  <c r="E228" i="1"/>
  <c r="D75" i="1"/>
  <c r="D53" i="1"/>
  <c r="D45" i="1"/>
  <c r="D27" i="1"/>
  <c r="D5" i="1"/>
  <c r="E71" i="1"/>
  <c r="D63" i="1"/>
  <c r="D56" i="1"/>
  <c r="D49" i="1"/>
  <c r="D19" i="1"/>
  <c r="E9" i="1"/>
  <c r="E5" i="1"/>
  <c r="D228" i="1"/>
  <c r="F41" i="1"/>
  <c r="D69" i="1"/>
  <c r="D66" i="1"/>
  <c r="E47" i="1"/>
  <c r="D37" i="1"/>
  <c r="G5" i="1"/>
  <c r="F25" i="1"/>
  <c r="E53" i="1"/>
  <c r="E21" i="1"/>
  <c r="F5" i="1"/>
  <c r="F1" i="1"/>
  <c r="F9" i="1"/>
  <c r="D65" i="1"/>
  <c r="D14" i="1"/>
  <c r="G2" i="1"/>
  <c r="E49" i="1"/>
  <c r="D39" i="1"/>
  <c r="D23" i="1"/>
  <c r="D7" i="1"/>
  <c r="F2" i="1"/>
  <c r="D74" i="1"/>
  <c r="G12" i="1"/>
  <c r="F76" i="1"/>
  <c r="G73" i="1"/>
  <c r="G228" i="1"/>
  <c r="E77" i="1"/>
  <c r="D67" i="1"/>
  <c r="E61" i="1"/>
  <c r="E29" i="1"/>
  <c r="D4" i="1"/>
  <c r="D1" i="1"/>
  <c r="F57" i="1"/>
  <c r="F73" i="1"/>
  <c r="G72" i="1"/>
  <c r="G44" i="1"/>
  <c r="D73" i="1"/>
  <c r="D57" i="1"/>
  <c r="E51" i="1"/>
  <c r="D41" i="1"/>
  <c r="D38" i="1"/>
  <c r="E35" i="1"/>
  <c r="D25" i="1"/>
  <c r="E19" i="1"/>
  <c r="D9" i="1"/>
  <c r="E1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G3" i="1"/>
  <c r="E2" i="1"/>
  <c r="F3" i="1"/>
  <c r="G4" i="1"/>
  <c r="E3" i="1"/>
  <c r="F4" i="1"/>
  <c r="G1" i="1"/>
  <c r="G58" i="1"/>
  <c r="F61" i="1"/>
  <c r="F31" i="1"/>
  <c r="G31" i="1"/>
  <c r="G29" i="1"/>
  <c r="G26" i="1"/>
  <c r="F26" i="1"/>
  <c r="G7" i="1"/>
  <c r="F62" i="1"/>
  <c r="G62" i="1"/>
  <c r="G34" i="1"/>
  <c r="F34" i="1"/>
  <c r="F47" i="1"/>
  <c r="F49" i="1"/>
  <c r="F13" i="1"/>
  <c r="G10" i="1"/>
  <c r="G20" i="1"/>
  <c r="F20" i="1"/>
  <c r="F68" i="1"/>
  <c r="G36" i="1"/>
  <c r="F36" i="1"/>
  <c r="F45" i="1"/>
  <c r="G45" i="1"/>
  <c r="F37" i="1"/>
  <c r="F77" i="1"/>
  <c r="G52" i="1"/>
  <c r="F52" i="1"/>
  <c r="F60" i="1"/>
  <c r="G23" i="1"/>
  <c r="G60" i="1"/>
  <c r="G40" i="1"/>
  <c r="F14" i="1"/>
  <c r="G76" i="1"/>
  <c r="F58" i="1"/>
  <c r="F44" i="1"/>
  <c r="G28" i="1"/>
  <c r="F30" i="1"/>
  <c r="G67" i="1"/>
  <c r="G57" i="1"/>
  <c r="G16" i="1"/>
  <c r="G6" i="1"/>
  <c r="F69" i="1"/>
  <c r="F40" i="1"/>
  <c r="G79" i="1"/>
  <c r="G66" i="1"/>
  <c r="G55" i="1"/>
  <c r="G27" i="1"/>
  <c r="G15" i="1"/>
  <c r="G68" i="1"/>
  <c r="G51" i="1"/>
  <c r="G19" i="1"/>
  <c r="F65" i="1"/>
  <c r="F55" i="1"/>
  <c r="F39" i="1"/>
  <c r="F27" i="1"/>
  <c r="G65" i="1"/>
  <c r="G39" i="1"/>
  <c r="G13" i="1"/>
  <c r="G35" i="1"/>
  <c r="G71" i="1"/>
  <c r="G47" i="1"/>
  <c r="G41" i="1"/>
  <c r="G25" i="1"/>
  <c r="F38" i="1"/>
  <c r="F53" i="1"/>
  <c r="G14" i="1"/>
  <c r="F29" i="1"/>
  <c r="G38" i="1"/>
  <c r="F75" i="1"/>
  <c r="F35" i="1"/>
  <c r="F19" i="1"/>
  <c r="G69" i="1"/>
  <c r="G61" i="1"/>
  <c r="G21" i="1"/>
  <c r="F67" i="1"/>
  <c r="F51" i="1"/>
  <c r="G49" i="1"/>
  <c r="G9" i="1"/>
  <c r="G231" i="1"/>
  <c r="E230" i="1"/>
  <c r="F231" i="1"/>
  <c r="D230" i="1"/>
  <c r="E231" i="1"/>
  <c r="G229" i="1"/>
  <c r="F229" i="1"/>
  <c r="G230" i="1"/>
  <c r="E229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B81" i="1"/>
  <c r="D80" i="1" s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G250" i="1" s="1"/>
  <c r="C251" i="1"/>
  <c r="G251" i="1" s="1"/>
  <c r="C252" i="1"/>
  <c r="G252" i="1" s="1"/>
  <c r="C253" i="1"/>
  <c r="C254" i="1"/>
  <c r="C255" i="1"/>
  <c r="C256" i="1"/>
  <c r="D256" i="1" s="1"/>
  <c r="C257" i="1"/>
  <c r="D257" i="1" s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J32" i="3" l="1"/>
  <c r="J33" i="3" s="1"/>
  <c r="J34" i="3" s="1"/>
  <c r="J96" i="3"/>
  <c r="J97" i="3" s="1"/>
  <c r="J98" i="3" s="1"/>
  <c r="J160" i="3"/>
  <c r="J161" i="3" s="1"/>
  <c r="J162" i="3" s="1"/>
  <c r="J83" i="3"/>
  <c r="J19" i="3"/>
  <c r="K272" i="3"/>
  <c r="K273" i="3" s="1"/>
  <c r="K274" i="3" s="1"/>
  <c r="L112" i="3"/>
  <c r="L113" i="3" s="1"/>
  <c r="L114" i="3" s="1"/>
  <c r="L99" i="3"/>
  <c r="I228" i="3"/>
  <c r="I229" i="3" s="1"/>
  <c r="I230" i="3" s="1"/>
  <c r="I56" i="3"/>
  <c r="I57" i="3" s="1"/>
  <c r="I58" i="3" s="1"/>
  <c r="L172" i="3"/>
  <c r="L173" i="3" s="1"/>
  <c r="L174" i="3" s="1"/>
  <c r="I248" i="3"/>
  <c r="I249" i="3" s="1"/>
  <c r="I250" i="3" s="1"/>
  <c r="J104" i="3"/>
  <c r="J105" i="3" s="1"/>
  <c r="J106" i="3" s="1"/>
  <c r="K35" i="3"/>
  <c r="I68" i="3"/>
  <c r="I69" i="3" s="1"/>
  <c r="I70" i="3" s="1"/>
  <c r="L220" i="3"/>
  <c r="L221" i="3" s="1"/>
  <c r="L222" i="3" s="1"/>
  <c r="J92" i="3"/>
  <c r="J93" i="3" s="1"/>
  <c r="J94" i="3" s="1"/>
  <c r="K144" i="3"/>
  <c r="K145" i="3" s="1"/>
  <c r="K146" i="3" s="1"/>
  <c r="L160" i="3"/>
  <c r="L161" i="3" s="1"/>
  <c r="L162" i="3" s="1"/>
  <c r="K163" i="3"/>
  <c r="J291" i="3"/>
  <c r="I120" i="3"/>
  <c r="I121" i="3" s="1"/>
  <c r="I122" i="3" s="1"/>
  <c r="K291" i="3"/>
  <c r="L23" i="3"/>
  <c r="I312" i="3"/>
  <c r="I313" i="3" s="1"/>
  <c r="I314" i="3" s="1"/>
  <c r="L8" i="3"/>
  <c r="L9" i="3" s="1"/>
  <c r="L10" i="3" s="1"/>
  <c r="K16" i="3"/>
  <c r="K17" i="3" s="1"/>
  <c r="K18" i="3" s="1"/>
  <c r="L264" i="3"/>
  <c r="L265" i="3" s="1"/>
  <c r="L266" i="3" s="1"/>
  <c r="J232" i="3"/>
  <c r="J233" i="3" s="1"/>
  <c r="J234" i="3" s="1"/>
  <c r="J156" i="3"/>
  <c r="J157" i="3" s="1"/>
  <c r="J158" i="3" s="1"/>
  <c r="K208" i="3"/>
  <c r="K209" i="3" s="1"/>
  <c r="K210" i="3" s="1"/>
  <c r="J259" i="3"/>
  <c r="I184" i="3"/>
  <c r="I185" i="3" s="1"/>
  <c r="I186" i="3" s="1"/>
  <c r="L280" i="3"/>
  <c r="L281" i="3" s="1"/>
  <c r="L282" i="3" s="1"/>
  <c r="J28" i="3"/>
  <c r="J29" i="3" s="1"/>
  <c r="J30" i="3" s="1"/>
  <c r="K99" i="3"/>
  <c r="J268" i="3"/>
  <c r="J269" i="3" s="1"/>
  <c r="J270" i="3" s="1"/>
  <c r="J304" i="3"/>
  <c r="J305" i="3" s="1"/>
  <c r="J306" i="3" s="1"/>
  <c r="J56" i="3"/>
  <c r="J57" i="3" s="1"/>
  <c r="J58" i="3" s="1"/>
  <c r="J248" i="3"/>
  <c r="J249" i="3" s="1"/>
  <c r="J250" i="3" s="1"/>
  <c r="J184" i="3"/>
  <c r="J185" i="3" s="1"/>
  <c r="J186" i="3" s="1"/>
  <c r="L83" i="3"/>
  <c r="L216" i="3"/>
  <c r="L217" i="3" s="1"/>
  <c r="L218" i="3" s="1"/>
  <c r="J216" i="3"/>
  <c r="J217" i="3" s="1"/>
  <c r="J218" i="3" s="1"/>
  <c r="K319" i="3"/>
  <c r="K128" i="3"/>
  <c r="K129" i="3" s="1"/>
  <c r="K130" i="3" s="1"/>
  <c r="K256" i="3"/>
  <c r="K257" i="3" s="1"/>
  <c r="K258" i="3" s="1"/>
  <c r="K211" i="3"/>
  <c r="I3" i="3"/>
  <c r="I91" i="3"/>
  <c r="J88" i="3"/>
  <c r="J89" i="3" s="1"/>
  <c r="J90" i="3" s="1"/>
  <c r="L179" i="3"/>
  <c r="I164" i="3"/>
  <c r="I165" i="3" s="1"/>
  <c r="I166" i="3" s="1"/>
  <c r="I136" i="3"/>
  <c r="I137" i="3" s="1"/>
  <c r="I138" i="3" s="1"/>
  <c r="I264" i="3"/>
  <c r="I265" i="3" s="1"/>
  <c r="I266" i="3" s="1"/>
  <c r="K3" i="3"/>
  <c r="J252" i="3"/>
  <c r="J253" i="3" s="1"/>
  <c r="J254" i="3" s="1"/>
  <c r="L304" i="3"/>
  <c r="L305" i="3" s="1"/>
  <c r="L306" i="3" s="1"/>
  <c r="L19" i="3"/>
  <c r="L243" i="3"/>
  <c r="I196" i="3"/>
  <c r="I197" i="3" s="1"/>
  <c r="I198" i="3" s="1"/>
  <c r="L108" i="3"/>
  <c r="L109" i="3" s="1"/>
  <c r="L110" i="3" s="1"/>
  <c r="J152" i="3"/>
  <c r="J153" i="3" s="1"/>
  <c r="J154" i="3" s="1"/>
  <c r="K19" i="3"/>
  <c r="L51" i="3"/>
  <c r="J280" i="3"/>
  <c r="J281" i="3" s="1"/>
  <c r="J282" i="3" s="1"/>
  <c r="J24" i="3"/>
  <c r="J25" i="3" s="1"/>
  <c r="J26" i="3" s="1"/>
  <c r="J12" i="3"/>
  <c r="J13" i="3" s="1"/>
  <c r="J14" i="3" s="1"/>
  <c r="J140" i="3"/>
  <c r="J141" i="3" s="1"/>
  <c r="J142" i="3" s="1"/>
  <c r="K147" i="3"/>
  <c r="K64" i="3"/>
  <c r="K65" i="3" s="1"/>
  <c r="K66" i="3" s="1"/>
  <c r="K192" i="3"/>
  <c r="K193" i="3" s="1"/>
  <c r="K194" i="3" s="1"/>
  <c r="K320" i="3"/>
  <c r="K321" i="3" s="1"/>
  <c r="K322" i="3" s="1"/>
  <c r="L291" i="3"/>
  <c r="I72" i="3"/>
  <c r="I73" i="3" s="1"/>
  <c r="I74" i="3" s="1"/>
  <c r="I200" i="3"/>
  <c r="I201" i="3" s="1"/>
  <c r="I202" i="3" s="1"/>
  <c r="L200" i="3"/>
  <c r="L201" i="3" s="1"/>
  <c r="L202" i="3" s="1"/>
  <c r="L156" i="3"/>
  <c r="L157" i="3" s="1"/>
  <c r="L158" i="3" s="1"/>
  <c r="L48" i="3"/>
  <c r="L49" i="3" s="1"/>
  <c r="L50" i="3" s="1"/>
  <c r="K275" i="3"/>
  <c r="K83" i="3"/>
  <c r="L35" i="3"/>
  <c r="I224" i="3"/>
  <c r="I225" i="3" s="1"/>
  <c r="I226" i="3" s="1"/>
  <c r="I148" i="3"/>
  <c r="I149" i="3" s="1"/>
  <c r="I150" i="3" s="1"/>
  <c r="K232" i="3"/>
  <c r="K233" i="3" s="1"/>
  <c r="K234" i="3" s="1"/>
  <c r="L120" i="3"/>
  <c r="L121" i="3" s="1"/>
  <c r="L122" i="3" s="1"/>
  <c r="I96" i="3"/>
  <c r="I97" i="3" s="1"/>
  <c r="I98" i="3" s="1"/>
  <c r="J243" i="3"/>
  <c r="K124" i="3"/>
  <c r="K125" i="3" s="1"/>
  <c r="K126" i="3" s="1"/>
  <c r="L268" i="3"/>
  <c r="L269" i="3" s="1"/>
  <c r="L270" i="3" s="1"/>
  <c r="L256" i="3"/>
  <c r="L257" i="3" s="1"/>
  <c r="L258" i="3" s="1"/>
  <c r="J256" i="3"/>
  <c r="J257" i="3" s="1"/>
  <c r="J258" i="3" s="1"/>
  <c r="I180" i="3"/>
  <c r="I181" i="3" s="1"/>
  <c r="I182" i="3" s="1"/>
  <c r="K104" i="3"/>
  <c r="K105" i="3" s="1"/>
  <c r="K106" i="3" s="1"/>
  <c r="K316" i="3"/>
  <c r="K317" i="3" s="1"/>
  <c r="K318" i="3" s="1"/>
  <c r="K296" i="3"/>
  <c r="K297" i="3" s="1"/>
  <c r="K298" i="3" s="1"/>
  <c r="J296" i="3"/>
  <c r="J297" i="3" s="1"/>
  <c r="J298" i="3" s="1"/>
  <c r="L12" i="3"/>
  <c r="L13" i="3" s="1"/>
  <c r="L14" i="3" s="1"/>
  <c r="J128" i="3"/>
  <c r="J129" i="3" s="1"/>
  <c r="J130" i="3" s="1"/>
  <c r="J64" i="3"/>
  <c r="J65" i="3" s="1"/>
  <c r="J66" i="3" s="1"/>
  <c r="J115" i="3"/>
  <c r="I288" i="3"/>
  <c r="I289" i="3" s="1"/>
  <c r="I290" i="3" s="1"/>
  <c r="K188" i="3"/>
  <c r="K189" i="3" s="1"/>
  <c r="K190" i="3" s="1"/>
  <c r="I24" i="3"/>
  <c r="I25" i="3" s="1"/>
  <c r="I26" i="3" s="1"/>
  <c r="L316" i="3"/>
  <c r="L317" i="3" s="1"/>
  <c r="L318" i="3" s="1"/>
  <c r="J51" i="3"/>
  <c r="I160" i="3"/>
  <c r="I161" i="3" s="1"/>
  <c r="I162" i="3" s="1"/>
  <c r="K168" i="3"/>
  <c r="K169" i="3" s="1"/>
  <c r="K170" i="3" s="1"/>
  <c r="J179" i="3"/>
  <c r="I283" i="3"/>
  <c r="K60" i="3"/>
  <c r="K61" i="3" s="1"/>
  <c r="K62" i="3" s="1"/>
  <c r="L60" i="3"/>
  <c r="L61" i="3" s="1"/>
  <c r="L62" i="3" s="1"/>
  <c r="L208" i="3"/>
  <c r="L209" i="3" s="1"/>
  <c r="L210" i="3" s="1"/>
  <c r="J192" i="3"/>
  <c r="J193" i="3" s="1"/>
  <c r="J194" i="3" s="1"/>
  <c r="L195" i="3"/>
  <c r="L252" i="3"/>
  <c r="L253" i="3" s="1"/>
  <c r="L254" i="3" s="1"/>
  <c r="K88" i="3"/>
  <c r="K89" i="3" s="1"/>
  <c r="K90" i="3" s="1"/>
  <c r="K216" i="3"/>
  <c r="K217" i="3" s="1"/>
  <c r="K218" i="3" s="1"/>
  <c r="L40" i="3"/>
  <c r="L41" i="3" s="1"/>
  <c r="L42" i="3" s="1"/>
  <c r="J99" i="3"/>
  <c r="J320" i="3"/>
  <c r="J321" i="3" s="1"/>
  <c r="J322" i="3" s="1"/>
  <c r="K44" i="3"/>
  <c r="K45" i="3" s="1"/>
  <c r="K46" i="3" s="1"/>
  <c r="K300" i="3"/>
  <c r="K301" i="3" s="1"/>
  <c r="K302" i="3" s="1"/>
  <c r="I48" i="3"/>
  <c r="I49" i="3" s="1"/>
  <c r="I50" i="3" s="1"/>
  <c r="I176" i="3"/>
  <c r="I177" i="3" s="1"/>
  <c r="I178" i="3" s="1"/>
  <c r="I304" i="3"/>
  <c r="I305" i="3" s="1"/>
  <c r="I306" i="3" s="1"/>
  <c r="J220" i="3"/>
  <c r="J221" i="3" s="1"/>
  <c r="J222" i="3" s="1"/>
  <c r="J227" i="3"/>
  <c r="L296" i="3"/>
  <c r="L297" i="3" s="1"/>
  <c r="L298" i="3" s="1"/>
  <c r="L312" i="3"/>
  <c r="L313" i="3" s="1"/>
  <c r="L314" i="3" s="1"/>
  <c r="L192" i="3"/>
  <c r="L193" i="3" s="1"/>
  <c r="L194" i="3" s="1"/>
  <c r="J163" i="3"/>
  <c r="J40" i="3"/>
  <c r="J41" i="3" s="1"/>
  <c r="J42" i="3" s="1"/>
  <c r="J168" i="3"/>
  <c r="J169" i="3" s="1"/>
  <c r="J170" i="3" s="1"/>
  <c r="K108" i="3"/>
  <c r="K109" i="3" s="1"/>
  <c r="K110" i="3" s="1"/>
  <c r="K236" i="3"/>
  <c r="K237" i="3" s="1"/>
  <c r="K238" i="3" s="1"/>
  <c r="J48" i="3"/>
  <c r="J49" i="3" s="1"/>
  <c r="J50" i="3" s="1"/>
  <c r="J176" i="3"/>
  <c r="J177" i="3" s="1"/>
  <c r="J178" i="3" s="1"/>
  <c r="K172" i="3"/>
  <c r="K173" i="3" s="1"/>
  <c r="K174" i="3" s="1"/>
  <c r="J112" i="3"/>
  <c r="J113" i="3" s="1"/>
  <c r="J114" i="3" s="1"/>
  <c r="J240" i="3"/>
  <c r="J241" i="3" s="1"/>
  <c r="J242" i="3" s="1"/>
  <c r="J35" i="3"/>
  <c r="J312" i="3"/>
  <c r="J313" i="3" s="1"/>
  <c r="J314" i="3" s="1"/>
  <c r="K24" i="3"/>
  <c r="K25" i="3" s="1"/>
  <c r="K26" i="3" s="1"/>
  <c r="K152" i="3"/>
  <c r="K153" i="3" s="1"/>
  <c r="K154" i="3" s="1"/>
  <c r="K280" i="3"/>
  <c r="K281" i="3" s="1"/>
  <c r="K282" i="3" s="1"/>
  <c r="L204" i="3"/>
  <c r="L205" i="3" s="1"/>
  <c r="L206" i="3" s="1"/>
  <c r="L144" i="3"/>
  <c r="L145" i="3" s="1"/>
  <c r="L146" i="3" s="1"/>
  <c r="L131" i="3"/>
  <c r="J212" i="3"/>
  <c r="J213" i="3" s="1"/>
  <c r="J214" i="3" s="1"/>
  <c r="J211" i="3"/>
  <c r="J236" i="3"/>
  <c r="J237" i="3" s="1"/>
  <c r="J238" i="3" s="1"/>
  <c r="L147" i="3"/>
  <c r="D240" i="1"/>
  <c r="E240" i="1"/>
  <c r="G240" i="1"/>
  <c r="F240" i="1"/>
  <c r="G256" i="1"/>
  <c r="E255" i="1"/>
  <c r="D255" i="1"/>
  <c r="F256" i="1"/>
  <c r="E248" i="1"/>
  <c r="G248" i="1"/>
  <c r="D248" i="1"/>
  <c r="F248" i="1"/>
  <c r="F254" i="1"/>
  <c r="E254" i="1"/>
  <c r="D254" i="1"/>
  <c r="E246" i="1"/>
  <c r="D246" i="1"/>
  <c r="G246" i="1"/>
  <c r="F246" i="1"/>
  <c r="F238" i="1"/>
  <c r="E238" i="1"/>
  <c r="D238" i="1"/>
  <c r="G238" i="1"/>
  <c r="E256" i="1"/>
  <c r="E232" i="1"/>
  <c r="D232" i="1"/>
  <c r="G232" i="1"/>
  <c r="F232" i="1"/>
  <c r="E253" i="1"/>
  <c r="D253" i="1"/>
  <c r="F253" i="1"/>
  <c r="E239" i="1"/>
  <c r="G239" i="1"/>
  <c r="F239" i="1"/>
  <c r="D239" i="1"/>
  <c r="F244" i="1"/>
  <c r="G244" i="1"/>
  <c r="E244" i="1"/>
  <c r="D244" i="1"/>
  <c r="F236" i="1"/>
  <c r="D236" i="1"/>
  <c r="G236" i="1"/>
  <c r="E236" i="1"/>
  <c r="G257" i="1"/>
  <c r="G255" i="1"/>
  <c r="F252" i="1"/>
  <c r="E252" i="1"/>
  <c r="D252" i="1"/>
  <c r="F251" i="1"/>
  <c r="E251" i="1"/>
  <c r="D251" i="1"/>
  <c r="F243" i="1"/>
  <c r="E243" i="1"/>
  <c r="D243" i="1"/>
  <c r="G243" i="1"/>
  <c r="F235" i="1"/>
  <c r="E235" i="1"/>
  <c r="D235" i="1"/>
  <c r="G235" i="1"/>
  <c r="F257" i="1"/>
  <c r="F255" i="1"/>
  <c r="E245" i="1"/>
  <c r="D245" i="1"/>
  <c r="G245" i="1"/>
  <c r="F245" i="1"/>
  <c r="E242" i="1"/>
  <c r="D242" i="1"/>
  <c r="G242" i="1"/>
  <c r="F242" i="1"/>
  <c r="E257" i="1"/>
  <c r="G254" i="1"/>
  <c r="D247" i="1"/>
  <c r="E247" i="1"/>
  <c r="G247" i="1"/>
  <c r="F247" i="1"/>
  <c r="E237" i="1"/>
  <c r="D237" i="1"/>
  <c r="G237" i="1"/>
  <c r="F237" i="1"/>
  <c r="D250" i="1"/>
  <c r="E250" i="1"/>
  <c r="F250" i="1"/>
  <c r="E234" i="1"/>
  <c r="G234" i="1"/>
  <c r="D234" i="1"/>
  <c r="F234" i="1"/>
  <c r="F249" i="1"/>
  <c r="E249" i="1"/>
  <c r="D249" i="1"/>
  <c r="G249" i="1"/>
  <c r="F241" i="1"/>
  <c r="E241" i="1"/>
  <c r="D241" i="1"/>
  <c r="G241" i="1"/>
  <c r="F233" i="1"/>
  <c r="E233" i="1"/>
  <c r="D233" i="1"/>
  <c r="G233" i="1"/>
  <c r="G77" i="1"/>
  <c r="F80" i="1"/>
  <c r="G253" i="1"/>
  <c r="G80" i="1"/>
  <c r="E80" i="1"/>
  <c r="D77" i="1"/>
  <c r="E216" i="1"/>
  <c r="D216" i="1"/>
  <c r="F216" i="1"/>
  <c r="G216" i="1"/>
  <c r="F223" i="1"/>
  <c r="E223" i="1"/>
  <c r="G223" i="1"/>
  <c r="D223" i="1"/>
  <c r="F215" i="1"/>
  <c r="G215" i="1"/>
  <c r="D215" i="1"/>
  <c r="E215" i="1"/>
  <c r="F214" i="1"/>
  <c r="G214" i="1"/>
  <c r="D214" i="1"/>
  <c r="E214" i="1"/>
  <c r="F221" i="1"/>
  <c r="G221" i="1"/>
  <c r="D221" i="1"/>
  <c r="E221" i="1"/>
  <c r="E224" i="1"/>
  <c r="F224" i="1"/>
  <c r="G224" i="1"/>
  <c r="D224" i="1"/>
  <c r="G220" i="1"/>
  <c r="D220" i="1"/>
  <c r="E220" i="1"/>
  <c r="F220" i="1"/>
  <c r="F222" i="1"/>
  <c r="G222" i="1"/>
  <c r="D222" i="1"/>
  <c r="E222" i="1"/>
  <c r="D227" i="1"/>
  <c r="E227" i="1"/>
  <c r="F227" i="1"/>
  <c r="D219" i="1"/>
  <c r="E219" i="1"/>
  <c r="G219" i="1"/>
  <c r="F219" i="1"/>
  <c r="D226" i="1"/>
  <c r="E226" i="1"/>
  <c r="G226" i="1"/>
  <c r="F226" i="1"/>
  <c r="D218" i="1"/>
  <c r="E218" i="1"/>
  <c r="F218" i="1"/>
  <c r="G218" i="1"/>
  <c r="E225" i="1"/>
  <c r="D225" i="1"/>
  <c r="F225" i="1"/>
  <c r="G225" i="1"/>
  <c r="E217" i="1"/>
  <c r="F217" i="1"/>
  <c r="G217" i="1"/>
  <c r="D217" i="1"/>
  <c r="G227" i="1"/>
  <c r="E191" i="1"/>
  <c r="F191" i="1"/>
  <c r="G191" i="1"/>
  <c r="D191" i="1"/>
  <c r="E143" i="1"/>
  <c r="F143" i="1"/>
  <c r="G143" i="1"/>
  <c r="D143" i="1"/>
  <c r="E87" i="1"/>
  <c r="G87" i="1"/>
  <c r="D87" i="1"/>
  <c r="F87" i="1"/>
  <c r="F206" i="1"/>
  <c r="E206" i="1"/>
  <c r="D206" i="1"/>
  <c r="G206" i="1"/>
  <c r="F198" i="1"/>
  <c r="E198" i="1"/>
  <c r="G198" i="1"/>
  <c r="D198" i="1"/>
  <c r="E190" i="1"/>
  <c r="F190" i="1"/>
  <c r="G190" i="1"/>
  <c r="D190" i="1"/>
  <c r="E182" i="1"/>
  <c r="F182" i="1"/>
  <c r="D182" i="1"/>
  <c r="G182" i="1"/>
  <c r="E174" i="1"/>
  <c r="F174" i="1"/>
  <c r="G174" i="1"/>
  <c r="D174" i="1"/>
  <c r="E166" i="1"/>
  <c r="F166" i="1"/>
  <c r="D166" i="1"/>
  <c r="G166" i="1"/>
  <c r="E158" i="1"/>
  <c r="F158" i="1"/>
  <c r="G158" i="1"/>
  <c r="D158" i="1"/>
  <c r="E150" i="1"/>
  <c r="F150" i="1"/>
  <c r="D150" i="1"/>
  <c r="G150" i="1"/>
  <c r="E142" i="1"/>
  <c r="F142" i="1"/>
  <c r="G142" i="1"/>
  <c r="D142" i="1"/>
  <c r="E134" i="1"/>
  <c r="F134" i="1"/>
  <c r="D134" i="1"/>
  <c r="G134" i="1"/>
  <c r="E126" i="1"/>
  <c r="F126" i="1"/>
  <c r="G126" i="1"/>
  <c r="D126" i="1"/>
  <c r="E118" i="1"/>
  <c r="F118" i="1"/>
  <c r="D118" i="1"/>
  <c r="G118" i="1"/>
  <c r="E110" i="1"/>
  <c r="F110" i="1"/>
  <c r="D110" i="1"/>
  <c r="G110" i="1"/>
  <c r="E102" i="1"/>
  <c r="F102" i="1"/>
  <c r="G102" i="1"/>
  <c r="D102" i="1"/>
  <c r="E94" i="1"/>
  <c r="F94" i="1"/>
  <c r="G94" i="1"/>
  <c r="D94" i="1"/>
  <c r="E86" i="1"/>
  <c r="F86" i="1"/>
  <c r="D86" i="1"/>
  <c r="G86" i="1"/>
  <c r="E199" i="1"/>
  <c r="F199" i="1"/>
  <c r="G199" i="1"/>
  <c r="D199" i="1"/>
  <c r="E159" i="1"/>
  <c r="F159" i="1"/>
  <c r="G159" i="1"/>
  <c r="D159" i="1"/>
  <c r="E111" i="1"/>
  <c r="F111" i="1"/>
  <c r="D111" i="1"/>
  <c r="G111" i="1"/>
  <c r="F197" i="1"/>
  <c r="G197" i="1"/>
  <c r="D197" i="1"/>
  <c r="E197" i="1"/>
  <c r="F157" i="1"/>
  <c r="G157" i="1"/>
  <c r="D157" i="1"/>
  <c r="E157" i="1"/>
  <c r="F117" i="1"/>
  <c r="G117" i="1"/>
  <c r="D117" i="1"/>
  <c r="E117" i="1"/>
  <c r="E212" i="1"/>
  <c r="G212" i="1"/>
  <c r="F212" i="1"/>
  <c r="D212" i="1"/>
  <c r="E204" i="1"/>
  <c r="G204" i="1"/>
  <c r="D204" i="1"/>
  <c r="F204" i="1"/>
  <c r="E196" i="1"/>
  <c r="F196" i="1"/>
  <c r="G196" i="1"/>
  <c r="D196" i="1"/>
  <c r="E188" i="1"/>
  <c r="G188" i="1"/>
  <c r="D188" i="1"/>
  <c r="F188" i="1"/>
  <c r="E180" i="1"/>
  <c r="D180" i="1"/>
  <c r="G180" i="1"/>
  <c r="F180" i="1"/>
  <c r="E172" i="1"/>
  <c r="G172" i="1"/>
  <c r="D172" i="1"/>
  <c r="F172" i="1"/>
  <c r="E164" i="1"/>
  <c r="D164" i="1"/>
  <c r="G164" i="1"/>
  <c r="F164" i="1"/>
  <c r="E156" i="1"/>
  <c r="G156" i="1"/>
  <c r="D156" i="1"/>
  <c r="F156" i="1"/>
  <c r="E148" i="1"/>
  <c r="D148" i="1"/>
  <c r="G148" i="1"/>
  <c r="F148" i="1"/>
  <c r="E140" i="1"/>
  <c r="G140" i="1"/>
  <c r="D140" i="1"/>
  <c r="F140" i="1"/>
  <c r="E132" i="1"/>
  <c r="D132" i="1"/>
  <c r="G132" i="1"/>
  <c r="F132" i="1"/>
  <c r="E124" i="1"/>
  <c r="G124" i="1"/>
  <c r="D124" i="1"/>
  <c r="F124" i="1"/>
  <c r="E116" i="1"/>
  <c r="G116" i="1"/>
  <c r="D116" i="1"/>
  <c r="F116" i="1"/>
  <c r="E108" i="1"/>
  <c r="G108" i="1"/>
  <c r="D108" i="1"/>
  <c r="F108" i="1"/>
  <c r="E100" i="1"/>
  <c r="F100" i="1"/>
  <c r="G100" i="1"/>
  <c r="D100" i="1"/>
  <c r="E92" i="1"/>
  <c r="F92" i="1"/>
  <c r="G92" i="1"/>
  <c r="D92" i="1"/>
  <c r="E84" i="1"/>
  <c r="F84" i="1"/>
  <c r="G84" i="1"/>
  <c r="D84" i="1"/>
  <c r="E207" i="1"/>
  <c r="D207" i="1"/>
  <c r="F207" i="1"/>
  <c r="G207" i="1"/>
  <c r="E135" i="1"/>
  <c r="F135" i="1"/>
  <c r="D135" i="1"/>
  <c r="G135" i="1"/>
  <c r="F165" i="1"/>
  <c r="G165" i="1"/>
  <c r="D165" i="1"/>
  <c r="E165" i="1"/>
  <c r="F133" i="1"/>
  <c r="G133" i="1"/>
  <c r="D133" i="1"/>
  <c r="E133" i="1"/>
  <c r="F109" i="1"/>
  <c r="G109" i="1"/>
  <c r="D109" i="1"/>
  <c r="E109" i="1"/>
  <c r="E195" i="1"/>
  <c r="F195" i="1"/>
  <c r="G195" i="1"/>
  <c r="D195" i="1"/>
  <c r="E179" i="1"/>
  <c r="F179" i="1"/>
  <c r="G179" i="1"/>
  <c r="D179" i="1"/>
  <c r="E163" i="1"/>
  <c r="F163" i="1"/>
  <c r="G163" i="1"/>
  <c r="D163" i="1"/>
  <c r="E139" i="1"/>
  <c r="F139" i="1"/>
  <c r="G139" i="1"/>
  <c r="D139" i="1"/>
  <c r="E131" i="1"/>
  <c r="F131" i="1"/>
  <c r="G131" i="1"/>
  <c r="D131" i="1"/>
  <c r="E123" i="1"/>
  <c r="F123" i="1"/>
  <c r="G123" i="1"/>
  <c r="D123" i="1"/>
  <c r="E115" i="1"/>
  <c r="F115" i="1"/>
  <c r="G115" i="1"/>
  <c r="D115" i="1"/>
  <c r="E107" i="1"/>
  <c r="F107" i="1"/>
  <c r="G107" i="1"/>
  <c r="D107" i="1"/>
  <c r="E99" i="1"/>
  <c r="G99" i="1"/>
  <c r="D99" i="1"/>
  <c r="F99" i="1"/>
  <c r="E91" i="1"/>
  <c r="G91" i="1"/>
  <c r="D91" i="1"/>
  <c r="F91" i="1"/>
  <c r="E83" i="1"/>
  <c r="G83" i="1"/>
  <c r="D83" i="1"/>
  <c r="F83" i="1"/>
  <c r="E183" i="1"/>
  <c r="F183" i="1"/>
  <c r="G183" i="1"/>
  <c r="D183" i="1"/>
  <c r="E151" i="1"/>
  <c r="F151" i="1"/>
  <c r="G151" i="1"/>
  <c r="D151" i="1"/>
  <c r="E95" i="1"/>
  <c r="G95" i="1"/>
  <c r="D95" i="1"/>
  <c r="F95" i="1"/>
  <c r="F205" i="1"/>
  <c r="G205" i="1"/>
  <c r="D205" i="1"/>
  <c r="E205" i="1"/>
  <c r="F181" i="1"/>
  <c r="G181" i="1"/>
  <c r="D181" i="1"/>
  <c r="E181" i="1"/>
  <c r="F141" i="1"/>
  <c r="G141" i="1"/>
  <c r="D141" i="1"/>
  <c r="E141" i="1"/>
  <c r="F101" i="1"/>
  <c r="G101" i="1"/>
  <c r="D101" i="1"/>
  <c r="E101" i="1"/>
  <c r="E203" i="1"/>
  <c r="G203" i="1"/>
  <c r="D203" i="1"/>
  <c r="F203" i="1"/>
  <c r="E171" i="1"/>
  <c r="F171" i="1"/>
  <c r="G171" i="1"/>
  <c r="D171" i="1"/>
  <c r="E147" i="1"/>
  <c r="F147" i="1"/>
  <c r="G147" i="1"/>
  <c r="D147" i="1"/>
  <c r="G202" i="1"/>
  <c r="F202" i="1"/>
  <c r="E202" i="1"/>
  <c r="D202" i="1"/>
  <c r="F186" i="1"/>
  <c r="G186" i="1"/>
  <c r="D186" i="1"/>
  <c r="E186" i="1"/>
  <c r="F170" i="1"/>
  <c r="G170" i="1"/>
  <c r="D170" i="1"/>
  <c r="E170" i="1"/>
  <c r="F162" i="1"/>
  <c r="G162" i="1"/>
  <c r="D162" i="1"/>
  <c r="E162" i="1"/>
  <c r="F146" i="1"/>
  <c r="G146" i="1"/>
  <c r="D146" i="1"/>
  <c r="E146" i="1"/>
  <c r="F138" i="1"/>
  <c r="G138" i="1"/>
  <c r="E138" i="1"/>
  <c r="D138" i="1"/>
  <c r="F130" i="1"/>
  <c r="G130" i="1"/>
  <c r="E130" i="1"/>
  <c r="D130" i="1"/>
  <c r="F122" i="1"/>
  <c r="G122" i="1"/>
  <c r="D122" i="1"/>
  <c r="E122" i="1"/>
  <c r="F114" i="1"/>
  <c r="G114" i="1"/>
  <c r="E114" i="1"/>
  <c r="D114" i="1"/>
  <c r="F106" i="1"/>
  <c r="G106" i="1"/>
  <c r="E106" i="1"/>
  <c r="D106" i="1"/>
  <c r="F98" i="1"/>
  <c r="G98" i="1"/>
  <c r="E98" i="1"/>
  <c r="D98" i="1"/>
  <c r="F90" i="1"/>
  <c r="G90" i="1"/>
  <c r="E90" i="1"/>
  <c r="D90" i="1"/>
  <c r="F82" i="1"/>
  <c r="G82" i="1"/>
  <c r="E82" i="1"/>
  <c r="D82" i="1"/>
  <c r="E175" i="1"/>
  <c r="F175" i="1"/>
  <c r="G175" i="1"/>
  <c r="D175" i="1"/>
  <c r="E127" i="1"/>
  <c r="F127" i="1"/>
  <c r="D127" i="1"/>
  <c r="G127" i="1"/>
  <c r="E103" i="1"/>
  <c r="F103" i="1"/>
  <c r="G103" i="1"/>
  <c r="D103" i="1"/>
  <c r="F213" i="1"/>
  <c r="G213" i="1"/>
  <c r="D213" i="1"/>
  <c r="E213" i="1"/>
  <c r="F189" i="1"/>
  <c r="G189" i="1"/>
  <c r="D189" i="1"/>
  <c r="E189" i="1"/>
  <c r="F149" i="1"/>
  <c r="G149" i="1"/>
  <c r="D149" i="1"/>
  <c r="E149" i="1"/>
  <c r="F93" i="1"/>
  <c r="G93" i="1"/>
  <c r="D93" i="1"/>
  <c r="E93" i="1"/>
  <c r="E211" i="1"/>
  <c r="G211" i="1"/>
  <c r="D211" i="1"/>
  <c r="F211" i="1"/>
  <c r="E187" i="1"/>
  <c r="F187" i="1"/>
  <c r="G187" i="1"/>
  <c r="D187" i="1"/>
  <c r="E155" i="1"/>
  <c r="F155" i="1"/>
  <c r="G155" i="1"/>
  <c r="D155" i="1"/>
  <c r="G210" i="1"/>
  <c r="F210" i="1"/>
  <c r="D210" i="1"/>
  <c r="E210" i="1"/>
  <c r="F194" i="1"/>
  <c r="G194" i="1"/>
  <c r="E194" i="1"/>
  <c r="D194" i="1"/>
  <c r="F178" i="1"/>
  <c r="G178" i="1"/>
  <c r="D178" i="1"/>
  <c r="E178" i="1"/>
  <c r="F154" i="1"/>
  <c r="G154" i="1"/>
  <c r="E154" i="1"/>
  <c r="D154" i="1"/>
  <c r="G209" i="1"/>
  <c r="F209" i="1"/>
  <c r="D209" i="1"/>
  <c r="E209" i="1"/>
  <c r="G201" i="1"/>
  <c r="F201" i="1"/>
  <c r="E201" i="1"/>
  <c r="D201" i="1"/>
  <c r="G193" i="1"/>
  <c r="D193" i="1"/>
  <c r="F193" i="1"/>
  <c r="E193" i="1"/>
  <c r="G185" i="1"/>
  <c r="D185" i="1"/>
  <c r="E185" i="1"/>
  <c r="F185" i="1"/>
  <c r="G177" i="1"/>
  <c r="D177" i="1"/>
  <c r="E177" i="1"/>
  <c r="F177" i="1"/>
  <c r="G169" i="1"/>
  <c r="D169" i="1"/>
  <c r="F169" i="1"/>
  <c r="E169" i="1"/>
  <c r="G161" i="1"/>
  <c r="D161" i="1"/>
  <c r="E161" i="1"/>
  <c r="F161" i="1"/>
  <c r="G153" i="1"/>
  <c r="D153" i="1"/>
  <c r="E153" i="1"/>
  <c r="F153" i="1"/>
  <c r="G145" i="1"/>
  <c r="D145" i="1"/>
  <c r="F145" i="1"/>
  <c r="E145" i="1"/>
  <c r="G137" i="1"/>
  <c r="D137" i="1"/>
  <c r="E137" i="1"/>
  <c r="F137" i="1"/>
  <c r="G129" i="1"/>
  <c r="D129" i="1"/>
  <c r="F129" i="1"/>
  <c r="E129" i="1"/>
  <c r="G121" i="1"/>
  <c r="D121" i="1"/>
  <c r="E121" i="1"/>
  <c r="F121" i="1"/>
  <c r="G113" i="1"/>
  <c r="D113" i="1"/>
  <c r="E113" i="1"/>
  <c r="F113" i="1"/>
  <c r="G105" i="1"/>
  <c r="D105" i="1"/>
  <c r="F105" i="1"/>
  <c r="E105" i="1"/>
  <c r="F97" i="1"/>
  <c r="G97" i="1"/>
  <c r="D97" i="1"/>
  <c r="E97" i="1"/>
  <c r="F89" i="1"/>
  <c r="G89" i="1"/>
  <c r="D89" i="1"/>
  <c r="E89" i="1"/>
  <c r="F81" i="1"/>
  <c r="G81" i="1"/>
  <c r="D81" i="1"/>
  <c r="E81" i="1"/>
  <c r="E167" i="1"/>
  <c r="F167" i="1"/>
  <c r="D167" i="1"/>
  <c r="G167" i="1"/>
  <c r="E119" i="1"/>
  <c r="F119" i="1"/>
  <c r="G119" i="1"/>
  <c r="D119" i="1"/>
  <c r="F173" i="1"/>
  <c r="G173" i="1"/>
  <c r="D173" i="1"/>
  <c r="E173" i="1"/>
  <c r="F125" i="1"/>
  <c r="G125" i="1"/>
  <c r="D125" i="1"/>
  <c r="E125" i="1"/>
  <c r="F85" i="1"/>
  <c r="G85" i="1"/>
  <c r="D85" i="1"/>
  <c r="E85" i="1"/>
  <c r="G208" i="1"/>
  <c r="F208" i="1"/>
  <c r="E208" i="1"/>
  <c r="D208" i="1"/>
  <c r="G200" i="1"/>
  <c r="F200" i="1"/>
  <c r="E200" i="1"/>
  <c r="D200" i="1"/>
  <c r="G192" i="1"/>
  <c r="E192" i="1"/>
  <c r="F192" i="1"/>
  <c r="D192" i="1"/>
  <c r="G184" i="1"/>
  <c r="E184" i="1"/>
  <c r="D184" i="1"/>
  <c r="F184" i="1"/>
  <c r="G176" i="1"/>
  <c r="E176" i="1"/>
  <c r="F176" i="1"/>
  <c r="D176" i="1"/>
  <c r="G168" i="1"/>
  <c r="E168" i="1"/>
  <c r="F168" i="1"/>
  <c r="D168" i="1"/>
  <c r="G160" i="1"/>
  <c r="E160" i="1"/>
  <c r="F160" i="1"/>
  <c r="D160" i="1"/>
  <c r="G152" i="1"/>
  <c r="E152" i="1"/>
  <c r="F152" i="1"/>
  <c r="D152" i="1"/>
  <c r="G144" i="1"/>
  <c r="E144" i="1"/>
  <c r="D144" i="1"/>
  <c r="F144" i="1"/>
  <c r="G136" i="1"/>
  <c r="E136" i="1"/>
  <c r="F136" i="1"/>
  <c r="D136" i="1"/>
  <c r="G128" i="1"/>
  <c r="D128" i="1"/>
  <c r="E128" i="1"/>
  <c r="F128" i="1"/>
  <c r="G120" i="1"/>
  <c r="D120" i="1"/>
  <c r="E120" i="1"/>
  <c r="F120" i="1"/>
  <c r="G112" i="1"/>
  <c r="D112" i="1"/>
  <c r="E112" i="1"/>
  <c r="F112" i="1"/>
  <c r="G104" i="1"/>
  <c r="D104" i="1"/>
  <c r="E104" i="1"/>
  <c r="F104" i="1"/>
  <c r="G96" i="1"/>
  <c r="D96" i="1"/>
  <c r="E96" i="1"/>
  <c r="F96" i="1"/>
  <c r="G88" i="1"/>
  <c r="D88" i="1"/>
  <c r="E88" i="1"/>
  <c r="F88" i="1"/>
</calcChain>
</file>

<file path=xl/connections.xml><?xml version="1.0" encoding="utf-8"?>
<connections xmlns="http://schemas.openxmlformats.org/spreadsheetml/2006/main">
  <connection id="1" name="STM32F411" type="6" refreshedVersion="5" background="1" saveData="1">
    <textPr codePage="850" sourceFile="C:\Phils Projects\fileBuilder\STM32F411.txt" delimited="0">
      <textFields count="3">
        <textField/>
        <textField position="1"/>
        <textField position="60"/>
      </textFields>
    </textPr>
  </connection>
</connections>
</file>

<file path=xl/sharedStrings.xml><?xml version="1.0" encoding="utf-8"?>
<sst xmlns="http://schemas.openxmlformats.org/spreadsheetml/2006/main" count="13114" uniqueCount="2046">
  <si>
    <t># timer A00 list</t>
  </si>
  <si>
    <t># AF1: TIM2 CH1</t>
  </si>
  <si>
    <t># AF2: TIM5 CH1</t>
  </si>
  <si>
    <t># timer A01 list</t>
  </si>
  <si>
    <t># AF1: TIM2 CH2</t>
  </si>
  <si>
    <t># AF2: TIM5 CH2</t>
  </si>
  <si>
    <t># timer A02 list</t>
  </si>
  <si>
    <t># AF1: TIM2 CH3</t>
  </si>
  <si>
    <t># AF2: TIM5 CH3</t>
  </si>
  <si>
    <t># AF3: TIM9 CH1</t>
  </si>
  <si>
    <t># timer A03 list</t>
  </si>
  <si>
    <t># AF1: TIM2 CH4</t>
  </si>
  <si>
    <t># AF2: TIM5 CH4</t>
  </si>
  <si>
    <t># AF3: TIM9 CH2</t>
  </si>
  <si>
    <t># timer A04 list</t>
  </si>
  <si>
    <t># timer A05 list</t>
  </si>
  <si>
    <t># AF3: TIM8 CH1N</t>
  </si>
  <si>
    <t># timer A06 list</t>
  </si>
  <si>
    <t># AF2: TIM3 CH1</t>
  </si>
  <si>
    <t># AF9: TIM13 CH1</t>
  </si>
  <si>
    <t># timer A07 list</t>
  </si>
  <si>
    <t># AF1: TIM1 CH1N</t>
  </si>
  <si>
    <t># AF2: TIM3 CH2</t>
  </si>
  <si>
    <t># AF9: TIM14 CH1</t>
  </si>
  <si>
    <t># timer A08 list</t>
  </si>
  <si>
    <t># AF1: TIM1 CH1</t>
  </si>
  <si>
    <t># timer A09 list</t>
  </si>
  <si>
    <t># AF1: TIM1 CH2</t>
  </si>
  <si>
    <t># timer A10 list</t>
  </si>
  <si>
    <t># AF1: TIM1 CH3</t>
  </si>
  <si>
    <t># timer A11 list</t>
  </si>
  <si>
    <t># timer A12 list</t>
  </si>
  <si>
    <t># timer A13 list</t>
  </si>
  <si>
    <t># timer A14 list</t>
  </si>
  <si>
    <t># timer A15 list</t>
  </si>
  <si>
    <t># timer B00 list</t>
  </si>
  <si>
    <t># AF1: TIM1 CH2N</t>
  </si>
  <si>
    <t># AF2: TIM3 CH3</t>
  </si>
  <si>
    <t># AF3: TIM8 CH2N</t>
  </si>
  <si>
    <t># timer B01 list</t>
  </si>
  <si>
    <t># AF1: TIM1 CH3N</t>
  </si>
  <si>
    <t># AF2: TIM3 CH4</t>
  </si>
  <si>
    <t># AF3: TIM8 CH3N</t>
  </si>
  <si>
    <t># timer B02 list</t>
  </si>
  <si>
    <t># timer B03 list</t>
  </si>
  <si>
    <t># timer B04 list</t>
  </si>
  <si>
    <t># timer B05 list</t>
  </si>
  <si>
    <t># timer B06 list</t>
  </si>
  <si>
    <t># AF2: TIM4 CH1</t>
  </si>
  <si>
    <t># timer B07 list</t>
  </si>
  <si>
    <t># AF2: TIM4 CH2</t>
  </si>
  <si>
    <t># timer B08 list</t>
  </si>
  <si>
    <t># AF2: TIM4 CH3</t>
  </si>
  <si>
    <t># AF3: TIM10 CH1</t>
  </si>
  <si>
    <t># timer B09 list</t>
  </si>
  <si>
    <t># AF2: TIM4 CH4</t>
  </si>
  <si>
    <t># AF3: TIM11 CH1</t>
  </si>
  <si>
    <t># timer B10 list</t>
  </si>
  <si>
    <t># timer B11 list</t>
  </si>
  <si>
    <t># timer B12 list</t>
  </si>
  <si>
    <t># timer B13 list</t>
  </si>
  <si>
    <t># timer B14 list</t>
  </si>
  <si>
    <t># AF9: TIM12 CH1</t>
  </si>
  <si>
    <t># timer B15 list</t>
  </si>
  <si>
    <t># AF9: TIM12 CH2</t>
  </si>
  <si>
    <t># timer C00 list</t>
  </si>
  <si>
    <t># timer C01 list</t>
  </si>
  <si>
    <t># timer C02 list</t>
  </si>
  <si>
    <t># timer C03 list</t>
  </si>
  <si>
    <t># timer C04 list</t>
  </si>
  <si>
    <t># timer C05 list</t>
  </si>
  <si>
    <t># timer C06 list</t>
  </si>
  <si>
    <t># AF3: TIM8 CH1</t>
  </si>
  <si>
    <t># timer C07 list</t>
  </si>
  <si>
    <t># AF3: TIM8 CH2</t>
  </si>
  <si>
    <t># timer C08 list</t>
  </si>
  <si>
    <t># AF3: TIM8 CH3</t>
  </si>
  <si>
    <t># timer C09 list</t>
  </si>
  <si>
    <t># AF3: TIM8 CH4</t>
  </si>
  <si>
    <t># timer C10 list</t>
  </si>
  <si>
    <t># timer C11 list</t>
  </si>
  <si>
    <t># timer C12 list</t>
  </si>
  <si>
    <t># timer C13 list</t>
  </si>
  <si>
    <t># timer C14 list</t>
  </si>
  <si>
    <t># timer C15 list</t>
  </si>
  <si>
    <t># timer D00 list</t>
  </si>
  <si>
    <t># timer D01 list</t>
  </si>
  <si>
    <t># timer D02 list</t>
  </si>
  <si>
    <t># timer D03 list</t>
  </si>
  <si>
    <t># timer D04 list</t>
  </si>
  <si>
    <t># timer D05 list</t>
  </si>
  <si>
    <t># timer D06 list</t>
  </si>
  <si>
    <t># timer D07 list</t>
  </si>
  <si>
    <t># timer D08 list</t>
  </si>
  <si>
    <t># timer D09 list</t>
  </si>
  <si>
    <t># timer D10 list</t>
  </si>
  <si>
    <t># timer D11 list</t>
  </si>
  <si>
    <t># timer D12 list</t>
  </si>
  <si>
    <t># timer D13 list</t>
  </si>
  <si>
    <t># timer D14 list</t>
  </si>
  <si>
    <t># timer D15 list</t>
  </si>
  <si>
    <t># timer E00 list</t>
  </si>
  <si>
    <t># timer E01 list</t>
  </si>
  <si>
    <t># timer E02 list</t>
  </si>
  <si>
    <t># timer E03 list</t>
  </si>
  <si>
    <t># timer E04 list</t>
  </si>
  <si>
    <t># timer E05 list</t>
  </si>
  <si>
    <t># timer E06 list</t>
  </si>
  <si>
    <t># timer E07 list</t>
  </si>
  <si>
    <t># timer E08 list</t>
  </si>
  <si>
    <t># timer E09 list</t>
  </si>
  <si>
    <t># timer E10 list</t>
  </si>
  <si>
    <t># timer E11 list</t>
  </si>
  <si>
    <t># timer E12 list</t>
  </si>
  <si>
    <t># timer E13 list</t>
  </si>
  <si>
    <t># timer E14 list</t>
  </si>
  <si>
    <t># AF1: TIM1 CH4</t>
  </si>
  <si>
    <t># timer E15 list</t>
  </si>
  <si>
    <t>A00</t>
  </si>
  <si>
    <t>TIM2 CH1 (AF1)</t>
  </si>
  <si>
    <t>TIM5 CH1 (AF2)</t>
  </si>
  <si>
    <t>---------------</t>
  </si>
  <si>
    <t/>
  </si>
  <si>
    <t>A01</t>
  </si>
  <si>
    <t>TIM2 CH2 (AF1)</t>
  </si>
  <si>
    <t>TIM5 CH2 (AF2)</t>
  </si>
  <si>
    <t>A02</t>
  </si>
  <si>
    <t>TIM2 CH3 (AF1)</t>
  </si>
  <si>
    <t>TIM5 CH3 (AF2)</t>
  </si>
  <si>
    <t>TIM9 CH1 (AF3)</t>
  </si>
  <si>
    <t>A03</t>
  </si>
  <si>
    <t>TIM2 CH4 (AF1)</t>
  </si>
  <si>
    <t>TIM5 CH4 (AF2)</t>
  </si>
  <si>
    <t>TIM9 CH2 (AF3)</t>
  </si>
  <si>
    <t>A04</t>
  </si>
  <si>
    <t>A05</t>
  </si>
  <si>
    <t>TIM8 CH1N (AF3)</t>
  </si>
  <si>
    <t>A06</t>
  </si>
  <si>
    <t>TIM3 CH1 (AF2)</t>
  </si>
  <si>
    <t>TIM13 CH1 (AF9)</t>
  </si>
  <si>
    <t>A07</t>
  </si>
  <si>
    <t>TIM1 CH1N (AF1)</t>
  </si>
  <si>
    <t>TIM3 CH2 (AF2)</t>
  </si>
  <si>
    <t>TIM14 CH1 (AF9)</t>
  </si>
  <si>
    <t>A08</t>
  </si>
  <si>
    <t>TIM1 CH1 (AF1)</t>
  </si>
  <si>
    <t>A09</t>
  </si>
  <si>
    <t>TIM1 CH2 (AF1)</t>
  </si>
  <si>
    <t>A10</t>
  </si>
  <si>
    <t>TIM1 CH3 (AF1)</t>
  </si>
  <si>
    <t>A11</t>
  </si>
  <si>
    <t>A12</t>
  </si>
  <si>
    <t>A13</t>
  </si>
  <si>
    <t>A14</t>
  </si>
  <si>
    <t>A15</t>
  </si>
  <si>
    <t>B00</t>
  </si>
  <si>
    <t>TIM1 CH2N (AF1)</t>
  </si>
  <si>
    <t>TIM3 CH3 (AF2)</t>
  </si>
  <si>
    <t>TIM8 CH2N (AF3)</t>
  </si>
  <si>
    <t>B01</t>
  </si>
  <si>
    <t>TIM1 CH3N (AF1)</t>
  </si>
  <si>
    <t>TIM3 CH4 (AF2)</t>
  </si>
  <si>
    <t>TIM8 CH3N (AF3)</t>
  </si>
  <si>
    <t>B02</t>
  </si>
  <si>
    <t>B03</t>
  </si>
  <si>
    <t>B04</t>
  </si>
  <si>
    <t>B05</t>
  </si>
  <si>
    <t>B06</t>
  </si>
  <si>
    <t>TIM4 CH1 (AF2)</t>
  </si>
  <si>
    <t>B07</t>
  </si>
  <si>
    <t>TIM4 CH2 (AF2)</t>
  </si>
  <si>
    <t>B08</t>
  </si>
  <si>
    <t>TIM4 CH3 (AF2)</t>
  </si>
  <si>
    <t>TIM10 CH1 (AF3)</t>
  </si>
  <si>
    <t>B09</t>
  </si>
  <si>
    <t>TIM4 CH4 (AF2)</t>
  </si>
  <si>
    <t>TIM11 CH1 (AF3)</t>
  </si>
  <si>
    <t>B10</t>
  </si>
  <si>
    <t>B11</t>
  </si>
  <si>
    <t>B12</t>
  </si>
  <si>
    <t>B13</t>
  </si>
  <si>
    <t>B14</t>
  </si>
  <si>
    <t>TIM12 CH1 (AF9)</t>
  </si>
  <si>
    <t>B15</t>
  </si>
  <si>
    <t>TIM12 CH2 (AF9)</t>
  </si>
  <si>
    <t>C00</t>
  </si>
  <si>
    <t>C01</t>
  </si>
  <si>
    <t>C02</t>
  </si>
  <si>
    <t>C03</t>
  </si>
  <si>
    <t>C04</t>
  </si>
  <si>
    <t>C05</t>
  </si>
  <si>
    <t>C06</t>
  </si>
  <si>
    <t>TIM8 CH1 (AF3)</t>
  </si>
  <si>
    <t>C07</t>
  </si>
  <si>
    <t>TIM8 CH2 (AF3)</t>
  </si>
  <si>
    <t>C08</t>
  </si>
  <si>
    <t>TIM8 CH3 (AF3)</t>
  </si>
  <si>
    <t>C09</t>
  </si>
  <si>
    <t>TIM8 CH4 (AF3)</t>
  </si>
  <si>
    <t>C10</t>
  </si>
  <si>
    <t>C11</t>
  </si>
  <si>
    <t>C12</t>
  </si>
  <si>
    <t>C13</t>
  </si>
  <si>
    <t>C14</t>
  </si>
  <si>
    <t>C15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</si>
  <si>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</si>
  <si>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</si>
  <si>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</si>
  <si>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</si>
  <si>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</si>
  <si>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</si>
  <si>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</si>
  <si>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</si>
  <si>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</si>
  <si>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</si>
  <si>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</si>
  <si>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</si>
  <si>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</si>
  <si>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</si>
  <si>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</si>
  <si>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</si>
  <si>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E00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</si>
  <si>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</si>
  <si>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</si>
  <si>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</si>
  <si>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</si>
  <si>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</si>
  <si>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</si>
  <si>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</si>
  <si>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</si>
  <si>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</si>
  <si>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</si>
  <si>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</si>
  <si>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</si>
  <si>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</si>
  <si>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</si>
  <si>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TIM1 CH4 (AF1)</t>
  </si>
  <si>
    <t>E15</t>
  </si>
  <si>
    <t>#</t>
  </si>
  <si>
    <t>0: DMA1 Stream 5 Channel 3</t>
  </si>
  <si>
    <t>0: DMA1 Stream 6 Channel 3</t>
  </si>
  <si>
    <t>0: DMA1 Stream 1 Channel 3</t>
  </si>
  <si>
    <t>0: DMA1 Stream 7 Channel 3</t>
  </si>
  <si>
    <t>1: DMA1 Stream 6 Channel 3</t>
  </si>
  <si>
    <t>0: DMA2 Stream 6 Channel 0</t>
  </si>
  <si>
    <t>1: DMA2 Stream 1 Channel 6</t>
  </si>
  <si>
    <t>2: DMA2 Stream 3 Channel 6</t>
  </si>
  <si>
    <t>1: DMA2 Stream 2 Channel 6</t>
  </si>
  <si>
    <t>1: DMA2 Stream 6 Channel 6</t>
  </si>
  <si>
    <t>0: DMA2 Stream 4 Channel 6</t>
  </si>
  <si>
    <t>0: DMA1 Stream 2 Channel 6</t>
  </si>
  <si>
    <t>0: DMA1 Stream 4 Channel 6</t>
  </si>
  <si>
    <t>0: DMA1 Stream 0 Channel 6</t>
  </si>
  <si>
    <t>0: DMA1 Stream 1 Channel 6</t>
  </si>
  <si>
    <t>1: DMA1 Stream 3 Channel 6</t>
  </si>
  <si>
    <t>0: DMA1 Stream 4 Channel 5</t>
  </si>
  <si>
    <t>0: DMA1 Stream 5 Channel 5</t>
  </si>
  <si>
    <t>0: DMA1 Stream 7 Channel 5</t>
  </si>
  <si>
    <t>0: DMA1 Stream 2 Channel 5</t>
  </si>
  <si>
    <t>0: DMA1 Stream 0 Channel 2</t>
  </si>
  <si>
    <t>0: DMA1 Stream 3 Channel 2</t>
  </si>
  <si>
    <t>0: DMA1 Stream 7 Channel 2</t>
  </si>
  <si>
    <t>AF1</t>
  </si>
  <si>
    <t>AF2</t>
  </si>
  <si>
    <t>AF3</t>
  </si>
  <si>
    <t>AF9</t>
  </si>
  <si>
    <t>A00_</t>
  </si>
  <si>
    <t>A00_0</t>
  </si>
  <si>
    <t>A00_1</t>
  </si>
  <si>
    <t>A00_2</t>
  </si>
  <si>
    <t>A01_</t>
  </si>
  <si>
    <t>A01_0</t>
  </si>
  <si>
    <t>A01_1</t>
  </si>
  <si>
    <t>A01_2</t>
  </si>
  <si>
    <t>A02_</t>
  </si>
  <si>
    <t>A02_0</t>
  </si>
  <si>
    <t>A02_1</t>
  </si>
  <si>
    <t>A02_2</t>
  </si>
  <si>
    <t>A03_</t>
  </si>
  <si>
    <t>A03_0</t>
  </si>
  <si>
    <t>A03_1</t>
  </si>
  <si>
    <t>A03_2</t>
  </si>
  <si>
    <t>A04_</t>
  </si>
  <si>
    <t>A04_0</t>
  </si>
  <si>
    <t>A04_1</t>
  </si>
  <si>
    <t>A04_2</t>
  </si>
  <si>
    <t>A05_</t>
  </si>
  <si>
    <t>A05_0</t>
  </si>
  <si>
    <t>A05_1</t>
  </si>
  <si>
    <t>A05_2</t>
  </si>
  <si>
    <t>A06_</t>
  </si>
  <si>
    <t>A06_0</t>
  </si>
  <si>
    <t>A06_1</t>
  </si>
  <si>
    <t>A06_2</t>
  </si>
  <si>
    <t>A07_</t>
  </si>
  <si>
    <t>A07_0</t>
  </si>
  <si>
    <t>A07_1</t>
  </si>
  <si>
    <t>A07_2</t>
  </si>
  <si>
    <t>A08_</t>
  </si>
  <si>
    <t>A08_0</t>
  </si>
  <si>
    <t>A08_1</t>
  </si>
  <si>
    <t>A08_2</t>
  </si>
  <si>
    <t>A09_</t>
  </si>
  <si>
    <t>A09_0</t>
  </si>
  <si>
    <t>A09_1</t>
  </si>
  <si>
    <t>A09_2</t>
  </si>
  <si>
    <t>A10_</t>
  </si>
  <si>
    <t>A10_0</t>
  </si>
  <si>
    <t>A10_1</t>
  </si>
  <si>
    <t>A10_2</t>
  </si>
  <si>
    <t>A11_</t>
  </si>
  <si>
    <t>A11_0</t>
  </si>
  <si>
    <t>A11_1</t>
  </si>
  <si>
    <t>A11_2</t>
  </si>
  <si>
    <t>A12_</t>
  </si>
  <si>
    <t>A12_0</t>
  </si>
  <si>
    <t>A12_1</t>
  </si>
  <si>
    <t>A12_2</t>
  </si>
  <si>
    <t>A13_</t>
  </si>
  <si>
    <t>A13_0</t>
  </si>
  <si>
    <t>A13_1</t>
  </si>
  <si>
    <t>A13_2</t>
  </si>
  <si>
    <t>A14_</t>
  </si>
  <si>
    <t>A14_0</t>
  </si>
  <si>
    <t>A14_1</t>
  </si>
  <si>
    <t>A14_2</t>
  </si>
  <si>
    <t>A15_</t>
  </si>
  <si>
    <t>A15_0</t>
  </si>
  <si>
    <t>A15_1</t>
  </si>
  <si>
    <t>A15_2</t>
  </si>
  <si>
    <t>B00_</t>
  </si>
  <si>
    <t>B00_0</t>
  </si>
  <si>
    <t>B00_1</t>
  </si>
  <si>
    <t>B00_2</t>
  </si>
  <si>
    <t>B01_</t>
  </si>
  <si>
    <t>B01_0</t>
  </si>
  <si>
    <t>B01_1</t>
  </si>
  <si>
    <t>B01_2</t>
  </si>
  <si>
    <t>B02_</t>
  </si>
  <si>
    <t>B02_0</t>
  </si>
  <si>
    <t>B02_1</t>
  </si>
  <si>
    <t>B02_2</t>
  </si>
  <si>
    <t>B03_</t>
  </si>
  <si>
    <t>B03_0</t>
  </si>
  <si>
    <t>B03_1</t>
  </si>
  <si>
    <t>B03_2</t>
  </si>
  <si>
    <t>B04_</t>
  </si>
  <si>
    <t>B04_0</t>
  </si>
  <si>
    <t>B04_1</t>
  </si>
  <si>
    <t>B04_2</t>
  </si>
  <si>
    <t>B05_</t>
  </si>
  <si>
    <t>B05_0</t>
  </si>
  <si>
    <t>B05_1</t>
  </si>
  <si>
    <t>B05_2</t>
  </si>
  <si>
    <t>B06_</t>
  </si>
  <si>
    <t>B06_0</t>
  </si>
  <si>
    <t>B06_1</t>
  </si>
  <si>
    <t>B06_2</t>
  </si>
  <si>
    <t>B07_</t>
  </si>
  <si>
    <t>B07_0</t>
  </si>
  <si>
    <t>B07_1</t>
  </si>
  <si>
    <t>B07_2</t>
  </si>
  <si>
    <t>B08_</t>
  </si>
  <si>
    <t>B08_0</t>
  </si>
  <si>
    <t>B08_1</t>
  </si>
  <si>
    <t>B08_2</t>
  </si>
  <si>
    <t>B09_</t>
  </si>
  <si>
    <t>B09_0</t>
  </si>
  <si>
    <t>B09_1</t>
  </si>
  <si>
    <t>B09_2</t>
  </si>
  <si>
    <t>B10_</t>
  </si>
  <si>
    <t>B10_0</t>
  </si>
  <si>
    <t>B10_1</t>
  </si>
  <si>
    <t>B10_2</t>
  </si>
  <si>
    <t>B11_</t>
  </si>
  <si>
    <t>B11_0</t>
  </si>
  <si>
    <t>B11_1</t>
  </si>
  <si>
    <t>B11_2</t>
  </si>
  <si>
    <t>B12_</t>
  </si>
  <si>
    <t>B12_0</t>
  </si>
  <si>
    <t>B12_1</t>
  </si>
  <si>
    <t>B12_2</t>
  </si>
  <si>
    <t>B13_</t>
  </si>
  <si>
    <t>B13_0</t>
  </si>
  <si>
    <t>B13_1</t>
  </si>
  <si>
    <t>B13_2</t>
  </si>
  <si>
    <t>B14_</t>
  </si>
  <si>
    <t>B14_0</t>
  </si>
  <si>
    <t>B14_1</t>
  </si>
  <si>
    <t>B14_2</t>
  </si>
  <si>
    <t>B15_</t>
  </si>
  <si>
    <t>B15_0</t>
  </si>
  <si>
    <t>B15_1</t>
  </si>
  <si>
    <t>B15_2</t>
  </si>
  <si>
    <t>C00_</t>
  </si>
  <si>
    <t>C00_0</t>
  </si>
  <si>
    <t>C00_1</t>
  </si>
  <si>
    <t>C00_2</t>
  </si>
  <si>
    <t>C01_</t>
  </si>
  <si>
    <t>C01_0</t>
  </si>
  <si>
    <t>C01_1</t>
  </si>
  <si>
    <t>C01_2</t>
  </si>
  <si>
    <t>C02_</t>
  </si>
  <si>
    <t>C02_0</t>
  </si>
  <si>
    <t>C02_1</t>
  </si>
  <si>
    <t>C02_2</t>
  </si>
  <si>
    <t>C03_</t>
  </si>
  <si>
    <t>C03_0</t>
  </si>
  <si>
    <t>C03_1</t>
  </si>
  <si>
    <t>C03_2</t>
  </si>
  <si>
    <t>C04_</t>
  </si>
  <si>
    <t>C04_0</t>
  </si>
  <si>
    <t>C04_1</t>
  </si>
  <si>
    <t>C04_2</t>
  </si>
  <si>
    <t>C05_</t>
  </si>
  <si>
    <t>C05_0</t>
  </si>
  <si>
    <t>C05_1</t>
  </si>
  <si>
    <t>C05_2</t>
  </si>
  <si>
    <t>C06_</t>
  </si>
  <si>
    <t>C06_0</t>
  </si>
  <si>
    <t>C06_1</t>
  </si>
  <si>
    <t>C06_2</t>
  </si>
  <si>
    <t>C07_</t>
  </si>
  <si>
    <t>C07_0</t>
  </si>
  <si>
    <t>C07_1</t>
  </si>
  <si>
    <t>C07_2</t>
  </si>
  <si>
    <t>C08_</t>
  </si>
  <si>
    <t>C08_0</t>
  </si>
  <si>
    <t>C08_1</t>
  </si>
  <si>
    <t>C08_2</t>
  </si>
  <si>
    <t>C09_</t>
  </si>
  <si>
    <t>C09_0</t>
  </si>
  <si>
    <t>C09_1</t>
  </si>
  <si>
    <t>C09_2</t>
  </si>
  <si>
    <t>C10_</t>
  </si>
  <si>
    <t>C10_0</t>
  </si>
  <si>
    <t>C10_1</t>
  </si>
  <si>
    <t>C10_2</t>
  </si>
  <si>
    <t>C11_</t>
  </si>
  <si>
    <t>C11_0</t>
  </si>
  <si>
    <t>C11_1</t>
  </si>
  <si>
    <t>C11_2</t>
  </si>
  <si>
    <t>C12_</t>
  </si>
  <si>
    <t>C12_0</t>
  </si>
  <si>
    <t>C12_1</t>
  </si>
  <si>
    <t>C12_2</t>
  </si>
  <si>
    <t>C13_</t>
  </si>
  <si>
    <t>C13_0</t>
  </si>
  <si>
    <t>C13_1</t>
  </si>
  <si>
    <t>C13_2</t>
  </si>
  <si>
    <t>C14_</t>
  </si>
  <si>
    <t>C14_0</t>
  </si>
  <si>
    <t>C14_1</t>
  </si>
  <si>
    <t>C14_2</t>
  </si>
  <si>
    <t>C15_</t>
  </si>
  <si>
    <t>C15_0</t>
  </si>
  <si>
    <t>C15_1</t>
  </si>
  <si>
    <t>C15_2</t>
  </si>
  <si>
    <t>D00_</t>
  </si>
  <si>
    <t>D00_0</t>
  </si>
  <si>
    <t>D00_1</t>
  </si>
  <si>
    <t>D00_2</t>
  </si>
  <si>
    <t>D01_</t>
  </si>
  <si>
    <t>D01_0</t>
  </si>
  <si>
    <t>D01_1</t>
  </si>
  <si>
    <t>D01_2</t>
  </si>
  <si>
    <t>D02_</t>
  </si>
  <si>
    <t>D02_0</t>
  </si>
  <si>
    <t>D02_1</t>
  </si>
  <si>
    <t>D02_2</t>
  </si>
  <si>
    <t>D03_</t>
  </si>
  <si>
    <t>D03_0</t>
  </si>
  <si>
    <t>D03_1</t>
  </si>
  <si>
    <t>D03_2</t>
  </si>
  <si>
    <t>D04_</t>
  </si>
  <si>
    <t>D04_0</t>
  </si>
  <si>
    <t>D04_1</t>
  </si>
  <si>
    <t>D04_2</t>
  </si>
  <si>
    <t>D05_</t>
  </si>
  <si>
    <t>D05_0</t>
  </si>
  <si>
    <t>D05_1</t>
  </si>
  <si>
    <t>D05_2</t>
  </si>
  <si>
    <t>D06_</t>
  </si>
  <si>
    <t>D06_0</t>
  </si>
  <si>
    <t>D06_1</t>
  </si>
  <si>
    <t>D06_2</t>
  </si>
  <si>
    <t>D07_</t>
  </si>
  <si>
    <t>D07_0</t>
  </si>
  <si>
    <t>D07_1</t>
  </si>
  <si>
    <t>D07_2</t>
  </si>
  <si>
    <t>D08_</t>
  </si>
  <si>
    <t>D08_0</t>
  </si>
  <si>
    <t>D08_1</t>
  </si>
  <si>
    <t>D08_2</t>
  </si>
  <si>
    <t>D09_</t>
  </si>
  <si>
    <t>D09_0</t>
  </si>
  <si>
    <t>D09_1</t>
  </si>
  <si>
    <t>D09_2</t>
  </si>
  <si>
    <t>D10_</t>
  </si>
  <si>
    <t>D10_0</t>
  </si>
  <si>
    <t>D10_1</t>
  </si>
  <si>
    <t>D10_2</t>
  </si>
  <si>
    <t>D11_</t>
  </si>
  <si>
    <t>D11_0</t>
  </si>
  <si>
    <t>D11_1</t>
  </si>
  <si>
    <t>D11_2</t>
  </si>
  <si>
    <t>D12_</t>
  </si>
  <si>
    <t>D12_0</t>
  </si>
  <si>
    <t>D12_1</t>
  </si>
  <si>
    <t>D12_2</t>
  </si>
  <si>
    <t>D13_</t>
  </si>
  <si>
    <t>D13_0</t>
  </si>
  <si>
    <t>D13_1</t>
  </si>
  <si>
    <t>D13_2</t>
  </si>
  <si>
    <t>D14_</t>
  </si>
  <si>
    <t>D14_0</t>
  </si>
  <si>
    <t>D14_1</t>
  </si>
  <si>
    <t>D14_2</t>
  </si>
  <si>
    <t>D15_</t>
  </si>
  <si>
    <t>D15_0</t>
  </si>
  <si>
    <t>D15_1</t>
  </si>
  <si>
    <t>D15_2</t>
  </si>
  <si>
    <t>E00_</t>
  </si>
  <si>
    <t>E00_0</t>
  </si>
  <si>
    <t>E00_1</t>
  </si>
  <si>
    <t>E00_2</t>
  </si>
  <si>
    <t>E01_</t>
  </si>
  <si>
    <t>E01_0</t>
  </si>
  <si>
    <t>E01_1</t>
  </si>
  <si>
    <t>E01_2</t>
  </si>
  <si>
    <t>E02_</t>
  </si>
  <si>
    <t>E02_0</t>
  </si>
  <si>
    <t>E02_1</t>
  </si>
  <si>
    <t>E02_2</t>
  </si>
  <si>
    <t>E03_</t>
  </si>
  <si>
    <t>E03_0</t>
  </si>
  <si>
    <t>E03_1</t>
  </si>
  <si>
    <t>E03_2</t>
  </si>
  <si>
    <t>E04_</t>
  </si>
  <si>
    <t>E04_0</t>
  </si>
  <si>
    <t>E04_1</t>
  </si>
  <si>
    <t>E04_2</t>
  </si>
  <si>
    <t>E05_</t>
  </si>
  <si>
    <t>E05_0</t>
  </si>
  <si>
    <t>E05_1</t>
  </si>
  <si>
    <t>E05_2</t>
  </si>
  <si>
    <t>E06_</t>
  </si>
  <si>
    <t>E06_0</t>
  </si>
  <si>
    <t>E06_1</t>
  </si>
  <si>
    <t>E06_2</t>
  </si>
  <si>
    <t>E07_</t>
  </si>
  <si>
    <t>E07_0</t>
  </si>
  <si>
    <t>E07_1</t>
  </si>
  <si>
    <t>E07_2</t>
  </si>
  <si>
    <t>E08_</t>
  </si>
  <si>
    <t>E08_0</t>
  </si>
  <si>
    <t>E08_1</t>
  </si>
  <si>
    <t>E08_2</t>
  </si>
  <si>
    <t>E09_</t>
  </si>
  <si>
    <t>E09_0</t>
  </si>
  <si>
    <t>E09_1</t>
  </si>
  <si>
    <t>E09_2</t>
  </si>
  <si>
    <t>E10_</t>
  </si>
  <si>
    <t>E10_0</t>
  </si>
  <si>
    <t>E10_1</t>
  </si>
  <si>
    <t>E10_2</t>
  </si>
  <si>
    <t>E11_</t>
  </si>
  <si>
    <t>E11_0</t>
  </si>
  <si>
    <t>E11_1</t>
  </si>
  <si>
    <t>E11_2</t>
  </si>
  <si>
    <t>E12_</t>
  </si>
  <si>
    <t>E12_0</t>
  </si>
  <si>
    <t>E12_1</t>
  </si>
  <si>
    <t>E12_2</t>
  </si>
  <si>
    <t>E13_</t>
  </si>
  <si>
    <t>E13_0</t>
  </si>
  <si>
    <t>E13_1</t>
  </si>
  <si>
    <t>E13_2</t>
  </si>
  <si>
    <t>E14_</t>
  </si>
  <si>
    <t>E14_0</t>
  </si>
  <si>
    <t>E14_1</t>
  </si>
  <si>
    <t>E14_2</t>
  </si>
  <si>
    <t>E15_</t>
  </si>
  <si>
    <t>E15_0</t>
  </si>
  <si>
    <t>E15_1</t>
  </si>
  <si>
    <t>E15_2</t>
  </si>
  <si>
    <t>STM32F405</t>
  </si>
  <si>
    <t>AF4</t>
  </si>
  <si>
    <t># Check timers #####</t>
  </si>
  <si>
    <t># # dma ###########</t>
  </si>
  <si>
    <t># # AF1 #</t>
  </si>
  <si>
    <t># timer A00 AF1</t>
  </si>
  <si>
    <t># timer A01 AF1</t>
  </si>
  <si>
    <t># timer A02 AF1</t>
  </si>
  <si>
    <t># timer A03 AF1</t>
  </si>
  <si>
    <t># timer A04 AF1</t>
  </si>
  <si>
    <t>###ERROR: timer: INVALID ALTERNATE FUNCTION FOR A04: 'AF1'###</t>
  </si>
  <si>
    <t># timer A05 AF1</t>
  </si>
  <si>
    <t># timer A05: changed from NONE to AF1</t>
  </si>
  <si>
    <t># timer A06 AF1</t>
  </si>
  <si>
    <t>###ERROR: timer: INVALID ALTERNATE FUNCTION FOR A06: 'AF1'###</t>
  </si>
  <si>
    <t># timer A07 AF1</t>
  </si>
  <si>
    <t># timer A07: changed from NONE to AF1</t>
  </si>
  <si>
    <t># timer A08 AF1</t>
  </si>
  <si>
    <t># timer A09 AF1</t>
  </si>
  <si>
    <t># timer A09: changed from NONE to AF1</t>
  </si>
  <si>
    <t># timer A10 AF1</t>
  </si>
  <si>
    <t># timer A11 AF1</t>
  </si>
  <si>
    <t># timer A12 AF1</t>
  </si>
  <si>
    <t># timer A13 AF1</t>
  </si>
  <si>
    <t># timer A14 AF1</t>
  </si>
  <si>
    <t># timer A15 AF1</t>
  </si>
  <si>
    <t># dma pin A00 list</t>
  </si>
  <si>
    <t># dma pin A01 list</t>
  </si>
  <si>
    <t># dma pin A02 list</t>
  </si>
  <si>
    <t># dma pin A03 list</t>
  </si>
  <si>
    <t># dma pin A04 list</t>
  </si>
  <si>
    <t># dma pin A05 list</t>
  </si>
  <si>
    <t># dma pin A06 list</t>
  </si>
  <si>
    <t># dma pin A07 list</t>
  </si>
  <si>
    <t># dma pin A08 list</t>
  </si>
  <si>
    <t># dma pin A09 list</t>
  </si>
  <si>
    <t># dma pin A10 list</t>
  </si>
  <si>
    <t># dma pin A11 list</t>
  </si>
  <si>
    <t># dma pin A12 list</t>
  </si>
  <si>
    <t># dma pin A13 list</t>
  </si>
  <si>
    <t># dma pin A14 list</t>
  </si>
  <si>
    <t># dma pin A15 list</t>
  </si>
  <si>
    <t># timer A00 NONE</t>
  </si>
  <si>
    <t># timer A00: changed from AF1 to NONE</t>
  </si>
  <si>
    <t># timer A01 NONE</t>
  </si>
  <si>
    <t># timer A01: changed from AF1 to NONE</t>
  </si>
  <si>
    <t># timer A02 NONE</t>
  </si>
  <si>
    <t># timer A02: changed from AF1 to NONE</t>
  </si>
  <si>
    <t># timer A03 NONE</t>
  </si>
  <si>
    <t># timer A03: changed from AF1 to NONE</t>
  </si>
  <si>
    <t># timer A04 NONE</t>
  </si>
  <si>
    <t># timer A04: no change: NONE</t>
  </si>
  <si>
    <t># timer A05 NONE</t>
  </si>
  <si>
    <t># timer A05: changed from AF1 to NONE</t>
  </si>
  <si>
    <t># timer A06 NONE</t>
  </si>
  <si>
    <t># timer A06: no change: NONE</t>
  </si>
  <si>
    <t># timer A07 NONE</t>
  </si>
  <si>
    <t># timer A07: changed from AF1 to NONE</t>
  </si>
  <si>
    <t># timer A08 NONE</t>
  </si>
  <si>
    <t># timer A08: changed from AF1 to NONE</t>
  </si>
  <si>
    <t># timer A09 NONE</t>
  </si>
  <si>
    <t># timer A09: changed from AF1 to NONE</t>
  </si>
  <si>
    <t># timer A10 NONE</t>
  </si>
  <si>
    <t># timer A11 NONE</t>
  </si>
  <si>
    <t># timer A12 NONE</t>
  </si>
  <si>
    <t># timer A12: no change: NONE</t>
  </si>
  <si>
    <t># timer A13 NONE</t>
  </si>
  <si>
    <t># timer A13: no change: NONE</t>
  </si>
  <si>
    <t># timer A14 NONE</t>
  </si>
  <si>
    <t># timer A14: no change: NONE</t>
  </si>
  <si>
    <t># timer A15 NONE</t>
  </si>
  <si>
    <t># timer A15: changed from AF1 to NONE</t>
  </si>
  <si>
    <t># timer B00 AF1</t>
  </si>
  <si>
    <t># timer B01 AF1</t>
  </si>
  <si>
    <t># timer B02 AF1</t>
  </si>
  <si>
    <t>###ERROR: timer: INVALID ALTERNATE FUNCTION FOR B02: 'AF1'###</t>
  </si>
  <si>
    <t># timer B03 AF1</t>
  </si>
  <si>
    <t># timer B03: changed from NONE to AF1</t>
  </si>
  <si>
    <t># timer B04 AF1</t>
  </si>
  <si>
    <t>###ERROR: timer: INVALID ALTERNATE FUNCTION FOR B04: 'AF1'###</t>
  </si>
  <si>
    <t># timer B05 AF1</t>
  </si>
  <si>
    <t>###ERROR: timer: INVALID ALTERNATE FUNCTION FOR B05: 'AF1'###</t>
  </si>
  <si>
    <t># timer B06 AF1</t>
  </si>
  <si>
    <t># timer B07 AF1</t>
  </si>
  <si>
    <t># timer B08 AF1</t>
  </si>
  <si>
    <t># timer B09 AF1</t>
  </si>
  <si>
    <t># timer B10 AF1</t>
  </si>
  <si>
    <t># timer B10: changed from NONE to AF1</t>
  </si>
  <si>
    <t># timer B11 AF1</t>
  </si>
  <si>
    <t># timer B11: changed from NONE to AF1</t>
  </si>
  <si>
    <t># timer B12 AF1</t>
  </si>
  <si>
    <t>###ERROR: timer: INVALID ALTERNATE FUNCTION FOR B12: 'AF1'###</t>
  </si>
  <si>
    <t># timer B13 AF1</t>
  </si>
  <si>
    <t># timer B13: changed from NONE to AF1</t>
  </si>
  <si>
    <t># timer B14 AF1</t>
  </si>
  <si>
    <t># timer B14: changed from NONE to AF1</t>
  </si>
  <si>
    <t># timer B15 AF1</t>
  </si>
  <si>
    <t># timer B15: changed from NONE to AF1</t>
  </si>
  <si>
    <t># dma pin B00 list</t>
  </si>
  <si>
    <t># dma pin B01 list</t>
  </si>
  <si>
    <t># dma pin B02 list</t>
  </si>
  <si>
    <t># dma pin B03 list</t>
  </si>
  <si>
    <t># dma pin B04 list</t>
  </si>
  <si>
    <t># dma pin B05 list</t>
  </si>
  <si>
    <t># dma pin B06 list</t>
  </si>
  <si>
    <t># dma pin B07 list</t>
  </si>
  <si>
    <t># dma pin B08 list</t>
  </si>
  <si>
    <t># dma pin B09 list</t>
  </si>
  <si>
    <t># dma pin B10 list</t>
  </si>
  <si>
    <t># dma pin B11 list</t>
  </si>
  <si>
    <t># dma pin B12 list</t>
  </si>
  <si>
    <t># dma pin B13 list</t>
  </si>
  <si>
    <t># dma pin B14 list</t>
  </si>
  <si>
    <t># dma pin B15 list</t>
  </si>
  <si>
    <t># timer B00 NONE</t>
  </si>
  <si>
    <t># timer B00: changed from AF1 to NONE</t>
  </si>
  <si>
    <t># timer B01 NONE</t>
  </si>
  <si>
    <t># timer B01: changed from AF1 to NONE</t>
  </si>
  <si>
    <t># timer B02 NONE</t>
  </si>
  <si>
    <t># timer B02: no change: NONE</t>
  </si>
  <si>
    <t># timer B03 NONE</t>
  </si>
  <si>
    <t># timer B03: changed from AF1 to NONE</t>
  </si>
  <si>
    <t># timer B04 NONE</t>
  </si>
  <si>
    <t># timer B04: no change: NONE</t>
  </si>
  <si>
    <t># timer B05 NONE</t>
  </si>
  <si>
    <t># timer B05: no change: NONE</t>
  </si>
  <si>
    <t># timer B06 NONE</t>
  </si>
  <si>
    <t># timer B06: no change: NONE</t>
  </si>
  <si>
    <t># timer B07 NONE</t>
  </si>
  <si>
    <t># timer B07: no change: NONE</t>
  </si>
  <si>
    <t># timer B08 NONE</t>
  </si>
  <si>
    <t># timer B08: no change: NONE</t>
  </si>
  <si>
    <t># timer B09 NONE</t>
  </si>
  <si>
    <t># timer B09: no change: NONE</t>
  </si>
  <si>
    <t># timer B10 NONE</t>
  </si>
  <si>
    <t># timer B10: changed from AF1 to NONE</t>
  </si>
  <si>
    <t># timer B11 NONE</t>
  </si>
  <si>
    <t># timer B11: changed from AF1 to NONE</t>
  </si>
  <si>
    <t># timer B12 NONE</t>
  </si>
  <si>
    <t># timer B12: no change: NONE</t>
  </si>
  <si>
    <t># timer B13 NONE</t>
  </si>
  <si>
    <t># timer B13: changed from AF1 to NONE</t>
  </si>
  <si>
    <t># timer B14 NONE</t>
  </si>
  <si>
    <t># timer B14: changed from AF1 to NONE</t>
  </si>
  <si>
    <t># timer B15 NONE</t>
  </si>
  <si>
    <t># timer B15: changed from AF1 to NONE</t>
  </si>
  <si>
    <t># timer C00 AF1</t>
  </si>
  <si>
    <t>###ERROR: timer: INVALID ALTERNATE FUNCTION FOR C00: 'AF1'###</t>
  </si>
  <si>
    <t># timer C01 AF1</t>
  </si>
  <si>
    <t>###ERROR: timer: INVALID ALTERNATE FUNCTION FOR C01: 'AF1'###</t>
  </si>
  <si>
    <t># timer C02 AF1</t>
  </si>
  <si>
    <t>###ERROR: timer: INVALID ALTERNATE FUNCTION FOR C02: 'AF1'###</t>
  </si>
  <si>
    <t># timer C03 AF1</t>
  </si>
  <si>
    <t>###ERROR: timer: INVALID ALTERNATE FUNCTION FOR C03: 'AF1'###</t>
  </si>
  <si>
    <t># timer C04 AF1</t>
  </si>
  <si>
    <t>###ERROR: timer: INVALID ALTERNATE FUNCTION FOR C04: 'AF1'###</t>
  </si>
  <si>
    <t># timer C05 AF1</t>
  </si>
  <si>
    <t>###ERROR: timer: INVALID ALTERNATE FUNCTION FOR C05: 'AF1'###</t>
  </si>
  <si>
    <t># timer C06 AF1</t>
  </si>
  <si>
    <t>###ERROR: timer: INVALID ALTERNATE FUNCTION FOR C06: 'AF1'###</t>
  </si>
  <si>
    <t># timer C07 AF1</t>
  </si>
  <si>
    <t>###ERROR: timer: INVALID ALTERNATE FUNCTION FOR C07: 'AF1'###</t>
  </si>
  <si>
    <t># timer C08 AF1</t>
  </si>
  <si>
    <t>###ERROR: timer: INVALID ALTERNATE FUNCTION FOR C08: 'AF1'###</t>
  </si>
  <si>
    <t># timer C09 AF1</t>
  </si>
  <si>
    <t>###ERROR: timer: INVALID ALTERNATE FUNCTION FOR C09: 'AF1'###</t>
  </si>
  <si>
    <t># timer C10 AF1</t>
  </si>
  <si>
    <t>###ERROR: timer: INVALID ALTERNATE FUNCTION FOR C10: 'AF1'###</t>
  </si>
  <si>
    <t># timer C11 AF1</t>
  </si>
  <si>
    <t>###ERROR: timer: INVALID ALTERNATE FUNCTION FOR C11: 'AF1'###</t>
  </si>
  <si>
    <t># timer C12 AF1</t>
  </si>
  <si>
    <t>###ERROR: timer: INVALID ALTERNATE FUNCTION FOR C12: 'AF1'###</t>
  </si>
  <si>
    <t># timer C13 AF1</t>
  </si>
  <si>
    <t>###ERROR: timer: INVALID ALTERNATE FUNCTION FOR C13: 'AF1'###</t>
  </si>
  <si>
    <t># timer C14 AF1</t>
  </si>
  <si>
    <t>###ERROR: timer: INVALID ALTERNATE FUNCTION FOR C14: 'AF1'###</t>
  </si>
  <si>
    <t># timer C15 AF1</t>
  </si>
  <si>
    <t>###ERROR: timer: INVALID ALTERNATE FUNCTION FOR C15: 'AF1'###</t>
  </si>
  <si>
    <t># dma pin C00 list</t>
  </si>
  <si>
    <t># dma pin C01 list</t>
  </si>
  <si>
    <t># dma pin C02 list</t>
  </si>
  <si>
    <t># dma pin C03 list</t>
  </si>
  <si>
    <t># dma pin C04 list</t>
  </si>
  <si>
    <t># dma pin C05 list</t>
  </si>
  <si>
    <t># dma pin C06 list</t>
  </si>
  <si>
    <t># dma pin C07 list</t>
  </si>
  <si>
    <t># dma pin C08 list</t>
  </si>
  <si>
    <t># dma pin C09 list</t>
  </si>
  <si>
    <t># dma pin C10 list</t>
  </si>
  <si>
    <t># dma pin C11 list</t>
  </si>
  <si>
    <t># dma pin C12 list</t>
  </si>
  <si>
    <t># dma pin C13 list</t>
  </si>
  <si>
    <t># dma pin C14 list</t>
  </si>
  <si>
    <t># dma pin C15 list</t>
  </si>
  <si>
    <t># timer C00 NONE</t>
  </si>
  <si>
    <t># timer C00: no change: NONE</t>
  </si>
  <si>
    <t># timer C01 NONE</t>
  </si>
  <si>
    <t># timer C01: no change: NONE</t>
  </si>
  <si>
    <t># timer C02 NONE</t>
  </si>
  <si>
    <t># timer C02: no change: NONE</t>
  </si>
  <si>
    <t># timer C03 NONE</t>
  </si>
  <si>
    <t># timer C03: no change: NONE</t>
  </si>
  <si>
    <t># timer C04 NONE</t>
  </si>
  <si>
    <t># timer C04: no change: NONE</t>
  </si>
  <si>
    <t># timer C05 NONE</t>
  </si>
  <si>
    <t># timer C05: no change: NONE</t>
  </si>
  <si>
    <t># timer C06 NONE</t>
  </si>
  <si>
    <t># timer C06: no change: NONE</t>
  </si>
  <si>
    <t># timer C07 NONE</t>
  </si>
  <si>
    <t># timer C07: no change: NONE</t>
  </si>
  <si>
    <t># timer C08 NONE</t>
  </si>
  <si>
    <t># timer C08: no change: NONE</t>
  </si>
  <si>
    <t># timer C09 NONE</t>
  </si>
  <si>
    <t># timer C09: no change: NONE</t>
  </si>
  <si>
    <t># timer C10 NONE</t>
  </si>
  <si>
    <t># timer C10: no change: NONE</t>
  </si>
  <si>
    <t># timer C11 NONE</t>
  </si>
  <si>
    <t># timer C11: no change: NONE</t>
  </si>
  <si>
    <t># timer C12 NONE</t>
  </si>
  <si>
    <t># timer C12: no change: NONE</t>
  </si>
  <si>
    <t># timer C13 NONE</t>
  </si>
  <si>
    <t># timer C13: no change: NONE</t>
  </si>
  <si>
    <t># timer C14 NONE</t>
  </si>
  <si>
    <t># timer C14: no change: NONE</t>
  </si>
  <si>
    <t># timer C15 NONE</t>
  </si>
  <si>
    <t># timer C15: no change: NONE</t>
  </si>
  <si>
    <t># timer D00 AF1</t>
  </si>
  <si>
    <t>###ERROR: timer: INVALID ALTERNATE FUNCTION FOR D00: 'AF1'###</t>
  </si>
  <si>
    <t># timer D01 AF1</t>
  </si>
  <si>
    <t>###ERROR: timer: INVALID ALTERNATE FUNCTION FOR D01: 'AF1'###</t>
  </si>
  <si>
    <t># timer D02 AF1</t>
  </si>
  <si>
    <t>###ERROR: timer: INVALID ALTERNATE FUNCTION FOR D02: 'AF1'###</t>
  </si>
  <si>
    <t># timer D03 AF1</t>
  </si>
  <si>
    <t>###ERROR: timer: INVALID ALTERNATE FUNCTION FOR D03: 'AF1'###</t>
  </si>
  <si>
    <t># timer D04 AF1</t>
  </si>
  <si>
    <t>###ERROR: timer: INVALID ALTERNATE FUNCTION FOR D04: 'AF1'###</t>
  </si>
  <si>
    <t># timer D05 AF1</t>
  </si>
  <si>
    <t>###ERROR: timer: INVALID ALTERNATE FUNCTION FOR D05: 'AF1'###</t>
  </si>
  <si>
    <t># timer D06 AF1</t>
  </si>
  <si>
    <t>###ERROR: timer: INVALID ALTERNATE FUNCTION FOR D06: 'AF1'###</t>
  </si>
  <si>
    <t># timer D07 AF1</t>
  </si>
  <si>
    <t>###ERROR: timer: INVALID ALTERNATE FUNCTION FOR D07: 'AF1'###</t>
  </si>
  <si>
    <t># timer D08 AF1</t>
  </si>
  <si>
    <t>###ERROR: timer: INVALID ALTERNATE FUNCTION FOR D08: 'AF1'###</t>
  </si>
  <si>
    <t># timer D09 AF1</t>
  </si>
  <si>
    <t>###ERROR: timer: INVALID ALTERNATE FUNCTION FOR D09: 'AF1'###</t>
  </si>
  <si>
    <t># timer D10 AF1</t>
  </si>
  <si>
    <t>###ERROR: timer: INVALID ALTERNATE FUNCTION FOR D10: 'AF1'###</t>
  </si>
  <si>
    <t># timer D11 AF1</t>
  </si>
  <si>
    <t>###ERROR: timer: INVALID ALTERNATE FUNCTION FOR D11: 'AF1'###</t>
  </si>
  <si>
    <t># timer D12 AF1</t>
  </si>
  <si>
    <t>###ERROR: timer: INVALID ALTERNATE FUNCTION FOR D12: 'AF1'###</t>
  </si>
  <si>
    <t># timer D13 AF1</t>
  </si>
  <si>
    <t>###ERROR: timer: INVALID ALTERNATE FUNCTION FOR D13: 'AF1'###</t>
  </si>
  <si>
    <t># timer D14 AF1</t>
  </si>
  <si>
    <t>###ERROR: timer: INVALID ALTERNATE FUNCTION FOR D14: 'AF1'###</t>
  </si>
  <si>
    <t># timer D15 AF1</t>
  </si>
  <si>
    <t>###ERROR: timer: INVALID ALTERNATE FUNCTION FOR D15: 'AF1'###</t>
  </si>
  <si>
    <t># dma pin D00 list</t>
  </si>
  <si>
    <t># dma pin D01 list</t>
  </si>
  <si>
    <t># dma pin D02 list</t>
  </si>
  <si>
    <t># dma pin D03 list</t>
  </si>
  <si>
    <t># dma pin D04 list</t>
  </si>
  <si>
    <t># dma pin D05 list</t>
  </si>
  <si>
    <t># dma pin D06 list</t>
  </si>
  <si>
    <t># dma pin D07 list</t>
  </si>
  <si>
    <t># dma pin D08 list</t>
  </si>
  <si>
    <t># dma pin D09 list</t>
  </si>
  <si>
    <t># dma pin D10 list</t>
  </si>
  <si>
    <t># dma pin D11 list</t>
  </si>
  <si>
    <t># dma pin D12 list</t>
  </si>
  <si>
    <t># dma pin D13 list</t>
  </si>
  <si>
    <t># dma pin D14 list</t>
  </si>
  <si>
    <t># dma pin D15 list</t>
  </si>
  <si>
    <t># timer D00 NONE</t>
  </si>
  <si>
    <t># timer D00: no change: NONE</t>
  </si>
  <si>
    <t># timer D01 NONE</t>
  </si>
  <si>
    <t># timer D01: no change: NONE</t>
  </si>
  <si>
    <t># timer D02 NONE</t>
  </si>
  <si>
    <t># timer D02: no change: NONE</t>
  </si>
  <si>
    <t># timer D03 NONE</t>
  </si>
  <si>
    <t># timer D03: no change: NONE</t>
  </si>
  <si>
    <t># timer D04 NONE</t>
  </si>
  <si>
    <t># timer D04: no change: NONE</t>
  </si>
  <si>
    <t># timer D05 NONE</t>
  </si>
  <si>
    <t># timer D05: no change: NONE</t>
  </si>
  <si>
    <t># timer D06 NONE</t>
  </si>
  <si>
    <t># timer D06: no change: NONE</t>
  </si>
  <si>
    <t># timer D07 NONE</t>
  </si>
  <si>
    <t># timer D07: no change: NONE</t>
  </si>
  <si>
    <t># timer D08 NONE</t>
  </si>
  <si>
    <t># timer D08: no change: NONE</t>
  </si>
  <si>
    <t># timer D09 NONE</t>
  </si>
  <si>
    <t># timer D09: no change: NONE</t>
  </si>
  <si>
    <t># timer D10 NONE</t>
  </si>
  <si>
    <t># timer D10: no change: NONE</t>
  </si>
  <si>
    <t># timer D11 NONE</t>
  </si>
  <si>
    <t># timer D11: no change: NONE</t>
  </si>
  <si>
    <t># timer D12 NONE</t>
  </si>
  <si>
    <t># timer D12: no change: NONE</t>
  </si>
  <si>
    <t># timer D13 NONE</t>
  </si>
  <si>
    <t># timer D13: no change: NONE</t>
  </si>
  <si>
    <t># timer D14 NONE</t>
  </si>
  <si>
    <t># timer D14: no change: NONE</t>
  </si>
  <si>
    <t># timer D15 NONE</t>
  </si>
  <si>
    <t># timer D15: no change: NONE</t>
  </si>
  <si>
    <t># timer E00 AF1</t>
  </si>
  <si>
    <t>###ERROR: timer: INVALID ALTERNATE FUNCTION FOR E00: 'AF1'###</t>
  </si>
  <si>
    <t># timer E01 AF1</t>
  </si>
  <si>
    <t>###ERROR: timer: INVALID ALTERNATE FUNCTION FOR E01: 'AF1'###</t>
  </si>
  <si>
    <t># timer E02 AF1</t>
  </si>
  <si>
    <t>###ERROR: timer: INVALID ALTERNATE FUNCTION FOR E02: 'AF1'###</t>
  </si>
  <si>
    <t># timer E03 AF1</t>
  </si>
  <si>
    <t>###ERROR: timer: INVALID ALTERNATE FUNCTION FOR E03: 'AF1'###</t>
  </si>
  <si>
    <t># timer E04 AF1</t>
  </si>
  <si>
    <t>###ERROR: timer: INVALID ALTERNATE FUNCTION FOR E04: 'AF1'###</t>
  </si>
  <si>
    <t># timer E05 AF1</t>
  </si>
  <si>
    <t>###ERROR: timer: INVALID ALTERNATE FUNCTION FOR E05: 'AF1'###</t>
  </si>
  <si>
    <t># timer E06 AF1</t>
  </si>
  <si>
    <t>###ERROR: timer: INVALID ALTERNATE FUNCTION FOR E06: 'AF1'###</t>
  </si>
  <si>
    <t># timer E07 AF1</t>
  </si>
  <si>
    <t>###ERROR: timer: INVALID ALTERNATE FUNCTION FOR E07: 'AF1'###</t>
  </si>
  <si>
    <t># timer E08 AF1</t>
  </si>
  <si>
    <t># timer E08: changed from NONE to AF1</t>
  </si>
  <si>
    <t># timer E09 AF1</t>
  </si>
  <si>
    <t># timer E09: changed from NONE to AF1</t>
  </si>
  <si>
    <t># timer E10 AF1</t>
  </si>
  <si>
    <t># timer E10: changed from NONE to AF1</t>
  </si>
  <si>
    <t># timer E11 AF1</t>
  </si>
  <si>
    <t># timer E11: changed from NONE to AF1</t>
  </si>
  <si>
    <t># timer E12 AF1</t>
  </si>
  <si>
    <t># timer E12: changed from NONE to AF1</t>
  </si>
  <si>
    <t># timer E13 AF1</t>
  </si>
  <si>
    <t># timer E13: changed from NONE to AF1</t>
  </si>
  <si>
    <t># timer E14 AF1</t>
  </si>
  <si>
    <t># timer E14: changed from NONE to AF1</t>
  </si>
  <si>
    <t># timer E15 AF1</t>
  </si>
  <si>
    <t>###ERROR: timer: INVALID ALTERNATE FUNCTION FOR E15: 'AF1'###</t>
  </si>
  <si>
    <t># dma pin E00 list</t>
  </si>
  <si>
    <t># dma pin E01 list</t>
  </si>
  <si>
    <t># dma pin E02 list</t>
  </si>
  <si>
    <t># dma pin E03 list</t>
  </si>
  <si>
    <t># dma pin E04 list</t>
  </si>
  <si>
    <t># dma pin E05 list</t>
  </si>
  <si>
    <t># dma pin E06 list</t>
  </si>
  <si>
    <t># dma pin E07 list</t>
  </si>
  <si>
    <t># dma pin E08 list</t>
  </si>
  <si>
    <t># dma pin E09 list</t>
  </si>
  <si>
    <t># dma pin E10 list</t>
  </si>
  <si>
    <t># dma pin E11 list</t>
  </si>
  <si>
    <t># dma pin E12 list</t>
  </si>
  <si>
    <t># dma pin E13 list</t>
  </si>
  <si>
    <t># dma pin E14 list</t>
  </si>
  <si>
    <t># dma pin E15 list</t>
  </si>
  <si>
    <t># timer E00 NONE</t>
  </si>
  <si>
    <t># timer E00: no change: NONE</t>
  </si>
  <si>
    <t># timer E01 NONE</t>
  </si>
  <si>
    <t># timer E01: no change: NONE</t>
  </si>
  <si>
    <t># timer E02 NONE</t>
  </si>
  <si>
    <t># timer E02: no change: NONE</t>
  </si>
  <si>
    <t># timer E03 NONE</t>
  </si>
  <si>
    <t># timer E03: no change: NONE</t>
  </si>
  <si>
    <t># timer E04 NONE</t>
  </si>
  <si>
    <t># timer E04: no change: NONE</t>
  </si>
  <si>
    <t># timer E05 NONE</t>
  </si>
  <si>
    <t># timer E05: no change: NONE</t>
  </si>
  <si>
    <t># timer E06 NONE</t>
  </si>
  <si>
    <t># timer E06: no change: NONE</t>
  </si>
  <si>
    <t># timer E07 NONE</t>
  </si>
  <si>
    <t># timer E07: no change: NONE</t>
  </si>
  <si>
    <t># timer E08 NONE</t>
  </si>
  <si>
    <t># timer E08: changed from AF1 to NONE</t>
  </si>
  <si>
    <t># timer E09 NONE</t>
  </si>
  <si>
    <t># timer E09: changed from AF1 to NONE</t>
  </si>
  <si>
    <t># timer E10 NONE</t>
  </si>
  <si>
    <t># timer E10: changed from AF1 to NONE</t>
  </si>
  <si>
    <t># timer E11 NONE</t>
  </si>
  <si>
    <t># timer E11: changed from AF1 to NONE</t>
  </si>
  <si>
    <t># timer E12 NONE</t>
  </si>
  <si>
    <t># timer E12: changed from AF1 to NONE</t>
  </si>
  <si>
    <t># timer E13 NONE</t>
  </si>
  <si>
    <t># timer E13: changed from AF1 to NONE</t>
  </si>
  <si>
    <t># timer E14 NONE</t>
  </si>
  <si>
    <t># timer E14: changed from AF1 to NONE</t>
  </si>
  <si>
    <t># timer E15 NONE</t>
  </si>
  <si>
    <t># timer E15: no change: NONE</t>
  </si>
  <si>
    <t># # AF2 #</t>
  </si>
  <si>
    <t># timer A00 AF2</t>
  </si>
  <si>
    <t># timer A00: changed from NONE to AF2</t>
  </si>
  <si>
    <t># timer A01 AF2</t>
  </si>
  <si>
    <t># timer A01: changed from NONE to AF2</t>
  </si>
  <si>
    <t># timer A02 AF2</t>
  </si>
  <si>
    <t># timer A02: changed from NONE to AF2</t>
  </si>
  <si>
    <t># timer A03 AF2</t>
  </si>
  <si>
    <t># timer A03: changed from NONE to AF2</t>
  </si>
  <si>
    <t># timer A04 AF2</t>
  </si>
  <si>
    <t>###ERROR: timer: INVALID ALTERNATE FUNCTION FOR A04: 'AF2'###</t>
  </si>
  <si>
    <t># timer A05 AF2</t>
  </si>
  <si>
    <t>###ERROR: timer: INVALID ALTERNATE FUNCTION FOR A05: 'AF2'###</t>
  </si>
  <si>
    <t># timer A06 AF2</t>
  </si>
  <si>
    <t># timer A06: changed from NONE to AF2</t>
  </si>
  <si>
    <t># timer A07 AF2</t>
  </si>
  <si>
    <t># timer A07: changed from NONE to AF2</t>
  </si>
  <si>
    <t># timer A08 AF2</t>
  </si>
  <si>
    <t>###ERROR: timer: INVALID ALTERNATE FUNCTION FOR A08: 'AF2'###</t>
  </si>
  <si>
    <t># timer A09 AF2</t>
  </si>
  <si>
    <t>###ERROR: timer: INVALID ALTERNATE FUNCTION FOR A09: 'AF2'###</t>
  </si>
  <si>
    <t># timer A10 AF2</t>
  </si>
  <si>
    <t>###ERROR: timer: INVALID ALTERNATE FUNCTION FOR A10: 'AF2'###</t>
  </si>
  <si>
    <t># timer A11 AF2</t>
  </si>
  <si>
    <t>###ERROR: timer: INVALID ALTERNATE FUNCTION FOR A11: 'AF2'###</t>
  </si>
  <si>
    <t># timer A12 AF2</t>
  </si>
  <si>
    <t>###ERROR: timer: INVALID ALTERNATE FUNCTION FOR A12: 'AF2'###</t>
  </si>
  <si>
    <t># timer A13 AF2</t>
  </si>
  <si>
    <t>###ERROR: timer: INVALID ALTERNATE FUNCTION FOR A13: 'AF2'###</t>
  </si>
  <si>
    <t># timer A14 AF2</t>
  </si>
  <si>
    <t>###ERROR: timer: INVALID ALTERNATE FUNCTION FOR A14: 'AF2'###</t>
  </si>
  <si>
    <t># timer A15 AF2</t>
  </si>
  <si>
    <t>###ERROR: timer: INVALID ALTERNATE FUNCTION FOR A15: 'AF2'###</t>
  </si>
  <si>
    <t># timer A00: changed from AF2 to NONE</t>
  </si>
  <si>
    <t># timer A01: changed from AF2 to NONE</t>
  </si>
  <si>
    <t># timer A02: changed from AF2 to NONE</t>
  </si>
  <si>
    <t># timer A03: changed from AF2 to NONE</t>
  </si>
  <si>
    <t># timer A05: no change: NONE</t>
  </si>
  <si>
    <t># timer A06: changed from AF2 to NONE</t>
  </si>
  <si>
    <t># timer A07: changed from AF2 to NONE</t>
  </si>
  <si>
    <t># timer A08: no change: NONE</t>
  </si>
  <si>
    <t># timer A09: no change: NONE</t>
  </si>
  <si>
    <t># timer A10: no change: NONE</t>
  </si>
  <si>
    <t># timer A11: no change: NONE</t>
  </si>
  <si>
    <t># timer A15: no change: NONE</t>
  </si>
  <si>
    <t># timer B00 AF2</t>
  </si>
  <si>
    <t># timer B00: changed from NONE to AF2</t>
  </si>
  <si>
    <t># timer B01 AF2</t>
  </si>
  <si>
    <t># timer B01: changed from NONE to AF2</t>
  </si>
  <si>
    <t># timer B02 AF2</t>
  </si>
  <si>
    <t>###ERROR: timer: INVALID ALTERNATE FUNCTION FOR B02: 'AF2'###</t>
  </si>
  <si>
    <t># timer B03 AF2</t>
  </si>
  <si>
    <t>###ERROR: timer: INVALID ALTERNATE FUNCTION FOR B03: 'AF2'###</t>
  </si>
  <si>
    <t># timer B04 AF2</t>
  </si>
  <si>
    <t># timer B04: changed from NONE to AF2</t>
  </si>
  <si>
    <t># timer B05 AF2</t>
  </si>
  <si>
    <t># timer B05: changed from NONE to AF2</t>
  </si>
  <si>
    <t># timer B06 AF2</t>
  </si>
  <si>
    <t># timer B06: changed from NONE to AF2</t>
  </si>
  <si>
    <t># timer B07 AF2</t>
  </si>
  <si>
    <t># timer B07: changed from NONE to AF2</t>
  </si>
  <si>
    <t># timer B08 AF2</t>
  </si>
  <si>
    <t># timer B08: changed from NONE to AF2</t>
  </si>
  <si>
    <t># timer B09 AF2</t>
  </si>
  <si>
    <t># timer B09: changed from NONE to AF2</t>
  </si>
  <si>
    <t># timer B10 AF2</t>
  </si>
  <si>
    <t>###ERROR: timer: INVALID ALTERNATE FUNCTION FOR B10: 'AF2'###</t>
  </si>
  <si>
    <t># timer B11 AF2</t>
  </si>
  <si>
    <t>###ERROR: timer: INVALID ALTERNATE FUNCTION FOR B11: 'AF2'###</t>
  </si>
  <si>
    <t># timer B12 AF2</t>
  </si>
  <si>
    <t>###ERROR: timer: INVALID ALTERNATE FUNCTION FOR B12: 'AF2'###</t>
  </si>
  <si>
    <t># timer B13 AF2</t>
  </si>
  <si>
    <t>###ERROR: timer: INVALID ALTERNATE FUNCTION FOR B13: 'AF2'###</t>
  </si>
  <si>
    <t># timer B14 AF2</t>
  </si>
  <si>
    <t># timer B15 AF2</t>
  </si>
  <si>
    <t># timer B00: changed from AF2 to NONE</t>
  </si>
  <si>
    <t># timer B01: changed from AF2 to NONE</t>
  </si>
  <si>
    <t># timer B03: no change: NONE</t>
  </si>
  <si>
    <t># timer B04: changed from AF2 to NONE</t>
  </si>
  <si>
    <t># timer B05: changed from AF2 to NONE</t>
  </si>
  <si>
    <t># timer B06: changed from AF2 to NONE</t>
  </si>
  <si>
    <t># timer B07: changed from AF2 to NONE</t>
  </si>
  <si>
    <t># timer B08: changed from AF2 to NONE</t>
  </si>
  <si>
    <t># timer B09: changed from AF2 to NONE</t>
  </si>
  <si>
    <t># timer B10: no change: NONE</t>
  </si>
  <si>
    <t># timer B11: no change: NONE</t>
  </si>
  <si>
    <t># timer B13: no change: NONE</t>
  </si>
  <si>
    <t># timer B14: no change: NONE</t>
  </si>
  <si>
    <t># timer B15: no change: NONE</t>
  </si>
  <si>
    <t># timer C00 AF2</t>
  </si>
  <si>
    <t>###ERROR: timer: INVALID ALTERNATE FUNCTION FOR C00: 'AF2'###</t>
  </si>
  <si>
    <t># timer C01 AF2</t>
  </si>
  <si>
    <t>###ERROR: timer: INVALID ALTERNATE FUNCTION FOR C01: 'AF2'###</t>
  </si>
  <si>
    <t># timer C02 AF2</t>
  </si>
  <si>
    <t>###ERROR: timer: INVALID ALTERNATE FUNCTION FOR C02: 'AF2'###</t>
  </si>
  <si>
    <t># timer C03 AF2</t>
  </si>
  <si>
    <t>###ERROR: timer: INVALID ALTERNATE FUNCTION FOR C03: 'AF2'###</t>
  </si>
  <si>
    <t># timer C04 AF2</t>
  </si>
  <si>
    <t>###ERROR: timer: INVALID ALTERNATE FUNCTION FOR C04: 'AF2'###</t>
  </si>
  <si>
    <t># timer C05 AF2</t>
  </si>
  <si>
    <t>###ERROR: timer: INVALID ALTERNATE FUNCTION FOR C05: 'AF2'###</t>
  </si>
  <si>
    <t># timer C06 AF2</t>
  </si>
  <si>
    <t># timer C06: changed from NONE to AF2</t>
  </si>
  <si>
    <t># timer C07 AF2</t>
  </si>
  <si>
    <t># timer C07: changed from NONE to AF2</t>
  </si>
  <si>
    <t># timer C08 AF2</t>
  </si>
  <si>
    <t># timer C08: changed from NONE to AF2</t>
  </si>
  <si>
    <t># timer C09 AF2</t>
  </si>
  <si>
    <t># timer C09: changed from NONE to AF2</t>
  </si>
  <si>
    <t># timer C10 AF2</t>
  </si>
  <si>
    <t>###ERROR: timer: INVALID ALTERNATE FUNCTION FOR C10: 'AF2'###</t>
  </si>
  <si>
    <t># timer C11 AF2</t>
  </si>
  <si>
    <t>###ERROR: timer: INVALID ALTERNATE FUNCTION FOR C11: 'AF2'###</t>
  </si>
  <si>
    <t># timer C12 AF2</t>
  </si>
  <si>
    <t>###ERROR: timer: INVALID ALTERNATE FUNCTION FOR C12: 'AF2'###</t>
  </si>
  <si>
    <t># timer C13 AF2</t>
  </si>
  <si>
    <t>###ERROR: timer: INVALID ALTERNATE FUNCTION FOR C13: 'AF2'###</t>
  </si>
  <si>
    <t># timer C14 AF2</t>
  </si>
  <si>
    <t>###ERROR: timer: INVALID ALTERNATE FUNCTION FOR C14: 'AF2'###</t>
  </si>
  <si>
    <t># timer C15 AF2</t>
  </si>
  <si>
    <t>###ERROR: timer: INVALID ALTERNATE FUNCTION FOR C15: 'AF2'###</t>
  </si>
  <si>
    <t># timer C06: changed from AF2 to NONE</t>
  </si>
  <si>
    <t># timer C07: changed from AF2 to NONE</t>
  </si>
  <si>
    <t># timer C08: changed from AF2 to NONE</t>
  </si>
  <si>
    <t># timer C09: changed from AF2 to NONE</t>
  </si>
  <si>
    <t># timer D00 AF2</t>
  </si>
  <si>
    <t>###ERROR: timer: INVALID ALTERNATE FUNCTION FOR D00: 'AF2'###</t>
  </si>
  <si>
    <t># timer D01 AF2</t>
  </si>
  <si>
    <t>###ERROR: timer: INVALID ALTERNATE FUNCTION FOR D01: 'AF2'###</t>
  </si>
  <si>
    <t># timer D02 AF2</t>
  </si>
  <si>
    <t>###ERROR: timer: INVALID ALTERNATE FUNCTION FOR D02: 'AF2'###</t>
  </si>
  <si>
    <t># timer D03 AF2</t>
  </si>
  <si>
    <t>###ERROR: timer: INVALID ALTERNATE FUNCTION FOR D03: 'AF2'###</t>
  </si>
  <si>
    <t># timer D04 AF2</t>
  </si>
  <si>
    <t>###ERROR: timer: INVALID ALTERNATE FUNCTION FOR D04: 'AF2'###</t>
  </si>
  <si>
    <t># timer D05 AF2</t>
  </si>
  <si>
    <t>###ERROR: timer: INVALID ALTERNATE FUNCTION FOR D05: 'AF2'###</t>
  </si>
  <si>
    <t># timer D06 AF2</t>
  </si>
  <si>
    <t>###ERROR: timer: INVALID ALTERNATE FUNCTION FOR D06: 'AF2'###</t>
  </si>
  <si>
    <t># timer D07 AF2</t>
  </si>
  <si>
    <t>###ERROR: timer: INVALID ALTERNATE FUNCTION FOR D07: 'AF2'###</t>
  </si>
  <si>
    <t># timer D08 AF2</t>
  </si>
  <si>
    <t>###ERROR: timer: INVALID ALTERNATE FUNCTION FOR D08: 'AF2'###</t>
  </si>
  <si>
    <t># timer D09 AF2</t>
  </si>
  <si>
    <t>###ERROR: timer: INVALID ALTERNATE FUNCTION FOR D09: 'AF2'###</t>
  </si>
  <si>
    <t># timer D10 AF2</t>
  </si>
  <si>
    <t>###ERROR: timer: INVALID ALTERNATE FUNCTION FOR D10: 'AF2'###</t>
  </si>
  <si>
    <t># timer D11 AF2</t>
  </si>
  <si>
    <t>###ERROR: timer: INVALID ALTERNATE FUNCTION FOR D11: 'AF2'###</t>
  </si>
  <si>
    <t># timer D12 AF2</t>
  </si>
  <si>
    <t># timer D12: changed from NONE to AF2</t>
  </si>
  <si>
    <t># timer D13 AF2</t>
  </si>
  <si>
    <t># timer D13: changed from NONE to AF2</t>
  </si>
  <si>
    <t># timer D14 AF2</t>
  </si>
  <si>
    <t># timer D14: changed from NONE to AF2</t>
  </si>
  <si>
    <t># timer D15 AF2</t>
  </si>
  <si>
    <t># timer D15: changed from NONE to AF2</t>
  </si>
  <si>
    <t># timer D12: changed from AF2 to NONE</t>
  </si>
  <si>
    <t># timer D13: changed from AF2 to NONE</t>
  </si>
  <si>
    <t># timer D14: changed from AF2 to NONE</t>
  </si>
  <si>
    <t># timer D15: changed from AF2 to NONE</t>
  </si>
  <si>
    <t># timer E00 AF2</t>
  </si>
  <si>
    <t>###ERROR: timer: INVALID ALTERNATE FUNCTION FOR E00: 'AF2'###</t>
  </si>
  <si>
    <t># timer E01 AF2</t>
  </si>
  <si>
    <t>###ERROR: timer: INVALID ALTERNATE FUNCTION FOR E01: 'AF2'###</t>
  </si>
  <si>
    <t># timer E02 AF2</t>
  </si>
  <si>
    <t>###ERROR: timer: INVALID ALTERNATE FUNCTION FOR E02: 'AF2'###</t>
  </si>
  <si>
    <t># timer E03 AF2</t>
  </si>
  <si>
    <t>###ERROR: timer: INVALID ALTERNATE FUNCTION FOR E03: 'AF2'###</t>
  </si>
  <si>
    <t># timer E04 AF2</t>
  </si>
  <si>
    <t>###ERROR: timer: INVALID ALTERNATE FUNCTION FOR E04: 'AF2'###</t>
  </si>
  <si>
    <t># timer E05 AF2</t>
  </si>
  <si>
    <t>###ERROR: timer: INVALID ALTERNATE FUNCTION FOR E05: 'AF2'###</t>
  </si>
  <si>
    <t># timer E06 AF2</t>
  </si>
  <si>
    <t>###ERROR: timer: INVALID ALTERNATE FUNCTION FOR E06: 'AF2'###</t>
  </si>
  <si>
    <t># timer E07 AF2</t>
  </si>
  <si>
    <t>###ERROR: timer: INVALID ALTERNATE FUNCTION FOR E07: 'AF2'###</t>
  </si>
  <si>
    <t># timer E08 AF2</t>
  </si>
  <si>
    <t>###ERROR: timer: INVALID ALTERNATE FUNCTION FOR E08: 'AF2'###</t>
  </si>
  <si>
    <t># timer E09 AF2</t>
  </si>
  <si>
    <t>###ERROR: timer: INVALID ALTERNATE FUNCTION FOR E09: 'AF2'###</t>
  </si>
  <si>
    <t># timer E10 AF2</t>
  </si>
  <si>
    <t>###ERROR: timer: INVALID ALTERNATE FUNCTION FOR E10: 'AF2'###</t>
  </si>
  <si>
    <t># timer E11 AF2</t>
  </si>
  <si>
    <t>###ERROR: timer: INVALID ALTERNATE FUNCTION FOR E11: 'AF2'###</t>
  </si>
  <si>
    <t># timer E12 AF2</t>
  </si>
  <si>
    <t>###ERROR: timer: INVALID ALTERNATE FUNCTION FOR E12: 'AF2'###</t>
  </si>
  <si>
    <t># timer E13 AF2</t>
  </si>
  <si>
    <t>###ERROR: timer: INVALID ALTERNATE FUNCTION FOR E13: 'AF2'###</t>
  </si>
  <si>
    <t># timer E14 AF2</t>
  </si>
  <si>
    <t>###ERROR: timer: INVALID ALTERNATE FUNCTION FOR E14: 'AF2'###</t>
  </si>
  <si>
    <t># timer E15 AF2</t>
  </si>
  <si>
    <t>###ERROR: timer: INVALID ALTERNATE FUNCTION FOR E15: 'AF2'###</t>
  </si>
  <si>
    <t># timer E08: no change: NONE</t>
  </si>
  <si>
    <t># timer E09: no change: NONE</t>
  </si>
  <si>
    <t># timer E10: no change: NONE</t>
  </si>
  <si>
    <t># timer E11: no change: NONE</t>
  </si>
  <si>
    <t># timer E12: no change: NONE</t>
  </si>
  <si>
    <t># timer E13: no change: NONE</t>
  </si>
  <si>
    <t># timer E14: no change: NONE</t>
  </si>
  <si>
    <t># # AF3 #</t>
  </si>
  <si>
    <t># timer A00 AF3</t>
  </si>
  <si>
    <t>###ERROR: timer: INVALID ALTERNATE FUNCTION FOR A00: 'AF3'###</t>
  </si>
  <si>
    <t># timer A01 AF3</t>
  </si>
  <si>
    <t>###ERROR: timer: INVALID ALTERNATE FUNCTION FOR A01: 'AF3'###</t>
  </si>
  <si>
    <t># timer A02 AF3</t>
  </si>
  <si>
    <t># timer A03 AF3</t>
  </si>
  <si>
    <t># timer A04 AF3</t>
  </si>
  <si>
    <t>###ERROR: timer: INVALID ALTERNATE FUNCTION FOR A04: 'AF3'###</t>
  </si>
  <si>
    <t># timer A05 AF3</t>
  </si>
  <si>
    <t># timer A06 AF3</t>
  </si>
  <si>
    <t>###ERROR: timer: INVALID ALTERNATE FUNCTION FOR A06: 'AF3'###</t>
  </si>
  <si>
    <t># timer A07 AF3</t>
  </si>
  <si>
    <t># timer A08 AF3</t>
  </si>
  <si>
    <t>###ERROR: timer: INVALID ALTERNATE FUNCTION FOR A08: 'AF3'###</t>
  </si>
  <si>
    <t># timer A09 AF3</t>
  </si>
  <si>
    <t>###ERROR: timer: INVALID ALTERNATE FUNCTION FOR A09: 'AF3'###</t>
  </si>
  <si>
    <t># timer A10 AF3</t>
  </si>
  <si>
    <t>###ERROR: timer: INVALID ALTERNATE FUNCTION FOR A10: 'AF3'###</t>
  </si>
  <si>
    <t># timer A11 AF3</t>
  </si>
  <si>
    <t>###ERROR: timer: INVALID ALTERNATE FUNCTION FOR A11: 'AF3'###</t>
  </si>
  <si>
    <t># timer A12 AF3</t>
  </si>
  <si>
    <t>###ERROR: timer: INVALID ALTERNATE FUNCTION FOR A12: 'AF3'###</t>
  </si>
  <si>
    <t># timer A13 AF3</t>
  </si>
  <si>
    <t>###ERROR: timer: INVALID ALTERNATE FUNCTION FOR A13: 'AF3'###</t>
  </si>
  <si>
    <t># timer A14 AF3</t>
  </si>
  <si>
    <t>###ERROR: timer: INVALID ALTERNATE FUNCTION FOR A14: 'AF3'###</t>
  </si>
  <si>
    <t># timer A15 AF3</t>
  </si>
  <si>
    <t>###ERROR: timer: INVALID ALTERNATE FUNCTION FOR A15: 'AF3'###</t>
  </si>
  <si>
    <t># timer A00: no change: NONE</t>
  </si>
  <si>
    <t># timer A01: no change: NONE</t>
  </si>
  <si>
    <t># timer B00 AF3</t>
  </si>
  <si>
    <t>###ERROR: timer: INVALID ALTERNATE FUNCTION FOR B00: 'AF3'###</t>
  </si>
  <si>
    <t># timer B01 AF3</t>
  </si>
  <si>
    <t>###ERROR: timer: INVALID ALTERNATE FUNCTION FOR B01: 'AF3'###</t>
  </si>
  <si>
    <t># timer B02 AF3</t>
  </si>
  <si>
    <t>###ERROR: timer: INVALID ALTERNATE FUNCTION FOR B02: 'AF3'###</t>
  </si>
  <si>
    <t># timer B03 AF3</t>
  </si>
  <si>
    <t>###ERROR: timer: INVALID ALTERNATE FUNCTION FOR B03: 'AF3'###</t>
  </si>
  <si>
    <t># timer B04 AF3</t>
  </si>
  <si>
    <t>###ERROR: timer: INVALID ALTERNATE FUNCTION FOR B04: 'AF3'###</t>
  </si>
  <si>
    <t># timer B05 AF3</t>
  </si>
  <si>
    <t>###ERROR: timer: INVALID ALTERNATE FUNCTION FOR B05: 'AF3'###</t>
  </si>
  <si>
    <t># timer B06 AF3</t>
  </si>
  <si>
    <t>###ERROR: timer: INVALID ALTERNATE FUNCTION FOR B06: 'AF3'###</t>
  </si>
  <si>
    <t># timer B07 AF3</t>
  </si>
  <si>
    <t>###ERROR: timer: INVALID ALTERNATE FUNCTION FOR B07: 'AF3'###</t>
  </si>
  <si>
    <t># timer B08 AF3</t>
  </si>
  <si>
    <t># timer B09 AF3</t>
  </si>
  <si>
    <t># timer B10 AF3</t>
  </si>
  <si>
    <t>###ERROR: timer: INVALID ALTERNATE FUNCTION FOR B10: 'AF3'###</t>
  </si>
  <si>
    <t># timer B11 AF3</t>
  </si>
  <si>
    <t>###ERROR: timer: INVALID ALTERNATE FUNCTION FOR B11: 'AF3'###</t>
  </si>
  <si>
    <t># timer B12 AF3</t>
  </si>
  <si>
    <t>###ERROR: timer: INVALID ALTERNATE FUNCTION FOR B12: 'AF3'###</t>
  </si>
  <si>
    <t># timer B13 AF3</t>
  </si>
  <si>
    <t>###ERROR: timer: INVALID ALTERNATE FUNCTION FOR B13: 'AF3'###</t>
  </si>
  <si>
    <t># timer B14 AF3</t>
  </si>
  <si>
    <t>###ERROR: timer: INVALID ALTERNATE FUNCTION FOR B14: 'AF3'###</t>
  </si>
  <si>
    <t># timer B15 AF3</t>
  </si>
  <si>
    <t>###ERROR: timer: INVALID ALTERNATE FUNCTION FOR B15: 'AF3'###</t>
  </si>
  <si>
    <t># timer B00: no change: NONE</t>
  </si>
  <si>
    <t># timer B01: no change: NONE</t>
  </si>
  <si>
    <t># timer C00 AF3</t>
  </si>
  <si>
    <t>###ERROR: timer: INVALID ALTERNATE FUNCTION FOR C00: 'AF3'###</t>
  </si>
  <si>
    <t># timer C01 AF3</t>
  </si>
  <si>
    <t>###ERROR: timer: INVALID ALTERNATE FUNCTION FOR C01: 'AF3'###</t>
  </si>
  <si>
    <t># timer C02 AF3</t>
  </si>
  <si>
    <t>###ERROR: timer: INVALID ALTERNATE FUNCTION FOR C02: 'AF3'###</t>
  </si>
  <si>
    <t># timer C03 AF3</t>
  </si>
  <si>
    <t>###ERROR: timer: INVALID ALTERNATE FUNCTION FOR C03: 'AF3'###</t>
  </si>
  <si>
    <t># timer C04 AF3</t>
  </si>
  <si>
    <t>###ERROR: timer: INVALID ALTERNATE FUNCTION FOR C04: 'AF3'###</t>
  </si>
  <si>
    <t># timer C05 AF3</t>
  </si>
  <si>
    <t>###ERROR: timer: INVALID ALTERNATE FUNCTION FOR C05: 'AF3'###</t>
  </si>
  <si>
    <t># timer C06 AF3</t>
  </si>
  <si>
    <t># timer C07 AF3</t>
  </si>
  <si>
    <t># timer C08 AF3</t>
  </si>
  <si>
    <t># timer C09 AF3</t>
  </si>
  <si>
    <t># timer C10 AF3</t>
  </si>
  <si>
    <t>###ERROR: timer: INVALID ALTERNATE FUNCTION FOR C10: 'AF3'###</t>
  </si>
  <si>
    <t># timer C11 AF3</t>
  </si>
  <si>
    <t>###ERROR: timer: INVALID ALTERNATE FUNCTION FOR C11: 'AF3'###</t>
  </si>
  <si>
    <t># timer C12 AF3</t>
  </si>
  <si>
    <t>###ERROR: timer: INVALID ALTERNATE FUNCTION FOR C12: 'AF3'###</t>
  </si>
  <si>
    <t># timer C13 AF3</t>
  </si>
  <si>
    <t>###ERROR: timer: INVALID ALTERNATE FUNCTION FOR C13: 'AF3'###</t>
  </si>
  <si>
    <t># timer C14 AF3</t>
  </si>
  <si>
    <t>###ERROR: timer: INVALID ALTERNATE FUNCTION FOR C14: 'AF3'###</t>
  </si>
  <si>
    <t># timer C15 AF3</t>
  </si>
  <si>
    <t>###ERROR: timer: INVALID ALTERNATE FUNCTION FOR C15: 'AF3'###</t>
  </si>
  <si>
    <t># timer D00 AF3</t>
  </si>
  <si>
    <t>###ERROR: timer: INVALID ALTERNATE FUNCTION FOR D00: 'AF3'###</t>
  </si>
  <si>
    <t># timer D01 AF3</t>
  </si>
  <si>
    <t>###ERROR: timer: INVALID ALTERNATE FUNCTION FOR D01: 'AF3'###</t>
  </si>
  <si>
    <t># timer D02 AF3</t>
  </si>
  <si>
    <t>###ERROR: timer: INVALID ALTERNATE FUNCTION FOR D02: 'AF3'###</t>
  </si>
  <si>
    <t># timer D03 AF3</t>
  </si>
  <si>
    <t>###ERROR: timer: INVALID ALTERNATE FUNCTION FOR D03: 'AF3'###</t>
  </si>
  <si>
    <t># timer D04 AF3</t>
  </si>
  <si>
    <t>###ERROR: timer: INVALID ALTERNATE FUNCTION FOR D04: 'AF3'###</t>
  </si>
  <si>
    <t># timer D05 AF3</t>
  </si>
  <si>
    <t>###ERROR: timer: INVALID ALTERNATE FUNCTION FOR D05: 'AF3'###</t>
  </si>
  <si>
    <t># timer D06 AF3</t>
  </si>
  <si>
    <t>###ERROR: timer: INVALID ALTERNATE FUNCTION FOR D06: 'AF3'###</t>
  </si>
  <si>
    <t># timer D07 AF3</t>
  </si>
  <si>
    <t>###ERROR: timer: INVALID ALTERNATE FUNCTION FOR D07: 'AF3'###</t>
  </si>
  <si>
    <t># timer D08 AF3</t>
  </si>
  <si>
    <t>###ERROR: timer: INVALID ALTERNATE FUNCTION FOR D08: 'AF3'###</t>
  </si>
  <si>
    <t># timer D09 AF3</t>
  </si>
  <si>
    <t>###ERROR: timer: INVALID ALTERNATE FUNCTION FOR D09: 'AF3'###</t>
  </si>
  <si>
    <t># timer D10 AF3</t>
  </si>
  <si>
    <t>###ERROR: timer: INVALID ALTERNATE FUNCTION FOR D10: 'AF3'###</t>
  </si>
  <si>
    <t># timer D11 AF3</t>
  </si>
  <si>
    <t>###ERROR: timer: INVALID ALTERNATE FUNCTION FOR D11: 'AF3'###</t>
  </si>
  <si>
    <t># timer D12 AF3</t>
  </si>
  <si>
    <t>###ERROR: timer: INVALID ALTERNATE FUNCTION FOR D12: 'AF3'###</t>
  </si>
  <si>
    <t># timer D13 AF3</t>
  </si>
  <si>
    <t>###ERROR: timer: INVALID ALTERNATE FUNCTION FOR D13: 'AF3'###</t>
  </si>
  <si>
    <t># timer D14 AF3</t>
  </si>
  <si>
    <t>###ERROR: timer: INVALID ALTERNATE FUNCTION FOR D14: 'AF3'###</t>
  </si>
  <si>
    <t># timer D15 AF3</t>
  </si>
  <si>
    <t>###ERROR: timer: INVALID ALTERNATE FUNCTION FOR D15: 'AF3'###</t>
  </si>
  <si>
    <t># timer E00 AF3</t>
  </si>
  <si>
    <t>###ERROR: timer: INVALID ALTERNATE FUNCTION FOR E00: 'AF3'###</t>
  </si>
  <si>
    <t># timer E01 AF3</t>
  </si>
  <si>
    <t>###ERROR: timer: INVALID ALTERNATE FUNCTION FOR E01: 'AF3'###</t>
  </si>
  <si>
    <t># timer E02 AF3</t>
  </si>
  <si>
    <t>###ERROR: timer: INVALID ALTERNATE FUNCTION FOR E02: 'AF3'###</t>
  </si>
  <si>
    <t># timer E03 AF3</t>
  </si>
  <si>
    <t>###ERROR: timer: INVALID ALTERNATE FUNCTION FOR E03: 'AF3'###</t>
  </si>
  <si>
    <t># timer E04 AF3</t>
  </si>
  <si>
    <t>###ERROR: timer: INVALID ALTERNATE FUNCTION FOR E04: 'AF3'###</t>
  </si>
  <si>
    <t># timer E05 AF3</t>
  </si>
  <si>
    <t># timer E06 AF3</t>
  </si>
  <si>
    <t># timer E07 AF3</t>
  </si>
  <si>
    <t>###ERROR: timer: INVALID ALTERNATE FUNCTION FOR E07: 'AF3'###</t>
  </si>
  <si>
    <t># timer E08 AF3</t>
  </si>
  <si>
    <t>###ERROR: timer: INVALID ALTERNATE FUNCTION FOR E08: 'AF3'###</t>
  </si>
  <si>
    <t># timer E09 AF3</t>
  </si>
  <si>
    <t>###ERROR: timer: INVALID ALTERNATE FUNCTION FOR E09: 'AF3'###</t>
  </si>
  <si>
    <t># timer E10 AF3</t>
  </si>
  <si>
    <t>###ERROR: timer: INVALID ALTERNATE FUNCTION FOR E10: 'AF3'###</t>
  </si>
  <si>
    <t># timer E11 AF3</t>
  </si>
  <si>
    <t>###ERROR: timer: INVALID ALTERNATE FUNCTION FOR E11: 'AF3'###</t>
  </si>
  <si>
    <t># timer E12 AF3</t>
  </si>
  <si>
    <t>###ERROR: timer: INVALID ALTERNATE FUNCTION FOR E12: 'AF3'###</t>
  </si>
  <si>
    <t># timer E13 AF3</t>
  </si>
  <si>
    <t>###ERROR: timer: INVALID ALTERNATE FUNCTION FOR E13: 'AF3'###</t>
  </si>
  <si>
    <t># timer E14 AF3</t>
  </si>
  <si>
    <t>###ERROR: timer: INVALID ALTERNATE FUNCTION FOR E14: 'AF3'###</t>
  </si>
  <si>
    <t># timer E15 AF3</t>
  </si>
  <si>
    <t>###ERROR: timer: INVALID ALTERNATE FUNCTION FOR E15: 'AF3'###</t>
  </si>
  <si>
    <t># # AF9 #</t>
  </si>
  <si>
    <t># timer A00 AF9</t>
  </si>
  <si>
    <t>###ERROR: timer: INVALID ALTERNATE FUNCTION FOR A00: 'AF9'###</t>
  </si>
  <si>
    <t># timer A01 AF9</t>
  </si>
  <si>
    <t>###ERROR: timer: INVALID ALTERNATE FUNCTION FOR A01: 'AF9'###</t>
  </si>
  <si>
    <t># timer A02 AF9</t>
  </si>
  <si>
    <t>###ERROR: timer: INVALID ALTERNATE FUNCTION FOR A02: 'AF9'###</t>
  </si>
  <si>
    <t># timer A03 AF9</t>
  </si>
  <si>
    <t>###ERROR: timer: INVALID ALTERNATE FUNCTION FOR A03: 'AF9'###</t>
  </si>
  <si>
    <t># timer A04 AF9</t>
  </si>
  <si>
    <t>###ERROR: timer: INVALID ALTERNATE FUNCTION FOR A04: 'AF9'###</t>
  </si>
  <si>
    <t># timer A05 AF9</t>
  </si>
  <si>
    <t>###ERROR: timer: INVALID ALTERNATE FUNCTION FOR A05: 'AF9'###</t>
  </si>
  <si>
    <t># timer A06 AF9</t>
  </si>
  <si>
    <t># timer A07 AF9</t>
  </si>
  <si>
    <t># timer A08 AF9</t>
  </si>
  <si>
    <t>###ERROR: timer: INVALID ALTERNATE FUNCTION FOR A08: 'AF9'###</t>
  </si>
  <si>
    <t># timer A09 AF9</t>
  </si>
  <si>
    <t>###ERROR: timer: INVALID ALTERNATE FUNCTION FOR A09: 'AF9'###</t>
  </si>
  <si>
    <t># timer A10 AF9</t>
  </si>
  <si>
    <t>###ERROR: timer: INVALID ALTERNATE FUNCTION FOR A10: 'AF9'###</t>
  </si>
  <si>
    <t># timer A11 AF9</t>
  </si>
  <si>
    <t>###ERROR: timer: INVALID ALTERNATE FUNCTION FOR A11: 'AF9'###</t>
  </si>
  <si>
    <t># timer A12 AF9</t>
  </si>
  <si>
    <t>###ERROR: timer: INVALID ALTERNATE FUNCTION FOR A12: 'AF9'###</t>
  </si>
  <si>
    <t># timer A13 AF9</t>
  </si>
  <si>
    <t>###ERROR: timer: INVALID ALTERNATE FUNCTION FOR A13: 'AF9'###</t>
  </si>
  <si>
    <t># timer A14 AF9</t>
  </si>
  <si>
    <t>###ERROR: timer: INVALID ALTERNATE FUNCTION FOR A14: 'AF9'###</t>
  </si>
  <si>
    <t># timer A15 AF9</t>
  </si>
  <si>
    <t>###ERROR: timer: INVALID ALTERNATE FUNCTION FOR A15: 'AF9'###</t>
  </si>
  <si>
    <t># timer A02: no change: NONE</t>
  </si>
  <si>
    <t># timer A03: no change: NONE</t>
  </si>
  <si>
    <t># timer B00 AF9</t>
  </si>
  <si>
    <t>###ERROR: timer: INVALID ALTERNATE FUNCTION FOR B00: 'AF9'###</t>
  </si>
  <si>
    <t># timer B01 AF9</t>
  </si>
  <si>
    <t>###ERROR: timer: INVALID ALTERNATE FUNCTION FOR B01: 'AF9'###</t>
  </si>
  <si>
    <t># timer B02 AF9</t>
  </si>
  <si>
    <t>###ERROR: timer: INVALID ALTERNATE FUNCTION FOR B02: 'AF9'###</t>
  </si>
  <si>
    <t># timer B03 AF9</t>
  </si>
  <si>
    <t>###ERROR: timer: INVALID ALTERNATE FUNCTION FOR B03: 'AF9'###</t>
  </si>
  <si>
    <t># timer B04 AF9</t>
  </si>
  <si>
    <t>###ERROR: timer: INVALID ALTERNATE FUNCTION FOR B04: 'AF9'###</t>
  </si>
  <si>
    <t># timer B05 AF9</t>
  </si>
  <si>
    <t>###ERROR: timer: INVALID ALTERNATE FUNCTION FOR B05: 'AF9'###</t>
  </si>
  <si>
    <t># timer B06 AF9</t>
  </si>
  <si>
    <t>###ERROR: timer: INVALID ALTERNATE FUNCTION FOR B06: 'AF9'###</t>
  </si>
  <si>
    <t># timer B07 AF9</t>
  </si>
  <si>
    <t>###ERROR: timer: INVALID ALTERNATE FUNCTION FOR B07: 'AF9'###</t>
  </si>
  <si>
    <t># timer B08 AF9</t>
  </si>
  <si>
    <t>###ERROR: timer: INVALID ALTERNATE FUNCTION FOR B08: 'AF9'###</t>
  </si>
  <si>
    <t># timer B09 AF9</t>
  </si>
  <si>
    <t>###ERROR: timer: INVALID ALTERNATE FUNCTION FOR B09: 'AF9'###</t>
  </si>
  <si>
    <t># timer B10 AF9</t>
  </si>
  <si>
    <t>###ERROR: timer: INVALID ALTERNATE FUNCTION FOR B10: 'AF9'###</t>
  </si>
  <si>
    <t># timer B11 AF9</t>
  </si>
  <si>
    <t>###ERROR: timer: INVALID ALTERNATE FUNCTION FOR B11: 'AF9'###</t>
  </si>
  <si>
    <t># timer B12 AF9</t>
  </si>
  <si>
    <t>###ERROR: timer: INVALID ALTERNATE FUNCTION FOR B12: 'AF9'###</t>
  </si>
  <si>
    <t># timer B13 AF9</t>
  </si>
  <si>
    <t>###ERROR: timer: INVALID ALTERNATE FUNCTION FOR B13: 'AF9'###</t>
  </si>
  <si>
    <t># timer B14 AF9</t>
  </si>
  <si>
    <t>###ERROR: timer: INVALID ALTERNATE FUNCTION FOR B14: 'AF9'###</t>
  </si>
  <si>
    <t># timer B15 AF9</t>
  </si>
  <si>
    <t>###ERROR: timer: INVALID ALTERNATE FUNCTION FOR B15: 'AF9'###</t>
  </si>
  <si>
    <t># timer C00 AF9</t>
  </si>
  <si>
    <t>###ERROR: timer: INVALID ALTERNATE FUNCTION FOR C00: 'AF9'###</t>
  </si>
  <si>
    <t># timer C01 AF9</t>
  </si>
  <si>
    <t>###ERROR: timer: INVALID ALTERNATE FUNCTION FOR C01: 'AF9'###</t>
  </si>
  <si>
    <t># timer C02 AF9</t>
  </si>
  <si>
    <t>###ERROR: timer: INVALID ALTERNATE FUNCTION FOR C02: 'AF9'###</t>
  </si>
  <si>
    <t># timer C03 AF9</t>
  </si>
  <si>
    <t>###ERROR: timer: INVALID ALTERNATE FUNCTION FOR C03: 'AF9'###</t>
  </si>
  <si>
    <t># timer C04 AF9</t>
  </si>
  <si>
    <t>###ERROR: timer: INVALID ALTERNATE FUNCTION FOR C04: 'AF9'###</t>
  </si>
  <si>
    <t># timer C05 AF9</t>
  </si>
  <si>
    <t>###ERROR: timer: INVALID ALTERNATE FUNCTION FOR C05: 'AF9'###</t>
  </si>
  <si>
    <t># timer C06 AF9</t>
  </si>
  <si>
    <t>###ERROR: timer: INVALID ALTERNATE FUNCTION FOR C06: 'AF9'###</t>
  </si>
  <si>
    <t># timer C07 AF9</t>
  </si>
  <si>
    <t>###ERROR: timer: INVALID ALTERNATE FUNCTION FOR C07: 'AF9'###</t>
  </si>
  <si>
    <t># timer C08 AF9</t>
  </si>
  <si>
    <t>###ERROR: timer: INVALID ALTERNATE FUNCTION FOR C08: 'AF9'###</t>
  </si>
  <si>
    <t># timer C09 AF9</t>
  </si>
  <si>
    <t>###ERROR: timer: INVALID ALTERNATE FUNCTION FOR C09: 'AF9'###</t>
  </si>
  <si>
    <t># timer C10 AF9</t>
  </si>
  <si>
    <t>###ERROR: timer: INVALID ALTERNATE FUNCTION FOR C10: 'AF9'###</t>
  </si>
  <si>
    <t># timer C11 AF9</t>
  </si>
  <si>
    <t>###ERROR: timer: INVALID ALTERNATE FUNCTION FOR C11: 'AF9'###</t>
  </si>
  <si>
    <t># timer C12 AF9</t>
  </si>
  <si>
    <t>###ERROR: timer: INVALID ALTERNATE FUNCTION FOR C12: 'AF9'###</t>
  </si>
  <si>
    <t># timer C13 AF9</t>
  </si>
  <si>
    <t>###ERROR: timer: INVALID ALTERNATE FUNCTION FOR C13: 'AF9'###</t>
  </si>
  <si>
    <t># timer C14 AF9</t>
  </si>
  <si>
    <t>###ERROR: timer: INVALID ALTERNATE FUNCTION FOR C14: 'AF9'###</t>
  </si>
  <si>
    <t># timer C15 AF9</t>
  </si>
  <si>
    <t>###ERROR: timer: INVALID ALTERNATE FUNCTION FOR C15: 'AF9'###</t>
  </si>
  <si>
    <t># timer D00 AF9</t>
  </si>
  <si>
    <t>###ERROR: timer: INVALID ALTERNATE FUNCTION FOR D00: 'AF9'###</t>
  </si>
  <si>
    <t># timer D01 AF9</t>
  </si>
  <si>
    <t>###ERROR: timer: INVALID ALTERNATE FUNCTION FOR D01: 'AF9'###</t>
  </si>
  <si>
    <t># timer D02 AF9</t>
  </si>
  <si>
    <t>###ERROR: timer: INVALID ALTERNATE FUNCTION FOR D02: 'AF9'###</t>
  </si>
  <si>
    <t># timer D03 AF9</t>
  </si>
  <si>
    <t>###ERROR: timer: INVALID ALTERNATE FUNCTION FOR D03: 'AF9'###</t>
  </si>
  <si>
    <t># timer D04 AF9</t>
  </si>
  <si>
    <t>###ERROR: timer: INVALID ALTERNATE FUNCTION FOR D04: 'AF9'###</t>
  </si>
  <si>
    <t># timer D05 AF9</t>
  </si>
  <si>
    <t>###ERROR: timer: INVALID ALTERNATE FUNCTION FOR D05: 'AF9'###</t>
  </si>
  <si>
    <t># timer D06 AF9</t>
  </si>
  <si>
    <t>###ERROR: timer: INVALID ALTERNATE FUNCTION FOR D06: 'AF9'###</t>
  </si>
  <si>
    <t># timer D07 AF9</t>
  </si>
  <si>
    <t>###ERROR: timer: INVALID ALTERNATE FUNCTION FOR D07: 'AF9'###</t>
  </si>
  <si>
    <t># timer D08 AF9</t>
  </si>
  <si>
    <t>###ERROR: timer: INVALID ALTERNATE FUNCTION FOR D08: 'AF9'###</t>
  </si>
  <si>
    <t># timer D09 AF9</t>
  </si>
  <si>
    <t>###ERROR: timer: INVALID ALTERNATE FUNCTION FOR D09: 'AF9'###</t>
  </si>
  <si>
    <t># timer D10 AF9</t>
  </si>
  <si>
    <t>###ERROR: timer: INVALID ALTERNATE FUNCTION FOR D10: 'AF9'###</t>
  </si>
  <si>
    <t># timer D11 AF9</t>
  </si>
  <si>
    <t>###ERROR: timer: INVALID ALTERNATE FUNCTION FOR D11: 'AF9'###</t>
  </si>
  <si>
    <t># timer D12 AF9</t>
  </si>
  <si>
    <t>###ERROR: timer: INVALID ALTERNATE FUNCTION FOR D12: 'AF9'###</t>
  </si>
  <si>
    <t># timer D13 AF9</t>
  </si>
  <si>
    <t>###ERROR: timer: INVALID ALTERNATE FUNCTION FOR D13: 'AF9'###</t>
  </si>
  <si>
    <t># timer D14 AF9</t>
  </si>
  <si>
    <t>###ERROR: timer: INVALID ALTERNATE FUNCTION FOR D14: 'AF9'###</t>
  </si>
  <si>
    <t># timer D15 AF9</t>
  </si>
  <si>
    <t>###ERROR: timer: INVALID ALTERNATE FUNCTION FOR D15: 'AF9'###</t>
  </si>
  <si>
    <t># timer E00 AF9</t>
  </si>
  <si>
    <t>###ERROR: timer: INVALID ALTERNATE FUNCTION FOR E00: 'AF9'###</t>
  </si>
  <si>
    <t># timer E01 AF9</t>
  </si>
  <si>
    <t>###ERROR: timer: INVALID ALTERNATE FUNCTION FOR E01: 'AF9'###</t>
  </si>
  <si>
    <t># timer E02 AF9</t>
  </si>
  <si>
    <t>###ERROR: timer: INVALID ALTERNATE FUNCTION FOR E02: 'AF9'###</t>
  </si>
  <si>
    <t># timer E03 AF9</t>
  </si>
  <si>
    <t>###ERROR: timer: INVALID ALTERNATE FUNCTION FOR E03: 'AF9'###</t>
  </si>
  <si>
    <t># timer E04 AF9</t>
  </si>
  <si>
    <t>###ERROR: timer: INVALID ALTERNATE FUNCTION FOR E04: 'AF9'###</t>
  </si>
  <si>
    <t># timer E05 AF9</t>
  </si>
  <si>
    <t>###ERROR: timer: INVALID ALTERNATE FUNCTION FOR E05: 'AF9'###</t>
  </si>
  <si>
    <t># timer E06 AF9</t>
  </si>
  <si>
    <t>###ERROR: timer: INVALID ALTERNATE FUNCTION FOR E06: 'AF9'###</t>
  </si>
  <si>
    <t># timer E07 AF9</t>
  </si>
  <si>
    <t>###ERROR: timer: INVALID ALTERNATE FUNCTION FOR E07: 'AF9'###</t>
  </si>
  <si>
    <t># timer E08 AF9</t>
  </si>
  <si>
    <t>###ERROR: timer: INVALID ALTERNATE FUNCTION FOR E08: 'AF9'###</t>
  </si>
  <si>
    <t># timer E09 AF9</t>
  </si>
  <si>
    <t>###ERROR: timer: INVALID ALTERNATE FUNCTION FOR E09: 'AF9'###</t>
  </si>
  <si>
    <t># timer E10 AF9</t>
  </si>
  <si>
    <t>###ERROR: timer: INVALID ALTERNATE FUNCTION FOR E10: 'AF9'###</t>
  </si>
  <si>
    <t># timer E11 AF9</t>
  </si>
  <si>
    <t>###ERROR: timer: INVALID ALTERNATE FUNCTION FOR E11: 'AF9'###</t>
  </si>
  <si>
    <t># timer E12 AF9</t>
  </si>
  <si>
    <t>###ERROR: timer: INVALID ALTERNATE FUNCTION FOR E12: 'AF9'###</t>
  </si>
  <si>
    <t># timer E13 AF9</t>
  </si>
  <si>
    <t>###ERROR: timer: INVALID ALTERNATE FUNCTION FOR E13: 'AF9'###</t>
  </si>
  <si>
    <t># timer E14 AF9</t>
  </si>
  <si>
    <t>###ERROR: timer: INVALID ALTERNATE FUNCTION FOR E14: 'AF9'###</t>
  </si>
  <si>
    <t># timer E15 AF9</t>
  </si>
  <si>
    <t>###ERROR: timer: INVALID ALTERNATE FUNCTION FOR E15: 'AF9'###</t>
  </si>
  <si>
    <t># ###</t>
  </si>
  <si>
    <t xml:space="preserve"># </t>
  </si>
  <si>
    <t>dma pin A00</t>
  </si>
  <si>
    <t>dma pin A01</t>
  </si>
  <si>
    <t>dma pin A02</t>
  </si>
  <si>
    <t>dma pin A03</t>
  </si>
  <si>
    <t>dma pin A04</t>
  </si>
  <si>
    <t>dma pin A05</t>
  </si>
  <si>
    <t>dma pin A06</t>
  </si>
  <si>
    <t>dma pin A07</t>
  </si>
  <si>
    <t>dma pin A08</t>
  </si>
  <si>
    <t>dma pin A09</t>
  </si>
  <si>
    <t>dma pin A10</t>
  </si>
  <si>
    <t>dma pin A11</t>
  </si>
  <si>
    <t>dma pin A12</t>
  </si>
  <si>
    <t>dma pin A13</t>
  </si>
  <si>
    <t>dma pin A14</t>
  </si>
  <si>
    <t>dma pin A15</t>
  </si>
  <si>
    <t>dma pin B00</t>
  </si>
  <si>
    <t>dma pin B01</t>
  </si>
  <si>
    <t>dma pin B02</t>
  </si>
  <si>
    <t>dma pin B03</t>
  </si>
  <si>
    <t>dma pin B04</t>
  </si>
  <si>
    <t>dma pin B05</t>
  </si>
  <si>
    <t>dma pin B06</t>
  </si>
  <si>
    <t>dma pin B07</t>
  </si>
  <si>
    <t>dma pin B08</t>
  </si>
  <si>
    <t>dma pin B09</t>
  </si>
  <si>
    <t>dma pin B10</t>
  </si>
  <si>
    <t>dma pin B11</t>
  </si>
  <si>
    <t>dma pin B12</t>
  </si>
  <si>
    <t>dma pin B13</t>
  </si>
  <si>
    <t>dma pin B14</t>
  </si>
  <si>
    <t>dma pin B15</t>
  </si>
  <si>
    <t>dma pin C00</t>
  </si>
  <si>
    <t>dma pin C01</t>
  </si>
  <si>
    <t>dma pin C02</t>
  </si>
  <si>
    <t>dma pin C03</t>
  </si>
  <si>
    <t>dma pin C04</t>
  </si>
  <si>
    <t>dma pin C05</t>
  </si>
  <si>
    <t>dma pin C06</t>
  </si>
  <si>
    <t>dma pin C07</t>
  </si>
  <si>
    <t>dma pin C08</t>
  </si>
  <si>
    <t>dma pin C09</t>
  </si>
  <si>
    <t>dma pin C10</t>
  </si>
  <si>
    <t>dma pin C11</t>
  </si>
  <si>
    <t>dma pin C12</t>
  </si>
  <si>
    <t>dma pin C13</t>
  </si>
  <si>
    <t>dma pin C14</t>
  </si>
  <si>
    <t>dma pin C15</t>
  </si>
  <si>
    <t>dma pin D00</t>
  </si>
  <si>
    <t>dma pin D01</t>
  </si>
  <si>
    <t>dma pin D02</t>
  </si>
  <si>
    <t>dma pin D03</t>
  </si>
  <si>
    <t>dma pin D04</t>
  </si>
  <si>
    <t>dma pin D05</t>
  </si>
  <si>
    <t>dma pin D06</t>
  </si>
  <si>
    <t>dma pin D07</t>
  </si>
  <si>
    <t>dma pin D08</t>
  </si>
  <si>
    <t>dma pin D09</t>
  </si>
  <si>
    <t>dma pin D10</t>
  </si>
  <si>
    <t>dma pin D11</t>
  </si>
  <si>
    <t>dma pin D12</t>
  </si>
  <si>
    <t>dma pin D13</t>
  </si>
  <si>
    <t>dma pin D14</t>
  </si>
  <si>
    <t>dma pin D15</t>
  </si>
  <si>
    <t>dma pin E00</t>
  </si>
  <si>
    <t>dma pin E01</t>
  </si>
  <si>
    <t>dma pin E02</t>
  </si>
  <si>
    <t>dma pin E03</t>
  </si>
  <si>
    <t>dma pin E04</t>
  </si>
  <si>
    <t>dma pin E05</t>
  </si>
  <si>
    <t>dma pin E06</t>
  </si>
  <si>
    <t>dma pin E07</t>
  </si>
  <si>
    <t>dma pin E08</t>
  </si>
  <si>
    <t>dma pin E09</t>
  </si>
  <si>
    <t>dma pin E10</t>
  </si>
  <si>
    <t>dma pin E11</t>
  </si>
  <si>
    <t>dma pin E12</t>
  </si>
  <si>
    <t>dma pin E13</t>
  </si>
  <si>
    <t>dma pin E14</t>
  </si>
  <si>
    <t>dma pin E15</t>
  </si>
  <si>
    <t># timer A05: changed from NONE to AF3</t>
  </si>
  <si>
    <t># timer A07: changed from NONE to AF3</t>
  </si>
  <si>
    <t># timer A05: changed from AF3 to NONE</t>
  </si>
  <si>
    <t># timer A07: changed from AF3 to NONE</t>
  </si>
  <si>
    <t># timer C06: changed from NONE to AF3</t>
  </si>
  <si>
    <t># timer C07: changed from NONE to AF3</t>
  </si>
  <si>
    <t># timer C08: changed from NONE to AF3</t>
  </si>
  <si>
    <t># timer C09: changed from NONE to AF3</t>
  </si>
  <si>
    <t># timer C06: changed from AF3 to NONE</t>
  </si>
  <si>
    <t># timer C07: changed from AF3 to NONE</t>
  </si>
  <si>
    <t># timer C08: changed from AF3 to NONE</t>
  </si>
  <si>
    <t># timer C09: changed from AF3 to NONE</t>
  </si>
  <si>
    <t># timer A06: changed from NONE to AF9</t>
  </si>
  <si>
    <t># timer A07: changed from NONE to AF9</t>
  </si>
  <si>
    <t># timer A06: changed from AF9 to NONE</t>
  </si>
  <si>
    <t># timer A07: changed from AF9 to NONE</t>
  </si>
  <si>
    <t>STM32F411</t>
  </si>
  <si>
    <t>0: DMA2 Stream 2 Channel 0</t>
  </si>
  <si>
    <t>1: DMA2 Stream 2 Channel 7</t>
  </si>
  <si>
    <t>1: DMA2 Stream 3 Channel 7</t>
  </si>
  <si>
    <t>1: DMA2 Stream 4 Channel 7</t>
  </si>
  <si>
    <t>0: DMA2 Stream 7 Channel 7</t>
  </si>
  <si>
    <t>STM32F722</t>
  </si>
  <si>
    <t>STM32F745</t>
  </si>
  <si>
    <t># AF4: TIM15 CH1N</t>
  </si>
  <si>
    <t># AF4: TIM15 CH1</t>
  </si>
  <si>
    <t># AF4: TIM15 CH2</t>
  </si>
  <si>
    <t># AF1: TIM16 CH1N</t>
  </si>
  <si>
    <t># AF1: TIM17 CH1N</t>
  </si>
  <si>
    <t># AF1: TIM16 CH1</t>
  </si>
  <si>
    <t># AF1: TIM17 CH1</t>
  </si>
  <si>
    <t># AF2: TIM12 CH1</t>
  </si>
  <si>
    <t># AF2: TIM12 CH2</t>
  </si>
  <si>
    <t># timer A00: changed from AF2 to AF1</t>
  </si>
  <si>
    <t># timer A01: changed from AF2 to AF1</t>
  </si>
  <si>
    <t># timer A02: changed from AF2 to AF1</t>
  </si>
  <si>
    <t># timer A03: changed from AF2 to AF1</t>
  </si>
  <si>
    <t># timer A08: no change: AF1</t>
  </si>
  <si>
    <t>###ERROR: timer: PIN TIMER MAP FULL.###</t>
  </si>
  <si>
    <t># timer A15: no change: AF1</t>
  </si>
  <si>
    <t># 0: DMA1 Stream 0 Request 18</t>
  </si>
  <si>
    <t># 1: DMA1 Stream 1 Request 18</t>
  </si>
  <si>
    <t># 2: DMA1 Stream 2 Request 18</t>
  </si>
  <si>
    <t># 3: DMA1 Stream 3 Request 18</t>
  </si>
  <si>
    <t># 4: DMA1 Stream 4 Request 18</t>
  </si>
  <si>
    <t># 5: DMA1 Stream 5 Request 18</t>
  </si>
  <si>
    <t># 6: DMA1 Stream 6 Request 18</t>
  </si>
  <si>
    <t># 7: DMA1 Stream 7 Request 18</t>
  </si>
  <si>
    <t># 8: DMA2 Stream 0 Request 18</t>
  </si>
  <si>
    <t># 9: DMA2 Stream 1 Request 18</t>
  </si>
  <si>
    <t># 10: DMA2 Stream 2 Request 18</t>
  </si>
  <si>
    <t># 11: DMA2 Stream 3 Request 18</t>
  </si>
  <si>
    <t># 12: DMA2 Stream 4 Request 18</t>
  </si>
  <si>
    <t># 13: DMA2 Stream 5 Request 18</t>
  </si>
  <si>
    <t># 14: DMA2 Stream 6 Request 18</t>
  </si>
  <si>
    <t># 15: DMA2 Stream 7 Request 18</t>
  </si>
  <si>
    <t># 0: DMA1 Stream 0 Request 19</t>
  </si>
  <si>
    <t># 1: DMA1 Stream 1 Request 19</t>
  </si>
  <si>
    <t># 2: DMA1 Stream 2 Request 19</t>
  </si>
  <si>
    <t># 3: DMA1 Stream 3 Request 19</t>
  </si>
  <si>
    <t># 4: DMA1 Stream 4 Request 19</t>
  </si>
  <si>
    <t># 5: DMA1 Stream 5 Request 19</t>
  </si>
  <si>
    <t># 6: DMA1 Stream 6 Request 19</t>
  </si>
  <si>
    <t># 7: DMA1 Stream 7 Request 19</t>
  </si>
  <si>
    <t># 8: DMA2 Stream 0 Request 19</t>
  </si>
  <si>
    <t># 9: DMA2 Stream 1 Request 19</t>
  </si>
  <si>
    <t># 10: DMA2 Stream 2 Request 19</t>
  </si>
  <si>
    <t># 11: DMA2 Stream 3 Request 19</t>
  </si>
  <si>
    <t># 12: DMA2 Stream 4 Request 19</t>
  </si>
  <si>
    <t># 13: DMA2 Stream 5 Request 19</t>
  </si>
  <si>
    <t># 14: DMA2 Stream 6 Request 19</t>
  </si>
  <si>
    <t># 15: DMA2 Stream 7 Request 19</t>
  </si>
  <si>
    <t># 0: DMA1 Stream 0 Request 20</t>
  </si>
  <si>
    <t># 1: DMA1 Stream 1 Request 20</t>
  </si>
  <si>
    <t># 2: DMA1 Stream 2 Request 20</t>
  </si>
  <si>
    <t># 3: DMA1 Stream 3 Request 20</t>
  </si>
  <si>
    <t># 4: DMA1 Stream 4 Request 20</t>
  </si>
  <si>
    <t># 5: DMA1 Stream 5 Request 20</t>
  </si>
  <si>
    <t># 6: DMA1 Stream 6 Request 20</t>
  </si>
  <si>
    <t># 7: DMA1 Stream 7 Request 20</t>
  </si>
  <si>
    <t># 8: DMA2 Stream 0 Request 20</t>
  </si>
  <si>
    <t># 9: DMA2 Stream 1 Request 20</t>
  </si>
  <si>
    <t># 10: DMA2 Stream 2 Request 20</t>
  </si>
  <si>
    <t># 11: DMA2 Stream 3 Request 20</t>
  </si>
  <si>
    <t># 12: DMA2 Stream 4 Request 20</t>
  </si>
  <si>
    <t># 13: DMA2 Stream 5 Request 20</t>
  </si>
  <si>
    <t># 14: DMA2 Stream 6 Request 20</t>
  </si>
  <si>
    <t># 15: DMA2 Stream 7 Request 20</t>
  </si>
  <si>
    <t># 0: DMA1 Stream 0 Request 21</t>
  </si>
  <si>
    <t># 1: DMA1 Stream 1 Request 21</t>
  </si>
  <si>
    <t># 2: DMA1 Stream 2 Request 21</t>
  </si>
  <si>
    <t># 3: DMA1 Stream 3 Request 21</t>
  </si>
  <si>
    <t># 4: DMA1 Stream 4 Request 21</t>
  </si>
  <si>
    <t># 5: DMA1 Stream 5 Request 21</t>
  </si>
  <si>
    <t># 6: DMA1 Stream 6 Request 21</t>
  </si>
  <si>
    <t># 7: DMA1 Stream 7 Request 21</t>
  </si>
  <si>
    <t># 8: DMA2 Stream 0 Request 21</t>
  </si>
  <si>
    <t># 9: DMA2 Stream 1 Request 21</t>
  </si>
  <si>
    <t># 10: DMA2 Stream 2 Request 21</t>
  </si>
  <si>
    <t># 11: DMA2 Stream 3 Request 21</t>
  </si>
  <si>
    <t># 12: DMA2 Stream 4 Request 21</t>
  </si>
  <si>
    <t># 13: DMA2 Stream 5 Request 21</t>
  </si>
  <si>
    <t># 14: DMA2 Stream 6 Request 21</t>
  </si>
  <si>
    <t># 15: DMA2 Stream 7 Request 21</t>
  </si>
  <si>
    <t># 0: DMA1 Stream 0 Request 11</t>
  </si>
  <si>
    <t># 1: DMA1 Stream 1 Request 11</t>
  </si>
  <si>
    <t># 2: DMA1 Stream 2 Request 11</t>
  </si>
  <si>
    <t># 3: DMA1 Stream 3 Request 11</t>
  </si>
  <si>
    <t># 4: DMA1 Stream 4 Request 11</t>
  </si>
  <si>
    <t># 5: DMA1 Stream 5 Request 11</t>
  </si>
  <si>
    <t># 6: DMA1 Stream 6 Request 11</t>
  </si>
  <si>
    <t># 7: DMA1 Stream 7 Request 11</t>
  </si>
  <si>
    <t># 8: DMA2 Stream 0 Request 11</t>
  </si>
  <si>
    <t># 9: DMA2 Stream 1 Request 11</t>
  </si>
  <si>
    <t># 10: DMA2 Stream 2 Request 11</t>
  </si>
  <si>
    <t># 11: DMA2 Stream 3 Request 11</t>
  </si>
  <si>
    <t># 12: DMA2 Stream 4 Request 11</t>
  </si>
  <si>
    <t># 13: DMA2 Stream 5 Request 11</t>
  </si>
  <si>
    <t># 14: DMA2 Stream 6 Request 11</t>
  </si>
  <si>
    <t># 15: DMA2 Stream 7 Request 11</t>
  </si>
  <si>
    <t># 0: DMA1 Stream 0 Request 12</t>
  </si>
  <si>
    <t># 1: DMA1 Stream 1 Request 12</t>
  </si>
  <si>
    <t># 2: DMA1 Stream 2 Request 12</t>
  </si>
  <si>
    <t># 3: DMA1 Stream 3 Request 12</t>
  </si>
  <si>
    <t># 4: DMA1 Stream 4 Request 12</t>
  </si>
  <si>
    <t># 5: DMA1 Stream 5 Request 12</t>
  </si>
  <si>
    <t># 6: DMA1 Stream 6 Request 12</t>
  </si>
  <si>
    <t># 7: DMA1 Stream 7 Request 12</t>
  </si>
  <si>
    <t># 8: DMA2 Stream 0 Request 12</t>
  </si>
  <si>
    <t># 9: DMA2 Stream 1 Request 12</t>
  </si>
  <si>
    <t># 10: DMA2 Stream 2 Request 12</t>
  </si>
  <si>
    <t># 11: DMA2 Stream 3 Request 12</t>
  </si>
  <si>
    <t># 12: DMA2 Stream 4 Request 12</t>
  </si>
  <si>
    <t># 13: DMA2 Stream 5 Request 12</t>
  </si>
  <si>
    <t># 14: DMA2 Stream 6 Request 12</t>
  </si>
  <si>
    <t># 15: DMA2 Stream 7 Request 12</t>
  </si>
  <si>
    <t># timer B00: changed from AF2 to AF1</t>
  </si>
  <si>
    <t># timer B01: changed from AF2 to AF1</t>
  </si>
  <si>
    <t># timer B06: changed from NONE to AF1</t>
  </si>
  <si>
    <t># timer B07: changed from NONE to AF1</t>
  </si>
  <si>
    <t># timer B08: no change: AF1</t>
  </si>
  <si>
    <t># timer B09: no change: AF1</t>
  </si>
  <si>
    <t># 0: DMA1 Stream 0 Request 13</t>
  </si>
  <si>
    <t># 1: DMA1 Stream 1 Request 13</t>
  </si>
  <si>
    <t># 2: DMA1 Stream 2 Request 13</t>
  </si>
  <si>
    <t># 3: DMA1 Stream 3 Request 13</t>
  </si>
  <si>
    <t># 4: DMA1 Stream 4 Request 13</t>
  </si>
  <si>
    <t># 5: DMA1 Stream 5 Request 13</t>
  </si>
  <si>
    <t># 6: DMA1 Stream 6 Request 13</t>
  </si>
  <si>
    <t># 7: DMA1 Stream 7 Request 13</t>
  </si>
  <si>
    <t># 8: DMA2 Stream 0 Request 13</t>
  </si>
  <si>
    <t># 9: DMA2 Stream 1 Request 13</t>
  </si>
  <si>
    <t># 10: DMA2 Stream 2 Request 13</t>
  </si>
  <si>
    <t># 11: DMA2 Stream 3 Request 13</t>
  </si>
  <si>
    <t># 12: DMA2 Stream 4 Request 13</t>
  </si>
  <si>
    <t># 13: DMA2 Stream 5 Request 13</t>
  </si>
  <si>
    <t># 14: DMA2 Stream 6 Request 13</t>
  </si>
  <si>
    <t># 15: DMA2 Stream 7 Request 13</t>
  </si>
  <si>
    <t># 0: DMA1 Stream 0 Request 109</t>
  </si>
  <si>
    <t># 1: DMA1 Stream 1 Request 109</t>
  </si>
  <si>
    <t># 2: DMA1 Stream 2 Request 109</t>
  </si>
  <si>
    <t># 3: DMA1 Stream 3 Request 109</t>
  </si>
  <si>
    <t># 4: DMA1 Stream 4 Request 109</t>
  </si>
  <si>
    <t># 5: DMA1 Stream 5 Request 109</t>
  </si>
  <si>
    <t># 6: DMA1 Stream 6 Request 109</t>
  </si>
  <si>
    <t># 7: DMA1 Stream 7 Request 109</t>
  </si>
  <si>
    <t># 8: DMA2 Stream 0 Request 109</t>
  </si>
  <si>
    <t># 9: DMA2 Stream 1 Request 109</t>
  </si>
  <si>
    <t># 10: DMA2 Stream 2 Request 109</t>
  </si>
  <si>
    <t># 11: DMA2 Stream 3 Request 109</t>
  </si>
  <si>
    <t># 12: DMA2 Stream 4 Request 109</t>
  </si>
  <si>
    <t># 13: DMA2 Stream 5 Request 109</t>
  </si>
  <si>
    <t># 14: DMA2 Stream 6 Request 109</t>
  </si>
  <si>
    <t># 15: DMA2 Stream 7 Request 109</t>
  </si>
  <si>
    <t># 0: DMA1 Stream 0 Request 111</t>
  </si>
  <si>
    <t># 1: DMA1 Stream 1 Request 111</t>
  </si>
  <si>
    <t># 2: DMA1 Stream 2 Request 111</t>
  </si>
  <si>
    <t># 3: DMA1 Stream 3 Request 111</t>
  </si>
  <si>
    <t># 4: DMA1 Stream 4 Request 111</t>
  </si>
  <si>
    <t># 5: DMA1 Stream 5 Request 111</t>
  </si>
  <si>
    <t># 6: DMA1 Stream 6 Request 111</t>
  </si>
  <si>
    <t># 7: DMA1 Stream 7 Request 111</t>
  </si>
  <si>
    <t># 8: DMA2 Stream 0 Request 111</t>
  </si>
  <si>
    <t># 9: DMA2 Stream 1 Request 111</t>
  </si>
  <si>
    <t># 10: DMA2 Stream 2 Request 111</t>
  </si>
  <si>
    <t># 11: DMA2 Stream 3 Request 111</t>
  </si>
  <si>
    <t># 12: DMA2 Stream 4 Request 111</t>
  </si>
  <si>
    <t># 13: DMA2 Stream 5 Request 111</t>
  </si>
  <si>
    <t># 14: DMA2 Stream 6 Request 111</t>
  </si>
  <si>
    <t># 15: DMA2 Stream 7 Request 111</t>
  </si>
  <si>
    <t># timer B06: changed from AF1 to NONE</t>
  </si>
  <si>
    <t># timer B07: changed from AF1 to NONE</t>
  </si>
  <si>
    <t># timer B08: changed from AF1 to NONE</t>
  </si>
  <si>
    <t># timer B09: changed from AF1 to NONE</t>
  </si>
  <si>
    <t># 0: DMA1 Stream 0 Request 47</t>
  </si>
  <si>
    <t># 1: DMA1 Stream 1 Request 47</t>
  </si>
  <si>
    <t># 2: DMA1 Stream 2 Request 47</t>
  </si>
  <si>
    <t># 3: DMA1 Stream 3 Request 47</t>
  </si>
  <si>
    <t># 4: DMA1 Stream 4 Request 47</t>
  </si>
  <si>
    <t># 5: DMA1 Stream 5 Request 47</t>
  </si>
  <si>
    <t># 6: DMA1 Stream 6 Request 47</t>
  </si>
  <si>
    <t># 7: DMA1 Stream 7 Request 47</t>
  </si>
  <si>
    <t># 8: DMA2 Stream 0 Request 47</t>
  </si>
  <si>
    <t># 9: DMA2 Stream 1 Request 47</t>
  </si>
  <si>
    <t># 10: DMA2 Stream 2 Request 47</t>
  </si>
  <si>
    <t># 11: DMA2 Stream 3 Request 47</t>
  </si>
  <si>
    <t># 12: DMA2 Stream 4 Request 47</t>
  </si>
  <si>
    <t># 13: DMA2 Stream 5 Request 47</t>
  </si>
  <si>
    <t># 14: DMA2 Stream 6 Request 47</t>
  </si>
  <si>
    <t># 15: DMA2 Stream 7 Request 47</t>
  </si>
  <si>
    <t># 0: DMA1 Stream 0 Request 48</t>
  </si>
  <si>
    <t># 1: DMA1 Stream 1 Request 48</t>
  </si>
  <si>
    <t># 2: DMA1 Stream 2 Request 48</t>
  </si>
  <si>
    <t># 3: DMA1 Stream 3 Request 48</t>
  </si>
  <si>
    <t># 4: DMA1 Stream 4 Request 48</t>
  </si>
  <si>
    <t># 5: DMA1 Stream 5 Request 48</t>
  </si>
  <si>
    <t># 6: DMA1 Stream 6 Request 48</t>
  </si>
  <si>
    <t># 7: DMA1 Stream 7 Request 48</t>
  </si>
  <si>
    <t># 8: DMA2 Stream 0 Request 48</t>
  </si>
  <si>
    <t># 9: DMA2 Stream 1 Request 48</t>
  </si>
  <si>
    <t># 10: DMA2 Stream 2 Request 48</t>
  </si>
  <si>
    <t># 11: DMA2 Stream 3 Request 48</t>
  </si>
  <si>
    <t># 12: DMA2 Stream 4 Request 48</t>
  </si>
  <si>
    <t># 13: DMA2 Stream 5 Request 48</t>
  </si>
  <si>
    <t># 14: DMA2 Stream 6 Request 48</t>
  </si>
  <si>
    <t># 15: DMA2 Stream 7 Request 48</t>
  </si>
  <si>
    <t># 0: DMA1 Stream 0 Request 29</t>
  </si>
  <si>
    <t># 1: DMA1 Stream 1 Request 29</t>
  </si>
  <si>
    <t># 2: DMA1 Stream 2 Request 29</t>
  </si>
  <si>
    <t># 3: DMA1 Stream 3 Request 29</t>
  </si>
  <si>
    <t># 4: DMA1 Stream 4 Request 29</t>
  </si>
  <si>
    <t># 5: DMA1 Stream 5 Request 29</t>
  </si>
  <si>
    <t># 6: DMA1 Stream 6 Request 29</t>
  </si>
  <si>
    <t># 7: DMA1 Stream 7 Request 29</t>
  </si>
  <si>
    <t># 8: DMA2 Stream 0 Request 29</t>
  </si>
  <si>
    <t># 9: DMA2 Stream 1 Request 29</t>
  </si>
  <si>
    <t># 10: DMA2 Stream 2 Request 29</t>
  </si>
  <si>
    <t># 11: DMA2 Stream 3 Request 29</t>
  </si>
  <si>
    <t># 12: DMA2 Stream 4 Request 29</t>
  </si>
  <si>
    <t># 13: DMA2 Stream 5 Request 29</t>
  </si>
  <si>
    <t># 14: DMA2 Stream 6 Request 29</t>
  </si>
  <si>
    <t># 15: DMA2 Stream 7 Request 29</t>
  </si>
  <si>
    <t># 0: DMA1 Stream 0 Request 30</t>
  </si>
  <si>
    <t># 1: DMA1 Stream 1 Request 30</t>
  </si>
  <si>
    <t># 2: DMA1 Stream 2 Request 30</t>
  </si>
  <si>
    <t># 3: DMA1 Stream 3 Request 30</t>
  </si>
  <si>
    <t># 4: DMA1 Stream 4 Request 30</t>
  </si>
  <si>
    <t># 5: DMA1 Stream 5 Request 30</t>
  </si>
  <si>
    <t># 6: DMA1 Stream 6 Request 30</t>
  </si>
  <si>
    <t># 7: DMA1 Stream 7 Request 30</t>
  </si>
  <si>
    <t># 8: DMA2 Stream 0 Request 30</t>
  </si>
  <si>
    <t># 9: DMA2 Stream 1 Request 30</t>
  </si>
  <si>
    <t># 10: DMA2 Stream 2 Request 30</t>
  </si>
  <si>
    <t># 11: DMA2 Stream 3 Request 30</t>
  </si>
  <si>
    <t># 12: DMA2 Stream 4 Request 30</t>
  </si>
  <si>
    <t># 13: DMA2 Stream 5 Request 30</t>
  </si>
  <si>
    <t># 14: DMA2 Stream 6 Request 30</t>
  </si>
  <si>
    <t># 15: DMA2 Stream 7 Request 30</t>
  </si>
  <si>
    <t># 0: DMA1 Stream 0 Request 31</t>
  </si>
  <si>
    <t># 1: DMA1 Stream 1 Request 31</t>
  </si>
  <si>
    <t># 2: DMA1 Stream 2 Request 31</t>
  </si>
  <si>
    <t># 3: DMA1 Stream 3 Request 31</t>
  </si>
  <si>
    <t># 4: DMA1 Stream 4 Request 31</t>
  </si>
  <si>
    <t># 5: DMA1 Stream 5 Request 31</t>
  </si>
  <si>
    <t># 6: DMA1 Stream 6 Request 31</t>
  </si>
  <si>
    <t># 7: DMA1 Stream 7 Request 31</t>
  </si>
  <si>
    <t># 8: DMA2 Stream 0 Request 31</t>
  </si>
  <si>
    <t># 9: DMA2 Stream 1 Request 31</t>
  </si>
  <si>
    <t># 10: DMA2 Stream 2 Request 31</t>
  </si>
  <si>
    <t># 11: DMA2 Stream 3 Request 31</t>
  </si>
  <si>
    <t># 12: DMA2 Stream 4 Request 31</t>
  </si>
  <si>
    <t># 13: DMA2 Stream 5 Request 31</t>
  </si>
  <si>
    <t># 14: DMA2 Stream 6 Request 31</t>
  </si>
  <si>
    <t># 15: DMA2 Stream 7 Request 31</t>
  </si>
  <si>
    <t># 0: DMA1 Stream 0 Request 105</t>
  </si>
  <si>
    <t># 1: DMA1 Stream 1 Request 105</t>
  </si>
  <si>
    <t># 2: DMA1 Stream 2 Request 105</t>
  </si>
  <si>
    <t># 3: DMA1 Stream 3 Request 105</t>
  </si>
  <si>
    <t># 4: DMA1 Stream 4 Request 105</t>
  </si>
  <si>
    <t># 5: DMA1 Stream 5 Request 105</t>
  </si>
  <si>
    <t># 6: DMA1 Stream 6 Request 105</t>
  </si>
  <si>
    <t># 7: DMA1 Stream 7 Request 105</t>
  </si>
  <si>
    <t># 8: DMA2 Stream 0 Request 105</t>
  </si>
  <si>
    <t># 9: DMA2 Stream 1 Request 105</t>
  </si>
  <si>
    <t># 10: DMA2 Stream 2 Request 105</t>
  </si>
  <si>
    <t># 11: DMA2 Stream 3 Request 105</t>
  </si>
  <si>
    <t># 12: DMA2 Stream 4 Request 105</t>
  </si>
  <si>
    <t># 13: DMA2 Stream 5 Request 105</t>
  </si>
  <si>
    <t># 14: DMA2 Stream 6 Request 105</t>
  </si>
  <si>
    <t># 15: DMA2 Stream 7 Request 105</t>
  </si>
  <si>
    <t># 0: DMA1 Stream 0 Request 14</t>
  </si>
  <si>
    <t># 1: DMA1 Stream 1 Request 14</t>
  </si>
  <si>
    <t># 2: DMA1 Stream 2 Request 14</t>
  </si>
  <si>
    <t># 3: DMA1 Stream 3 Request 14</t>
  </si>
  <si>
    <t># 4: DMA1 Stream 4 Request 14</t>
  </si>
  <si>
    <t># 5: DMA1 Stream 5 Request 14</t>
  </si>
  <si>
    <t># 6: DMA1 Stream 6 Request 14</t>
  </si>
  <si>
    <t># 7: DMA1 Stream 7 Request 14</t>
  </si>
  <si>
    <t># 8: DMA2 Stream 0 Request 14</t>
  </si>
  <si>
    <t># 9: DMA2 Stream 1 Request 14</t>
  </si>
  <si>
    <t># 10: DMA2 Stream 2 Request 14</t>
  </si>
  <si>
    <t># 11: DMA2 Stream 3 Request 14</t>
  </si>
  <si>
    <t># 12: DMA2 Stream 4 Request 14</t>
  </si>
  <si>
    <t># 13: DMA2 Stream 5 Request 14</t>
  </si>
  <si>
    <t># 14: DMA2 Stream 6 Request 14</t>
  </si>
  <si>
    <t># 15: DMA2 Stream 7 Request 14</t>
  </si>
  <si>
    <t># timer E05: changed from AF4 to NONE</t>
  </si>
  <si>
    <t># timer E06: changed from AF4 to NONE</t>
  </si>
  <si>
    <t># 0: DMA1 Stream 0 Request 55</t>
  </si>
  <si>
    <t># 1: DMA1 Stream 1 Request 55</t>
  </si>
  <si>
    <t># 2: DMA1 Stream 2 Request 55</t>
  </si>
  <si>
    <t># 3: DMA1 Stream 3 Request 55</t>
  </si>
  <si>
    <t># 4: DMA1 Stream 4 Request 55</t>
  </si>
  <si>
    <t># 5: DMA1 Stream 5 Request 55</t>
  </si>
  <si>
    <t># 6: DMA1 Stream 6 Request 55</t>
  </si>
  <si>
    <t># 7: DMA1 Stream 7 Request 55</t>
  </si>
  <si>
    <t># 8: DMA2 Stream 0 Request 55</t>
  </si>
  <si>
    <t># 9: DMA2 Stream 1 Request 55</t>
  </si>
  <si>
    <t># 10: DMA2 Stream 2 Request 55</t>
  </si>
  <si>
    <t># 11: DMA2 Stream 3 Request 55</t>
  </si>
  <si>
    <t># 12: DMA2 Stream 4 Request 55</t>
  </si>
  <si>
    <t># 13: DMA2 Stream 5 Request 55</t>
  </si>
  <si>
    <t># 14: DMA2 Stream 6 Request 55</t>
  </si>
  <si>
    <t># 15: DMA2 Stream 7 Request 55</t>
  </si>
  <si>
    <t># 0: DMA1 Stream 0 Request 56</t>
  </si>
  <si>
    <t># 1: DMA1 Stream 1 Request 56</t>
  </si>
  <si>
    <t># 2: DMA1 Stream 2 Request 56</t>
  </si>
  <si>
    <t># 3: DMA1 Stream 3 Request 56</t>
  </si>
  <si>
    <t># 4: DMA1 Stream 4 Request 56</t>
  </si>
  <si>
    <t># 5: DMA1 Stream 5 Request 56</t>
  </si>
  <si>
    <t># 6: DMA1 Stream 6 Request 56</t>
  </si>
  <si>
    <t># 7: DMA1 Stream 7 Request 56</t>
  </si>
  <si>
    <t># 8: DMA2 Stream 0 Request 56</t>
  </si>
  <si>
    <t># 9: DMA2 Stream 1 Request 56</t>
  </si>
  <si>
    <t># 10: DMA2 Stream 2 Request 56</t>
  </si>
  <si>
    <t># 11: DMA2 Stream 3 Request 56</t>
  </si>
  <si>
    <t># 12: DMA2 Stream 4 Request 56</t>
  </si>
  <si>
    <t># 13: DMA2 Stream 5 Request 56</t>
  </si>
  <si>
    <t># 14: DMA2 Stream 6 Request 56</t>
  </si>
  <si>
    <t># 15: DMA2 Stream 7 Request 56</t>
  </si>
  <si>
    <t># 0: DMA1 Stream 0 Request 57</t>
  </si>
  <si>
    <t># 1: DMA1 Stream 1 Request 57</t>
  </si>
  <si>
    <t># 2: DMA1 Stream 2 Request 57</t>
  </si>
  <si>
    <t># 3: DMA1 Stream 3 Request 57</t>
  </si>
  <si>
    <t># 4: DMA1 Stream 4 Request 57</t>
  </si>
  <si>
    <t># 5: DMA1 Stream 5 Request 57</t>
  </si>
  <si>
    <t># 6: DMA1 Stream 6 Request 57</t>
  </si>
  <si>
    <t># 7: DMA1 Stream 7 Request 57</t>
  </si>
  <si>
    <t># 8: DMA2 Stream 0 Request 57</t>
  </si>
  <si>
    <t># 9: DMA2 Stream 1 Request 57</t>
  </si>
  <si>
    <t># 10: DMA2 Stream 2 Request 57</t>
  </si>
  <si>
    <t># 11: DMA2 Stream 3 Request 57</t>
  </si>
  <si>
    <t># 12: DMA2 Stream 4 Request 57</t>
  </si>
  <si>
    <t># 13: DMA2 Stream 5 Request 57</t>
  </si>
  <si>
    <t># 14: DMA2 Stream 6 Request 57</t>
  </si>
  <si>
    <t># 15: DMA2 Stream 7 Request 57</t>
  </si>
  <si>
    <t># 0: DMA1 Stream 0 Request 58</t>
  </si>
  <si>
    <t># 1: DMA1 Stream 1 Request 58</t>
  </si>
  <si>
    <t># 2: DMA1 Stream 2 Request 58</t>
  </si>
  <si>
    <t># 3: DMA1 Stream 3 Request 58</t>
  </si>
  <si>
    <t># 4: DMA1 Stream 4 Request 58</t>
  </si>
  <si>
    <t># 5: DMA1 Stream 5 Request 58</t>
  </si>
  <si>
    <t># 6: DMA1 Stream 6 Request 58</t>
  </si>
  <si>
    <t># 7: DMA1 Stream 7 Request 58</t>
  </si>
  <si>
    <t># 8: DMA2 Stream 0 Request 58</t>
  </si>
  <si>
    <t># 9: DMA2 Stream 1 Request 58</t>
  </si>
  <si>
    <t># 10: DMA2 Stream 2 Request 58</t>
  </si>
  <si>
    <t># 11: DMA2 Stream 3 Request 58</t>
  </si>
  <si>
    <t># 12: DMA2 Stream 4 Request 58</t>
  </si>
  <si>
    <t># 13: DMA2 Stream 5 Request 58</t>
  </si>
  <si>
    <t># 14: DMA2 Stream 6 Request 58</t>
  </si>
  <si>
    <t># 15: DMA2 Stream 7 Request 58</t>
  </si>
  <si>
    <t># 0: DMA1 Stream 0 Request 23</t>
  </si>
  <si>
    <t># 1: DMA1 Stream 1 Request 23</t>
  </si>
  <si>
    <t># 2: DMA1 Stream 2 Request 23</t>
  </si>
  <si>
    <t># 3: DMA1 Stream 3 Request 23</t>
  </si>
  <si>
    <t># 4: DMA1 Stream 4 Request 23</t>
  </si>
  <si>
    <t># 5: DMA1 Stream 5 Request 23</t>
  </si>
  <si>
    <t># 6: DMA1 Stream 6 Request 23</t>
  </si>
  <si>
    <t># 7: DMA1 Stream 7 Request 23</t>
  </si>
  <si>
    <t># 8: DMA2 Stream 0 Request 23</t>
  </si>
  <si>
    <t># 9: DMA2 Stream 1 Request 23</t>
  </si>
  <si>
    <t># 10: DMA2 Stream 2 Request 23</t>
  </si>
  <si>
    <t># 11: DMA2 Stream 3 Request 23</t>
  </si>
  <si>
    <t># 12: DMA2 Stream 4 Request 23</t>
  </si>
  <si>
    <t># 13: DMA2 Stream 5 Request 23</t>
  </si>
  <si>
    <t># 14: DMA2 Stream 6 Request 23</t>
  </si>
  <si>
    <t># 15: DMA2 Stream 7 Request 23</t>
  </si>
  <si>
    <t># 0: DMA1 Stream 0 Request 24</t>
  </si>
  <si>
    <t># 1: DMA1 Stream 1 Request 24</t>
  </si>
  <si>
    <t># 2: DMA1 Stream 2 Request 24</t>
  </si>
  <si>
    <t># 3: DMA1 Stream 3 Request 24</t>
  </si>
  <si>
    <t># 4: DMA1 Stream 4 Request 24</t>
  </si>
  <si>
    <t># 5: DMA1 Stream 5 Request 24</t>
  </si>
  <si>
    <t># 6: DMA1 Stream 6 Request 24</t>
  </si>
  <si>
    <t># 7: DMA1 Stream 7 Request 24</t>
  </si>
  <si>
    <t># 8: DMA2 Stream 0 Request 24</t>
  </si>
  <si>
    <t># 9: DMA2 Stream 1 Request 24</t>
  </si>
  <si>
    <t># 10: DMA2 Stream 2 Request 24</t>
  </si>
  <si>
    <t># 11: DMA2 Stream 3 Request 24</t>
  </si>
  <si>
    <t># 12: DMA2 Stream 4 Request 24</t>
  </si>
  <si>
    <t># 13: DMA2 Stream 5 Request 24</t>
  </si>
  <si>
    <t># 14: DMA2 Stream 6 Request 24</t>
  </si>
  <si>
    <t># 15: DMA2 Stream 7 Request 24</t>
  </si>
  <si>
    <t># timer B14: changed from NONE to AF2</t>
  </si>
  <si>
    <t># timer B15: changed from NONE to AF2</t>
  </si>
  <si>
    <t># 0: DMA1 Stream 0 Request 25</t>
  </si>
  <si>
    <t># 1: DMA1 Stream 1 Request 25</t>
  </si>
  <si>
    <t># 2: DMA1 Stream 2 Request 25</t>
  </si>
  <si>
    <t># 3: DMA1 Stream 3 Request 25</t>
  </si>
  <si>
    <t># 4: DMA1 Stream 4 Request 25</t>
  </si>
  <si>
    <t># 5: DMA1 Stream 5 Request 25</t>
  </si>
  <si>
    <t># 6: DMA1 Stream 6 Request 25</t>
  </si>
  <si>
    <t># 7: DMA1 Stream 7 Request 25</t>
  </si>
  <si>
    <t># 8: DMA2 Stream 0 Request 25</t>
  </si>
  <si>
    <t># 9: DMA2 Stream 1 Request 25</t>
  </si>
  <si>
    <t># 10: DMA2 Stream 2 Request 25</t>
  </si>
  <si>
    <t># 11: DMA2 Stream 3 Request 25</t>
  </si>
  <si>
    <t># 12: DMA2 Stream 4 Request 25</t>
  </si>
  <si>
    <t># 13: DMA2 Stream 5 Request 25</t>
  </si>
  <si>
    <t># 14: DMA2 Stream 6 Request 25</t>
  </si>
  <si>
    <t># 15: DMA2 Stream 7 Request 25</t>
  </si>
  <si>
    <t># 0: DMA1 Stream 0 Request 26</t>
  </si>
  <si>
    <t># 1: DMA1 Stream 1 Request 26</t>
  </si>
  <si>
    <t># 2: DMA1 Stream 2 Request 26</t>
  </si>
  <si>
    <t># 3: DMA1 Stream 3 Request 26</t>
  </si>
  <si>
    <t># 4: DMA1 Stream 4 Request 26</t>
  </si>
  <si>
    <t># 5: DMA1 Stream 5 Request 26</t>
  </si>
  <si>
    <t># 6: DMA1 Stream 6 Request 26</t>
  </si>
  <si>
    <t># 7: DMA1 Stream 7 Request 26</t>
  </si>
  <si>
    <t># 8: DMA2 Stream 0 Request 26</t>
  </si>
  <si>
    <t># 9: DMA2 Stream 1 Request 26</t>
  </si>
  <si>
    <t># 10: DMA2 Stream 2 Request 26</t>
  </si>
  <si>
    <t># 11: DMA2 Stream 3 Request 26</t>
  </si>
  <si>
    <t># 12: DMA2 Stream 4 Request 26</t>
  </si>
  <si>
    <t># 13: DMA2 Stream 5 Request 26</t>
  </si>
  <si>
    <t># 14: DMA2 Stream 6 Request 26</t>
  </si>
  <si>
    <t># 15: DMA2 Stream 7 Request 26</t>
  </si>
  <si>
    <t># timer B14: changed from AF2 to NONE</t>
  </si>
  <si>
    <t># timer B15: changed from AF2 to NONE</t>
  </si>
  <si>
    <t>###ERROR: timer: INVALID ALTERNATE FUNCTION FOR A02: 'AF3'###</t>
  </si>
  <si>
    <t>###ERROR: timer: INVALID ALTERNATE FUNCTION FOR A03: 'AF3'###</t>
  </si>
  <si>
    <t>###ERROR: timer: INVALID ALTERNATE FUNCTION FOR B08: 'AF3'###</t>
  </si>
  <si>
    <t>###ERROR: timer: INVALID ALTERNATE FUNCTION FOR B09: 'AF3'###</t>
  </si>
  <si>
    <t># 0: DMA1 Stream 0 Request 49</t>
  </si>
  <si>
    <t># 1: DMA1 Stream 1 Request 49</t>
  </si>
  <si>
    <t># 2: DMA1 Stream 2 Request 49</t>
  </si>
  <si>
    <t># 3: DMA1 Stream 3 Request 49</t>
  </si>
  <si>
    <t># 4: DMA1 Stream 4 Request 49</t>
  </si>
  <si>
    <t># 5: DMA1 Stream 5 Request 49</t>
  </si>
  <si>
    <t># 6: DMA1 Stream 6 Request 49</t>
  </si>
  <si>
    <t># 7: DMA1 Stream 7 Request 49</t>
  </si>
  <si>
    <t># 8: DMA2 Stream 0 Request 49</t>
  </si>
  <si>
    <t># 9: DMA2 Stream 1 Request 49</t>
  </si>
  <si>
    <t># 10: DMA2 Stream 2 Request 49</t>
  </si>
  <si>
    <t># 11: DMA2 Stream 3 Request 49</t>
  </si>
  <si>
    <t># 12: DMA2 Stream 4 Request 49</t>
  </si>
  <si>
    <t># 13: DMA2 Stream 5 Request 49</t>
  </si>
  <si>
    <t># 14: DMA2 Stream 6 Request 49</t>
  </si>
  <si>
    <t># 15: DMA2 Stream 7 Request 49</t>
  </si>
  <si>
    <t># 0: DMA1 Stream 0 Request 50</t>
  </si>
  <si>
    <t># 1: DMA1 Stream 1 Request 50</t>
  </si>
  <si>
    <t># 2: DMA1 Stream 2 Request 50</t>
  </si>
  <si>
    <t># 3: DMA1 Stream 3 Request 50</t>
  </si>
  <si>
    <t># 4: DMA1 Stream 4 Request 50</t>
  </si>
  <si>
    <t># 5: DMA1 Stream 5 Request 50</t>
  </si>
  <si>
    <t># 6: DMA1 Stream 6 Request 50</t>
  </si>
  <si>
    <t># 7: DMA1 Stream 7 Request 50</t>
  </si>
  <si>
    <t># 8: DMA2 Stream 0 Request 50</t>
  </si>
  <si>
    <t># 9: DMA2 Stream 1 Request 50</t>
  </si>
  <si>
    <t># 10: DMA2 Stream 2 Request 50</t>
  </si>
  <si>
    <t># 11: DMA2 Stream 3 Request 50</t>
  </si>
  <si>
    <t># 12: DMA2 Stream 4 Request 50</t>
  </si>
  <si>
    <t># 13: DMA2 Stream 5 Request 50</t>
  </si>
  <si>
    <t># 14: DMA2 Stream 6 Request 50</t>
  </si>
  <si>
    <t># 15: DMA2 Stream 7 Request 50</t>
  </si>
  <si>
    <t>###ERROR: timer: INVALID ALTERNATE FUNCTION FOR E05: 'AF3'###</t>
  </si>
  <si>
    <t>###ERROR: timer: INVALID ALTERNATE FUNCTION FOR E06: 'AF3'###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</si>
</sst>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TM32F41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4"/>
  <sheetViews>
    <sheetView topLeftCell="A216" workbookViewId="0">
      <selection activeCell="G227" sqref="C1:G227"/>
    </sheetView>
  </sheetViews>
  <sheetFormatPr defaultRowHeight="15" x14ac:dyDescent="0.25"/>
  <cols>
    <col min="1" max="1" width="20.28515625" customWidth="1"/>
    <col min="2" max="2" width="11.7109375" customWidth="1"/>
    <col min="3" max="3" width="13.85546875" customWidth="1"/>
    <col min="4" max="8" width="16.85546875" customWidth="1"/>
  </cols>
  <sheetData>
    <row r="1" spans="1:7" x14ac:dyDescent="0.25">
      <c r="A1" t="s">
        <v>0</v>
      </c>
      <c r="C1" t="str">
        <f>IFERROR(IF(LEFT(A1,7)="# timer",RIGHT(LEFT(A1,11),3),""),"")</f>
        <v>A00</v>
      </c>
      <c r="D1" t="str">
        <f>IFERROR(IF(LEN($C1)=3,RIGHT(INDEX($A1:$A2,MATCH("1",$B1:$B2,0)),LEN(INDEX($A1:$A2,MATCH("1",$B1:$B2,0)))-7)&amp;" (AF1)",""),"---------------")</f>
        <v>TIM2 CH1 (AF1)</v>
      </c>
      <c r="E1" t="str">
        <f>IFERROR(IF(LEN($C1)=3,RIGHT(INDEX($A1:$A3,MATCH("2",$B1:$B3,0)),LEN(INDEX($A1:$A3,MATCH("2",$B1:$B3,0)))-7)&amp;" (AF2)",""),"---------------")</f>
        <v>TIM5 CH1 (AF2)</v>
      </c>
      <c r="F1" t="str">
        <f>IFERROR(IF(LEN($C1)=3,RIGHT(INDEX($A1:$A4,MATCH("3",$B1:$B4,0)),LEN(INDEX($A1:$A4,MATCH("3",$B1:$B4,0)))-7)&amp;" (AF3)",""),"---------------")</f>
        <v>---------------</v>
      </c>
      <c r="G1" t="str">
        <f>IFERROR(IF(LEN($C1)=3,RIGHT(INDEX($A1:$A5,MATCH("9",$B1:$B5,0)),LEN(INDEX($A1:$A5,MATCH("9",$B1:$B5,0)))-7)&amp;" (AF9)",""),"---------------")</f>
        <v>---------------</v>
      </c>
    </row>
    <row r="2" spans="1:7" x14ac:dyDescent="0.25">
      <c r="A2" t="s">
        <v>1</v>
      </c>
      <c r="B2" t="str">
        <f>IFERROR(IF(LEFT(A2,4)="# AF",RIGHT(LEFT(A2,5),1),""),"")</f>
        <v>1</v>
      </c>
      <c r="C2" t="str">
        <f t="shared" ref="C2:C65" si="0">IFERROR(IF(LEFT(A2,7)="# timer",RIGHT(LEFT(A2,11),3),""),"")</f>
        <v/>
      </c>
      <c r="D2" t="str">
        <f t="shared" ref="D2:D65" si="1">IFERROR(IF(LEN($C2)=3,RIGHT(INDEX($A2:$A3,MATCH("1",$B2:$B6,0)),LEN(INDEX($A2:$A6,MATCH("1",$B2:$B6,0)))-7)&amp;" (AF1)",""),"---------------")</f>
        <v/>
      </c>
      <c r="E2" t="str">
        <f t="shared" ref="E2:E65" si="2">IFERROR(IF(LEN($C2)=3,RIGHT(INDEX($A2:$A4,MATCH("2",$B2:$B4,0)),LEN(INDEX($A2:$A4,MATCH("2",$B2:$B4,0)))-7)&amp;" (AF2)",""),"---------------")</f>
        <v/>
      </c>
      <c r="F2" t="str">
        <f t="shared" ref="F2:F65" si="3">IFERROR(IF(LEN($C2)=3,RIGHT(INDEX($A2:$A5,MATCH("3",$B2:$B5,0)),LEN(INDEX($A2:$A5,MATCH("3",$B2:$B5,0)))-7)&amp;" (AF3)",""),"---------------")</f>
        <v/>
      </c>
      <c r="G2" t="str">
        <f t="shared" ref="G2:G65" si="4">IFERROR(IF(LEN($C2)=3,RIGHT(INDEX($A2:$A6,MATCH("9",$B2:$B6,0)),LEN(INDEX($A2:$A6,MATCH("9",$B2:$B6,0)))-7)&amp;" (AF9)",""),"---------------")</f>
        <v/>
      </c>
    </row>
    <row r="3" spans="1:7" x14ac:dyDescent="0.25">
      <c r="A3" t="s">
        <v>2</v>
      </c>
      <c r="B3" t="str">
        <f t="shared" ref="B3:B66" si="5">IFERROR(IF(LEFT(A3,4)="# AF",RIGHT(LEFT(A3,5),1),""),"")</f>
        <v>2</v>
      </c>
      <c r="C3" t="str">
        <f t="shared" si="0"/>
        <v/>
      </c>
      <c r="D3" t="str">
        <f t="shared" si="1"/>
        <v/>
      </c>
      <c r="E3" t="str">
        <f t="shared" si="2"/>
        <v/>
      </c>
      <c r="F3" t="str">
        <f t="shared" si="3"/>
        <v/>
      </c>
      <c r="G3" t="str">
        <f t="shared" si="4"/>
        <v/>
      </c>
    </row>
    <row r="4" spans="1:7" x14ac:dyDescent="0.25">
      <c r="B4" t="str">
        <f t="shared" si="5"/>
        <v/>
      </c>
      <c r="C4" t="str">
        <f t="shared" si="0"/>
        <v/>
      </c>
      <c r="D4" t="str">
        <f t="shared" si="1"/>
        <v/>
      </c>
      <c r="E4" t="str">
        <f t="shared" si="2"/>
        <v/>
      </c>
      <c r="F4" t="str">
        <f t="shared" si="3"/>
        <v/>
      </c>
      <c r="G4" t="str">
        <f t="shared" si="4"/>
        <v/>
      </c>
    </row>
    <row r="5" spans="1:7" x14ac:dyDescent="0.25">
      <c r="A5" t="s">
        <v>3</v>
      </c>
      <c r="B5" t="str">
        <f t="shared" si="5"/>
        <v/>
      </c>
      <c r="C5" t="str">
        <f t="shared" si="0"/>
        <v>A01</v>
      </c>
      <c r="D5" t="str">
        <f t="shared" si="1"/>
        <v>TIM2 CH2 (AF1)</v>
      </c>
      <c r="E5" t="str">
        <f t="shared" si="2"/>
        <v>TIM5 CH2 (AF2)</v>
      </c>
      <c r="F5" t="str">
        <f t="shared" si="3"/>
        <v>---------------</v>
      </c>
      <c r="G5" t="str">
        <f t="shared" si="4"/>
        <v>---------------</v>
      </c>
    </row>
    <row r="6" spans="1:7" x14ac:dyDescent="0.25">
      <c r="A6" t="s">
        <v>4</v>
      </c>
      <c r="B6" t="str">
        <f t="shared" si="5"/>
        <v>1</v>
      </c>
      <c r="C6" t="str">
        <f t="shared" si="0"/>
        <v/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</row>
    <row r="7" spans="1:7" x14ac:dyDescent="0.25">
      <c r="A7" t="s">
        <v>5</v>
      </c>
      <c r="B7" t="str">
        <f t="shared" si="5"/>
        <v>2</v>
      </c>
      <c r="C7" t="str">
        <f t="shared" si="0"/>
        <v/>
      </c>
      <c r="D7" t="str">
        <f t="shared" si="1"/>
        <v/>
      </c>
      <c r="E7" t="str">
        <f t="shared" si="2"/>
        <v/>
      </c>
      <c r="F7" t="str">
        <f t="shared" si="3"/>
        <v/>
      </c>
      <c r="G7" t="str">
        <f t="shared" si="4"/>
        <v/>
      </c>
    </row>
    <row r="8" spans="1:7" x14ac:dyDescent="0.25">
      <c r="B8" t="str">
        <f t="shared" si="5"/>
        <v/>
      </c>
      <c r="C8" t="str">
        <f t="shared" si="0"/>
        <v/>
      </c>
      <c r="D8" t="str">
        <f t="shared" si="1"/>
        <v/>
      </c>
      <c r="E8" t="str">
        <f t="shared" si="2"/>
        <v/>
      </c>
      <c r="F8" t="str">
        <f t="shared" si="3"/>
        <v/>
      </c>
      <c r="G8" t="str">
        <f t="shared" si="4"/>
        <v/>
      </c>
    </row>
    <row r="9" spans="1:7" x14ac:dyDescent="0.25">
      <c r="A9" t="s">
        <v>6</v>
      </c>
      <c r="B9" t="str">
        <f t="shared" si="5"/>
        <v/>
      </c>
      <c r="C9" t="str">
        <f t="shared" si="0"/>
        <v>A02</v>
      </c>
      <c r="D9" t="str">
        <f t="shared" si="1"/>
        <v>TIM2 CH3 (AF1)</v>
      </c>
      <c r="E9" t="str">
        <f t="shared" si="2"/>
        <v>TIM5 CH3 (AF2)</v>
      </c>
      <c r="F9" t="str">
        <f t="shared" si="3"/>
        <v>TIM9 CH1 (AF3)</v>
      </c>
      <c r="G9" t="str">
        <f t="shared" si="4"/>
        <v>---------------</v>
      </c>
    </row>
    <row r="10" spans="1:7" x14ac:dyDescent="0.25">
      <c r="A10" t="s">
        <v>7</v>
      </c>
      <c r="B10" t="str">
        <f t="shared" si="5"/>
        <v>1</v>
      </c>
      <c r="C10" t="str">
        <f t="shared" si="0"/>
        <v/>
      </c>
      <c r="D10" t="str">
        <f t="shared" si="1"/>
        <v/>
      </c>
      <c r="E10" t="str">
        <f t="shared" si="2"/>
        <v/>
      </c>
      <c r="F10" t="str">
        <f t="shared" si="3"/>
        <v/>
      </c>
      <c r="G10" t="str">
        <f t="shared" si="4"/>
        <v/>
      </c>
    </row>
    <row r="11" spans="1:7" x14ac:dyDescent="0.25">
      <c r="A11" t="s">
        <v>8</v>
      </c>
      <c r="B11" t="str">
        <f t="shared" si="5"/>
        <v>2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t="str">
        <f t="shared" si="4"/>
        <v/>
      </c>
    </row>
    <row r="12" spans="1:7" x14ac:dyDescent="0.25">
      <c r="A12" t="s">
        <v>9</v>
      </c>
      <c r="B12" t="str">
        <f t="shared" si="5"/>
        <v>3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</row>
    <row r="13" spans="1:7" x14ac:dyDescent="0.25">
      <c r="B13" t="str">
        <f t="shared" si="5"/>
        <v/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</row>
    <row r="14" spans="1:7" x14ac:dyDescent="0.25">
      <c r="A14" t="s">
        <v>10</v>
      </c>
      <c r="B14" t="str">
        <f t="shared" si="5"/>
        <v/>
      </c>
      <c r="C14" t="str">
        <f t="shared" si="0"/>
        <v>A03</v>
      </c>
      <c r="D14" t="str">
        <f t="shared" si="1"/>
        <v>TIM2 CH4 (AF1)</v>
      </c>
      <c r="E14" t="str">
        <f t="shared" si="2"/>
        <v>TIM5 CH4 (AF2)</v>
      </c>
      <c r="F14" t="str">
        <f t="shared" si="3"/>
        <v>TIM9 CH2 (AF3)</v>
      </c>
      <c r="G14" t="str">
        <f t="shared" si="4"/>
        <v>---------------</v>
      </c>
    </row>
    <row r="15" spans="1:7" x14ac:dyDescent="0.25">
      <c r="A15" t="s">
        <v>11</v>
      </c>
      <c r="B15" t="str">
        <f t="shared" si="5"/>
        <v>1</v>
      </c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</row>
    <row r="16" spans="1:7" x14ac:dyDescent="0.25">
      <c r="A16" t="s">
        <v>12</v>
      </c>
      <c r="B16" t="str">
        <f t="shared" si="5"/>
        <v>2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</row>
    <row r="17" spans="1:7" x14ac:dyDescent="0.25">
      <c r="A17" t="s">
        <v>13</v>
      </c>
      <c r="B17" t="str">
        <f t="shared" si="5"/>
        <v>3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</row>
    <row r="18" spans="1:7" x14ac:dyDescent="0.25">
      <c r="B18" t="str">
        <f t="shared" si="5"/>
        <v/>
      </c>
      <c r="C18" t="str">
        <f t="shared" si="0"/>
        <v/>
      </c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</row>
    <row r="19" spans="1:7" x14ac:dyDescent="0.25">
      <c r="A19" t="s">
        <v>14</v>
      </c>
      <c r="B19" t="str">
        <f t="shared" si="5"/>
        <v/>
      </c>
      <c r="C19" t="str">
        <f t="shared" si="0"/>
        <v>A04</v>
      </c>
      <c r="D19" t="str">
        <f t="shared" si="1"/>
        <v>---------------</v>
      </c>
      <c r="E19" t="str">
        <f t="shared" si="2"/>
        <v>---------------</v>
      </c>
      <c r="F19" t="str">
        <f t="shared" si="3"/>
        <v>---------------</v>
      </c>
      <c r="G19" t="str">
        <f t="shared" si="4"/>
        <v>---------------</v>
      </c>
    </row>
    <row r="20" spans="1:7" x14ac:dyDescent="0.25">
      <c r="B20" t="str">
        <f t="shared" si="5"/>
        <v/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</row>
    <row r="21" spans="1:7" x14ac:dyDescent="0.25">
      <c r="A21" t="s">
        <v>15</v>
      </c>
      <c r="B21" t="str">
        <f t="shared" si="5"/>
        <v/>
      </c>
      <c r="C21" t="str">
        <f t="shared" si="0"/>
        <v>A05</v>
      </c>
      <c r="D21" t="str">
        <f t="shared" si="1"/>
        <v>TIM2 CH1 (AF1)</v>
      </c>
      <c r="E21" t="str">
        <f t="shared" si="2"/>
        <v>---------------</v>
      </c>
      <c r="F21" t="str">
        <f t="shared" si="3"/>
        <v>TIM8 CH1N (AF3)</v>
      </c>
      <c r="G21" t="str">
        <f t="shared" si="4"/>
        <v>---------------</v>
      </c>
    </row>
    <row r="22" spans="1:7" x14ac:dyDescent="0.25">
      <c r="A22" t="s">
        <v>1</v>
      </c>
      <c r="B22" t="str">
        <f t="shared" si="5"/>
        <v>1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</row>
    <row r="23" spans="1:7" x14ac:dyDescent="0.25">
      <c r="A23" t="s">
        <v>16</v>
      </c>
      <c r="B23" t="str">
        <f t="shared" si="5"/>
        <v>3</v>
      </c>
      <c r="C23" t="str">
        <f t="shared" si="0"/>
        <v/>
      </c>
      <c r="D23" t="str">
        <f t="shared" si="1"/>
        <v/>
      </c>
      <c r="E23" t="str">
        <f t="shared" si="2"/>
        <v/>
      </c>
      <c r="F23" t="str">
        <f t="shared" si="3"/>
        <v/>
      </c>
      <c r="G23" t="str">
        <f t="shared" si="4"/>
        <v/>
      </c>
    </row>
    <row r="24" spans="1:7" x14ac:dyDescent="0.25">
      <c r="B24" t="str">
        <f t="shared" si="5"/>
        <v/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t="str">
        <f t="shared" si="4"/>
        <v/>
      </c>
    </row>
    <row r="25" spans="1:7" x14ac:dyDescent="0.25">
      <c r="A25" t="s">
        <v>17</v>
      </c>
      <c r="B25" t="str">
        <f t="shared" si="5"/>
        <v/>
      </c>
      <c r="C25" t="str">
        <f t="shared" si="0"/>
        <v>A06</v>
      </c>
      <c r="D25" t="str">
        <f t="shared" si="1"/>
        <v>---------------</v>
      </c>
      <c r="E25" t="str">
        <f t="shared" si="2"/>
        <v>TIM3 CH1 (AF2)</v>
      </c>
      <c r="F25" t="str">
        <f t="shared" si="3"/>
        <v>---------------</v>
      </c>
      <c r="G25" t="str">
        <f t="shared" si="4"/>
        <v>TIM13 CH1 (AF9)</v>
      </c>
    </row>
    <row r="26" spans="1:7" x14ac:dyDescent="0.25">
      <c r="A26" t="s">
        <v>18</v>
      </c>
      <c r="B26" t="str">
        <f t="shared" si="5"/>
        <v>2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</row>
    <row r="27" spans="1:7" x14ac:dyDescent="0.25">
      <c r="A27" t="s">
        <v>19</v>
      </c>
      <c r="B27" t="str">
        <f t="shared" si="5"/>
        <v>9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</row>
    <row r="28" spans="1:7" x14ac:dyDescent="0.25">
      <c r="B28" t="str">
        <f t="shared" si="5"/>
        <v/>
      </c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</row>
    <row r="29" spans="1:7" x14ac:dyDescent="0.25">
      <c r="A29" t="s">
        <v>20</v>
      </c>
      <c r="B29" t="str">
        <f t="shared" si="5"/>
        <v/>
      </c>
      <c r="C29" t="str">
        <f t="shared" si="0"/>
        <v>A07</v>
      </c>
      <c r="D29" t="str">
        <f t="shared" si="1"/>
        <v>TIM1 CH1N (AF1)</v>
      </c>
      <c r="E29" t="str">
        <f t="shared" si="2"/>
        <v>TIM3 CH2 (AF2)</v>
      </c>
      <c r="F29" t="str">
        <f t="shared" si="3"/>
        <v>TIM8 CH1N (AF3)</v>
      </c>
      <c r="G29" t="str">
        <f t="shared" si="4"/>
        <v>TIM14 CH1 (AF9)</v>
      </c>
    </row>
    <row r="30" spans="1:7" x14ac:dyDescent="0.25">
      <c r="A30" t="s">
        <v>21</v>
      </c>
      <c r="B30" t="str">
        <f t="shared" si="5"/>
        <v>1</v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  <c r="G30" t="str">
        <f t="shared" si="4"/>
        <v/>
      </c>
    </row>
    <row r="31" spans="1:7" x14ac:dyDescent="0.25">
      <c r="A31" t="s">
        <v>22</v>
      </c>
      <c r="B31" t="str">
        <f t="shared" si="5"/>
        <v>2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</row>
    <row r="32" spans="1:7" x14ac:dyDescent="0.25">
      <c r="A32" t="s">
        <v>16</v>
      </c>
      <c r="B32" t="str">
        <f t="shared" si="5"/>
        <v>3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</row>
    <row r="33" spans="1:7" x14ac:dyDescent="0.25">
      <c r="A33" t="s">
        <v>23</v>
      </c>
      <c r="B33" t="str">
        <f t="shared" si="5"/>
        <v>9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</row>
    <row r="34" spans="1:7" x14ac:dyDescent="0.25">
      <c r="B34" t="str">
        <f t="shared" si="5"/>
        <v/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</row>
    <row r="35" spans="1:7" x14ac:dyDescent="0.25">
      <c r="A35" t="s">
        <v>24</v>
      </c>
      <c r="B35" t="str">
        <f t="shared" si="5"/>
        <v/>
      </c>
      <c r="C35" t="str">
        <f t="shared" si="0"/>
        <v>A08</v>
      </c>
      <c r="D35" t="str">
        <f t="shared" si="1"/>
        <v>TIM1 CH1 (AF1)</v>
      </c>
      <c r="E35" t="str">
        <f t="shared" si="2"/>
        <v>---------------</v>
      </c>
      <c r="F35" t="str">
        <f t="shared" si="3"/>
        <v>---------------</v>
      </c>
      <c r="G35" t="str">
        <f t="shared" si="4"/>
        <v>---------------</v>
      </c>
    </row>
    <row r="36" spans="1:7" x14ac:dyDescent="0.25">
      <c r="A36" t="s">
        <v>25</v>
      </c>
      <c r="B36" t="str">
        <f t="shared" si="5"/>
        <v>1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t="str">
        <f t="shared" si="4"/>
        <v/>
      </c>
    </row>
    <row r="37" spans="1:7" x14ac:dyDescent="0.25">
      <c r="B37" t="str">
        <f t="shared" si="5"/>
        <v/>
      </c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/>
      </c>
    </row>
    <row r="38" spans="1:7" x14ac:dyDescent="0.25">
      <c r="A38" t="s">
        <v>26</v>
      </c>
      <c r="B38" t="str">
        <f t="shared" si="5"/>
        <v/>
      </c>
      <c r="C38" t="str">
        <f t="shared" si="0"/>
        <v>A09</v>
      </c>
      <c r="D38" t="str">
        <f t="shared" si="1"/>
        <v>TIM1 CH2 (AF1)</v>
      </c>
      <c r="E38" t="str">
        <f t="shared" si="2"/>
        <v>---------------</v>
      </c>
      <c r="F38" t="str">
        <f t="shared" si="3"/>
        <v>---------------</v>
      </c>
      <c r="G38" t="str">
        <f t="shared" si="4"/>
        <v>---------------</v>
      </c>
    </row>
    <row r="39" spans="1:7" x14ac:dyDescent="0.25">
      <c r="A39" t="s">
        <v>27</v>
      </c>
      <c r="B39" t="str">
        <f t="shared" si="5"/>
        <v>1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</row>
    <row r="40" spans="1:7" x14ac:dyDescent="0.25">
      <c r="B40" t="str">
        <f t="shared" si="5"/>
        <v/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</row>
    <row r="41" spans="1:7" x14ac:dyDescent="0.25">
      <c r="A41" t="s">
        <v>28</v>
      </c>
      <c r="B41" t="str">
        <f t="shared" si="5"/>
        <v/>
      </c>
      <c r="C41" t="str">
        <f t="shared" si="0"/>
        <v>A10</v>
      </c>
      <c r="D41" t="str">
        <f t="shared" si="1"/>
        <v>TIM1 CH3 (AF1)</v>
      </c>
      <c r="E41" t="str">
        <f t="shared" si="2"/>
        <v>---------------</v>
      </c>
      <c r="F41" t="str">
        <f t="shared" si="3"/>
        <v>---------------</v>
      </c>
      <c r="G41" t="str">
        <f t="shared" si="4"/>
        <v>---------------</v>
      </c>
    </row>
    <row r="42" spans="1:7" x14ac:dyDescent="0.25">
      <c r="A42" t="s">
        <v>29</v>
      </c>
      <c r="B42" t="str">
        <f t="shared" si="5"/>
        <v>1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</row>
    <row r="43" spans="1:7" x14ac:dyDescent="0.25">
      <c r="B43" t="str">
        <f t="shared" si="5"/>
        <v/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</row>
    <row r="44" spans="1:7" x14ac:dyDescent="0.25">
      <c r="A44" t="s">
        <v>30</v>
      </c>
      <c r="B44" t="str">
        <f t="shared" si="5"/>
        <v/>
      </c>
      <c r="C44" t="str">
        <f t="shared" si="0"/>
        <v>A11</v>
      </c>
      <c r="D44" t="str">
        <f t="shared" si="1"/>
        <v>TIM1 CH1N (AF1)</v>
      </c>
      <c r="E44" t="str">
        <f t="shared" si="2"/>
        <v>---------------</v>
      </c>
      <c r="F44" t="str">
        <f t="shared" si="3"/>
        <v>---------------</v>
      </c>
      <c r="G44" t="str">
        <f t="shared" si="4"/>
        <v>---------------</v>
      </c>
    </row>
    <row r="45" spans="1:7" x14ac:dyDescent="0.25">
      <c r="A45" t="s">
        <v>21</v>
      </c>
      <c r="B45" t="str">
        <f t="shared" si="5"/>
        <v>1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  <c r="G45" t="str">
        <f t="shared" si="4"/>
        <v/>
      </c>
    </row>
    <row r="46" spans="1:7" x14ac:dyDescent="0.25">
      <c r="B46" t="str">
        <f t="shared" si="5"/>
        <v/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/>
      </c>
    </row>
    <row r="47" spans="1:7" x14ac:dyDescent="0.25">
      <c r="A47" t="s">
        <v>31</v>
      </c>
      <c r="B47" t="str">
        <f t="shared" si="5"/>
        <v/>
      </c>
      <c r="C47" t="str">
        <f t="shared" si="0"/>
        <v>A12</v>
      </c>
      <c r="D47" t="str">
        <f t="shared" si="1"/>
        <v>---------------</v>
      </c>
      <c r="E47" t="str">
        <f t="shared" si="2"/>
        <v>---------------</v>
      </c>
      <c r="F47" t="str">
        <f t="shared" si="3"/>
        <v>---------------</v>
      </c>
      <c r="G47" t="str">
        <f t="shared" si="4"/>
        <v>---------------</v>
      </c>
    </row>
    <row r="48" spans="1:7" x14ac:dyDescent="0.25">
      <c r="B48" t="str">
        <f t="shared" si="5"/>
        <v/>
      </c>
      <c r="C48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3"/>
        <v/>
      </c>
      <c r="G48" t="str">
        <f t="shared" si="4"/>
        <v/>
      </c>
    </row>
    <row r="49" spans="1:7" x14ac:dyDescent="0.25">
      <c r="A49" t="s">
        <v>32</v>
      </c>
      <c r="B49" t="str">
        <f t="shared" si="5"/>
        <v/>
      </c>
      <c r="C49" t="str">
        <f t="shared" si="0"/>
        <v>A13</v>
      </c>
      <c r="D49" t="str">
        <f t="shared" si="1"/>
        <v>---------------</v>
      </c>
      <c r="E49" t="str">
        <f t="shared" si="2"/>
        <v>---------------</v>
      </c>
      <c r="F49" t="str">
        <f t="shared" si="3"/>
        <v>---------------</v>
      </c>
      <c r="G49" t="str">
        <f t="shared" si="4"/>
        <v>---------------</v>
      </c>
    </row>
    <row r="50" spans="1:7" x14ac:dyDescent="0.25">
      <c r="B50" t="str">
        <f t="shared" si="5"/>
        <v/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t="str">
        <f t="shared" si="4"/>
        <v/>
      </c>
    </row>
    <row r="51" spans="1:7" x14ac:dyDescent="0.25">
      <c r="A51" t="s">
        <v>33</v>
      </c>
      <c r="B51" t="str">
        <f t="shared" si="5"/>
        <v/>
      </c>
      <c r="C51" t="str">
        <f t="shared" si="0"/>
        <v>A14</v>
      </c>
      <c r="D51" t="str">
        <f t="shared" si="1"/>
        <v>---------------</v>
      </c>
      <c r="E51" t="str">
        <f t="shared" si="2"/>
        <v>---------------</v>
      </c>
      <c r="F51" t="str">
        <f t="shared" si="3"/>
        <v>---------------</v>
      </c>
      <c r="G51" t="str">
        <f t="shared" si="4"/>
        <v>---------------</v>
      </c>
    </row>
    <row r="52" spans="1:7" x14ac:dyDescent="0.25">
      <c r="B52" t="str">
        <f t="shared" si="5"/>
        <v/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/>
      </c>
      <c r="G52" t="str">
        <f t="shared" si="4"/>
        <v/>
      </c>
    </row>
    <row r="53" spans="1:7" x14ac:dyDescent="0.25">
      <c r="A53" t="s">
        <v>34</v>
      </c>
      <c r="B53" t="str">
        <f t="shared" si="5"/>
        <v/>
      </c>
      <c r="C53" t="str">
        <f t="shared" si="0"/>
        <v>A15</v>
      </c>
      <c r="D53" t="str">
        <f t="shared" si="1"/>
        <v>TIM2 CH1 (AF1)</v>
      </c>
      <c r="E53" t="str">
        <f t="shared" si="2"/>
        <v>---------------</v>
      </c>
      <c r="F53" t="str">
        <f t="shared" si="3"/>
        <v>---------------</v>
      </c>
      <c r="G53" t="str">
        <f t="shared" si="4"/>
        <v>---------------</v>
      </c>
    </row>
    <row r="54" spans="1:7" x14ac:dyDescent="0.25">
      <c r="A54" t="s">
        <v>1</v>
      </c>
      <c r="B54" t="str">
        <f t="shared" si="5"/>
        <v>1</v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3"/>
        <v/>
      </c>
      <c r="G54" t="str">
        <f t="shared" si="4"/>
        <v/>
      </c>
    </row>
    <row r="55" spans="1:7" x14ac:dyDescent="0.25">
      <c r="B55" t="str">
        <f t="shared" si="5"/>
        <v/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t="str">
        <f t="shared" si="4"/>
        <v/>
      </c>
    </row>
    <row r="56" spans="1:7" x14ac:dyDescent="0.25">
      <c r="A56" t="s">
        <v>35</v>
      </c>
      <c r="B56" t="str">
        <f t="shared" si="5"/>
        <v/>
      </c>
      <c r="C56" t="str">
        <f t="shared" si="0"/>
        <v>B00</v>
      </c>
      <c r="D56" t="str">
        <f t="shared" si="1"/>
        <v>TIM1 CH2N (AF1)</v>
      </c>
      <c r="E56" t="str">
        <f t="shared" si="2"/>
        <v>TIM3 CH3 (AF2)</v>
      </c>
      <c r="F56" t="str">
        <f t="shared" si="3"/>
        <v>TIM8 CH2N (AF3)</v>
      </c>
      <c r="G56" t="str">
        <f t="shared" si="4"/>
        <v>---------------</v>
      </c>
    </row>
    <row r="57" spans="1:7" x14ac:dyDescent="0.25">
      <c r="A57" t="s">
        <v>36</v>
      </c>
      <c r="B57" t="str">
        <f t="shared" si="5"/>
        <v>1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t="str">
        <f t="shared" si="4"/>
        <v/>
      </c>
    </row>
    <row r="58" spans="1:7" x14ac:dyDescent="0.25">
      <c r="A58" t="s">
        <v>37</v>
      </c>
      <c r="B58" t="str">
        <f t="shared" si="5"/>
        <v>2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t="str">
        <f t="shared" si="4"/>
        <v/>
      </c>
    </row>
    <row r="59" spans="1:7" x14ac:dyDescent="0.25">
      <c r="A59" t="s">
        <v>38</v>
      </c>
      <c r="B59" t="str">
        <f t="shared" si="5"/>
        <v>3</v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  <c r="G59" t="str">
        <f t="shared" si="4"/>
        <v/>
      </c>
    </row>
    <row r="60" spans="1:7" x14ac:dyDescent="0.25">
      <c r="B60" t="str">
        <f t="shared" si="5"/>
        <v/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t="str">
        <f t="shared" si="4"/>
        <v/>
      </c>
    </row>
    <row r="61" spans="1:7" x14ac:dyDescent="0.25">
      <c r="A61" t="s">
        <v>39</v>
      </c>
      <c r="B61" t="str">
        <f t="shared" si="5"/>
        <v/>
      </c>
      <c r="C61" t="str">
        <f t="shared" si="0"/>
        <v>B01</v>
      </c>
      <c r="D61" t="str">
        <f t="shared" si="1"/>
        <v>TIM1 CH3N (AF1)</v>
      </c>
      <c r="E61" t="str">
        <f t="shared" si="2"/>
        <v>TIM3 CH4 (AF2)</v>
      </c>
      <c r="F61" t="str">
        <f t="shared" si="3"/>
        <v>TIM8 CH3N (AF3)</v>
      </c>
      <c r="G61" t="str">
        <f t="shared" si="4"/>
        <v>---------------</v>
      </c>
    </row>
    <row r="62" spans="1:7" x14ac:dyDescent="0.25">
      <c r="A62" t="s">
        <v>40</v>
      </c>
      <c r="B62" t="str">
        <f t="shared" si="5"/>
        <v>1</v>
      </c>
      <c r="C62" t="str">
        <f t="shared" si="0"/>
        <v/>
      </c>
      <c r="D62" t="str">
        <f t="shared" si="1"/>
        <v/>
      </c>
      <c r="E62" t="str">
        <f t="shared" si="2"/>
        <v/>
      </c>
      <c r="F62" t="str">
        <f t="shared" si="3"/>
        <v/>
      </c>
      <c r="G62" t="str">
        <f t="shared" si="4"/>
        <v/>
      </c>
    </row>
    <row r="63" spans="1:7" x14ac:dyDescent="0.25">
      <c r="A63" t="s">
        <v>41</v>
      </c>
      <c r="B63" t="str">
        <f t="shared" si="5"/>
        <v>2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t="str">
        <f t="shared" si="4"/>
        <v/>
      </c>
    </row>
    <row r="64" spans="1:7" x14ac:dyDescent="0.25">
      <c r="A64" t="s">
        <v>42</v>
      </c>
      <c r="B64" t="str">
        <f t="shared" si="5"/>
        <v>3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t="str">
        <f t="shared" si="4"/>
        <v/>
      </c>
    </row>
    <row r="65" spans="1:7" x14ac:dyDescent="0.25">
      <c r="B65" t="str">
        <f t="shared" si="5"/>
        <v/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t="str">
        <f t="shared" si="4"/>
        <v/>
      </c>
    </row>
    <row r="66" spans="1:7" x14ac:dyDescent="0.25">
      <c r="A66" t="s">
        <v>43</v>
      </c>
      <c r="B66" t="str">
        <f t="shared" si="5"/>
        <v/>
      </c>
      <c r="C66" t="str">
        <f t="shared" ref="C66:C129" si="6">IFERROR(IF(LEFT(A66,7)="# timer",RIGHT(LEFT(A66,11),3),""),"")</f>
        <v>B02</v>
      </c>
      <c r="D66" t="str">
        <f t="shared" ref="D66:D129" si="7">IFERROR(IF(LEN($C66)=3,RIGHT(INDEX($A66:$A67,MATCH("1",$B66:$B70,0)),LEN(INDEX($A66:$A70,MATCH("1",$B66:$B70,0)))-7)&amp;" (AF1)",""),"---------------")</f>
        <v>---------------</v>
      </c>
      <c r="E66" t="str">
        <f t="shared" ref="E66:E129" si="8">IFERROR(IF(LEN($C66)=3,RIGHT(INDEX($A66:$A68,MATCH("2",$B66:$B68,0)),LEN(INDEX($A66:$A68,MATCH("2",$B66:$B68,0)))-7)&amp;" (AF2)",""),"---------------")</f>
        <v>---------------</v>
      </c>
      <c r="F66" t="str">
        <f t="shared" ref="F66:F129" si="9">IFERROR(IF(LEN($C66)=3,RIGHT(INDEX($A66:$A69,MATCH("3",$B66:$B69,0)),LEN(INDEX($A66:$A69,MATCH("3",$B66:$B69,0)))-7)&amp;" (AF3)",""),"---------------")</f>
        <v>---------------</v>
      </c>
      <c r="G66" t="str">
        <f t="shared" ref="G66:G129" si="10">IFERROR(IF(LEN($C66)=3,RIGHT(INDEX($A66:$A70,MATCH("9",$B66:$B70,0)),LEN(INDEX($A66:$A70,MATCH("9",$B66:$B70,0)))-7)&amp;" (AF9)",""),"---------------")</f>
        <v>---------------</v>
      </c>
    </row>
    <row r="67" spans="1:7" x14ac:dyDescent="0.25">
      <c r="B67" t="str">
        <f t="shared" ref="B67:B130" si="11">IFERROR(IF(LEFT(A67,4)="# AF",RIGHT(LEFT(A67,5),1),""),"")</f>
        <v/>
      </c>
      <c r="C67" t="str">
        <f t="shared" si="6"/>
        <v/>
      </c>
      <c r="D67" t="str">
        <f t="shared" si="7"/>
        <v/>
      </c>
      <c r="E67" t="str">
        <f t="shared" si="8"/>
        <v/>
      </c>
      <c r="F67" t="str">
        <f t="shared" si="9"/>
        <v/>
      </c>
      <c r="G67" t="str">
        <f t="shared" si="10"/>
        <v/>
      </c>
    </row>
    <row r="68" spans="1:7" x14ac:dyDescent="0.25">
      <c r="A68" t="s">
        <v>44</v>
      </c>
      <c r="B68" t="str">
        <f t="shared" si="11"/>
        <v/>
      </c>
      <c r="C68" t="str">
        <f t="shared" si="6"/>
        <v>B03</v>
      </c>
      <c r="D68" t="str">
        <f t="shared" si="7"/>
        <v>TIM2 CH2 (AF1)</v>
      </c>
      <c r="E68" t="str">
        <f t="shared" si="8"/>
        <v>---------------</v>
      </c>
      <c r="F68" t="str">
        <f t="shared" si="9"/>
        <v>---------------</v>
      </c>
      <c r="G68" t="str">
        <f t="shared" si="10"/>
        <v>---------------</v>
      </c>
    </row>
    <row r="69" spans="1:7" x14ac:dyDescent="0.25">
      <c r="A69" t="s">
        <v>4</v>
      </c>
      <c r="B69" t="str">
        <f t="shared" si="11"/>
        <v>1</v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9"/>
        <v/>
      </c>
      <c r="G69" t="str">
        <f t="shared" si="10"/>
        <v/>
      </c>
    </row>
    <row r="70" spans="1:7" x14ac:dyDescent="0.25">
      <c r="B70" t="str">
        <f t="shared" si="11"/>
        <v/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9"/>
        <v/>
      </c>
      <c r="G70" t="str">
        <f t="shared" si="10"/>
        <v/>
      </c>
    </row>
    <row r="71" spans="1:7" x14ac:dyDescent="0.25">
      <c r="A71" t="s">
        <v>45</v>
      </c>
      <c r="B71" t="str">
        <f t="shared" si="11"/>
        <v/>
      </c>
      <c r="C71" t="str">
        <f t="shared" si="6"/>
        <v>B04</v>
      </c>
      <c r="D71" t="str">
        <f t="shared" si="7"/>
        <v>---------------</v>
      </c>
      <c r="E71" t="str">
        <f t="shared" si="8"/>
        <v>TIM3 CH1 (AF2)</v>
      </c>
      <c r="F71" t="str">
        <f t="shared" si="9"/>
        <v>---------------</v>
      </c>
      <c r="G71" t="str">
        <f t="shared" si="10"/>
        <v>---------------</v>
      </c>
    </row>
    <row r="72" spans="1:7" x14ac:dyDescent="0.25">
      <c r="A72" t="s">
        <v>18</v>
      </c>
      <c r="B72" t="str">
        <f t="shared" si="11"/>
        <v>2</v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9"/>
        <v/>
      </c>
      <c r="G72" t="str">
        <f t="shared" si="10"/>
        <v/>
      </c>
    </row>
    <row r="73" spans="1:7" x14ac:dyDescent="0.25">
      <c r="B73" t="str">
        <f t="shared" si="11"/>
        <v/>
      </c>
      <c r="C73" t="str">
        <f t="shared" si="6"/>
        <v/>
      </c>
      <c r="D73" t="str">
        <f t="shared" si="7"/>
        <v/>
      </c>
      <c r="E73" t="str">
        <f t="shared" si="8"/>
        <v/>
      </c>
      <c r="F73" t="str">
        <f t="shared" si="9"/>
        <v/>
      </c>
      <c r="G73" t="str">
        <f t="shared" si="10"/>
        <v/>
      </c>
    </row>
    <row r="74" spans="1:7" x14ac:dyDescent="0.25">
      <c r="A74" t="s">
        <v>46</v>
      </c>
      <c r="B74" t="str">
        <f t="shared" si="11"/>
        <v/>
      </c>
      <c r="C74" t="str">
        <f t="shared" si="6"/>
        <v>B05</v>
      </c>
      <c r="D74" t="str">
        <f t="shared" si="7"/>
        <v>---------------</v>
      </c>
      <c r="E74" t="str">
        <f t="shared" si="8"/>
        <v>TIM3 CH2 (AF2)</v>
      </c>
      <c r="F74" t="str">
        <f t="shared" si="9"/>
        <v>---------------</v>
      </c>
      <c r="G74" t="str">
        <f t="shared" si="10"/>
        <v>---------------</v>
      </c>
    </row>
    <row r="75" spans="1:7" x14ac:dyDescent="0.25">
      <c r="A75" t="s">
        <v>22</v>
      </c>
      <c r="B75" t="str">
        <f t="shared" si="11"/>
        <v>2</v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9"/>
        <v/>
      </c>
      <c r="G75" t="str">
        <f t="shared" si="10"/>
        <v/>
      </c>
    </row>
    <row r="76" spans="1:7" x14ac:dyDescent="0.25">
      <c r="B76" t="str">
        <f t="shared" si="11"/>
        <v/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9"/>
        <v/>
      </c>
      <c r="G76" t="str">
        <f t="shared" si="10"/>
        <v/>
      </c>
    </row>
    <row r="77" spans="1:7" x14ac:dyDescent="0.25">
      <c r="A77" t="s">
        <v>47</v>
      </c>
      <c r="B77" t="str">
        <f t="shared" si="11"/>
        <v/>
      </c>
      <c r="C77" t="str">
        <f t="shared" si="6"/>
        <v>B06</v>
      </c>
      <c r="D77" t="str">
        <f t="shared" si="7"/>
        <v>---------------</v>
      </c>
      <c r="E77" t="str">
        <f t="shared" si="8"/>
        <v>TIM4 CH1 (AF2)</v>
      </c>
      <c r="F77" t="str">
        <f t="shared" si="9"/>
        <v>---------------</v>
      </c>
      <c r="G77" t="str">
        <f t="shared" si="10"/>
        <v>---------------</v>
      </c>
    </row>
    <row r="78" spans="1:7" x14ac:dyDescent="0.25">
      <c r="A78" t="s">
        <v>48</v>
      </c>
      <c r="B78" t="str">
        <f t="shared" si="11"/>
        <v>2</v>
      </c>
      <c r="C78" t="str">
        <f t="shared" si="6"/>
        <v/>
      </c>
      <c r="D78" t="str">
        <f t="shared" si="7"/>
        <v/>
      </c>
      <c r="E78" t="str">
        <f t="shared" si="8"/>
        <v/>
      </c>
      <c r="F78" t="str">
        <f t="shared" si="9"/>
        <v/>
      </c>
      <c r="G78" t="str">
        <f t="shared" si="10"/>
        <v/>
      </c>
    </row>
    <row r="79" spans="1:7" x14ac:dyDescent="0.25">
      <c r="B79" t="str">
        <f t="shared" si="11"/>
        <v/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9"/>
        <v/>
      </c>
      <c r="G79" t="str">
        <f t="shared" si="10"/>
        <v/>
      </c>
    </row>
    <row r="80" spans="1:7" x14ac:dyDescent="0.25">
      <c r="A80" t="s">
        <v>49</v>
      </c>
      <c r="B80" t="str">
        <f t="shared" si="11"/>
        <v/>
      </c>
      <c r="C80" t="str">
        <f t="shared" si="6"/>
        <v>B07</v>
      </c>
      <c r="D80" t="str">
        <f t="shared" si="7"/>
        <v>---------------</v>
      </c>
      <c r="E80" t="str">
        <f t="shared" si="8"/>
        <v>TIM4 CH2 (AF2)</v>
      </c>
      <c r="F80" t="str">
        <f t="shared" si="9"/>
        <v>---------------</v>
      </c>
      <c r="G80" t="str">
        <f t="shared" si="10"/>
        <v>---------------</v>
      </c>
    </row>
    <row r="81" spans="1:7" x14ac:dyDescent="0.25">
      <c r="A81" t="s">
        <v>50</v>
      </c>
      <c r="B81" t="str">
        <f t="shared" si="11"/>
        <v>2</v>
      </c>
      <c r="C81" t="str">
        <f t="shared" si="6"/>
        <v/>
      </c>
      <c r="D81" t="str">
        <f t="shared" si="7"/>
        <v/>
      </c>
      <c r="E81" t="str">
        <f t="shared" si="8"/>
        <v/>
      </c>
      <c r="F81" t="str">
        <f t="shared" si="9"/>
        <v/>
      </c>
      <c r="G81" t="str">
        <f t="shared" si="10"/>
        <v/>
      </c>
    </row>
    <row r="82" spans="1:7" x14ac:dyDescent="0.25">
      <c r="B82" t="str">
        <f t="shared" si="11"/>
        <v/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9"/>
        <v/>
      </c>
      <c r="G82" t="str">
        <f t="shared" si="10"/>
        <v/>
      </c>
    </row>
    <row r="83" spans="1:7" x14ac:dyDescent="0.25">
      <c r="A83" t="s">
        <v>51</v>
      </c>
      <c r="B83" t="str">
        <f t="shared" si="11"/>
        <v/>
      </c>
      <c r="C83" t="str">
        <f t="shared" si="6"/>
        <v>B08</v>
      </c>
      <c r="D83" t="str">
        <f t="shared" si="7"/>
        <v>---------------</v>
      </c>
      <c r="E83" t="str">
        <f t="shared" si="8"/>
        <v>TIM4 CH3 (AF2)</v>
      </c>
      <c r="F83" t="str">
        <f t="shared" si="9"/>
        <v>TIM10 CH1 (AF3)</v>
      </c>
      <c r="G83" t="str">
        <f t="shared" si="10"/>
        <v>---------------</v>
      </c>
    </row>
    <row r="84" spans="1:7" x14ac:dyDescent="0.25">
      <c r="A84" t="s">
        <v>52</v>
      </c>
      <c r="B84" t="str">
        <f t="shared" si="11"/>
        <v>2</v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9"/>
        <v/>
      </c>
      <c r="G84" t="str">
        <f t="shared" si="10"/>
        <v/>
      </c>
    </row>
    <row r="85" spans="1:7" x14ac:dyDescent="0.25">
      <c r="A85" t="s">
        <v>53</v>
      </c>
      <c r="B85" t="str">
        <f t="shared" si="11"/>
        <v>3</v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9"/>
        <v/>
      </c>
      <c r="G85" t="str">
        <f t="shared" si="10"/>
        <v/>
      </c>
    </row>
    <row r="86" spans="1:7" x14ac:dyDescent="0.25">
      <c r="B86" t="str">
        <f t="shared" si="11"/>
        <v/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9"/>
        <v/>
      </c>
      <c r="G86" t="str">
        <f t="shared" si="10"/>
        <v/>
      </c>
    </row>
    <row r="87" spans="1:7" x14ac:dyDescent="0.25">
      <c r="A87" t="s">
        <v>54</v>
      </c>
      <c r="B87" t="str">
        <f t="shared" si="11"/>
        <v/>
      </c>
      <c r="C87" t="str">
        <f t="shared" si="6"/>
        <v>B09</v>
      </c>
      <c r="D87" t="str">
        <f t="shared" si="7"/>
        <v>---------------</v>
      </c>
      <c r="E87" t="str">
        <f t="shared" si="8"/>
        <v>TIM4 CH4 (AF2)</v>
      </c>
      <c r="F87" t="str">
        <f t="shared" si="9"/>
        <v>TIM11 CH1 (AF3)</v>
      </c>
      <c r="G87" t="str">
        <f t="shared" si="10"/>
        <v>---------------</v>
      </c>
    </row>
    <row r="88" spans="1:7" x14ac:dyDescent="0.25">
      <c r="A88" t="s">
        <v>55</v>
      </c>
      <c r="B88" t="str">
        <f t="shared" si="11"/>
        <v>2</v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9"/>
        <v/>
      </c>
      <c r="G88" t="str">
        <f t="shared" si="10"/>
        <v/>
      </c>
    </row>
    <row r="89" spans="1:7" x14ac:dyDescent="0.25">
      <c r="A89" t="s">
        <v>56</v>
      </c>
      <c r="B89" t="str">
        <f t="shared" si="11"/>
        <v>3</v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9"/>
        <v/>
      </c>
      <c r="G89" t="str">
        <f t="shared" si="10"/>
        <v/>
      </c>
    </row>
    <row r="90" spans="1:7" x14ac:dyDescent="0.25">
      <c r="B90" t="str">
        <f t="shared" si="11"/>
        <v/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9"/>
        <v/>
      </c>
      <c r="G90" t="str">
        <f t="shared" si="10"/>
        <v/>
      </c>
    </row>
    <row r="91" spans="1:7" x14ac:dyDescent="0.25">
      <c r="A91" t="s">
        <v>57</v>
      </c>
      <c r="B91" t="str">
        <f t="shared" si="11"/>
        <v/>
      </c>
      <c r="C91" t="str">
        <f t="shared" si="6"/>
        <v>B10</v>
      </c>
      <c r="D91" t="str">
        <f t="shared" si="7"/>
        <v>TIM2 CH3 (AF1)</v>
      </c>
      <c r="E91" t="str">
        <f t="shared" si="8"/>
        <v>---------------</v>
      </c>
      <c r="F91" t="str">
        <f t="shared" si="9"/>
        <v>---------------</v>
      </c>
      <c r="G91" t="str">
        <f t="shared" si="10"/>
        <v>---------------</v>
      </c>
    </row>
    <row r="92" spans="1:7" x14ac:dyDescent="0.25">
      <c r="A92" t="s">
        <v>7</v>
      </c>
      <c r="B92" t="str">
        <f t="shared" si="11"/>
        <v>1</v>
      </c>
      <c r="C92" t="str">
        <f t="shared" si="6"/>
        <v/>
      </c>
      <c r="D92" t="str">
        <f t="shared" si="7"/>
        <v/>
      </c>
      <c r="E92" t="str">
        <f t="shared" si="8"/>
        <v/>
      </c>
      <c r="F92" t="str">
        <f t="shared" si="9"/>
        <v/>
      </c>
      <c r="G92" t="str">
        <f t="shared" si="10"/>
        <v/>
      </c>
    </row>
    <row r="93" spans="1:7" x14ac:dyDescent="0.25">
      <c r="B93" t="str">
        <f t="shared" si="11"/>
        <v/>
      </c>
      <c r="C93" t="str">
        <f t="shared" si="6"/>
        <v/>
      </c>
      <c r="D93" t="str">
        <f t="shared" si="7"/>
        <v/>
      </c>
      <c r="E93" t="str">
        <f t="shared" si="8"/>
        <v/>
      </c>
      <c r="F93" t="str">
        <f t="shared" si="9"/>
        <v/>
      </c>
      <c r="G93" t="str">
        <f t="shared" si="10"/>
        <v/>
      </c>
    </row>
    <row r="94" spans="1:7" x14ac:dyDescent="0.25">
      <c r="A94" t="s">
        <v>58</v>
      </c>
      <c r="B94" t="str">
        <f t="shared" si="11"/>
        <v/>
      </c>
      <c r="C94" t="str">
        <f t="shared" si="6"/>
        <v>B11</v>
      </c>
      <c r="D94" t="str">
        <f t="shared" si="7"/>
        <v>TIM2 CH4 (AF1)</v>
      </c>
      <c r="E94" t="str">
        <f t="shared" si="8"/>
        <v>---------------</v>
      </c>
      <c r="F94" t="str">
        <f t="shared" si="9"/>
        <v>---------------</v>
      </c>
      <c r="G94" t="str">
        <f t="shared" si="10"/>
        <v>---------------</v>
      </c>
    </row>
    <row r="95" spans="1:7" x14ac:dyDescent="0.25">
      <c r="A95" t="s">
        <v>11</v>
      </c>
      <c r="B95" t="str">
        <f t="shared" si="11"/>
        <v>1</v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9"/>
        <v/>
      </c>
      <c r="G95" t="str">
        <f t="shared" si="10"/>
        <v/>
      </c>
    </row>
    <row r="96" spans="1:7" x14ac:dyDescent="0.25">
      <c r="B96" t="str">
        <f t="shared" si="11"/>
        <v/>
      </c>
      <c r="C96" t="str">
        <f t="shared" si="6"/>
        <v/>
      </c>
      <c r="D96" t="str">
        <f t="shared" si="7"/>
        <v/>
      </c>
      <c r="E96" t="str">
        <f t="shared" si="8"/>
        <v/>
      </c>
      <c r="F96" t="str">
        <f t="shared" si="9"/>
        <v/>
      </c>
      <c r="G96" t="str">
        <f t="shared" si="10"/>
        <v/>
      </c>
    </row>
    <row r="97" spans="1:7" x14ac:dyDescent="0.25">
      <c r="A97" t="s">
        <v>59</v>
      </c>
      <c r="B97" t="str">
        <f t="shared" si="11"/>
        <v/>
      </c>
      <c r="C97" t="str">
        <f t="shared" si="6"/>
        <v>B12</v>
      </c>
      <c r="D97" t="str">
        <f t="shared" si="7"/>
        <v>---------------</v>
      </c>
      <c r="E97" t="str">
        <f t="shared" si="8"/>
        <v>---------------</v>
      </c>
      <c r="F97" t="str">
        <f t="shared" si="9"/>
        <v>---------------</v>
      </c>
      <c r="G97" t="str">
        <f t="shared" si="10"/>
        <v>---------------</v>
      </c>
    </row>
    <row r="98" spans="1:7" x14ac:dyDescent="0.25">
      <c r="B98" t="str">
        <f t="shared" si="11"/>
        <v/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9"/>
        <v/>
      </c>
      <c r="G98" t="str">
        <f t="shared" si="10"/>
        <v/>
      </c>
    </row>
    <row r="99" spans="1:7" x14ac:dyDescent="0.25">
      <c r="A99" t="s">
        <v>60</v>
      </c>
      <c r="B99" t="str">
        <f t="shared" si="11"/>
        <v/>
      </c>
      <c r="C99" t="str">
        <f t="shared" si="6"/>
        <v>B13</v>
      </c>
      <c r="D99" t="str">
        <f t="shared" si="7"/>
        <v>TIM1 CH1N (AF1)</v>
      </c>
      <c r="E99" t="str">
        <f t="shared" si="8"/>
        <v>---------------</v>
      </c>
      <c r="F99" t="str">
        <f t="shared" si="9"/>
        <v>---------------</v>
      </c>
      <c r="G99" t="str">
        <f t="shared" si="10"/>
        <v>---------------</v>
      </c>
    </row>
    <row r="100" spans="1:7" x14ac:dyDescent="0.25">
      <c r="A100" t="s">
        <v>21</v>
      </c>
      <c r="B100" t="str">
        <f t="shared" si="11"/>
        <v>1</v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9"/>
        <v/>
      </c>
      <c r="G100" t="str">
        <f t="shared" si="10"/>
        <v/>
      </c>
    </row>
    <row r="101" spans="1:7" x14ac:dyDescent="0.25">
      <c r="B101" t="str">
        <f t="shared" si="11"/>
        <v/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9"/>
        <v/>
      </c>
      <c r="G101" t="str">
        <f t="shared" si="10"/>
        <v/>
      </c>
    </row>
    <row r="102" spans="1:7" x14ac:dyDescent="0.25">
      <c r="A102" t="s">
        <v>61</v>
      </c>
      <c r="B102" t="str">
        <f t="shared" si="11"/>
        <v/>
      </c>
      <c r="C102" t="str">
        <f t="shared" si="6"/>
        <v>B14</v>
      </c>
      <c r="D102" t="str">
        <f t="shared" si="7"/>
        <v>TIM1 CH2N (AF1)</v>
      </c>
      <c r="E102" t="str">
        <f t="shared" si="8"/>
        <v>---------------</v>
      </c>
      <c r="F102" t="str">
        <f>IFERROR(IF(LEN($C102)=3,RIGHT(INDEX($A102:$A105,MATCH("3",$B102:$B105,0)),LEN(INDEX($A102:$A105,MATCH("3",$B102:$B105,0)))-7)&amp;" (AF3)",""),"---------------")</f>
        <v>TIM8 CH2N (AF3)</v>
      </c>
      <c r="G102" t="str">
        <f t="shared" si="10"/>
        <v>TIM12 CH1 (AF9)</v>
      </c>
    </row>
    <row r="103" spans="1:7" x14ac:dyDescent="0.25">
      <c r="A103" t="s">
        <v>36</v>
      </c>
      <c r="B103" t="str">
        <f t="shared" si="11"/>
        <v>1</v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9"/>
        <v/>
      </c>
      <c r="G103" t="str">
        <f t="shared" si="10"/>
        <v/>
      </c>
    </row>
    <row r="104" spans="1:7" x14ac:dyDescent="0.25">
      <c r="A104" t="s">
        <v>38</v>
      </c>
      <c r="B104" t="str">
        <f t="shared" si="11"/>
        <v>3</v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9"/>
        <v/>
      </c>
      <c r="G104" t="str">
        <f t="shared" si="10"/>
        <v/>
      </c>
    </row>
    <row r="105" spans="1:7" x14ac:dyDescent="0.25">
      <c r="A105" t="s">
        <v>62</v>
      </c>
      <c r="B105" t="str">
        <f t="shared" si="11"/>
        <v>9</v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9"/>
        <v/>
      </c>
      <c r="G105" t="str">
        <f t="shared" si="10"/>
        <v/>
      </c>
    </row>
    <row r="106" spans="1:7" x14ac:dyDescent="0.25">
      <c r="B106" t="str">
        <f t="shared" si="11"/>
        <v/>
      </c>
      <c r="C106" t="str">
        <f t="shared" si="6"/>
        <v/>
      </c>
      <c r="D106" t="str">
        <f t="shared" si="7"/>
        <v/>
      </c>
      <c r="E106" t="str">
        <f t="shared" si="8"/>
        <v/>
      </c>
      <c r="F106" t="str">
        <f t="shared" si="9"/>
        <v/>
      </c>
      <c r="G106" t="str">
        <f t="shared" si="10"/>
        <v/>
      </c>
    </row>
    <row r="107" spans="1:7" x14ac:dyDescent="0.25">
      <c r="A107" t="s">
        <v>63</v>
      </c>
      <c r="B107" t="str">
        <f t="shared" si="11"/>
        <v/>
      </c>
      <c r="C107" t="str">
        <f t="shared" si="6"/>
        <v>B15</v>
      </c>
      <c r="D107" t="str">
        <f t="shared" si="7"/>
        <v>TIM1 CH3N (AF1)</v>
      </c>
      <c r="E107" t="str">
        <f t="shared" si="8"/>
        <v>---------------</v>
      </c>
      <c r="F107" t="str">
        <f t="shared" si="9"/>
        <v>TIM8 CH3N (AF3)</v>
      </c>
      <c r="G107" t="str">
        <f t="shared" si="10"/>
        <v>TIM12 CH2 (AF9)</v>
      </c>
    </row>
    <row r="108" spans="1:7" x14ac:dyDescent="0.25">
      <c r="A108" t="s">
        <v>40</v>
      </c>
      <c r="B108" t="str">
        <f t="shared" si="11"/>
        <v>1</v>
      </c>
      <c r="C108" t="str">
        <f t="shared" si="6"/>
        <v/>
      </c>
      <c r="D108" t="str">
        <f t="shared" si="7"/>
        <v/>
      </c>
      <c r="E108" t="str">
        <f t="shared" si="8"/>
        <v/>
      </c>
      <c r="F108" t="str">
        <f t="shared" si="9"/>
        <v/>
      </c>
      <c r="G108" t="str">
        <f t="shared" si="10"/>
        <v/>
      </c>
    </row>
    <row r="109" spans="1:7" x14ac:dyDescent="0.25">
      <c r="A109" t="s">
        <v>42</v>
      </c>
      <c r="B109" t="str">
        <f t="shared" si="11"/>
        <v>3</v>
      </c>
      <c r="C109" t="str">
        <f t="shared" si="6"/>
        <v/>
      </c>
      <c r="D109" t="str">
        <f t="shared" si="7"/>
        <v/>
      </c>
      <c r="E109" t="str">
        <f t="shared" si="8"/>
        <v/>
      </c>
      <c r="F109" t="str">
        <f t="shared" si="9"/>
        <v/>
      </c>
      <c r="G109" t="str">
        <f t="shared" si="10"/>
        <v/>
      </c>
    </row>
    <row r="110" spans="1:7" x14ac:dyDescent="0.25">
      <c r="A110" t="s">
        <v>64</v>
      </c>
      <c r="B110" t="str">
        <f t="shared" si="11"/>
        <v>9</v>
      </c>
      <c r="C110" t="str">
        <f t="shared" si="6"/>
        <v/>
      </c>
      <c r="D110" t="str">
        <f t="shared" si="7"/>
        <v/>
      </c>
      <c r="E110" t="str">
        <f t="shared" si="8"/>
        <v/>
      </c>
      <c r="F110" t="str">
        <f t="shared" si="9"/>
        <v/>
      </c>
      <c r="G110" t="str">
        <f t="shared" si="10"/>
        <v/>
      </c>
    </row>
    <row r="111" spans="1:7" x14ac:dyDescent="0.25">
      <c r="B111" t="str">
        <f t="shared" si="11"/>
        <v/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  <c r="G111" t="str">
        <f t="shared" si="10"/>
        <v/>
      </c>
    </row>
    <row r="112" spans="1:7" x14ac:dyDescent="0.25">
      <c r="A112" t="s">
        <v>65</v>
      </c>
      <c r="B112" t="str">
        <f t="shared" si="11"/>
        <v/>
      </c>
      <c r="C112" t="str">
        <f t="shared" si="6"/>
        <v>C00</v>
      </c>
      <c r="D112" t="str">
        <f t="shared" si="7"/>
        <v>---------------</v>
      </c>
      <c r="E112" t="str">
        <f t="shared" si="8"/>
        <v>---------------</v>
      </c>
      <c r="F112" t="str">
        <f t="shared" si="9"/>
        <v>---------------</v>
      </c>
      <c r="G112" t="str">
        <f t="shared" si="10"/>
        <v>---------------</v>
      </c>
    </row>
    <row r="113" spans="1:7" x14ac:dyDescent="0.25">
      <c r="B113" t="str">
        <f t="shared" si="11"/>
        <v/>
      </c>
      <c r="C113" t="str">
        <f t="shared" si="6"/>
        <v/>
      </c>
      <c r="D113" t="str">
        <f t="shared" si="7"/>
        <v/>
      </c>
      <c r="E113" t="str">
        <f t="shared" si="8"/>
        <v/>
      </c>
      <c r="F113" t="str">
        <f t="shared" si="9"/>
        <v/>
      </c>
      <c r="G113" t="str">
        <f t="shared" si="10"/>
        <v/>
      </c>
    </row>
    <row r="114" spans="1:7" x14ac:dyDescent="0.25">
      <c r="A114" t="s">
        <v>66</v>
      </c>
      <c r="B114" t="str">
        <f t="shared" si="11"/>
        <v/>
      </c>
      <c r="C114" t="str">
        <f t="shared" si="6"/>
        <v>C01</v>
      </c>
      <c r="D114" t="str">
        <f t="shared" si="7"/>
        <v>---------------</v>
      </c>
      <c r="E114" t="str">
        <f t="shared" si="8"/>
        <v>---------------</v>
      </c>
      <c r="F114" t="str">
        <f t="shared" si="9"/>
        <v>---------------</v>
      </c>
      <c r="G114" t="str">
        <f t="shared" si="10"/>
        <v>---------------</v>
      </c>
    </row>
    <row r="115" spans="1:7" x14ac:dyDescent="0.25">
      <c r="B115" t="str">
        <f t="shared" si="11"/>
        <v/>
      </c>
      <c r="C115" t="str">
        <f t="shared" si="6"/>
        <v/>
      </c>
      <c r="D115" t="str">
        <f t="shared" si="7"/>
        <v/>
      </c>
      <c r="E115" t="str">
        <f t="shared" si="8"/>
        <v/>
      </c>
      <c r="F115" t="str">
        <f t="shared" si="9"/>
        <v/>
      </c>
      <c r="G115" t="str">
        <f t="shared" si="10"/>
        <v/>
      </c>
    </row>
    <row r="116" spans="1:7" x14ac:dyDescent="0.25">
      <c r="A116" t="s">
        <v>67</v>
      </c>
      <c r="B116" t="str">
        <f t="shared" si="11"/>
        <v/>
      </c>
      <c r="C116" t="str">
        <f t="shared" si="6"/>
        <v>C02</v>
      </c>
      <c r="D116" t="str">
        <f t="shared" si="7"/>
        <v>---------------</v>
      </c>
      <c r="E116" t="str">
        <f t="shared" si="8"/>
        <v>---------------</v>
      </c>
      <c r="F116" t="str">
        <f t="shared" si="9"/>
        <v>---------------</v>
      </c>
      <c r="G116" t="str">
        <f t="shared" si="10"/>
        <v>---------------</v>
      </c>
    </row>
    <row r="117" spans="1:7" x14ac:dyDescent="0.25">
      <c r="B117" t="str">
        <f t="shared" si="11"/>
        <v/>
      </c>
      <c r="C117" t="str">
        <f t="shared" si="6"/>
        <v/>
      </c>
      <c r="D117" t="str">
        <f t="shared" si="7"/>
        <v/>
      </c>
      <c r="E117" t="str">
        <f t="shared" si="8"/>
        <v/>
      </c>
      <c r="F117" t="str">
        <f t="shared" si="9"/>
        <v/>
      </c>
      <c r="G117" t="str">
        <f t="shared" si="10"/>
        <v/>
      </c>
    </row>
    <row r="118" spans="1:7" x14ac:dyDescent="0.25">
      <c r="A118" t="s">
        <v>68</v>
      </c>
      <c r="B118" t="str">
        <f t="shared" si="11"/>
        <v/>
      </c>
      <c r="C118" t="str">
        <f t="shared" si="6"/>
        <v>C03</v>
      </c>
      <c r="D118" t="str">
        <f t="shared" si="7"/>
        <v>---------------</v>
      </c>
      <c r="E118" t="str">
        <f t="shared" si="8"/>
        <v>---------------</v>
      </c>
      <c r="F118" t="str">
        <f t="shared" si="9"/>
        <v>---------------</v>
      </c>
      <c r="G118" t="str">
        <f t="shared" si="10"/>
        <v>---------------</v>
      </c>
    </row>
    <row r="119" spans="1:7" x14ac:dyDescent="0.25">
      <c r="B119" t="str">
        <f t="shared" si="11"/>
        <v/>
      </c>
      <c r="C119" t="str">
        <f t="shared" si="6"/>
        <v/>
      </c>
      <c r="D119" t="str">
        <f t="shared" si="7"/>
        <v/>
      </c>
      <c r="E119" t="str">
        <f t="shared" si="8"/>
        <v/>
      </c>
      <c r="F119" t="str">
        <f t="shared" si="9"/>
        <v/>
      </c>
      <c r="G119" t="str">
        <f t="shared" si="10"/>
        <v/>
      </c>
    </row>
    <row r="120" spans="1:7" x14ac:dyDescent="0.25">
      <c r="A120" t="s">
        <v>69</v>
      </c>
      <c r="B120" t="str">
        <f t="shared" si="11"/>
        <v/>
      </c>
      <c r="C120" t="str">
        <f t="shared" si="6"/>
        <v>C04</v>
      </c>
      <c r="D120" t="str">
        <f t="shared" si="7"/>
        <v>---------------</v>
      </c>
      <c r="E120" t="str">
        <f t="shared" si="8"/>
        <v>---------------</v>
      </c>
      <c r="F120" t="str">
        <f t="shared" si="9"/>
        <v>---------------</v>
      </c>
      <c r="G120" t="str">
        <f t="shared" si="10"/>
        <v>---------------</v>
      </c>
    </row>
    <row r="121" spans="1:7" x14ac:dyDescent="0.25">
      <c r="B121" t="str">
        <f t="shared" si="11"/>
        <v/>
      </c>
      <c r="C121" t="str">
        <f t="shared" si="6"/>
        <v/>
      </c>
      <c r="D121" t="str">
        <f t="shared" si="7"/>
        <v/>
      </c>
      <c r="E121" t="str">
        <f t="shared" si="8"/>
        <v/>
      </c>
      <c r="F121" t="str">
        <f t="shared" si="9"/>
        <v/>
      </c>
      <c r="G121" t="str">
        <f t="shared" si="10"/>
        <v/>
      </c>
    </row>
    <row r="122" spans="1:7" x14ac:dyDescent="0.25">
      <c r="A122" t="s">
        <v>70</v>
      </c>
      <c r="B122" t="str">
        <f t="shared" si="11"/>
        <v/>
      </c>
      <c r="C122" t="str">
        <f t="shared" si="6"/>
        <v>C05</v>
      </c>
      <c r="D122" t="str">
        <f t="shared" si="7"/>
        <v>---------------</v>
      </c>
      <c r="E122" t="str">
        <f t="shared" si="8"/>
        <v>---------------</v>
      </c>
      <c r="F122" t="str">
        <f t="shared" si="9"/>
        <v>---------------</v>
      </c>
      <c r="G122" t="str">
        <f t="shared" si="10"/>
        <v>---------------</v>
      </c>
    </row>
    <row r="123" spans="1:7" x14ac:dyDescent="0.25">
      <c r="B123" t="str">
        <f t="shared" si="11"/>
        <v/>
      </c>
      <c r="C123" t="str">
        <f t="shared" si="6"/>
        <v/>
      </c>
      <c r="D123" t="str">
        <f t="shared" si="7"/>
        <v/>
      </c>
      <c r="E123" t="str">
        <f t="shared" si="8"/>
        <v/>
      </c>
      <c r="F123" t="str">
        <f t="shared" si="9"/>
        <v/>
      </c>
      <c r="G123" t="str">
        <f t="shared" si="10"/>
        <v/>
      </c>
    </row>
    <row r="124" spans="1:7" x14ac:dyDescent="0.25">
      <c r="A124" t="s">
        <v>71</v>
      </c>
      <c r="B124" t="str">
        <f t="shared" si="11"/>
        <v/>
      </c>
      <c r="C124" t="str">
        <f t="shared" si="6"/>
        <v>C06</v>
      </c>
      <c r="D124" t="str">
        <f t="shared" si="7"/>
        <v>---------------</v>
      </c>
      <c r="E124" t="str">
        <f t="shared" si="8"/>
        <v>TIM3 CH1 (AF2)</v>
      </c>
      <c r="F124" t="str">
        <f t="shared" si="9"/>
        <v>TIM8 CH1 (AF3)</v>
      </c>
      <c r="G124" t="str">
        <f t="shared" si="10"/>
        <v>---------------</v>
      </c>
    </row>
    <row r="125" spans="1:7" x14ac:dyDescent="0.25">
      <c r="A125" t="s">
        <v>18</v>
      </c>
      <c r="B125" t="str">
        <f t="shared" si="11"/>
        <v>2</v>
      </c>
      <c r="C125" t="str">
        <f t="shared" si="6"/>
        <v/>
      </c>
      <c r="D125" t="str">
        <f t="shared" si="7"/>
        <v/>
      </c>
      <c r="E125" t="str">
        <f t="shared" si="8"/>
        <v/>
      </c>
      <c r="F125" t="str">
        <f t="shared" si="9"/>
        <v/>
      </c>
      <c r="G125" t="str">
        <f t="shared" si="10"/>
        <v/>
      </c>
    </row>
    <row r="126" spans="1:7" x14ac:dyDescent="0.25">
      <c r="A126" t="s">
        <v>72</v>
      </c>
      <c r="B126" t="str">
        <f t="shared" si="11"/>
        <v>3</v>
      </c>
      <c r="C126" t="str">
        <f t="shared" si="6"/>
        <v/>
      </c>
      <c r="D126" t="str">
        <f t="shared" si="7"/>
        <v/>
      </c>
      <c r="E126" t="str">
        <f t="shared" si="8"/>
        <v/>
      </c>
      <c r="F126" t="str">
        <f t="shared" si="9"/>
        <v/>
      </c>
      <c r="G126" t="str">
        <f t="shared" si="10"/>
        <v/>
      </c>
    </row>
    <row r="127" spans="1:7" x14ac:dyDescent="0.25">
      <c r="B127" t="str">
        <f t="shared" si="11"/>
        <v/>
      </c>
      <c r="C127" t="str">
        <f t="shared" si="6"/>
        <v/>
      </c>
      <c r="D127" t="str">
        <f t="shared" si="7"/>
        <v/>
      </c>
      <c r="E127" t="str">
        <f t="shared" si="8"/>
        <v/>
      </c>
      <c r="F127" t="str">
        <f t="shared" si="9"/>
        <v/>
      </c>
      <c r="G127" t="str">
        <f t="shared" si="10"/>
        <v/>
      </c>
    </row>
    <row r="128" spans="1:7" x14ac:dyDescent="0.25">
      <c r="A128" t="s">
        <v>73</v>
      </c>
      <c r="B128" t="str">
        <f t="shared" si="11"/>
        <v/>
      </c>
      <c r="C128" t="str">
        <f t="shared" si="6"/>
        <v>C07</v>
      </c>
      <c r="D128" t="str">
        <f t="shared" si="7"/>
        <v>---------------</v>
      </c>
      <c r="E128" t="str">
        <f t="shared" si="8"/>
        <v>TIM3 CH2 (AF2)</v>
      </c>
      <c r="F128" t="str">
        <f t="shared" si="9"/>
        <v>TIM8 CH2 (AF3)</v>
      </c>
      <c r="G128" t="str">
        <f t="shared" si="10"/>
        <v>---------------</v>
      </c>
    </row>
    <row r="129" spans="1:7" x14ac:dyDescent="0.25">
      <c r="A129" t="s">
        <v>22</v>
      </c>
      <c r="B129" t="str">
        <f t="shared" si="11"/>
        <v>2</v>
      </c>
      <c r="C129" t="str">
        <f t="shared" si="6"/>
        <v/>
      </c>
      <c r="D129" t="str">
        <f t="shared" si="7"/>
        <v/>
      </c>
      <c r="E129" t="str">
        <f t="shared" si="8"/>
        <v/>
      </c>
      <c r="F129" t="str">
        <f t="shared" si="9"/>
        <v/>
      </c>
      <c r="G129" t="str">
        <f t="shared" si="10"/>
        <v/>
      </c>
    </row>
    <row r="130" spans="1:7" x14ac:dyDescent="0.25">
      <c r="A130" t="s">
        <v>74</v>
      </c>
      <c r="B130" t="str">
        <f t="shared" si="11"/>
        <v>3</v>
      </c>
      <c r="C130" t="str">
        <f t="shared" ref="C130:C193" si="12">IFERROR(IF(LEFT(A130,7)="# timer",RIGHT(LEFT(A130,11),3),""),"")</f>
        <v/>
      </c>
      <c r="D130" t="str">
        <f t="shared" ref="D130:D193" si="13">IFERROR(IF(LEN($C130)=3,RIGHT(INDEX($A130:$A131,MATCH("1",$B130:$B134,0)),LEN(INDEX($A130:$A134,MATCH("1",$B130:$B134,0)))-7)&amp;" (AF1)",""),"---------------")</f>
        <v/>
      </c>
      <c r="E130" t="str">
        <f t="shared" ref="E130:E193" si="14">IFERROR(IF(LEN($C130)=3,RIGHT(INDEX($A130:$A132,MATCH("2",$B130:$B132,0)),LEN(INDEX($A130:$A132,MATCH("2",$B130:$B132,0)))-7)&amp;" (AF2)",""),"---------------")</f>
        <v/>
      </c>
      <c r="F130" t="str">
        <f t="shared" ref="F130:F193" si="15">IFERROR(IF(LEN($C130)=3,RIGHT(INDEX($A130:$A133,MATCH("3",$B130:$B133,0)),LEN(INDEX($A130:$A133,MATCH("3",$B130:$B133,0)))-7)&amp;" (AF3)",""),"---------------")</f>
        <v/>
      </c>
      <c r="G130" t="str">
        <f t="shared" ref="G130:G193" si="16">IFERROR(IF(LEN($C130)=3,RIGHT(INDEX($A130:$A134,MATCH("9",$B130:$B134,0)),LEN(INDEX($A130:$A134,MATCH("9",$B130:$B134,0)))-7)&amp;" (AF9)",""),"---------------")</f>
        <v/>
      </c>
    </row>
    <row r="131" spans="1:7" x14ac:dyDescent="0.25">
      <c r="B131" t="str">
        <f t="shared" ref="B131:B194" si="17">IFERROR(IF(LEFT(A131,4)="# AF",RIGHT(LEFT(A131,5),1),""),"")</f>
        <v/>
      </c>
      <c r="C131" t="str">
        <f t="shared" si="12"/>
        <v/>
      </c>
      <c r="D131" t="str">
        <f t="shared" si="13"/>
        <v/>
      </c>
      <c r="E131" t="str">
        <f t="shared" si="14"/>
        <v/>
      </c>
      <c r="F131" t="str">
        <f t="shared" si="15"/>
        <v/>
      </c>
      <c r="G131" t="str">
        <f t="shared" si="16"/>
        <v/>
      </c>
    </row>
    <row r="132" spans="1:7" x14ac:dyDescent="0.25">
      <c r="A132" t="s">
        <v>75</v>
      </c>
      <c r="B132" t="str">
        <f t="shared" si="17"/>
        <v/>
      </c>
      <c r="C132" t="str">
        <f t="shared" si="12"/>
        <v>C08</v>
      </c>
      <c r="D132" t="str">
        <f t="shared" si="13"/>
        <v>---------------</v>
      </c>
      <c r="E132" t="str">
        <f t="shared" si="14"/>
        <v>TIM3 CH3 (AF2)</v>
      </c>
      <c r="F132" t="str">
        <f t="shared" si="15"/>
        <v>TIM8 CH3 (AF3)</v>
      </c>
      <c r="G132" t="str">
        <f t="shared" si="16"/>
        <v>---------------</v>
      </c>
    </row>
    <row r="133" spans="1:7" x14ac:dyDescent="0.25">
      <c r="A133" t="s">
        <v>37</v>
      </c>
      <c r="B133" t="str">
        <f t="shared" si="17"/>
        <v>2</v>
      </c>
      <c r="C133" t="str">
        <f t="shared" si="12"/>
        <v/>
      </c>
      <c r="D133" t="str">
        <f t="shared" si="13"/>
        <v/>
      </c>
      <c r="E133" t="str">
        <f t="shared" si="14"/>
        <v/>
      </c>
      <c r="F133" t="str">
        <f t="shared" si="15"/>
        <v/>
      </c>
      <c r="G133" t="str">
        <f t="shared" si="16"/>
        <v/>
      </c>
    </row>
    <row r="134" spans="1:7" x14ac:dyDescent="0.25">
      <c r="A134" t="s">
        <v>76</v>
      </c>
      <c r="B134" t="str">
        <f t="shared" si="17"/>
        <v>3</v>
      </c>
      <c r="C134" t="str">
        <f t="shared" si="12"/>
        <v/>
      </c>
      <c r="D134" t="str">
        <f t="shared" si="13"/>
        <v/>
      </c>
      <c r="E134" t="str">
        <f t="shared" si="14"/>
        <v/>
      </c>
      <c r="F134" t="str">
        <f t="shared" si="15"/>
        <v/>
      </c>
      <c r="G134" t="str">
        <f t="shared" si="16"/>
        <v/>
      </c>
    </row>
    <row r="135" spans="1:7" x14ac:dyDescent="0.25">
      <c r="B135" t="str">
        <f t="shared" si="17"/>
        <v/>
      </c>
      <c r="C135" t="str">
        <f t="shared" si="12"/>
        <v/>
      </c>
      <c r="D135" t="str">
        <f t="shared" si="13"/>
        <v/>
      </c>
      <c r="E135" t="str">
        <f t="shared" si="14"/>
        <v/>
      </c>
      <c r="F135" t="str">
        <f t="shared" si="15"/>
        <v/>
      </c>
      <c r="G135" t="str">
        <f t="shared" si="16"/>
        <v/>
      </c>
    </row>
    <row r="136" spans="1:7" x14ac:dyDescent="0.25">
      <c r="A136" t="s">
        <v>77</v>
      </c>
      <c r="B136" t="str">
        <f t="shared" si="17"/>
        <v/>
      </c>
      <c r="C136" t="str">
        <f t="shared" si="12"/>
        <v>C09</v>
      </c>
      <c r="D136" t="str">
        <f t="shared" si="13"/>
        <v>---------------</v>
      </c>
      <c r="E136" t="str">
        <f t="shared" si="14"/>
        <v>TIM3 CH4 (AF2)</v>
      </c>
      <c r="F136" t="str">
        <f t="shared" si="15"/>
        <v>TIM8 CH4 (AF3)</v>
      </c>
      <c r="G136" t="str">
        <f t="shared" si="16"/>
        <v>---------------</v>
      </c>
    </row>
    <row r="137" spans="1:7" x14ac:dyDescent="0.25">
      <c r="A137" t="s">
        <v>41</v>
      </c>
      <c r="B137" t="str">
        <f t="shared" si="17"/>
        <v>2</v>
      </c>
      <c r="C137" t="str">
        <f t="shared" si="12"/>
        <v/>
      </c>
      <c r="D137" t="str">
        <f t="shared" si="13"/>
        <v/>
      </c>
      <c r="E137" t="str">
        <f t="shared" si="14"/>
        <v/>
      </c>
      <c r="F137" t="str">
        <f t="shared" si="15"/>
        <v/>
      </c>
      <c r="G137" t="str">
        <f t="shared" si="16"/>
        <v/>
      </c>
    </row>
    <row r="138" spans="1:7" x14ac:dyDescent="0.25">
      <c r="A138" t="s">
        <v>78</v>
      </c>
      <c r="B138" t="str">
        <f t="shared" si="17"/>
        <v>3</v>
      </c>
      <c r="C138" t="str">
        <f t="shared" si="12"/>
        <v/>
      </c>
      <c r="D138" t="str">
        <f t="shared" si="13"/>
        <v/>
      </c>
      <c r="E138" t="str">
        <f t="shared" si="14"/>
        <v/>
      </c>
      <c r="F138" t="str">
        <f t="shared" si="15"/>
        <v/>
      </c>
      <c r="G138" t="str">
        <f t="shared" si="16"/>
        <v/>
      </c>
    </row>
    <row r="139" spans="1:7" x14ac:dyDescent="0.25">
      <c r="B139" t="str">
        <f t="shared" si="17"/>
        <v/>
      </c>
      <c r="C139" t="str">
        <f t="shared" si="12"/>
        <v/>
      </c>
      <c r="D139" t="str">
        <f t="shared" si="13"/>
        <v/>
      </c>
      <c r="E139" t="str">
        <f t="shared" si="14"/>
        <v/>
      </c>
      <c r="F139" t="str">
        <f t="shared" si="15"/>
        <v/>
      </c>
      <c r="G139" t="str">
        <f t="shared" si="16"/>
        <v/>
      </c>
    </row>
    <row r="140" spans="1:7" x14ac:dyDescent="0.25">
      <c r="A140" t="s">
        <v>79</v>
      </c>
      <c r="B140" t="str">
        <f t="shared" si="17"/>
        <v/>
      </c>
      <c r="C140" t="str">
        <f t="shared" si="12"/>
        <v>C10</v>
      </c>
      <c r="D140" t="str">
        <f t="shared" si="13"/>
        <v>---------------</v>
      </c>
      <c r="E140" t="str">
        <f t="shared" si="14"/>
        <v>---------------</v>
      </c>
      <c r="F140" t="str">
        <f t="shared" si="15"/>
        <v>---------------</v>
      </c>
      <c r="G140" t="str">
        <f t="shared" si="16"/>
        <v>---------------</v>
      </c>
    </row>
    <row r="141" spans="1:7" x14ac:dyDescent="0.25">
      <c r="B141" t="str">
        <f t="shared" si="17"/>
        <v/>
      </c>
      <c r="C141" t="str">
        <f t="shared" si="12"/>
        <v/>
      </c>
      <c r="D141" t="str">
        <f t="shared" si="13"/>
        <v/>
      </c>
      <c r="E141" t="str">
        <f t="shared" si="14"/>
        <v/>
      </c>
      <c r="F141" t="str">
        <f t="shared" si="15"/>
        <v/>
      </c>
      <c r="G141" t="str">
        <f t="shared" si="16"/>
        <v/>
      </c>
    </row>
    <row r="142" spans="1:7" x14ac:dyDescent="0.25">
      <c r="A142" t="s">
        <v>80</v>
      </c>
      <c r="B142" t="str">
        <f t="shared" si="17"/>
        <v/>
      </c>
      <c r="C142" t="str">
        <f t="shared" si="12"/>
        <v>C11</v>
      </c>
      <c r="D142" t="str">
        <f t="shared" si="13"/>
        <v>---------------</v>
      </c>
      <c r="E142" t="str">
        <f t="shared" si="14"/>
        <v>---------------</v>
      </c>
      <c r="F142" t="str">
        <f t="shared" si="15"/>
        <v>---------------</v>
      </c>
      <c r="G142" t="str">
        <f t="shared" si="16"/>
        <v>---------------</v>
      </c>
    </row>
    <row r="143" spans="1:7" x14ac:dyDescent="0.25">
      <c r="B143" t="str">
        <f t="shared" si="17"/>
        <v/>
      </c>
      <c r="C143" t="str">
        <f t="shared" si="12"/>
        <v/>
      </c>
      <c r="D143" t="str">
        <f t="shared" si="13"/>
        <v/>
      </c>
      <c r="E143" t="str">
        <f t="shared" si="14"/>
        <v/>
      </c>
      <c r="F143" t="str">
        <f t="shared" si="15"/>
        <v/>
      </c>
      <c r="G143" t="str">
        <f t="shared" si="16"/>
        <v/>
      </c>
    </row>
    <row r="144" spans="1:7" x14ac:dyDescent="0.25">
      <c r="A144" t="s">
        <v>81</v>
      </c>
      <c r="B144" t="str">
        <f t="shared" si="17"/>
        <v/>
      </c>
      <c r="C144" t="str">
        <f t="shared" si="12"/>
        <v>C12</v>
      </c>
      <c r="D144" t="str">
        <f t="shared" si="13"/>
        <v>---------------</v>
      </c>
      <c r="E144" t="str">
        <f t="shared" si="14"/>
        <v>---------------</v>
      </c>
      <c r="F144" t="str">
        <f t="shared" si="15"/>
        <v>---------------</v>
      </c>
      <c r="G144" t="str">
        <f t="shared" si="16"/>
        <v>---------------</v>
      </c>
    </row>
    <row r="145" spans="1:7" x14ac:dyDescent="0.25">
      <c r="B145" t="str">
        <f t="shared" si="17"/>
        <v/>
      </c>
      <c r="C145" t="str">
        <f t="shared" si="12"/>
        <v/>
      </c>
      <c r="D145" t="str">
        <f t="shared" si="13"/>
        <v/>
      </c>
      <c r="E145" t="str">
        <f t="shared" si="14"/>
        <v/>
      </c>
      <c r="F145" t="str">
        <f t="shared" si="15"/>
        <v/>
      </c>
      <c r="G145" t="str">
        <f t="shared" si="16"/>
        <v/>
      </c>
    </row>
    <row r="146" spans="1:7" x14ac:dyDescent="0.25">
      <c r="A146" t="s">
        <v>82</v>
      </c>
      <c r="B146" t="str">
        <f t="shared" si="17"/>
        <v/>
      </c>
      <c r="C146" t="str">
        <f t="shared" si="12"/>
        <v>C13</v>
      </c>
      <c r="D146" t="str">
        <f t="shared" si="13"/>
        <v>---------------</v>
      </c>
      <c r="E146" t="str">
        <f t="shared" si="14"/>
        <v>---------------</v>
      </c>
      <c r="F146" t="str">
        <f t="shared" si="15"/>
        <v>---------------</v>
      </c>
      <c r="G146" t="str">
        <f t="shared" si="16"/>
        <v>---------------</v>
      </c>
    </row>
    <row r="147" spans="1:7" x14ac:dyDescent="0.25">
      <c r="B147" t="str">
        <f t="shared" si="17"/>
        <v/>
      </c>
      <c r="C147" t="str">
        <f t="shared" si="12"/>
        <v/>
      </c>
      <c r="D147" t="str">
        <f t="shared" si="13"/>
        <v/>
      </c>
      <c r="E147" t="str">
        <f t="shared" si="14"/>
        <v/>
      </c>
      <c r="F147" t="str">
        <f t="shared" si="15"/>
        <v/>
      </c>
      <c r="G147" t="str">
        <f t="shared" si="16"/>
        <v/>
      </c>
    </row>
    <row r="148" spans="1:7" x14ac:dyDescent="0.25">
      <c r="A148" t="s">
        <v>83</v>
      </c>
      <c r="B148" t="str">
        <f t="shared" si="17"/>
        <v/>
      </c>
      <c r="C148" t="str">
        <f t="shared" si="12"/>
        <v>C14</v>
      </c>
      <c r="D148" t="str">
        <f t="shared" si="13"/>
        <v>---------------</v>
      </c>
      <c r="E148" t="str">
        <f t="shared" si="14"/>
        <v>---------------</v>
      </c>
      <c r="F148" t="str">
        <f t="shared" si="15"/>
        <v>---------------</v>
      </c>
      <c r="G148" t="str">
        <f t="shared" si="16"/>
        <v>---------------</v>
      </c>
    </row>
    <row r="149" spans="1:7" x14ac:dyDescent="0.25">
      <c r="B149" t="str">
        <f t="shared" si="17"/>
        <v/>
      </c>
      <c r="C149" t="str">
        <f t="shared" si="12"/>
        <v/>
      </c>
      <c r="D149" t="str">
        <f t="shared" si="13"/>
        <v/>
      </c>
      <c r="E149" t="str">
        <f t="shared" si="14"/>
        <v/>
      </c>
      <c r="F149" t="str">
        <f t="shared" si="15"/>
        <v/>
      </c>
      <c r="G149" t="str">
        <f t="shared" si="16"/>
        <v/>
      </c>
    </row>
    <row r="150" spans="1:7" x14ac:dyDescent="0.25">
      <c r="A150" t="s">
        <v>84</v>
      </c>
      <c r="B150" t="str">
        <f t="shared" si="17"/>
        <v/>
      </c>
      <c r="C150" t="str">
        <f t="shared" si="12"/>
        <v>C15</v>
      </c>
      <c r="D150" t="str">
        <f t="shared" si="13"/>
        <v>---------------</v>
      </c>
      <c r="E150" t="str">
        <f t="shared" si="14"/>
        <v>---------------</v>
      </c>
      <c r="F150" t="str">
        <f t="shared" si="15"/>
        <v>---------------</v>
      </c>
      <c r="G150" t="str">
        <f t="shared" si="16"/>
        <v>---------------</v>
      </c>
    </row>
    <row r="151" spans="1:7" x14ac:dyDescent="0.25">
      <c r="B151" t="str">
        <f t="shared" si="17"/>
        <v/>
      </c>
      <c r="C151" t="str">
        <f t="shared" si="12"/>
        <v/>
      </c>
      <c r="D151" t="str">
        <f t="shared" si="13"/>
        <v/>
      </c>
      <c r="E151" t="str">
        <f t="shared" si="14"/>
        <v/>
      </c>
      <c r="F151" t="str">
        <f t="shared" si="15"/>
        <v/>
      </c>
      <c r="G151" t="str">
        <f t="shared" si="16"/>
        <v/>
      </c>
    </row>
    <row r="152" spans="1:7" x14ac:dyDescent="0.25">
      <c r="A152" t="s">
        <v>85</v>
      </c>
      <c r="B152" t="str">
        <f t="shared" si="17"/>
        <v/>
      </c>
      <c r="C152" t="str">
        <f t="shared" si="12"/>
        <v>D00</v>
      </c>
      <c r="D152" t="str">
        <f t="shared" si="13"/>
        <v>---------------</v>
      </c>
      <c r="E152" t="str">
        <f t="shared" si="14"/>
        <v>---------------</v>
      </c>
      <c r="F152" t="str">
        <f t="shared" si="15"/>
        <v>---------------</v>
      </c>
      <c r="G152" t="str">
        <f t="shared" si="16"/>
        <v>---------------</v>
      </c>
    </row>
    <row r="153" spans="1:7" x14ac:dyDescent="0.25">
      <c r="B153" t="str">
        <f t="shared" si="17"/>
        <v/>
      </c>
      <c r="C153" t="str">
        <f t="shared" si="12"/>
        <v/>
      </c>
      <c r="D153" t="str">
        <f t="shared" si="13"/>
        <v/>
      </c>
      <c r="E153" t="str">
        <f t="shared" si="14"/>
        <v/>
      </c>
      <c r="F153" t="str">
        <f t="shared" si="15"/>
        <v/>
      </c>
      <c r="G153" t="str">
        <f t="shared" si="16"/>
        <v/>
      </c>
    </row>
    <row r="154" spans="1:7" x14ac:dyDescent="0.25">
      <c r="A154" t="s">
        <v>86</v>
      </c>
      <c r="B154" t="str">
        <f t="shared" si="17"/>
        <v/>
      </c>
      <c r="C154" t="str">
        <f t="shared" si="12"/>
        <v>D01</v>
      </c>
      <c r="D154" t="str">
        <f t="shared" si="13"/>
        <v>---------------</v>
      </c>
      <c r="E154" t="str">
        <f t="shared" si="14"/>
        <v>---------------</v>
      </c>
      <c r="F154" t="str">
        <f t="shared" si="15"/>
        <v>---------------</v>
      </c>
      <c r="G154" t="str">
        <f t="shared" si="16"/>
        <v>---------------</v>
      </c>
    </row>
    <row r="155" spans="1:7" x14ac:dyDescent="0.25">
      <c r="B155" t="str">
        <f t="shared" si="17"/>
        <v/>
      </c>
      <c r="C155" t="str">
        <f t="shared" si="12"/>
        <v/>
      </c>
      <c r="D155" t="str">
        <f t="shared" si="13"/>
        <v/>
      </c>
      <c r="E155" t="str">
        <f t="shared" si="14"/>
        <v/>
      </c>
      <c r="F155" t="str">
        <f t="shared" si="15"/>
        <v/>
      </c>
      <c r="G155" t="str">
        <f t="shared" si="16"/>
        <v/>
      </c>
    </row>
    <row r="156" spans="1:7" x14ac:dyDescent="0.25">
      <c r="A156" t="s">
        <v>87</v>
      </c>
      <c r="B156" t="str">
        <f t="shared" si="17"/>
        <v/>
      </c>
      <c r="C156" t="str">
        <f t="shared" si="12"/>
        <v>D02</v>
      </c>
      <c r="D156" t="str">
        <f t="shared" si="13"/>
        <v>---------------</v>
      </c>
      <c r="E156" t="str">
        <f t="shared" si="14"/>
        <v>---------------</v>
      </c>
      <c r="F156" t="str">
        <f t="shared" si="15"/>
        <v>---------------</v>
      </c>
      <c r="G156" t="str">
        <f t="shared" si="16"/>
        <v>---------------</v>
      </c>
    </row>
    <row r="157" spans="1:7" x14ac:dyDescent="0.25">
      <c r="B157" t="str">
        <f t="shared" si="17"/>
        <v/>
      </c>
      <c r="C157" t="str">
        <f t="shared" si="12"/>
        <v/>
      </c>
      <c r="D157" t="str">
        <f t="shared" si="13"/>
        <v/>
      </c>
      <c r="E157" t="str">
        <f t="shared" si="14"/>
        <v/>
      </c>
      <c r="F157" t="str">
        <f t="shared" si="15"/>
        <v/>
      </c>
      <c r="G157" t="str">
        <f t="shared" si="16"/>
        <v/>
      </c>
    </row>
    <row r="158" spans="1:7" x14ac:dyDescent="0.25">
      <c r="A158" t="s">
        <v>88</v>
      </c>
      <c r="B158" t="str">
        <f t="shared" si="17"/>
        <v/>
      </c>
      <c r="C158" t="str">
        <f t="shared" si="12"/>
        <v>D03</v>
      </c>
      <c r="D158" t="str">
        <f t="shared" si="13"/>
        <v>---------------</v>
      </c>
      <c r="E158" t="str">
        <f t="shared" si="14"/>
        <v>---------------</v>
      </c>
      <c r="F158" t="str">
        <f t="shared" si="15"/>
        <v>---------------</v>
      </c>
      <c r="G158" t="str">
        <f t="shared" si="16"/>
        <v>---------------</v>
      </c>
    </row>
    <row r="159" spans="1:7" x14ac:dyDescent="0.25">
      <c r="B159" t="str">
        <f t="shared" si="17"/>
        <v/>
      </c>
      <c r="C159" t="str">
        <f t="shared" si="12"/>
        <v/>
      </c>
      <c r="D159" t="str">
        <f t="shared" si="13"/>
        <v/>
      </c>
      <c r="E159" t="str">
        <f t="shared" si="14"/>
        <v/>
      </c>
      <c r="F159" t="str">
        <f t="shared" si="15"/>
        <v/>
      </c>
      <c r="G159" t="str">
        <f t="shared" si="16"/>
        <v/>
      </c>
    </row>
    <row r="160" spans="1:7" x14ac:dyDescent="0.25">
      <c r="A160" t="s">
        <v>89</v>
      </c>
      <c r="B160" t="str">
        <f t="shared" si="17"/>
        <v/>
      </c>
      <c r="C160" t="str">
        <f t="shared" si="12"/>
        <v>D04</v>
      </c>
      <c r="D160" t="str">
        <f t="shared" si="13"/>
        <v>---------------</v>
      </c>
      <c r="E160" t="str">
        <f t="shared" si="14"/>
        <v>---------------</v>
      </c>
      <c r="F160" t="str">
        <f t="shared" si="15"/>
        <v>---------------</v>
      </c>
      <c r="G160" t="str">
        <f t="shared" si="16"/>
        <v>---------------</v>
      </c>
    </row>
    <row r="161" spans="1:7" x14ac:dyDescent="0.25">
      <c r="B161" t="str">
        <f t="shared" si="17"/>
        <v/>
      </c>
      <c r="C161" t="str">
        <f t="shared" si="12"/>
        <v/>
      </c>
      <c r="D161" t="str">
        <f t="shared" si="13"/>
        <v/>
      </c>
      <c r="E161" t="str">
        <f t="shared" si="14"/>
        <v/>
      </c>
      <c r="F161" t="str">
        <f t="shared" si="15"/>
        <v/>
      </c>
      <c r="G161" t="str">
        <f t="shared" si="16"/>
        <v/>
      </c>
    </row>
    <row r="162" spans="1:7" x14ac:dyDescent="0.25">
      <c r="A162" t="s">
        <v>90</v>
      </c>
      <c r="B162" t="str">
        <f t="shared" si="17"/>
        <v/>
      </c>
      <c r="C162" t="str">
        <f t="shared" si="12"/>
        <v>D05</v>
      </c>
      <c r="D162" t="str">
        <f t="shared" si="13"/>
        <v>---------------</v>
      </c>
      <c r="E162" t="str">
        <f t="shared" si="14"/>
        <v>---------------</v>
      </c>
      <c r="F162" t="str">
        <f t="shared" si="15"/>
        <v>---------------</v>
      </c>
      <c r="G162" t="str">
        <f t="shared" si="16"/>
        <v>---------------</v>
      </c>
    </row>
    <row r="163" spans="1:7" x14ac:dyDescent="0.25">
      <c r="B163" t="str">
        <f t="shared" si="17"/>
        <v/>
      </c>
      <c r="C163" t="str">
        <f t="shared" si="12"/>
        <v/>
      </c>
      <c r="D163" t="str">
        <f t="shared" si="13"/>
        <v/>
      </c>
      <c r="E163" t="str">
        <f t="shared" si="14"/>
        <v/>
      </c>
      <c r="F163" t="str">
        <f t="shared" si="15"/>
        <v/>
      </c>
      <c r="G163" t="str">
        <f t="shared" si="16"/>
        <v/>
      </c>
    </row>
    <row r="164" spans="1:7" x14ac:dyDescent="0.25">
      <c r="A164" t="s">
        <v>91</v>
      </c>
      <c r="B164" t="str">
        <f t="shared" si="17"/>
        <v/>
      </c>
      <c r="C164" t="str">
        <f t="shared" si="12"/>
        <v>D06</v>
      </c>
      <c r="D164" t="str">
        <f t="shared" si="13"/>
        <v>---------------</v>
      </c>
      <c r="E164" t="str">
        <f t="shared" si="14"/>
        <v>---------------</v>
      </c>
      <c r="F164" t="str">
        <f t="shared" si="15"/>
        <v>---------------</v>
      </c>
      <c r="G164" t="str">
        <f t="shared" si="16"/>
        <v>---------------</v>
      </c>
    </row>
    <row r="165" spans="1:7" x14ac:dyDescent="0.25">
      <c r="B165" t="str">
        <f t="shared" si="17"/>
        <v/>
      </c>
      <c r="C165" t="str">
        <f t="shared" si="12"/>
        <v/>
      </c>
      <c r="D165" t="str">
        <f t="shared" si="13"/>
        <v/>
      </c>
      <c r="E165" t="str">
        <f t="shared" si="14"/>
        <v/>
      </c>
      <c r="F165" t="str">
        <f t="shared" si="15"/>
        <v/>
      </c>
      <c r="G165" t="str">
        <f t="shared" si="16"/>
        <v/>
      </c>
    </row>
    <row r="166" spans="1:7" x14ac:dyDescent="0.25">
      <c r="A166" t="s">
        <v>92</v>
      </c>
      <c r="B166" t="str">
        <f t="shared" si="17"/>
        <v/>
      </c>
      <c r="C166" t="str">
        <f t="shared" si="12"/>
        <v>D07</v>
      </c>
      <c r="D166" t="str">
        <f t="shared" si="13"/>
        <v>---------------</v>
      </c>
      <c r="E166" t="str">
        <f t="shared" si="14"/>
        <v>---------------</v>
      </c>
      <c r="F166" t="str">
        <f t="shared" si="15"/>
        <v>---------------</v>
      </c>
      <c r="G166" t="str">
        <f t="shared" si="16"/>
        <v>---------------</v>
      </c>
    </row>
    <row r="167" spans="1:7" x14ac:dyDescent="0.25">
      <c r="B167" t="str">
        <f t="shared" si="17"/>
        <v/>
      </c>
      <c r="C167" t="str">
        <f t="shared" si="12"/>
        <v/>
      </c>
      <c r="D167" t="str">
        <f t="shared" si="13"/>
        <v/>
      </c>
      <c r="E167" t="str">
        <f t="shared" si="14"/>
        <v/>
      </c>
      <c r="F167" t="str">
        <f t="shared" si="15"/>
        <v/>
      </c>
      <c r="G167" t="str">
        <f t="shared" si="16"/>
        <v/>
      </c>
    </row>
    <row r="168" spans="1:7" x14ac:dyDescent="0.25">
      <c r="A168" t="s">
        <v>93</v>
      </c>
      <c r="B168" t="str">
        <f t="shared" si="17"/>
        <v/>
      </c>
      <c r="C168" t="str">
        <f t="shared" si="12"/>
        <v>D08</v>
      </c>
      <c r="D168" t="str">
        <f t="shared" si="13"/>
        <v>---------------</v>
      </c>
      <c r="E168" t="str">
        <f t="shared" si="14"/>
        <v>---------------</v>
      </c>
      <c r="F168" t="str">
        <f t="shared" si="15"/>
        <v>---------------</v>
      </c>
      <c r="G168" t="str">
        <f t="shared" si="16"/>
        <v>---------------</v>
      </c>
    </row>
    <row r="169" spans="1:7" x14ac:dyDescent="0.25">
      <c r="B169" t="str">
        <f t="shared" si="17"/>
        <v/>
      </c>
      <c r="C169" t="str">
        <f t="shared" si="12"/>
        <v/>
      </c>
      <c r="D169" t="str">
        <f t="shared" si="13"/>
        <v/>
      </c>
      <c r="E169" t="str">
        <f t="shared" si="14"/>
        <v/>
      </c>
      <c r="F169" t="str">
        <f t="shared" si="15"/>
        <v/>
      </c>
      <c r="G169" t="str">
        <f t="shared" si="16"/>
        <v/>
      </c>
    </row>
    <row r="170" spans="1:7" x14ac:dyDescent="0.25">
      <c r="A170" t="s">
        <v>94</v>
      </c>
      <c r="B170" t="str">
        <f t="shared" si="17"/>
        <v/>
      </c>
      <c r="C170" t="str">
        <f t="shared" si="12"/>
        <v>D09</v>
      </c>
      <c r="D170" t="str">
        <f t="shared" si="13"/>
        <v>---------------</v>
      </c>
      <c r="E170" t="str">
        <f t="shared" si="14"/>
        <v>---------------</v>
      </c>
      <c r="F170" t="str">
        <f t="shared" si="15"/>
        <v>---------------</v>
      </c>
      <c r="G170" t="str">
        <f t="shared" si="16"/>
        <v>---------------</v>
      </c>
    </row>
    <row r="171" spans="1:7" x14ac:dyDescent="0.25">
      <c r="B171" t="str">
        <f t="shared" si="17"/>
        <v/>
      </c>
      <c r="C171" t="str">
        <f t="shared" si="12"/>
        <v/>
      </c>
      <c r="D171" t="str">
        <f t="shared" si="13"/>
        <v/>
      </c>
      <c r="E171" t="str">
        <f t="shared" si="14"/>
        <v/>
      </c>
      <c r="F171" t="str">
        <f t="shared" si="15"/>
        <v/>
      </c>
      <c r="G171" t="str">
        <f t="shared" si="16"/>
        <v/>
      </c>
    </row>
    <row r="172" spans="1:7" x14ac:dyDescent="0.25">
      <c r="A172" t="s">
        <v>95</v>
      </c>
      <c r="B172" t="str">
        <f t="shared" si="17"/>
        <v/>
      </c>
      <c r="C172" t="str">
        <f t="shared" si="12"/>
        <v>D10</v>
      </c>
      <c r="D172" t="str">
        <f t="shared" si="13"/>
        <v>---------------</v>
      </c>
      <c r="E172" t="str">
        <f t="shared" si="14"/>
        <v>---------------</v>
      </c>
      <c r="F172" t="str">
        <f t="shared" si="15"/>
        <v>---------------</v>
      </c>
      <c r="G172" t="str">
        <f t="shared" si="16"/>
        <v>---------------</v>
      </c>
    </row>
    <row r="173" spans="1:7" x14ac:dyDescent="0.25">
      <c r="B173" t="str">
        <f t="shared" si="17"/>
        <v/>
      </c>
      <c r="C173" t="str">
        <f t="shared" si="12"/>
        <v/>
      </c>
      <c r="D173" t="str">
        <f t="shared" si="13"/>
        <v/>
      </c>
      <c r="E173" t="str">
        <f t="shared" si="14"/>
        <v/>
      </c>
      <c r="F173" t="str">
        <f t="shared" si="15"/>
        <v/>
      </c>
      <c r="G173" t="str">
        <f t="shared" si="16"/>
        <v/>
      </c>
    </row>
    <row r="174" spans="1:7" x14ac:dyDescent="0.25">
      <c r="A174" t="s">
        <v>96</v>
      </c>
      <c r="B174" t="str">
        <f t="shared" si="17"/>
        <v/>
      </c>
      <c r="C174" t="str">
        <f t="shared" si="12"/>
        <v>D11</v>
      </c>
      <c r="D174" t="str">
        <f t="shared" si="13"/>
        <v>---------------</v>
      </c>
      <c r="E174" t="str">
        <f t="shared" si="14"/>
        <v>---------------</v>
      </c>
      <c r="F174" t="str">
        <f t="shared" si="15"/>
        <v>---------------</v>
      </c>
      <c r="G174" t="str">
        <f t="shared" si="16"/>
        <v>---------------</v>
      </c>
    </row>
    <row r="175" spans="1:7" x14ac:dyDescent="0.25">
      <c r="B175" t="str">
        <f t="shared" si="17"/>
        <v/>
      </c>
      <c r="C175" t="str">
        <f t="shared" si="12"/>
        <v/>
      </c>
      <c r="D175" t="str">
        <f t="shared" si="13"/>
        <v/>
      </c>
      <c r="E175" t="str">
        <f t="shared" si="14"/>
        <v/>
      </c>
      <c r="F175" t="str">
        <f t="shared" si="15"/>
        <v/>
      </c>
      <c r="G175" t="str">
        <f t="shared" si="16"/>
        <v/>
      </c>
    </row>
    <row r="176" spans="1:7" x14ac:dyDescent="0.25">
      <c r="A176" t="s">
        <v>97</v>
      </c>
      <c r="B176" t="str">
        <f t="shared" si="17"/>
        <v/>
      </c>
      <c r="C176" t="str">
        <f t="shared" si="12"/>
        <v>D12</v>
      </c>
      <c r="D176" t="str">
        <f t="shared" si="13"/>
        <v>---------------</v>
      </c>
      <c r="E176" t="str">
        <f t="shared" si="14"/>
        <v>TIM4 CH1 (AF2)</v>
      </c>
      <c r="F176" t="str">
        <f t="shared" si="15"/>
        <v>---------------</v>
      </c>
      <c r="G176" t="str">
        <f t="shared" si="16"/>
        <v>---------------</v>
      </c>
    </row>
    <row r="177" spans="1:7" x14ac:dyDescent="0.25">
      <c r="A177" t="s">
        <v>48</v>
      </c>
      <c r="B177" t="str">
        <f t="shared" si="17"/>
        <v>2</v>
      </c>
      <c r="C177" t="str">
        <f t="shared" si="12"/>
        <v/>
      </c>
      <c r="D177" t="str">
        <f t="shared" si="13"/>
        <v/>
      </c>
      <c r="E177" t="str">
        <f t="shared" si="14"/>
        <v/>
      </c>
      <c r="F177" t="str">
        <f t="shared" si="15"/>
        <v/>
      </c>
      <c r="G177" t="str">
        <f t="shared" si="16"/>
        <v/>
      </c>
    </row>
    <row r="178" spans="1:7" x14ac:dyDescent="0.25">
      <c r="B178" t="str">
        <f t="shared" si="17"/>
        <v/>
      </c>
      <c r="C178" t="str">
        <f t="shared" si="12"/>
        <v/>
      </c>
      <c r="D178" t="str">
        <f t="shared" si="13"/>
        <v/>
      </c>
      <c r="E178" t="str">
        <f t="shared" si="14"/>
        <v/>
      </c>
      <c r="F178" t="str">
        <f t="shared" si="15"/>
        <v/>
      </c>
      <c r="G178" t="str">
        <f t="shared" si="16"/>
        <v/>
      </c>
    </row>
    <row r="179" spans="1:7" x14ac:dyDescent="0.25">
      <c r="A179" t="s">
        <v>98</v>
      </c>
      <c r="B179" t="str">
        <f t="shared" si="17"/>
        <v/>
      </c>
      <c r="C179" t="str">
        <f t="shared" si="12"/>
        <v>D13</v>
      </c>
      <c r="D179" t="str">
        <f t="shared" si="13"/>
        <v>---------------</v>
      </c>
      <c r="E179" t="str">
        <f t="shared" si="14"/>
        <v>TIM4 CH2 (AF2)</v>
      </c>
      <c r="F179" t="str">
        <f t="shared" si="15"/>
        <v>---------------</v>
      </c>
      <c r="G179" t="str">
        <f t="shared" si="16"/>
        <v>---------------</v>
      </c>
    </row>
    <row r="180" spans="1:7" x14ac:dyDescent="0.25">
      <c r="A180" t="s">
        <v>50</v>
      </c>
      <c r="B180" t="str">
        <f t="shared" si="17"/>
        <v>2</v>
      </c>
      <c r="C180" t="str">
        <f t="shared" si="12"/>
        <v/>
      </c>
      <c r="D180" t="str">
        <f t="shared" si="13"/>
        <v/>
      </c>
      <c r="E180" t="str">
        <f t="shared" si="14"/>
        <v/>
      </c>
      <c r="F180" t="str">
        <f t="shared" si="15"/>
        <v/>
      </c>
      <c r="G180" t="str">
        <f t="shared" si="16"/>
        <v/>
      </c>
    </row>
    <row r="181" spans="1:7" x14ac:dyDescent="0.25">
      <c r="B181" t="str">
        <f t="shared" si="17"/>
        <v/>
      </c>
      <c r="C181" t="str">
        <f t="shared" si="12"/>
        <v/>
      </c>
      <c r="D181" t="str">
        <f t="shared" si="13"/>
        <v/>
      </c>
      <c r="E181" t="str">
        <f t="shared" si="14"/>
        <v/>
      </c>
      <c r="F181" t="str">
        <f t="shared" si="15"/>
        <v/>
      </c>
      <c r="G181" t="str">
        <f t="shared" si="16"/>
        <v/>
      </c>
    </row>
    <row r="182" spans="1:7" x14ac:dyDescent="0.25">
      <c r="A182" t="s">
        <v>99</v>
      </c>
      <c r="B182" t="str">
        <f t="shared" si="17"/>
        <v/>
      </c>
      <c r="C182" t="str">
        <f t="shared" si="12"/>
        <v>D14</v>
      </c>
      <c r="D182" t="str">
        <f t="shared" si="13"/>
        <v>---------------</v>
      </c>
      <c r="E182" t="str">
        <f t="shared" si="14"/>
        <v>TIM4 CH3 (AF2)</v>
      </c>
      <c r="F182" t="str">
        <f t="shared" si="15"/>
        <v>---------------</v>
      </c>
      <c r="G182" t="str">
        <f t="shared" si="16"/>
        <v>---------------</v>
      </c>
    </row>
    <row r="183" spans="1:7" x14ac:dyDescent="0.25">
      <c r="A183" t="s">
        <v>52</v>
      </c>
      <c r="B183" t="str">
        <f t="shared" si="17"/>
        <v>2</v>
      </c>
      <c r="C183" t="str">
        <f t="shared" si="12"/>
        <v/>
      </c>
      <c r="D183" t="str">
        <f t="shared" si="13"/>
        <v/>
      </c>
      <c r="E183" t="str">
        <f t="shared" si="14"/>
        <v/>
      </c>
      <c r="F183" t="str">
        <f t="shared" si="15"/>
        <v/>
      </c>
      <c r="G183" t="str">
        <f t="shared" si="16"/>
        <v/>
      </c>
    </row>
    <row r="184" spans="1:7" x14ac:dyDescent="0.25">
      <c r="B184" t="str">
        <f t="shared" si="17"/>
        <v/>
      </c>
      <c r="C184" t="str">
        <f t="shared" si="12"/>
        <v/>
      </c>
      <c r="D184" t="str">
        <f t="shared" si="13"/>
        <v/>
      </c>
      <c r="E184" t="str">
        <f t="shared" si="14"/>
        <v/>
      </c>
      <c r="F184" t="str">
        <f t="shared" si="15"/>
        <v/>
      </c>
      <c r="G184" t="str">
        <f t="shared" si="16"/>
        <v/>
      </c>
    </row>
    <row r="185" spans="1:7" x14ac:dyDescent="0.25">
      <c r="A185" t="s">
        <v>100</v>
      </c>
      <c r="B185" t="str">
        <f t="shared" si="17"/>
        <v/>
      </c>
      <c r="C185" t="str">
        <f t="shared" si="12"/>
        <v>D15</v>
      </c>
      <c r="D185" t="str">
        <f t="shared" si="13"/>
        <v>---------------</v>
      </c>
      <c r="E185" t="str">
        <f t="shared" si="14"/>
        <v>TIM4 CH4 (AF2)</v>
      </c>
      <c r="F185" t="str">
        <f t="shared" si="15"/>
        <v>---------------</v>
      </c>
      <c r="G185" t="str">
        <f t="shared" si="16"/>
        <v>---------------</v>
      </c>
    </row>
    <row r="186" spans="1:7" x14ac:dyDescent="0.25">
      <c r="A186" t="s">
        <v>55</v>
      </c>
      <c r="B186" t="str">
        <f t="shared" si="17"/>
        <v>2</v>
      </c>
      <c r="C186" t="str">
        <f t="shared" si="12"/>
        <v/>
      </c>
      <c r="D186" t="str">
        <f t="shared" si="13"/>
        <v/>
      </c>
      <c r="E186" t="str">
        <f t="shared" si="14"/>
        <v/>
      </c>
      <c r="F186" t="str">
        <f t="shared" si="15"/>
        <v/>
      </c>
      <c r="G186" t="str">
        <f t="shared" si="16"/>
        <v/>
      </c>
    </row>
    <row r="187" spans="1:7" x14ac:dyDescent="0.25">
      <c r="B187" t="str">
        <f t="shared" si="17"/>
        <v/>
      </c>
      <c r="C187" t="str">
        <f t="shared" si="12"/>
        <v/>
      </c>
      <c r="D187" t="str">
        <f t="shared" si="13"/>
        <v/>
      </c>
      <c r="E187" t="str">
        <f t="shared" si="14"/>
        <v/>
      </c>
      <c r="F187" t="str">
        <f t="shared" si="15"/>
        <v/>
      </c>
      <c r="G187" t="str">
        <f t="shared" si="16"/>
        <v/>
      </c>
    </row>
    <row r="188" spans="1:7" x14ac:dyDescent="0.25">
      <c r="A188" t="s">
        <v>101</v>
      </c>
      <c r="B188" t="str">
        <f t="shared" si="17"/>
        <v/>
      </c>
      <c r="C188" t="str">
        <f t="shared" si="12"/>
        <v>E00</v>
      </c>
      <c r="D188" t="str">
        <f t="shared" si="13"/>
        <v>---------------</v>
      </c>
      <c r="E188" t="str">
        <f t="shared" si="14"/>
        <v>---------------</v>
      </c>
      <c r="F188" t="str">
        <f t="shared" si="15"/>
        <v>---------------</v>
      </c>
      <c r="G188" t="str">
        <f t="shared" si="16"/>
        <v>---------------</v>
      </c>
    </row>
    <row r="189" spans="1:7" x14ac:dyDescent="0.25">
      <c r="B189" t="str">
        <f t="shared" si="17"/>
        <v/>
      </c>
      <c r="C189" t="str">
        <f t="shared" si="12"/>
        <v/>
      </c>
      <c r="D189" t="str">
        <f t="shared" si="13"/>
        <v/>
      </c>
      <c r="E189" t="str">
        <f t="shared" si="14"/>
        <v/>
      </c>
      <c r="F189" t="str">
        <f t="shared" si="15"/>
        <v/>
      </c>
      <c r="G189" t="str">
        <f t="shared" si="16"/>
        <v/>
      </c>
    </row>
    <row r="190" spans="1:7" x14ac:dyDescent="0.25">
      <c r="A190" t="s">
        <v>102</v>
      </c>
      <c r="B190" t="str">
        <f t="shared" si="17"/>
        <v/>
      </c>
      <c r="C190" t="str">
        <f t="shared" si="12"/>
        <v>E01</v>
      </c>
      <c r="D190" t="str">
        <f t="shared" si="13"/>
        <v>---------------</v>
      </c>
      <c r="E190" t="str">
        <f t="shared" si="14"/>
        <v>---------------</v>
      </c>
      <c r="F190" t="str">
        <f t="shared" si="15"/>
        <v>---------------</v>
      </c>
      <c r="G190" t="str">
        <f t="shared" si="16"/>
        <v>---------------</v>
      </c>
    </row>
    <row r="191" spans="1:7" x14ac:dyDescent="0.25">
      <c r="B191" t="str">
        <f t="shared" si="17"/>
        <v/>
      </c>
      <c r="C191" t="str">
        <f t="shared" si="12"/>
        <v/>
      </c>
      <c r="D191" t="str">
        <f t="shared" si="13"/>
        <v/>
      </c>
      <c r="E191" t="str">
        <f t="shared" si="14"/>
        <v/>
      </c>
      <c r="F191" t="str">
        <f t="shared" si="15"/>
        <v/>
      </c>
      <c r="G191" t="str">
        <f t="shared" si="16"/>
        <v/>
      </c>
    </row>
    <row r="192" spans="1:7" x14ac:dyDescent="0.25">
      <c r="A192" t="s">
        <v>103</v>
      </c>
      <c r="B192" t="str">
        <f t="shared" si="17"/>
        <v/>
      </c>
      <c r="C192" t="str">
        <f t="shared" si="12"/>
        <v>E02</v>
      </c>
      <c r="D192" t="str">
        <f t="shared" si="13"/>
        <v>---------------</v>
      </c>
      <c r="E192" t="str">
        <f t="shared" si="14"/>
        <v>---------------</v>
      </c>
      <c r="F192" t="str">
        <f t="shared" si="15"/>
        <v>---------------</v>
      </c>
      <c r="G192" t="str">
        <f t="shared" si="16"/>
        <v>---------------</v>
      </c>
    </row>
    <row r="193" spans="1:7" x14ac:dyDescent="0.25">
      <c r="B193" t="str">
        <f t="shared" si="17"/>
        <v/>
      </c>
      <c r="C193" t="str">
        <f t="shared" si="12"/>
        <v/>
      </c>
      <c r="D193" t="str">
        <f t="shared" si="13"/>
        <v/>
      </c>
      <c r="E193" t="str">
        <f t="shared" si="14"/>
        <v/>
      </c>
      <c r="F193" t="str">
        <f t="shared" si="15"/>
        <v/>
      </c>
      <c r="G193" t="str">
        <f t="shared" si="16"/>
        <v/>
      </c>
    </row>
    <row r="194" spans="1:7" x14ac:dyDescent="0.25">
      <c r="A194" t="s">
        <v>104</v>
      </c>
      <c r="B194" t="str">
        <f t="shared" si="17"/>
        <v/>
      </c>
      <c r="C194" t="str">
        <f t="shared" ref="C194:C257" si="18">IFERROR(IF(LEFT(A194,7)="# timer",RIGHT(LEFT(A194,11),3),""),"")</f>
        <v>E03</v>
      </c>
      <c r="D194" t="str">
        <f t="shared" ref="D194:D255" si="19">IFERROR(IF(LEN($C194)=3,RIGHT(INDEX($A194:$A195,MATCH("1",$B194:$B198,0)),LEN(INDEX($A194:$A198,MATCH("1",$B194:$B198,0)))-7)&amp;" (AF1)",""),"---------------")</f>
        <v>---------------</v>
      </c>
      <c r="E194" t="str">
        <f t="shared" ref="E194:E255" si="20">IFERROR(IF(LEN($C194)=3,RIGHT(INDEX($A194:$A196,MATCH("2",$B194:$B196,0)),LEN(INDEX($A194:$A196,MATCH("2",$B194:$B196,0)))-7)&amp;" (AF2)",""),"---------------")</f>
        <v>---------------</v>
      </c>
      <c r="F194" t="str">
        <f t="shared" ref="F194:F254" si="21">IFERROR(IF(LEN($C194)=3,RIGHT(INDEX($A194:$A197,MATCH("3",$B194:$B197,0)),LEN(INDEX($A194:$A197,MATCH("3",$B194:$B197,0)))-7)&amp;" (AF3)",""),"---------------")</f>
        <v>---------------</v>
      </c>
      <c r="G194" t="str">
        <f t="shared" ref="G194:G231" si="22">IFERROR(IF(LEN($C194)=3,RIGHT(INDEX($A194:$A198,MATCH("9",$B194:$B198,0)),LEN(INDEX($A194:$A198,MATCH("9",$B194:$B198,0)))-7)&amp;" (AF9)",""),"---------------")</f>
        <v>---------------</v>
      </c>
    </row>
    <row r="195" spans="1:7" x14ac:dyDescent="0.25">
      <c r="B195" t="str">
        <f t="shared" ref="B195:B258" si="23">IFERROR(IF(LEFT(A195,4)="# AF",RIGHT(LEFT(A195,5),1),""),"")</f>
        <v/>
      </c>
      <c r="C195" t="str">
        <f t="shared" si="18"/>
        <v/>
      </c>
      <c r="D195" t="str">
        <f t="shared" si="19"/>
        <v/>
      </c>
      <c r="E195" t="str">
        <f t="shared" si="20"/>
        <v/>
      </c>
      <c r="F195" t="str">
        <f t="shared" si="21"/>
        <v/>
      </c>
      <c r="G195" t="str">
        <f t="shared" si="22"/>
        <v/>
      </c>
    </row>
    <row r="196" spans="1:7" x14ac:dyDescent="0.25">
      <c r="A196" t="s">
        <v>105</v>
      </c>
      <c r="B196" t="str">
        <f t="shared" si="23"/>
        <v/>
      </c>
      <c r="C196" t="str">
        <f t="shared" si="18"/>
        <v>E04</v>
      </c>
      <c r="D196" t="str">
        <f t="shared" si="19"/>
        <v>---------------</v>
      </c>
      <c r="E196" t="str">
        <f t="shared" si="20"/>
        <v>---------------</v>
      </c>
      <c r="F196" t="str">
        <f t="shared" si="21"/>
        <v>TIM9 CH1 (AF3)</v>
      </c>
      <c r="G196" t="str">
        <f t="shared" si="22"/>
        <v>---------------</v>
      </c>
    </row>
    <row r="197" spans="1:7" x14ac:dyDescent="0.25">
      <c r="B197" t="str">
        <f t="shared" si="23"/>
        <v/>
      </c>
      <c r="C197" t="str">
        <f t="shared" si="18"/>
        <v/>
      </c>
      <c r="D197" t="str">
        <f t="shared" si="19"/>
        <v/>
      </c>
      <c r="E197" t="str">
        <f t="shared" si="20"/>
        <v/>
      </c>
      <c r="F197" t="str">
        <f t="shared" si="21"/>
        <v/>
      </c>
      <c r="G197" t="str">
        <f t="shared" si="22"/>
        <v/>
      </c>
    </row>
    <row r="198" spans="1:7" x14ac:dyDescent="0.25">
      <c r="A198" t="s">
        <v>106</v>
      </c>
      <c r="B198" t="str">
        <f t="shared" si="23"/>
        <v/>
      </c>
      <c r="C198" t="str">
        <f t="shared" si="18"/>
        <v>E05</v>
      </c>
      <c r="D198" t="str">
        <f t="shared" si="19"/>
        <v>---------------</v>
      </c>
      <c r="E198" t="str">
        <f t="shared" si="20"/>
        <v>---------------</v>
      </c>
      <c r="F198" t="str">
        <f t="shared" si="21"/>
        <v>TIM9 CH1 (AF3)</v>
      </c>
      <c r="G198" t="str">
        <f t="shared" si="22"/>
        <v>---------------</v>
      </c>
    </row>
    <row r="199" spans="1:7" x14ac:dyDescent="0.25">
      <c r="A199" t="s">
        <v>9</v>
      </c>
      <c r="B199" t="str">
        <f t="shared" si="23"/>
        <v>3</v>
      </c>
      <c r="C199" t="str">
        <f t="shared" si="18"/>
        <v/>
      </c>
      <c r="D199" t="str">
        <f t="shared" si="19"/>
        <v/>
      </c>
      <c r="E199" t="str">
        <f t="shared" si="20"/>
        <v/>
      </c>
      <c r="F199" t="str">
        <f t="shared" si="21"/>
        <v/>
      </c>
      <c r="G199" t="str">
        <f t="shared" si="22"/>
        <v/>
      </c>
    </row>
    <row r="200" spans="1:7" x14ac:dyDescent="0.25">
      <c r="B200" t="str">
        <f t="shared" si="23"/>
        <v/>
      </c>
      <c r="C200" t="str">
        <f t="shared" si="18"/>
        <v/>
      </c>
      <c r="D200" t="str">
        <f t="shared" si="19"/>
        <v/>
      </c>
      <c r="E200" t="str">
        <f t="shared" si="20"/>
        <v/>
      </c>
      <c r="F200" t="str">
        <f t="shared" si="21"/>
        <v/>
      </c>
      <c r="G200" t="str">
        <f t="shared" si="22"/>
        <v/>
      </c>
    </row>
    <row r="201" spans="1:7" x14ac:dyDescent="0.25">
      <c r="A201" t="s">
        <v>107</v>
      </c>
      <c r="B201" t="str">
        <f t="shared" si="23"/>
        <v/>
      </c>
      <c r="C201" t="str">
        <f t="shared" si="18"/>
        <v>E06</v>
      </c>
      <c r="D201" t="str">
        <f t="shared" si="19"/>
        <v>---------------</v>
      </c>
      <c r="E201" t="str">
        <f t="shared" si="20"/>
        <v>---------------</v>
      </c>
      <c r="F201" t="str">
        <f t="shared" si="21"/>
        <v>TIM9 CH2 (AF3)</v>
      </c>
      <c r="G201" t="str">
        <f t="shared" si="22"/>
        <v>---------------</v>
      </c>
    </row>
    <row r="202" spans="1:7" x14ac:dyDescent="0.25">
      <c r="A202" t="s">
        <v>13</v>
      </c>
      <c r="B202" t="str">
        <f t="shared" si="23"/>
        <v>3</v>
      </c>
      <c r="C202" t="str">
        <f t="shared" si="18"/>
        <v/>
      </c>
      <c r="D202" t="str">
        <f t="shared" si="19"/>
        <v/>
      </c>
      <c r="E202" t="str">
        <f t="shared" si="20"/>
        <v/>
      </c>
      <c r="F202" t="str">
        <f t="shared" si="21"/>
        <v/>
      </c>
      <c r="G202" t="str">
        <f t="shared" si="22"/>
        <v/>
      </c>
    </row>
    <row r="203" spans="1:7" x14ac:dyDescent="0.25">
      <c r="B203" t="str">
        <f t="shared" si="23"/>
        <v/>
      </c>
      <c r="C203" t="str">
        <f t="shared" si="18"/>
        <v/>
      </c>
      <c r="D203" t="str">
        <f t="shared" si="19"/>
        <v/>
      </c>
      <c r="E203" t="str">
        <f t="shared" si="20"/>
        <v/>
      </c>
      <c r="F203" t="str">
        <f t="shared" si="21"/>
        <v/>
      </c>
      <c r="G203" t="str">
        <f t="shared" si="22"/>
        <v/>
      </c>
    </row>
    <row r="204" spans="1:7" x14ac:dyDescent="0.25">
      <c r="A204" t="s">
        <v>108</v>
      </c>
      <c r="B204" t="str">
        <f t="shared" si="23"/>
        <v/>
      </c>
      <c r="C204" t="str">
        <f t="shared" si="18"/>
        <v>E07</v>
      </c>
      <c r="D204" t="str">
        <f t="shared" si="19"/>
        <v>---------------</v>
      </c>
      <c r="E204" t="str">
        <f t="shared" si="20"/>
        <v>---------------</v>
      </c>
      <c r="F204" t="str">
        <f t="shared" si="21"/>
        <v>---------------</v>
      </c>
      <c r="G204" t="str">
        <f t="shared" si="22"/>
        <v>---------------</v>
      </c>
    </row>
    <row r="205" spans="1:7" x14ac:dyDescent="0.25">
      <c r="B205" t="str">
        <f t="shared" si="23"/>
        <v/>
      </c>
      <c r="C205" t="str">
        <f t="shared" si="18"/>
        <v/>
      </c>
      <c r="D205" t="str">
        <f t="shared" si="19"/>
        <v/>
      </c>
      <c r="E205" t="str">
        <f t="shared" si="20"/>
        <v/>
      </c>
      <c r="F205" t="str">
        <f t="shared" si="21"/>
        <v/>
      </c>
      <c r="G205" t="str">
        <f t="shared" si="22"/>
        <v/>
      </c>
    </row>
    <row r="206" spans="1:7" x14ac:dyDescent="0.25">
      <c r="A206" t="s">
        <v>109</v>
      </c>
      <c r="B206" t="str">
        <f t="shared" si="23"/>
        <v/>
      </c>
      <c r="C206" t="str">
        <f t="shared" si="18"/>
        <v>E08</v>
      </c>
      <c r="D206" t="str">
        <f t="shared" si="19"/>
        <v>TIM1 CH1N (AF1)</v>
      </c>
      <c r="E206" t="str">
        <f t="shared" si="20"/>
        <v>---------------</v>
      </c>
      <c r="F206" t="str">
        <f t="shared" si="21"/>
        <v>---------------</v>
      </c>
      <c r="G206" t="str">
        <f t="shared" si="22"/>
        <v>---------------</v>
      </c>
    </row>
    <row r="207" spans="1:7" x14ac:dyDescent="0.25">
      <c r="A207" t="s">
        <v>21</v>
      </c>
      <c r="B207" t="str">
        <f t="shared" si="23"/>
        <v>1</v>
      </c>
      <c r="C207" t="str">
        <f t="shared" si="18"/>
        <v/>
      </c>
      <c r="D207" t="str">
        <f t="shared" si="19"/>
        <v/>
      </c>
      <c r="E207" t="str">
        <f t="shared" si="20"/>
        <v/>
      </c>
      <c r="F207" t="str">
        <f t="shared" si="21"/>
        <v/>
      </c>
      <c r="G207" t="str">
        <f t="shared" si="22"/>
        <v/>
      </c>
    </row>
    <row r="208" spans="1:7" x14ac:dyDescent="0.25">
      <c r="B208" t="str">
        <f t="shared" si="23"/>
        <v/>
      </c>
      <c r="C208" t="str">
        <f t="shared" si="18"/>
        <v/>
      </c>
      <c r="D208" t="str">
        <f t="shared" si="19"/>
        <v/>
      </c>
      <c r="E208" t="str">
        <f t="shared" si="20"/>
        <v/>
      </c>
      <c r="F208" t="str">
        <f t="shared" si="21"/>
        <v/>
      </c>
      <c r="G208" t="str">
        <f t="shared" si="22"/>
        <v/>
      </c>
    </row>
    <row r="209" spans="1:7" x14ac:dyDescent="0.25">
      <c r="A209" t="s">
        <v>110</v>
      </c>
      <c r="B209" t="str">
        <f t="shared" si="23"/>
        <v/>
      </c>
      <c r="C209" t="str">
        <f t="shared" si="18"/>
        <v>E09</v>
      </c>
      <c r="D209" t="str">
        <f t="shared" si="19"/>
        <v>TIM1 CH1 (AF1)</v>
      </c>
      <c r="E209" t="str">
        <f t="shared" si="20"/>
        <v>---------------</v>
      </c>
      <c r="F209" t="str">
        <f t="shared" si="21"/>
        <v>---------------</v>
      </c>
      <c r="G209" t="str">
        <f t="shared" si="22"/>
        <v>---------------</v>
      </c>
    </row>
    <row r="210" spans="1:7" x14ac:dyDescent="0.25">
      <c r="A210" t="s">
        <v>25</v>
      </c>
      <c r="B210" t="str">
        <f t="shared" si="23"/>
        <v>1</v>
      </c>
      <c r="C210" t="str">
        <f t="shared" si="18"/>
        <v/>
      </c>
      <c r="D210" t="str">
        <f t="shared" si="19"/>
        <v/>
      </c>
      <c r="E210" t="str">
        <f t="shared" si="20"/>
        <v/>
      </c>
      <c r="F210" t="str">
        <f t="shared" si="21"/>
        <v/>
      </c>
      <c r="G210" t="str">
        <f t="shared" si="22"/>
        <v/>
      </c>
    </row>
    <row r="211" spans="1:7" x14ac:dyDescent="0.25">
      <c r="B211" t="str">
        <f t="shared" si="23"/>
        <v/>
      </c>
      <c r="C211" t="str">
        <f t="shared" si="18"/>
        <v/>
      </c>
      <c r="D211" t="str">
        <f t="shared" si="19"/>
        <v/>
      </c>
      <c r="E211" t="str">
        <f t="shared" si="20"/>
        <v/>
      </c>
      <c r="F211" t="str">
        <f t="shared" si="21"/>
        <v/>
      </c>
      <c r="G211" t="str">
        <f t="shared" si="22"/>
        <v/>
      </c>
    </row>
    <row r="212" spans="1:7" x14ac:dyDescent="0.25">
      <c r="A212" t="s">
        <v>111</v>
      </c>
      <c r="B212" t="str">
        <f t="shared" si="23"/>
        <v/>
      </c>
      <c r="C212" t="str">
        <f t="shared" si="18"/>
        <v>E10</v>
      </c>
      <c r="D212" t="str">
        <f t="shared" si="19"/>
        <v>TIM1 CH2N (AF1)</v>
      </c>
      <c r="E212" t="str">
        <f t="shared" si="20"/>
        <v>---------------</v>
      </c>
      <c r="F212" t="str">
        <f t="shared" si="21"/>
        <v>---------------</v>
      </c>
      <c r="G212" t="str">
        <f t="shared" si="22"/>
        <v>---------------</v>
      </c>
    </row>
    <row r="213" spans="1:7" x14ac:dyDescent="0.25">
      <c r="A213" t="s">
        <v>36</v>
      </c>
      <c r="B213" t="str">
        <f t="shared" si="23"/>
        <v>1</v>
      </c>
      <c r="C213" t="str">
        <f t="shared" si="18"/>
        <v/>
      </c>
      <c r="D213" t="str">
        <f t="shared" si="19"/>
        <v/>
      </c>
      <c r="E213" t="str">
        <f t="shared" si="20"/>
        <v/>
      </c>
      <c r="F213" t="str">
        <f t="shared" si="21"/>
        <v/>
      </c>
      <c r="G213" t="str">
        <f t="shared" si="22"/>
        <v/>
      </c>
    </row>
    <row r="214" spans="1:7" x14ac:dyDescent="0.25">
      <c r="B214" t="str">
        <f t="shared" si="23"/>
        <v/>
      </c>
      <c r="C214" t="str">
        <f t="shared" si="18"/>
        <v/>
      </c>
      <c r="D214" t="str">
        <f t="shared" si="19"/>
        <v/>
      </c>
      <c r="E214" t="str">
        <f t="shared" si="20"/>
        <v/>
      </c>
      <c r="F214" t="str">
        <f t="shared" si="21"/>
        <v/>
      </c>
      <c r="G214" t="str">
        <f t="shared" si="22"/>
        <v/>
      </c>
    </row>
    <row r="215" spans="1:7" x14ac:dyDescent="0.25">
      <c r="A215" t="s">
        <v>112</v>
      </c>
      <c r="B215" t="str">
        <f t="shared" si="23"/>
        <v/>
      </c>
      <c r="C215" t="str">
        <f t="shared" si="18"/>
        <v>E11</v>
      </c>
      <c r="D215" t="str">
        <f t="shared" si="19"/>
        <v>TIM1 CH2 (AF1)</v>
      </c>
      <c r="E215" t="str">
        <f t="shared" si="20"/>
        <v>---------------</v>
      </c>
      <c r="F215" t="str">
        <f t="shared" si="21"/>
        <v>---------------</v>
      </c>
      <c r="G215" t="str">
        <f t="shared" si="22"/>
        <v>---------------</v>
      </c>
    </row>
    <row r="216" spans="1:7" x14ac:dyDescent="0.25">
      <c r="A216" t="s">
        <v>27</v>
      </c>
      <c r="B216" t="str">
        <f t="shared" si="23"/>
        <v>1</v>
      </c>
      <c r="C216" t="str">
        <f t="shared" si="18"/>
        <v/>
      </c>
      <c r="D216" t="str">
        <f t="shared" si="19"/>
        <v/>
      </c>
      <c r="E216" t="str">
        <f t="shared" si="20"/>
        <v/>
      </c>
      <c r="F216" t="str">
        <f t="shared" si="21"/>
        <v/>
      </c>
      <c r="G216" t="str">
        <f t="shared" si="22"/>
        <v/>
      </c>
    </row>
    <row r="217" spans="1:7" x14ac:dyDescent="0.25">
      <c r="B217" t="str">
        <f t="shared" si="23"/>
        <v/>
      </c>
      <c r="C217" t="str">
        <f t="shared" si="18"/>
        <v/>
      </c>
      <c r="D217" t="str">
        <f t="shared" si="19"/>
        <v/>
      </c>
      <c r="E217" t="str">
        <f t="shared" si="20"/>
        <v/>
      </c>
      <c r="F217" t="str">
        <f t="shared" si="21"/>
        <v/>
      </c>
      <c r="G217" t="str">
        <f t="shared" si="22"/>
        <v/>
      </c>
    </row>
    <row r="218" spans="1:7" x14ac:dyDescent="0.25">
      <c r="A218" t="s">
        <v>113</v>
      </c>
      <c r="B218" t="str">
        <f t="shared" si="23"/>
        <v/>
      </c>
      <c r="C218" t="str">
        <f t="shared" si="18"/>
        <v>E12</v>
      </c>
      <c r="D218" t="str">
        <f t="shared" si="19"/>
        <v>TIM1 CH3N (AF1)</v>
      </c>
      <c r="E218" t="str">
        <f t="shared" si="20"/>
        <v>---------------</v>
      </c>
      <c r="F218" t="str">
        <f t="shared" si="21"/>
        <v>---------------</v>
      </c>
      <c r="G218" t="str">
        <f t="shared" si="22"/>
        <v>---------------</v>
      </c>
    </row>
    <row r="219" spans="1:7" x14ac:dyDescent="0.25">
      <c r="A219" t="s">
        <v>40</v>
      </c>
      <c r="B219" t="str">
        <f t="shared" si="23"/>
        <v>1</v>
      </c>
      <c r="C219" t="str">
        <f t="shared" si="18"/>
        <v/>
      </c>
      <c r="D219" t="str">
        <f t="shared" si="19"/>
        <v/>
      </c>
      <c r="E219" t="str">
        <f t="shared" si="20"/>
        <v/>
      </c>
      <c r="F219" t="str">
        <f t="shared" si="21"/>
        <v/>
      </c>
      <c r="G219" t="str">
        <f t="shared" si="22"/>
        <v/>
      </c>
    </row>
    <row r="220" spans="1:7" x14ac:dyDescent="0.25">
      <c r="B220" t="str">
        <f t="shared" si="23"/>
        <v/>
      </c>
      <c r="C220" t="str">
        <f t="shared" si="18"/>
        <v/>
      </c>
      <c r="D220" t="str">
        <f t="shared" si="19"/>
        <v/>
      </c>
      <c r="E220" t="str">
        <f t="shared" si="20"/>
        <v/>
      </c>
      <c r="F220" t="str">
        <f t="shared" si="21"/>
        <v/>
      </c>
      <c r="G220" t="str">
        <f t="shared" si="22"/>
        <v/>
      </c>
    </row>
    <row r="221" spans="1:7" x14ac:dyDescent="0.25">
      <c r="A221" t="s">
        <v>114</v>
      </c>
      <c r="B221" t="str">
        <f t="shared" si="23"/>
        <v/>
      </c>
      <c r="C221" t="str">
        <f t="shared" si="18"/>
        <v>E13</v>
      </c>
      <c r="D221" t="str">
        <f t="shared" si="19"/>
        <v>TIM1 CH3 (AF1)</v>
      </c>
      <c r="E221" t="str">
        <f t="shared" si="20"/>
        <v>---------------</v>
      </c>
      <c r="F221" t="str">
        <f t="shared" si="21"/>
        <v>---------------</v>
      </c>
      <c r="G221" t="str">
        <f t="shared" si="22"/>
        <v>---------------</v>
      </c>
    </row>
    <row r="222" spans="1:7" x14ac:dyDescent="0.25">
      <c r="A222" t="s">
        <v>29</v>
      </c>
      <c r="B222" t="str">
        <f t="shared" si="23"/>
        <v>1</v>
      </c>
      <c r="C222" t="str">
        <f t="shared" si="18"/>
        <v/>
      </c>
      <c r="D222" t="str">
        <f t="shared" si="19"/>
        <v/>
      </c>
      <c r="E222" t="str">
        <f t="shared" si="20"/>
        <v/>
      </c>
      <c r="F222" t="str">
        <f t="shared" si="21"/>
        <v/>
      </c>
      <c r="G222" t="str">
        <f t="shared" si="22"/>
        <v/>
      </c>
    </row>
    <row r="223" spans="1:7" x14ac:dyDescent="0.25">
      <c r="B223" t="str">
        <f t="shared" si="23"/>
        <v/>
      </c>
      <c r="C223" t="str">
        <f t="shared" si="18"/>
        <v/>
      </c>
      <c r="D223" t="str">
        <f t="shared" si="19"/>
        <v/>
      </c>
      <c r="E223" t="str">
        <f t="shared" si="20"/>
        <v/>
      </c>
      <c r="F223" t="str">
        <f t="shared" si="21"/>
        <v/>
      </c>
      <c r="G223" t="str">
        <f t="shared" si="22"/>
        <v/>
      </c>
    </row>
    <row r="224" spans="1:7" x14ac:dyDescent="0.25">
      <c r="A224" t="s">
        <v>115</v>
      </c>
      <c r="B224" t="str">
        <f t="shared" si="23"/>
        <v/>
      </c>
      <c r="C224" t="str">
        <f t="shared" si="18"/>
        <v>E14</v>
      </c>
      <c r="D224" t="str">
        <f t="shared" si="19"/>
        <v>TIM1 CH4 (AF1)</v>
      </c>
      <c r="E224" t="str">
        <f t="shared" si="20"/>
        <v>---------------</v>
      </c>
      <c r="F224" t="str">
        <f t="shared" si="21"/>
        <v>---------------</v>
      </c>
      <c r="G224" t="str">
        <f t="shared" si="22"/>
        <v>---------------</v>
      </c>
    </row>
    <row r="225" spans="1:7" x14ac:dyDescent="0.25">
      <c r="A225" t="s">
        <v>116</v>
      </c>
      <c r="B225" t="str">
        <f t="shared" si="23"/>
        <v>1</v>
      </c>
      <c r="C225" t="str">
        <f t="shared" si="18"/>
        <v/>
      </c>
      <c r="D225" t="str">
        <f t="shared" si="19"/>
        <v/>
      </c>
      <c r="E225" t="str">
        <f t="shared" si="20"/>
        <v/>
      </c>
      <c r="F225" t="str">
        <f t="shared" si="21"/>
        <v/>
      </c>
      <c r="G225" t="str">
        <f t="shared" si="22"/>
        <v/>
      </c>
    </row>
    <row r="226" spans="1:7" x14ac:dyDescent="0.25">
      <c r="B226" t="str">
        <f t="shared" si="23"/>
        <v/>
      </c>
      <c r="C226" t="str">
        <f t="shared" si="18"/>
        <v/>
      </c>
      <c r="D226" t="str">
        <f t="shared" si="19"/>
        <v/>
      </c>
      <c r="E226" t="str">
        <f t="shared" si="20"/>
        <v/>
      </c>
      <c r="F226" t="str">
        <f t="shared" si="21"/>
        <v/>
      </c>
      <c r="G226" t="str">
        <f t="shared" si="22"/>
        <v/>
      </c>
    </row>
    <row r="227" spans="1:7" x14ac:dyDescent="0.25">
      <c r="A227" t="s">
        <v>117</v>
      </c>
      <c r="B227" t="str">
        <f t="shared" si="23"/>
        <v/>
      </c>
      <c r="C227" t="str">
        <f t="shared" si="18"/>
        <v>E15</v>
      </c>
      <c r="D227" t="str">
        <f t="shared" si="19"/>
        <v>---------------</v>
      </c>
      <c r="E227" t="str">
        <f t="shared" si="20"/>
        <v>---------------</v>
      </c>
      <c r="F227" t="str">
        <f t="shared" si="21"/>
        <v>---------------</v>
      </c>
      <c r="G227" t="str">
        <f t="shared" si="22"/>
        <v>---------------</v>
      </c>
    </row>
    <row r="228" spans="1:7" x14ac:dyDescent="0.25">
      <c r="B228" t="str">
        <f t="shared" si="23"/>
        <v/>
      </c>
      <c r="C228" t="str">
        <f t="shared" si="18"/>
        <v/>
      </c>
      <c r="D228" t="str">
        <f t="shared" ref="D228:D231" si="24">IFERROR(IF(LEN($C228)=3,RIGHT(INDEX($A228:$A229,MATCH("1",$B228:$B232,0)),LEN(INDEX($A228:$A232,MATCH("1",$B228:$B232,0)))-7)&amp;" (AF1)",""),"---------------")</f>
        <v/>
      </c>
      <c r="E228" t="str">
        <f t="shared" si="20"/>
        <v/>
      </c>
      <c r="F228" t="str">
        <f t="shared" si="21"/>
        <v/>
      </c>
      <c r="G228" t="str">
        <f t="shared" si="22"/>
        <v/>
      </c>
    </row>
    <row r="229" spans="1:7" x14ac:dyDescent="0.25">
      <c r="B229" t="str">
        <f t="shared" si="23"/>
        <v/>
      </c>
      <c r="C229" t="str">
        <f t="shared" si="18"/>
        <v/>
      </c>
      <c r="D229" t="str">
        <f t="shared" si="24"/>
        <v/>
      </c>
      <c r="E229" t="str">
        <f t="shared" si="20"/>
        <v/>
      </c>
      <c r="F229" t="str">
        <f t="shared" si="21"/>
        <v/>
      </c>
      <c r="G229" t="str">
        <f t="shared" si="22"/>
        <v/>
      </c>
    </row>
    <row r="230" spans="1:7" x14ac:dyDescent="0.25">
      <c r="B230" t="str">
        <f t="shared" si="23"/>
        <v/>
      </c>
      <c r="C230" t="str">
        <f t="shared" si="18"/>
        <v/>
      </c>
      <c r="D230" t="str">
        <f t="shared" si="24"/>
        <v/>
      </c>
      <c r="E230" t="str">
        <f t="shared" si="20"/>
        <v/>
      </c>
      <c r="F230" t="str">
        <f t="shared" si="21"/>
        <v/>
      </c>
      <c r="G230" t="str">
        <f t="shared" si="22"/>
        <v/>
      </c>
    </row>
    <row r="231" spans="1:7" x14ac:dyDescent="0.25">
      <c r="B231" t="str">
        <f t="shared" si="23"/>
        <v/>
      </c>
      <c r="C231" t="str">
        <f t="shared" si="18"/>
        <v/>
      </c>
      <c r="D231" t="str">
        <f t="shared" si="24"/>
        <v/>
      </c>
      <c r="E231" t="str">
        <f t="shared" si="20"/>
        <v/>
      </c>
      <c r="F231" t="str">
        <f t="shared" si="21"/>
        <v/>
      </c>
      <c r="G231" t="str">
        <f t="shared" si="22"/>
        <v/>
      </c>
    </row>
    <row r="232" spans="1:7" x14ac:dyDescent="0.25">
      <c r="B232" t="str">
        <f t="shared" si="23"/>
        <v/>
      </c>
      <c r="C232" t="str">
        <f t="shared" si="18"/>
        <v/>
      </c>
      <c r="D232" t="str">
        <f t="shared" si="19"/>
        <v/>
      </c>
      <c r="E232" t="str">
        <f t="shared" si="20"/>
        <v/>
      </c>
      <c r="F232" t="str">
        <f t="shared" si="21"/>
        <v/>
      </c>
      <c r="G232" t="str">
        <f t="shared" ref="G194:G249" si="25">IFERROR(IF(LEN($C232)=3,MATCH("9",$B232:$B236,0),""),"---------------")</f>
        <v/>
      </c>
    </row>
    <row r="233" spans="1:7" x14ac:dyDescent="0.25">
      <c r="B233" t="str">
        <f t="shared" si="23"/>
        <v/>
      </c>
      <c r="C233" t="str">
        <f t="shared" si="18"/>
        <v/>
      </c>
      <c r="D233" t="str">
        <f t="shared" si="19"/>
        <v/>
      </c>
      <c r="E233" t="str">
        <f t="shared" si="20"/>
        <v/>
      </c>
      <c r="F233" t="str">
        <f t="shared" si="21"/>
        <v/>
      </c>
      <c r="G233" t="str">
        <f t="shared" si="25"/>
        <v/>
      </c>
    </row>
    <row r="234" spans="1:7" x14ac:dyDescent="0.25">
      <c r="B234" t="str">
        <f t="shared" si="23"/>
        <v/>
      </c>
      <c r="C234" t="str">
        <f t="shared" si="18"/>
        <v/>
      </c>
      <c r="D234" t="str">
        <f t="shared" si="19"/>
        <v/>
      </c>
      <c r="E234" t="str">
        <f t="shared" si="20"/>
        <v/>
      </c>
      <c r="F234" t="str">
        <f t="shared" si="21"/>
        <v/>
      </c>
      <c r="G234" t="str">
        <f t="shared" si="25"/>
        <v/>
      </c>
    </row>
    <row r="235" spans="1:7" x14ac:dyDescent="0.25">
      <c r="B235" t="str">
        <f t="shared" si="23"/>
        <v/>
      </c>
      <c r="C235" t="str">
        <f t="shared" si="18"/>
        <v/>
      </c>
      <c r="D235" t="str">
        <f t="shared" si="19"/>
        <v/>
      </c>
      <c r="E235" t="str">
        <f t="shared" si="20"/>
        <v/>
      </c>
      <c r="F235" t="str">
        <f t="shared" si="21"/>
        <v/>
      </c>
      <c r="G235" t="str">
        <f t="shared" si="25"/>
        <v/>
      </c>
    </row>
    <row r="236" spans="1:7" x14ac:dyDescent="0.25">
      <c r="B236" t="str">
        <f t="shared" si="23"/>
        <v/>
      </c>
      <c r="C236" t="str">
        <f t="shared" si="18"/>
        <v/>
      </c>
      <c r="D236" t="str">
        <f t="shared" si="19"/>
        <v/>
      </c>
      <c r="E236" t="str">
        <f t="shared" si="20"/>
        <v/>
      </c>
      <c r="F236" t="str">
        <f t="shared" si="21"/>
        <v/>
      </c>
      <c r="G236" t="str">
        <f t="shared" si="25"/>
        <v/>
      </c>
    </row>
    <row r="237" spans="1:7" x14ac:dyDescent="0.25">
      <c r="B237" t="str">
        <f t="shared" si="23"/>
        <v/>
      </c>
      <c r="C237" t="str">
        <f t="shared" si="18"/>
        <v/>
      </c>
      <c r="D237" t="str">
        <f t="shared" si="19"/>
        <v/>
      </c>
      <c r="E237" t="str">
        <f t="shared" si="20"/>
        <v/>
      </c>
      <c r="F237" t="str">
        <f t="shared" si="21"/>
        <v/>
      </c>
      <c r="G237" t="str">
        <f t="shared" si="25"/>
        <v/>
      </c>
    </row>
    <row r="238" spans="1:7" x14ac:dyDescent="0.25">
      <c r="B238" t="str">
        <f t="shared" si="23"/>
        <v/>
      </c>
      <c r="C238" t="str">
        <f t="shared" si="18"/>
        <v/>
      </c>
      <c r="D238" t="str">
        <f t="shared" si="19"/>
        <v/>
      </c>
      <c r="E238" t="str">
        <f t="shared" si="20"/>
        <v/>
      </c>
      <c r="F238" t="str">
        <f t="shared" si="21"/>
        <v/>
      </c>
      <c r="G238" t="str">
        <f t="shared" si="25"/>
        <v/>
      </c>
    </row>
    <row r="239" spans="1:7" x14ac:dyDescent="0.25">
      <c r="B239" t="str">
        <f t="shared" si="23"/>
        <v/>
      </c>
      <c r="C239" t="str">
        <f t="shared" si="18"/>
        <v/>
      </c>
      <c r="D239" t="str">
        <f t="shared" si="19"/>
        <v/>
      </c>
      <c r="E239" t="str">
        <f t="shared" si="20"/>
        <v/>
      </c>
      <c r="F239" t="str">
        <f t="shared" si="21"/>
        <v/>
      </c>
      <c r="G239" t="str">
        <f t="shared" si="25"/>
        <v/>
      </c>
    </row>
    <row r="240" spans="1:7" x14ac:dyDescent="0.25">
      <c r="B240" t="str">
        <f t="shared" si="23"/>
        <v/>
      </c>
      <c r="C240" t="str">
        <f t="shared" si="18"/>
        <v/>
      </c>
      <c r="D240" t="str">
        <f t="shared" si="19"/>
        <v/>
      </c>
      <c r="E240" t="str">
        <f t="shared" si="20"/>
        <v/>
      </c>
      <c r="F240" t="str">
        <f t="shared" si="21"/>
        <v/>
      </c>
      <c r="G240" t="str">
        <f t="shared" si="25"/>
        <v/>
      </c>
    </row>
    <row r="241" spans="2:7" x14ac:dyDescent="0.25">
      <c r="B241" t="str">
        <f t="shared" si="23"/>
        <v/>
      </c>
      <c r="C241" t="str">
        <f t="shared" si="18"/>
        <v/>
      </c>
      <c r="D241" t="str">
        <f t="shared" si="19"/>
        <v/>
      </c>
      <c r="E241" t="str">
        <f t="shared" si="20"/>
        <v/>
      </c>
      <c r="F241" t="str">
        <f t="shared" si="21"/>
        <v/>
      </c>
      <c r="G241" t="str">
        <f t="shared" si="25"/>
        <v/>
      </c>
    </row>
    <row r="242" spans="2:7" x14ac:dyDescent="0.25">
      <c r="B242" t="str">
        <f t="shared" si="23"/>
        <v/>
      </c>
      <c r="C242" t="str">
        <f t="shared" si="18"/>
        <v/>
      </c>
      <c r="D242" t="str">
        <f t="shared" si="19"/>
        <v/>
      </c>
      <c r="E242" t="str">
        <f t="shared" si="20"/>
        <v/>
      </c>
      <c r="F242" t="str">
        <f t="shared" si="21"/>
        <v/>
      </c>
      <c r="G242" t="str">
        <f t="shared" si="25"/>
        <v/>
      </c>
    </row>
    <row r="243" spans="2:7" x14ac:dyDescent="0.25">
      <c r="B243" t="str">
        <f t="shared" si="23"/>
        <v/>
      </c>
      <c r="C243" t="str">
        <f t="shared" si="18"/>
        <v/>
      </c>
      <c r="D243" t="str">
        <f t="shared" si="19"/>
        <v/>
      </c>
      <c r="E243" t="str">
        <f t="shared" si="20"/>
        <v/>
      </c>
      <c r="F243" t="str">
        <f t="shared" si="21"/>
        <v/>
      </c>
      <c r="G243" t="str">
        <f t="shared" si="25"/>
        <v/>
      </c>
    </row>
    <row r="244" spans="2:7" x14ac:dyDescent="0.25">
      <c r="B244" t="str">
        <f t="shared" si="23"/>
        <v/>
      </c>
      <c r="C244" t="str">
        <f t="shared" si="18"/>
        <v/>
      </c>
      <c r="D244" t="str">
        <f t="shared" si="19"/>
        <v/>
      </c>
      <c r="E244" t="str">
        <f t="shared" si="20"/>
        <v/>
      </c>
      <c r="F244" t="str">
        <f t="shared" si="21"/>
        <v/>
      </c>
      <c r="G244" t="str">
        <f t="shared" si="25"/>
        <v/>
      </c>
    </row>
    <row r="245" spans="2:7" x14ac:dyDescent="0.25">
      <c r="B245" t="str">
        <f t="shared" si="23"/>
        <v/>
      </c>
      <c r="C245" t="str">
        <f t="shared" si="18"/>
        <v/>
      </c>
      <c r="D245" t="str">
        <f t="shared" si="19"/>
        <v/>
      </c>
      <c r="E245" t="str">
        <f t="shared" si="20"/>
        <v/>
      </c>
      <c r="F245" t="str">
        <f t="shared" si="21"/>
        <v/>
      </c>
      <c r="G245" t="str">
        <f t="shared" si="25"/>
        <v/>
      </c>
    </row>
    <row r="246" spans="2:7" x14ac:dyDescent="0.25">
      <c r="B246" t="str">
        <f t="shared" si="23"/>
        <v/>
      </c>
      <c r="C246" t="str">
        <f t="shared" si="18"/>
        <v/>
      </c>
      <c r="D246" t="str">
        <f t="shared" si="19"/>
        <v/>
      </c>
      <c r="E246" t="str">
        <f t="shared" si="20"/>
        <v/>
      </c>
      <c r="F246" t="str">
        <f t="shared" si="21"/>
        <v/>
      </c>
      <c r="G246" t="str">
        <f t="shared" si="25"/>
        <v/>
      </c>
    </row>
    <row r="247" spans="2:7" x14ac:dyDescent="0.25">
      <c r="B247" t="str">
        <f t="shared" si="23"/>
        <v/>
      </c>
      <c r="C247" t="str">
        <f t="shared" si="18"/>
        <v/>
      </c>
      <c r="D247" t="str">
        <f t="shared" si="19"/>
        <v/>
      </c>
      <c r="E247" t="str">
        <f t="shared" si="20"/>
        <v/>
      </c>
      <c r="F247" t="str">
        <f t="shared" si="21"/>
        <v/>
      </c>
      <c r="G247" t="str">
        <f t="shared" si="25"/>
        <v/>
      </c>
    </row>
    <row r="248" spans="2:7" x14ac:dyDescent="0.25">
      <c r="B248" t="str">
        <f t="shared" si="23"/>
        <v/>
      </c>
      <c r="C248" t="str">
        <f t="shared" si="18"/>
        <v/>
      </c>
      <c r="D248" t="str">
        <f t="shared" si="19"/>
        <v/>
      </c>
      <c r="E248" t="str">
        <f t="shared" si="20"/>
        <v/>
      </c>
      <c r="F248" t="str">
        <f t="shared" si="21"/>
        <v/>
      </c>
      <c r="G248" t="str">
        <f t="shared" si="25"/>
        <v/>
      </c>
    </row>
    <row r="249" spans="2:7" x14ac:dyDescent="0.25">
      <c r="B249" t="str">
        <f t="shared" si="23"/>
        <v/>
      </c>
      <c r="C249" t="str">
        <f t="shared" si="18"/>
        <v/>
      </c>
      <c r="D249" t="str">
        <f t="shared" si="19"/>
        <v/>
      </c>
      <c r="E249" t="str">
        <f t="shared" si="20"/>
        <v/>
      </c>
      <c r="F249" t="str">
        <f t="shared" si="21"/>
        <v/>
      </c>
      <c r="G249" t="str">
        <f t="shared" si="25"/>
        <v/>
      </c>
    </row>
    <row r="250" spans="2:7" x14ac:dyDescent="0.25">
      <c r="B250" t="str">
        <f t="shared" si="23"/>
        <v/>
      </c>
      <c r="C250" t="str">
        <f t="shared" si="18"/>
        <v/>
      </c>
      <c r="D250" t="str">
        <f t="shared" si="19"/>
        <v/>
      </c>
      <c r="E250" t="str">
        <f t="shared" si="20"/>
        <v/>
      </c>
      <c r="F250" t="str">
        <f t="shared" si="21"/>
        <v/>
      </c>
      <c r="G250" t="str">
        <f t="shared" ref="G194:G257" si="26">IFERROR(IF(LEN($C250)=3,MATCH("9",$B250:$B254,0),""),"")</f>
        <v/>
      </c>
    </row>
    <row r="251" spans="2:7" x14ac:dyDescent="0.25">
      <c r="B251" t="str">
        <f t="shared" si="23"/>
        <v/>
      </c>
      <c r="C251" t="str">
        <f t="shared" si="18"/>
        <v/>
      </c>
      <c r="D251" t="str">
        <f t="shared" si="19"/>
        <v/>
      </c>
      <c r="E251" t="str">
        <f t="shared" si="20"/>
        <v/>
      </c>
      <c r="F251" t="str">
        <f t="shared" si="21"/>
        <v/>
      </c>
      <c r="G251" t="str">
        <f t="shared" si="26"/>
        <v/>
      </c>
    </row>
    <row r="252" spans="2:7" x14ac:dyDescent="0.25">
      <c r="B252" t="str">
        <f t="shared" si="23"/>
        <v/>
      </c>
      <c r="C252" t="str">
        <f t="shared" si="18"/>
        <v/>
      </c>
      <c r="D252" t="str">
        <f t="shared" si="19"/>
        <v/>
      </c>
      <c r="E252" t="str">
        <f t="shared" si="20"/>
        <v/>
      </c>
      <c r="F252" t="str">
        <f t="shared" si="21"/>
        <v/>
      </c>
      <c r="G252" t="str">
        <f t="shared" si="26"/>
        <v/>
      </c>
    </row>
    <row r="253" spans="2:7" x14ac:dyDescent="0.25">
      <c r="B253" t="str">
        <f t="shared" si="23"/>
        <v/>
      </c>
      <c r="C253" t="str">
        <f t="shared" si="18"/>
        <v/>
      </c>
      <c r="D253" t="str">
        <f t="shared" si="19"/>
        <v/>
      </c>
      <c r="E253" t="str">
        <f t="shared" si="20"/>
        <v/>
      </c>
      <c r="F253" t="str">
        <f t="shared" si="21"/>
        <v/>
      </c>
      <c r="G253" t="str">
        <f t="shared" si="26"/>
        <v/>
      </c>
    </row>
    <row r="254" spans="2:7" x14ac:dyDescent="0.25">
      <c r="B254" t="str">
        <f t="shared" si="23"/>
        <v/>
      </c>
      <c r="C254" t="str">
        <f t="shared" si="18"/>
        <v/>
      </c>
      <c r="D254" t="str">
        <f t="shared" si="19"/>
        <v/>
      </c>
      <c r="E254" t="str">
        <f t="shared" si="20"/>
        <v/>
      </c>
      <c r="F254" t="str">
        <f t="shared" si="21"/>
        <v/>
      </c>
      <c r="G254" t="str">
        <f t="shared" si="26"/>
        <v/>
      </c>
    </row>
    <row r="255" spans="2:7" x14ac:dyDescent="0.25">
      <c r="B255" t="str">
        <f t="shared" si="23"/>
        <v/>
      </c>
      <c r="C255" t="str">
        <f t="shared" si="18"/>
        <v/>
      </c>
      <c r="D255" t="str">
        <f t="shared" si="19"/>
        <v/>
      </c>
      <c r="E255" t="str">
        <f t="shared" si="20"/>
        <v/>
      </c>
      <c r="F255" t="str">
        <f t="shared" ref="F194:F257" si="27">IFERROR(IF(LEN($C255)=3,MATCH("3",$B255:$B259,0),""),"")</f>
        <v/>
      </c>
      <c r="G255" t="str">
        <f t="shared" si="26"/>
        <v/>
      </c>
    </row>
    <row r="256" spans="2:7" x14ac:dyDescent="0.25">
      <c r="B256" t="str">
        <f t="shared" si="23"/>
        <v/>
      </c>
      <c r="C256" t="str">
        <f t="shared" si="18"/>
        <v/>
      </c>
      <c r="D256" t="str">
        <f t="shared" ref="D194:D257" si="28">IFERROR(IF(LEN($C256)=3,MATCH("1",$B256:$B260,0),""),"")</f>
        <v/>
      </c>
      <c r="E256" t="str">
        <f t="shared" ref="E194:E257" si="29">IFERROR(IF(LEN($C256)=3,MATCH("2",$B256:$B260,0),""),"")</f>
        <v/>
      </c>
      <c r="F256" t="str">
        <f t="shared" si="27"/>
        <v/>
      </c>
      <c r="G256" t="str">
        <f t="shared" si="26"/>
        <v/>
      </c>
    </row>
    <row r="257" spans="2:7" x14ac:dyDescent="0.25">
      <c r="B257" t="str">
        <f t="shared" si="23"/>
        <v/>
      </c>
      <c r="C257" t="str">
        <f t="shared" si="18"/>
        <v/>
      </c>
      <c r="D257" t="str">
        <f t="shared" si="28"/>
        <v/>
      </c>
      <c r="E257" t="str">
        <f t="shared" si="29"/>
        <v/>
      </c>
      <c r="F257" t="str">
        <f t="shared" si="27"/>
        <v/>
      </c>
      <c r="G257" t="str">
        <f t="shared" si="26"/>
        <v/>
      </c>
    </row>
    <row r="258" spans="2:7" x14ac:dyDescent="0.25">
      <c r="B258" t="str">
        <f t="shared" si="23"/>
        <v/>
      </c>
      <c r="C258" t="str">
        <f t="shared" ref="C258:C274" si="30">IFERROR(IF(LEFT(A258,7)="# timer",RIGHT(LEFT(A258,11),3),""),"")</f>
        <v/>
      </c>
      <c r="D258" t="str">
        <f t="shared" ref="D258:D262" si="31">IFERROR(IF(LEN($C258)=3,MATCH("1",$B258:$B262,0),""),"")</f>
        <v/>
      </c>
      <c r="E258" t="str">
        <f t="shared" ref="E258:E262" si="32">IFERROR(IF(LEN($C258)=3,MATCH("2",$B258:$B262,0),""),"")</f>
        <v/>
      </c>
      <c r="F258" t="str">
        <f t="shared" ref="F258:F262" si="33">IFERROR(IF(LEN($C258)=3,MATCH("3",$B258:$B262,0),""),"")</f>
        <v/>
      </c>
      <c r="G258" t="str">
        <f t="shared" ref="G258:G262" si="34">IFERROR(IF(LEN($C258)=3,MATCH("9",$B258:$B262,0),""),"")</f>
        <v/>
      </c>
    </row>
    <row r="259" spans="2:7" x14ac:dyDescent="0.25">
      <c r="B259" t="str">
        <f t="shared" ref="B259:B264" si="35">IFERROR(IF(LEFT(A259,4)="# AF",RIGHT(LEFT(A259,5),1),""),"")</f>
        <v/>
      </c>
      <c r="C259" t="str">
        <f t="shared" si="30"/>
        <v/>
      </c>
      <c r="D259" t="str">
        <f t="shared" si="31"/>
        <v/>
      </c>
      <c r="E259" t="str">
        <f t="shared" si="32"/>
        <v/>
      </c>
      <c r="F259" t="str">
        <f t="shared" si="33"/>
        <v/>
      </c>
      <c r="G259" t="str">
        <f t="shared" si="34"/>
        <v/>
      </c>
    </row>
    <row r="260" spans="2:7" x14ac:dyDescent="0.25">
      <c r="B260" t="str">
        <f t="shared" si="35"/>
        <v/>
      </c>
      <c r="C260" t="str">
        <f t="shared" si="30"/>
        <v/>
      </c>
      <c r="D260" t="str">
        <f t="shared" si="31"/>
        <v/>
      </c>
      <c r="E260" t="str">
        <f t="shared" si="32"/>
        <v/>
      </c>
      <c r="F260" t="str">
        <f t="shared" si="33"/>
        <v/>
      </c>
      <c r="G260" t="str">
        <f t="shared" si="34"/>
        <v/>
      </c>
    </row>
    <row r="261" spans="2:7" x14ac:dyDescent="0.25">
      <c r="B261" t="str">
        <f t="shared" si="35"/>
        <v/>
      </c>
      <c r="C261" t="str">
        <f t="shared" si="30"/>
        <v/>
      </c>
      <c r="D261" t="str">
        <f t="shared" si="31"/>
        <v/>
      </c>
      <c r="E261" t="str">
        <f t="shared" si="32"/>
        <v/>
      </c>
      <c r="F261" t="str">
        <f t="shared" si="33"/>
        <v/>
      </c>
      <c r="G261" t="str">
        <f t="shared" si="34"/>
        <v/>
      </c>
    </row>
    <row r="262" spans="2:7" x14ac:dyDescent="0.25">
      <c r="B262" t="str">
        <f t="shared" si="35"/>
        <v/>
      </c>
      <c r="C262" t="str">
        <f t="shared" si="30"/>
        <v/>
      </c>
      <c r="D262" t="str">
        <f t="shared" si="31"/>
        <v/>
      </c>
      <c r="E262" t="str">
        <f t="shared" si="32"/>
        <v/>
      </c>
      <c r="F262" t="str">
        <f t="shared" si="33"/>
        <v/>
      </c>
      <c r="G262" t="str">
        <f t="shared" si="34"/>
        <v/>
      </c>
    </row>
    <row r="263" spans="2:7" x14ac:dyDescent="0.25">
      <c r="B263" t="str">
        <f t="shared" si="35"/>
        <v/>
      </c>
      <c r="C263" t="str">
        <f t="shared" si="30"/>
        <v/>
      </c>
    </row>
    <row r="264" spans="2:7" x14ac:dyDescent="0.25">
      <c r="B264" t="str">
        <f t="shared" si="35"/>
        <v/>
      </c>
      <c r="C264" t="str">
        <f t="shared" si="30"/>
        <v/>
      </c>
    </row>
    <row r="265" spans="2:7" x14ac:dyDescent="0.25">
      <c r="C265" t="str">
        <f t="shared" si="30"/>
        <v/>
      </c>
    </row>
    <row r="266" spans="2:7" x14ac:dyDescent="0.25">
      <c r="C266" t="str">
        <f t="shared" si="30"/>
        <v/>
      </c>
    </row>
    <row r="267" spans="2:7" x14ac:dyDescent="0.25">
      <c r="C267" t="str">
        <f t="shared" si="30"/>
        <v/>
      </c>
    </row>
    <row r="268" spans="2:7" x14ac:dyDescent="0.25">
      <c r="C268" t="str">
        <f t="shared" si="30"/>
        <v/>
      </c>
    </row>
    <row r="269" spans="2:7" x14ac:dyDescent="0.25">
      <c r="C269" t="str">
        <f t="shared" si="30"/>
        <v/>
      </c>
    </row>
    <row r="270" spans="2:7" x14ac:dyDescent="0.25">
      <c r="C270" t="str">
        <f t="shared" si="30"/>
        <v/>
      </c>
    </row>
    <row r="271" spans="2:7" x14ac:dyDescent="0.25">
      <c r="C271" t="str">
        <f t="shared" si="30"/>
        <v/>
      </c>
    </row>
    <row r="272" spans="2:7" x14ac:dyDescent="0.25">
      <c r="C272" t="str">
        <f t="shared" si="30"/>
        <v/>
      </c>
    </row>
    <row r="273" spans="3:3" x14ac:dyDescent="0.25">
      <c r="C273" t="str">
        <f t="shared" si="30"/>
        <v/>
      </c>
    </row>
    <row r="274" spans="3:3" x14ac:dyDescent="0.25">
      <c r="C274" t="str">
        <f t="shared" si="3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4"/>
  <sheetViews>
    <sheetView topLeftCell="M123" workbookViewId="0">
      <selection activeCell="S134" sqref="S134:W213"/>
    </sheetView>
  </sheetViews>
  <sheetFormatPr defaultRowHeight="15" x14ac:dyDescent="0.25"/>
  <cols>
    <col min="1" max="1" width="4.28515625" bestFit="1" customWidth="1"/>
    <col min="2" max="2" width="15.85546875" bestFit="1" customWidth="1"/>
    <col min="3" max="3" width="14.42578125" bestFit="1" customWidth="1"/>
    <col min="4" max="4" width="15.85546875" bestFit="1" customWidth="1"/>
    <col min="5" max="5" width="15.42578125" bestFit="1" customWidth="1"/>
    <col min="6" max="6" width="5.85546875" customWidth="1"/>
    <col min="8" max="8" width="15.85546875" bestFit="1" customWidth="1"/>
    <col min="9" max="9" width="14.42578125" bestFit="1" customWidth="1"/>
    <col min="10" max="10" width="15.42578125" bestFit="1" customWidth="1"/>
    <col min="11" max="11" width="11.7109375" bestFit="1" customWidth="1"/>
    <col min="12" max="12" width="5.28515625" customWidth="1"/>
    <col min="17" max="17" width="15.42578125" bestFit="1" customWidth="1"/>
  </cols>
  <sheetData>
    <row r="1" spans="1:23" x14ac:dyDescent="0.25">
      <c r="A1" t="s">
        <v>122</v>
      </c>
      <c r="B1" t="s">
        <v>122</v>
      </c>
      <c r="C1" t="s">
        <v>122</v>
      </c>
      <c r="D1" t="s">
        <v>122</v>
      </c>
      <c r="E1" t="s">
        <v>122</v>
      </c>
      <c r="G1" t="s">
        <v>122</v>
      </c>
      <c r="H1" t="s">
        <v>122</v>
      </c>
      <c r="I1" t="s">
        <v>122</v>
      </c>
      <c r="J1" t="s">
        <v>122</v>
      </c>
      <c r="K1" t="s">
        <v>122</v>
      </c>
      <c r="M1" t="s">
        <v>122</v>
      </c>
      <c r="N1" t="s">
        <v>122</v>
      </c>
      <c r="O1" t="s">
        <v>122</v>
      </c>
      <c r="P1" t="s">
        <v>122</v>
      </c>
      <c r="Q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</row>
    <row r="2" spans="1:23" x14ac:dyDescent="0.25">
      <c r="A2" t="s">
        <v>122</v>
      </c>
      <c r="B2" t="s">
        <v>122</v>
      </c>
      <c r="C2" t="s">
        <v>122</v>
      </c>
      <c r="D2" t="s">
        <v>122</v>
      </c>
      <c r="E2" t="s">
        <v>122</v>
      </c>
      <c r="G2" t="s">
        <v>122</v>
      </c>
      <c r="H2" t="s">
        <v>122</v>
      </c>
      <c r="I2" t="s">
        <v>122</v>
      </c>
      <c r="J2" t="s">
        <v>122</v>
      </c>
      <c r="K2" t="s">
        <v>122</v>
      </c>
      <c r="M2" t="s">
        <v>122</v>
      </c>
      <c r="N2" t="s">
        <v>122</v>
      </c>
      <c r="O2" t="s">
        <v>122</v>
      </c>
      <c r="P2" t="s">
        <v>122</v>
      </c>
      <c r="Q2" t="s">
        <v>122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</row>
    <row r="3" spans="1:23" x14ac:dyDescent="0.25">
      <c r="A3" t="s">
        <v>122</v>
      </c>
      <c r="B3" t="s">
        <v>122</v>
      </c>
      <c r="C3" t="s">
        <v>122</v>
      </c>
      <c r="D3" t="s">
        <v>122</v>
      </c>
      <c r="E3" t="s">
        <v>122</v>
      </c>
      <c r="G3" t="s">
        <v>122</v>
      </c>
      <c r="H3" t="s">
        <v>122</v>
      </c>
      <c r="I3" t="s">
        <v>122</v>
      </c>
      <c r="J3" t="s">
        <v>122</v>
      </c>
      <c r="K3" t="s">
        <v>122</v>
      </c>
      <c r="M3" t="s">
        <v>122</v>
      </c>
      <c r="N3" t="s">
        <v>122</v>
      </c>
      <c r="O3" t="s">
        <v>122</v>
      </c>
      <c r="P3" t="s">
        <v>122</v>
      </c>
      <c r="Q3" t="s">
        <v>122</v>
      </c>
      <c r="S3" t="s">
        <v>122</v>
      </c>
      <c r="T3" t="s">
        <v>122</v>
      </c>
      <c r="U3" t="s">
        <v>122</v>
      </c>
      <c r="V3" t="s">
        <v>122</v>
      </c>
      <c r="W3" t="s">
        <v>122</v>
      </c>
    </row>
    <row r="4" spans="1:23" x14ac:dyDescent="0.25">
      <c r="A4" t="s">
        <v>122</v>
      </c>
      <c r="B4" t="s">
        <v>122</v>
      </c>
      <c r="C4" t="s">
        <v>122</v>
      </c>
      <c r="D4" t="s">
        <v>122</v>
      </c>
      <c r="E4" t="s">
        <v>122</v>
      </c>
      <c r="G4" t="s">
        <v>122</v>
      </c>
      <c r="H4" t="s">
        <v>122</v>
      </c>
      <c r="I4" t="s">
        <v>122</v>
      </c>
      <c r="J4" t="s">
        <v>122</v>
      </c>
      <c r="K4" t="s">
        <v>122</v>
      </c>
      <c r="M4" t="s">
        <v>122</v>
      </c>
      <c r="N4" t="s">
        <v>122</v>
      </c>
      <c r="O4" t="s">
        <v>122</v>
      </c>
      <c r="P4" t="s">
        <v>122</v>
      </c>
      <c r="Q4" t="s">
        <v>122</v>
      </c>
      <c r="S4" t="s">
        <v>122</v>
      </c>
      <c r="T4" t="s">
        <v>122</v>
      </c>
      <c r="U4" t="s">
        <v>122</v>
      </c>
      <c r="V4" t="s">
        <v>122</v>
      </c>
      <c r="W4" t="s">
        <v>122</v>
      </c>
    </row>
    <row r="5" spans="1:23" x14ac:dyDescent="0.25">
      <c r="A5" t="s">
        <v>122</v>
      </c>
      <c r="B5" t="s">
        <v>122</v>
      </c>
      <c r="C5" t="s">
        <v>122</v>
      </c>
      <c r="D5" t="s">
        <v>122</v>
      </c>
      <c r="E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S5" t="s">
        <v>122</v>
      </c>
      <c r="T5" t="s">
        <v>122</v>
      </c>
      <c r="U5" t="s">
        <v>122</v>
      </c>
      <c r="V5" t="s">
        <v>122</v>
      </c>
      <c r="W5" t="s">
        <v>122</v>
      </c>
    </row>
    <row r="6" spans="1:23" x14ac:dyDescent="0.25">
      <c r="A6" t="s">
        <v>122</v>
      </c>
      <c r="B6" t="s">
        <v>122</v>
      </c>
      <c r="C6" t="s">
        <v>122</v>
      </c>
      <c r="D6" t="s">
        <v>122</v>
      </c>
      <c r="E6" t="s">
        <v>122</v>
      </c>
      <c r="G6" t="s">
        <v>122</v>
      </c>
      <c r="H6" t="s">
        <v>122</v>
      </c>
      <c r="I6" t="s">
        <v>122</v>
      </c>
      <c r="J6" t="s">
        <v>122</v>
      </c>
      <c r="K6" t="s">
        <v>122</v>
      </c>
      <c r="M6" t="s">
        <v>122</v>
      </c>
      <c r="N6" t="s">
        <v>122</v>
      </c>
      <c r="O6" t="s">
        <v>122</v>
      </c>
      <c r="P6" t="s">
        <v>122</v>
      </c>
      <c r="Q6" t="s">
        <v>122</v>
      </c>
      <c r="S6" t="s">
        <v>122</v>
      </c>
      <c r="T6" t="s">
        <v>122</v>
      </c>
      <c r="U6" t="s">
        <v>122</v>
      </c>
      <c r="V6" t="s">
        <v>122</v>
      </c>
      <c r="W6" t="s">
        <v>122</v>
      </c>
    </row>
    <row r="7" spans="1:23" x14ac:dyDescent="0.25">
      <c r="A7" t="s">
        <v>122</v>
      </c>
      <c r="B7" t="s">
        <v>122</v>
      </c>
      <c r="C7" t="s">
        <v>122</v>
      </c>
      <c r="D7" t="s">
        <v>122</v>
      </c>
      <c r="E7" t="s">
        <v>122</v>
      </c>
      <c r="G7" t="s">
        <v>122</v>
      </c>
      <c r="H7" t="s">
        <v>122</v>
      </c>
      <c r="I7" t="s">
        <v>122</v>
      </c>
      <c r="J7" t="s">
        <v>122</v>
      </c>
      <c r="K7" t="s">
        <v>122</v>
      </c>
      <c r="M7" t="s">
        <v>122</v>
      </c>
      <c r="N7" t="s">
        <v>122</v>
      </c>
      <c r="O7" t="s">
        <v>122</v>
      </c>
      <c r="P7" t="s">
        <v>122</v>
      </c>
      <c r="Q7" t="s">
        <v>122</v>
      </c>
      <c r="S7" t="s">
        <v>122</v>
      </c>
      <c r="T7" t="s">
        <v>122</v>
      </c>
      <c r="U7" t="s">
        <v>122</v>
      </c>
      <c r="V7" t="s">
        <v>122</v>
      </c>
      <c r="W7" t="s">
        <v>122</v>
      </c>
    </row>
    <row r="8" spans="1:23" x14ac:dyDescent="0.25">
      <c r="A8" t="s">
        <v>122</v>
      </c>
      <c r="B8" t="s">
        <v>122</v>
      </c>
      <c r="C8" t="s">
        <v>122</v>
      </c>
      <c r="D8" t="s">
        <v>122</v>
      </c>
      <c r="E8" t="s">
        <v>122</v>
      </c>
      <c r="G8" t="s">
        <v>122</v>
      </c>
      <c r="H8" t="s">
        <v>122</v>
      </c>
      <c r="I8" t="s">
        <v>122</v>
      </c>
      <c r="J8" t="s">
        <v>122</v>
      </c>
      <c r="K8" t="s">
        <v>122</v>
      </c>
      <c r="M8" t="s">
        <v>122</v>
      </c>
      <c r="N8" t="s">
        <v>122</v>
      </c>
      <c r="O8" t="s">
        <v>122</v>
      </c>
      <c r="P8" t="s">
        <v>122</v>
      </c>
      <c r="Q8" t="s">
        <v>122</v>
      </c>
      <c r="S8" t="s">
        <v>122</v>
      </c>
      <c r="T8" t="s">
        <v>122</v>
      </c>
      <c r="U8" t="s">
        <v>122</v>
      </c>
      <c r="V8" t="s">
        <v>122</v>
      </c>
      <c r="W8" t="s">
        <v>122</v>
      </c>
    </row>
    <row r="9" spans="1:23" x14ac:dyDescent="0.25">
      <c r="A9" t="s">
        <v>122</v>
      </c>
      <c r="B9" t="s">
        <v>122</v>
      </c>
      <c r="C9" t="s">
        <v>122</v>
      </c>
      <c r="D9" t="s">
        <v>122</v>
      </c>
      <c r="E9" t="s">
        <v>122</v>
      </c>
      <c r="G9" t="s">
        <v>122</v>
      </c>
      <c r="H9" t="s">
        <v>122</v>
      </c>
      <c r="I9" t="s">
        <v>122</v>
      </c>
      <c r="J9" t="s">
        <v>122</v>
      </c>
      <c r="K9" t="s">
        <v>122</v>
      </c>
      <c r="M9" t="s">
        <v>122</v>
      </c>
      <c r="N9" t="s">
        <v>122</v>
      </c>
      <c r="O9" t="s">
        <v>122</v>
      </c>
      <c r="P9" t="s">
        <v>122</v>
      </c>
      <c r="Q9" t="s">
        <v>122</v>
      </c>
      <c r="S9" t="s">
        <v>122</v>
      </c>
      <c r="T9" t="s">
        <v>122</v>
      </c>
      <c r="U9" t="s">
        <v>122</v>
      </c>
      <c r="V9" t="s">
        <v>122</v>
      </c>
      <c r="W9" t="s">
        <v>122</v>
      </c>
    </row>
    <row r="10" spans="1:23" x14ac:dyDescent="0.25">
      <c r="A10" t="s">
        <v>122</v>
      </c>
      <c r="B10" t="s">
        <v>122</v>
      </c>
      <c r="C10" t="s">
        <v>122</v>
      </c>
      <c r="D10" t="s">
        <v>122</v>
      </c>
      <c r="E10" t="s">
        <v>122</v>
      </c>
      <c r="G10" t="s">
        <v>122</v>
      </c>
      <c r="H10" t="s">
        <v>122</v>
      </c>
      <c r="I10" t="s">
        <v>122</v>
      </c>
      <c r="J10" t="s">
        <v>122</v>
      </c>
      <c r="K10" t="s">
        <v>122</v>
      </c>
      <c r="M10" t="s">
        <v>122</v>
      </c>
      <c r="N10" t="s">
        <v>122</v>
      </c>
      <c r="O10" t="s">
        <v>122</v>
      </c>
      <c r="P10" t="s">
        <v>122</v>
      </c>
      <c r="Q10" t="s">
        <v>122</v>
      </c>
      <c r="S10" t="s">
        <v>122</v>
      </c>
      <c r="T10" t="s">
        <v>122</v>
      </c>
      <c r="U10" t="s">
        <v>122</v>
      </c>
      <c r="V10" t="s">
        <v>122</v>
      </c>
      <c r="W10" t="s">
        <v>122</v>
      </c>
    </row>
    <row r="11" spans="1:23" x14ac:dyDescent="0.25">
      <c r="A11" t="s">
        <v>122</v>
      </c>
      <c r="B11" t="s">
        <v>122</v>
      </c>
      <c r="C11" t="s">
        <v>122</v>
      </c>
      <c r="D11" t="s">
        <v>122</v>
      </c>
      <c r="E11" t="s">
        <v>122</v>
      </c>
      <c r="G11" t="s">
        <v>122</v>
      </c>
      <c r="H11" t="s">
        <v>122</v>
      </c>
      <c r="I11" t="s">
        <v>122</v>
      </c>
      <c r="J11" t="s">
        <v>122</v>
      </c>
      <c r="K11" t="s">
        <v>122</v>
      </c>
      <c r="M11" t="s">
        <v>122</v>
      </c>
      <c r="N11" t="s">
        <v>122</v>
      </c>
      <c r="O11" t="s">
        <v>122</v>
      </c>
      <c r="P11" t="s">
        <v>122</v>
      </c>
      <c r="Q11" t="s">
        <v>122</v>
      </c>
      <c r="S11" t="s">
        <v>122</v>
      </c>
      <c r="T11" t="s">
        <v>122</v>
      </c>
      <c r="U11" t="s">
        <v>122</v>
      </c>
      <c r="V11" t="s">
        <v>122</v>
      </c>
      <c r="W11" t="s">
        <v>122</v>
      </c>
    </row>
    <row r="12" spans="1:23" x14ac:dyDescent="0.25">
      <c r="A12" t="s">
        <v>122</v>
      </c>
      <c r="B12" t="s">
        <v>122</v>
      </c>
      <c r="C12" t="s">
        <v>122</v>
      </c>
      <c r="D12" t="s">
        <v>122</v>
      </c>
      <c r="E12" t="s">
        <v>122</v>
      </c>
      <c r="G12" t="s">
        <v>122</v>
      </c>
      <c r="H12" t="s">
        <v>122</v>
      </c>
      <c r="I12" t="s">
        <v>122</v>
      </c>
      <c r="J12" t="s">
        <v>122</v>
      </c>
      <c r="K12" t="s">
        <v>122</v>
      </c>
      <c r="M12" t="s">
        <v>122</v>
      </c>
      <c r="N12" t="s">
        <v>122</v>
      </c>
      <c r="O12" t="s">
        <v>122</v>
      </c>
      <c r="P12" t="s">
        <v>122</v>
      </c>
      <c r="Q12" t="s">
        <v>122</v>
      </c>
      <c r="S12" t="s">
        <v>122</v>
      </c>
      <c r="T12" t="s">
        <v>122</v>
      </c>
      <c r="U12" t="s">
        <v>122</v>
      </c>
      <c r="V12" t="s">
        <v>122</v>
      </c>
      <c r="W12" t="s">
        <v>122</v>
      </c>
    </row>
    <row r="13" spans="1:23" x14ac:dyDescent="0.25">
      <c r="A13" t="s">
        <v>122</v>
      </c>
      <c r="B13" t="s">
        <v>122</v>
      </c>
      <c r="C13" t="s">
        <v>122</v>
      </c>
      <c r="D13" t="s">
        <v>122</v>
      </c>
      <c r="E13" t="s">
        <v>122</v>
      </c>
      <c r="G13" t="s">
        <v>122</v>
      </c>
      <c r="H13" t="s">
        <v>122</v>
      </c>
      <c r="I13" t="s">
        <v>122</v>
      </c>
      <c r="J13" t="s">
        <v>122</v>
      </c>
      <c r="K13" t="s">
        <v>122</v>
      </c>
      <c r="M13" t="s">
        <v>122</v>
      </c>
      <c r="N13" t="s">
        <v>122</v>
      </c>
      <c r="O13" t="s">
        <v>122</v>
      </c>
      <c r="P13" t="s">
        <v>122</v>
      </c>
      <c r="Q13" t="s">
        <v>122</v>
      </c>
      <c r="S13" t="s">
        <v>122</v>
      </c>
      <c r="T13" t="s">
        <v>122</v>
      </c>
      <c r="U13" t="s">
        <v>122</v>
      </c>
      <c r="V13" t="s">
        <v>122</v>
      </c>
      <c r="W13" t="s">
        <v>122</v>
      </c>
    </row>
    <row r="14" spans="1:23" x14ac:dyDescent="0.25">
      <c r="A14" t="s">
        <v>122</v>
      </c>
      <c r="B14" t="s">
        <v>122</v>
      </c>
      <c r="C14" t="s">
        <v>122</v>
      </c>
      <c r="D14" t="s">
        <v>122</v>
      </c>
      <c r="E14" t="s">
        <v>122</v>
      </c>
      <c r="G14" t="s">
        <v>122</v>
      </c>
      <c r="H14" t="s">
        <v>122</v>
      </c>
      <c r="I14" t="s">
        <v>122</v>
      </c>
      <c r="J14" t="s">
        <v>122</v>
      </c>
      <c r="K14" t="s">
        <v>122</v>
      </c>
      <c r="M14" t="s">
        <v>122</v>
      </c>
      <c r="N14" t="s">
        <v>122</v>
      </c>
      <c r="O14" t="s">
        <v>122</v>
      </c>
      <c r="P14" t="s">
        <v>122</v>
      </c>
      <c r="Q14" t="s">
        <v>122</v>
      </c>
      <c r="S14" t="s">
        <v>122</v>
      </c>
      <c r="T14" t="s">
        <v>122</v>
      </c>
      <c r="U14" t="s">
        <v>122</v>
      </c>
      <c r="V14" t="s">
        <v>122</v>
      </c>
      <c r="W14" t="s">
        <v>122</v>
      </c>
    </row>
    <row r="15" spans="1:23" x14ac:dyDescent="0.25">
      <c r="A15" t="s">
        <v>122</v>
      </c>
      <c r="B15" t="s">
        <v>122</v>
      </c>
      <c r="C15" t="s">
        <v>122</v>
      </c>
      <c r="D15" t="s">
        <v>122</v>
      </c>
      <c r="E15" t="s">
        <v>122</v>
      </c>
      <c r="G15" t="s">
        <v>122</v>
      </c>
      <c r="H15" t="s">
        <v>122</v>
      </c>
      <c r="I15" t="s">
        <v>122</v>
      </c>
      <c r="J15" t="s">
        <v>122</v>
      </c>
      <c r="K15" t="s">
        <v>122</v>
      </c>
      <c r="M15" t="s">
        <v>122</v>
      </c>
      <c r="N15" t="s">
        <v>122</v>
      </c>
      <c r="O15" t="s">
        <v>122</v>
      </c>
      <c r="P15" t="s">
        <v>122</v>
      </c>
      <c r="Q15" t="s">
        <v>122</v>
      </c>
      <c r="S15" t="s">
        <v>122</v>
      </c>
      <c r="T15" t="s">
        <v>122</v>
      </c>
      <c r="U15" t="s">
        <v>122</v>
      </c>
      <c r="V15" t="s">
        <v>122</v>
      </c>
      <c r="W15" t="s">
        <v>122</v>
      </c>
    </row>
    <row r="16" spans="1:23" x14ac:dyDescent="0.25">
      <c r="A16" t="s">
        <v>122</v>
      </c>
      <c r="B16" t="s">
        <v>122</v>
      </c>
      <c r="C16" t="s">
        <v>122</v>
      </c>
      <c r="D16" t="s">
        <v>122</v>
      </c>
      <c r="E16" t="s">
        <v>122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M16" t="s">
        <v>122</v>
      </c>
      <c r="N16" t="s">
        <v>122</v>
      </c>
      <c r="O16" t="s">
        <v>122</v>
      </c>
      <c r="P16" t="s">
        <v>122</v>
      </c>
      <c r="Q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</row>
    <row r="17" spans="1:23" x14ac:dyDescent="0.25">
      <c r="A17" t="s">
        <v>122</v>
      </c>
      <c r="B17" t="s">
        <v>122</v>
      </c>
      <c r="C17" t="s">
        <v>122</v>
      </c>
      <c r="D17" t="s">
        <v>122</v>
      </c>
      <c r="E17" t="s">
        <v>122</v>
      </c>
      <c r="G17" t="s">
        <v>122</v>
      </c>
      <c r="H17" t="s">
        <v>122</v>
      </c>
      <c r="I17" t="s">
        <v>122</v>
      </c>
      <c r="J17" t="s">
        <v>122</v>
      </c>
      <c r="K17" t="s">
        <v>122</v>
      </c>
      <c r="M17" t="s">
        <v>122</v>
      </c>
      <c r="N17" t="s">
        <v>122</v>
      </c>
      <c r="O17" t="s">
        <v>122</v>
      </c>
      <c r="P17" t="s">
        <v>122</v>
      </c>
      <c r="Q17" t="s">
        <v>122</v>
      </c>
      <c r="S17" t="s">
        <v>122</v>
      </c>
      <c r="T17" t="s">
        <v>122</v>
      </c>
      <c r="U17" t="s">
        <v>122</v>
      </c>
      <c r="V17" t="s">
        <v>122</v>
      </c>
      <c r="W17" t="s">
        <v>122</v>
      </c>
    </row>
    <row r="18" spans="1:23" x14ac:dyDescent="0.25">
      <c r="A18" t="s">
        <v>122</v>
      </c>
      <c r="B18" t="s">
        <v>122</v>
      </c>
      <c r="C18" t="s">
        <v>122</v>
      </c>
      <c r="D18" t="s">
        <v>122</v>
      </c>
      <c r="E18" t="s">
        <v>122</v>
      </c>
      <c r="G18" t="s">
        <v>122</v>
      </c>
      <c r="H18" t="s">
        <v>122</v>
      </c>
      <c r="I18" t="s">
        <v>122</v>
      </c>
      <c r="J18" t="s">
        <v>122</v>
      </c>
      <c r="K18" t="s">
        <v>122</v>
      </c>
      <c r="M18" t="s">
        <v>122</v>
      </c>
      <c r="N18" t="s">
        <v>122</v>
      </c>
      <c r="O18" t="s">
        <v>122</v>
      </c>
      <c r="P18" t="s">
        <v>122</v>
      </c>
      <c r="Q18" t="s">
        <v>122</v>
      </c>
      <c r="S18" t="s">
        <v>122</v>
      </c>
      <c r="T18" t="s">
        <v>122</v>
      </c>
      <c r="U18" t="s">
        <v>122</v>
      </c>
      <c r="V18" t="s">
        <v>122</v>
      </c>
      <c r="W18" t="s">
        <v>122</v>
      </c>
    </row>
    <row r="19" spans="1:23" x14ac:dyDescent="0.25">
      <c r="A19" t="s">
        <v>122</v>
      </c>
      <c r="B19" t="s">
        <v>122</v>
      </c>
      <c r="C19" t="s">
        <v>122</v>
      </c>
      <c r="D19" t="s">
        <v>122</v>
      </c>
      <c r="E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  <c r="M19" t="s">
        <v>122</v>
      </c>
      <c r="N19" t="s">
        <v>122</v>
      </c>
      <c r="O19" t="s">
        <v>122</v>
      </c>
      <c r="P19" t="s">
        <v>122</v>
      </c>
      <c r="Q19" t="s">
        <v>122</v>
      </c>
      <c r="S19" t="s">
        <v>122</v>
      </c>
      <c r="T19" t="s">
        <v>122</v>
      </c>
      <c r="U19" t="s">
        <v>122</v>
      </c>
      <c r="V19" t="s">
        <v>122</v>
      </c>
      <c r="W19" t="s">
        <v>122</v>
      </c>
    </row>
    <row r="20" spans="1:23" x14ac:dyDescent="0.25">
      <c r="A20" t="s">
        <v>122</v>
      </c>
      <c r="B20" t="s">
        <v>122</v>
      </c>
      <c r="C20" t="s">
        <v>122</v>
      </c>
      <c r="D20" t="s">
        <v>122</v>
      </c>
      <c r="E20" t="s">
        <v>122</v>
      </c>
      <c r="G20" t="s">
        <v>122</v>
      </c>
      <c r="H20" t="s">
        <v>122</v>
      </c>
      <c r="I20" t="s">
        <v>122</v>
      </c>
      <c r="J20" t="s">
        <v>122</v>
      </c>
      <c r="K20" t="s">
        <v>122</v>
      </c>
      <c r="M20" t="s">
        <v>122</v>
      </c>
      <c r="N20" t="s">
        <v>122</v>
      </c>
      <c r="O20" t="s">
        <v>122</v>
      </c>
      <c r="P20" t="s">
        <v>122</v>
      </c>
      <c r="Q20" t="s">
        <v>122</v>
      </c>
      <c r="S20" t="s">
        <v>122</v>
      </c>
      <c r="T20" t="s">
        <v>122</v>
      </c>
      <c r="U20" t="s">
        <v>122</v>
      </c>
      <c r="V20" t="s">
        <v>122</v>
      </c>
      <c r="W20" t="s">
        <v>122</v>
      </c>
    </row>
    <row r="21" spans="1:23" x14ac:dyDescent="0.25">
      <c r="A21" t="s">
        <v>122</v>
      </c>
      <c r="B21" t="s">
        <v>122</v>
      </c>
      <c r="C21" t="s">
        <v>122</v>
      </c>
      <c r="D21" t="s">
        <v>122</v>
      </c>
      <c r="E21" t="s">
        <v>122</v>
      </c>
      <c r="G21" t="s">
        <v>122</v>
      </c>
      <c r="H21" t="s">
        <v>122</v>
      </c>
      <c r="I21" t="s">
        <v>122</v>
      </c>
      <c r="J21" t="s">
        <v>122</v>
      </c>
      <c r="K21" t="s">
        <v>122</v>
      </c>
      <c r="M21" t="s">
        <v>122</v>
      </c>
      <c r="N21" t="s">
        <v>122</v>
      </c>
      <c r="O21" t="s">
        <v>122</v>
      </c>
      <c r="P21" t="s">
        <v>122</v>
      </c>
      <c r="Q21" t="s">
        <v>122</v>
      </c>
      <c r="S21" t="s">
        <v>122</v>
      </c>
      <c r="T21" t="s">
        <v>122</v>
      </c>
      <c r="U21" t="s">
        <v>122</v>
      </c>
      <c r="V21" t="s">
        <v>122</v>
      </c>
      <c r="W21" t="s">
        <v>122</v>
      </c>
    </row>
    <row r="22" spans="1:23" x14ac:dyDescent="0.25">
      <c r="A22" t="s">
        <v>122</v>
      </c>
      <c r="B22" t="s">
        <v>122</v>
      </c>
      <c r="C22" t="s">
        <v>122</v>
      </c>
      <c r="D22" t="s">
        <v>122</v>
      </c>
      <c r="E22" t="s">
        <v>122</v>
      </c>
      <c r="G22" t="s">
        <v>122</v>
      </c>
      <c r="H22" t="s">
        <v>122</v>
      </c>
      <c r="I22" t="s">
        <v>122</v>
      </c>
      <c r="J22" t="s">
        <v>122</v>
      </c>
      <c r="K22" t="s">
        <v>122</v>
      </c>
      <c r="M22" t="s">
        <v>122</v>
      </c>
      <c r="N22" t="s">
        <v>122</v>
      </c>
      <c r="O22" t="s">
        <v>122</v>
      </c>
      <c r="P22" t="s">
        <v>122</v>
      </c>
      <c r="Q22" t="s">
        <v>122</v>
      </c>
      <c r="S22" t="s">
        <v>122</v>
      </c>
      <c r="T22" t="s">
        <v>122</v>
      </c>
      <c r="U22" t="s">
        <v>122</v>
      </c>
      <c r="V22" t="s">
        <v>122</v>
      </c>
      <c r="W22" t="s">
        <v>122</v>
      </c>
    </row>
    <row r="23" spans="1:23" x14ac:dyDescent="0.25">
      <c r="A23" t="s">
        <v>122</v>
      </c>
      <c r="B23" t="s">
        <v>122</v>
      </c>
      <c r="C23" t="s">
        <v>122</v>
      </c>
      <c r="D23" t="s">
        <v>122</v>
      </c>
      <c r="E23" t="s">
        <v>122</v>
      </c>
      <c r="G23" t="s">
        <v>122</v>
      </c>
      <c r="H23" t="s">
        <v>122</v>
      </c>
      <c r="I23" t="s">
        <v>122</v>
      </c>
      <c r="J23" t="s">
        <v>122</v>
      </c>
      <c r="K23" t="s">
        <v>122</v>
      </c>
      <c r="M23" t="s">
        <v>122</v>
      </c>
      <c r="N23" t="s">
        <v>122</v>
      </c>
      <c r="O23" t="s">
        <v>122</v>
      </c>
      <c r="P23" t="s">
        <v>122</v>
      </c>
      <c r="Q23" t="s">
        <v>122</v>
      </c>
      <c r="S23" t="s">
        <v>122</v>
      </c>
      <c r="T23" t="s">
        <v>122</v>
      </c>
      <c r="U23" t="s">
        <v>122</v>
      </c>
      <c r="V23" t="s">
        <v>122</v>
      </c>
      <c r="W23" t="s">
        <v>122</v>
      </c>
    </row>
    <row r="24" spans="1:23" x14ac:dyDescent="0.25">
      <c r="A24" t="s">
        <v>122</v>
      </c>
      <c r="B24" t="s">
        <v>122</v>
      </c>
      <c r="C24" t="s">
        <v>122</v>
      </c>
      <c r="D24" t="s">
        <v>122</v>
      </c>
      <c r="E24" t="s">
        <v>122</v>
      </c>
      <c r="G24" t="s">
        <v>122</v>
      </c>
      <c r="H24" t="s">
        <v>122</v>
      </c>
      <c r="I24" t="s">
        <v>122</v>
      </c>
      <c r="J24" t="s">
        <v>122</v>
      </c>
      <c r="K24" t="s">
        <v>122</v>
      </c>
      <c r="M24" t="s">
        <v>122</v>
      </c>
      <c r="N24" t="s">
        <v>122</v>
      </c>
      <c r="O24" t="s">
        <v>122</v>
      </c>
      <c r="P24" t="s">
        <v>122</v>
      </c>
      <c r="Q24" t="s">
        <v>122</v>
      </c>
      <c r="S24" t="s">
        <v>122</v>
      </c>
      <c r="T24" t="s">
        <v>122</v>
      </c>
      <c r="U24" t="s">
        <v>122</v>
      </c>
      <c r="V24" t="s">
        <v>122</v>
      </c>
      <c r="W24" t="s">
        <v>122</v>
      </c>
    </row>
    <row r="25" spans="1:23" x14ac:dyDescent="0.25">
      <c r="A25" t="s">
        <v>122</v>
      </c>
      <c r="B25" t="s">
        <v>122</v>
      </c>
      <c r="C25" t="s">
        <v>122</v>
      </c>
      <c r="D25" t="s">
        <v>122</v>
      </c>
      <c r="E25" t="s">
        <v>122</v>
      </c>
      <c r="G25" t="s">
        <v>122</v>
      </c>
      <c r="H25" t="s">
        <v>122</v>
      </c>
      <c r="I25" t="s">
        <v>122</v>
      </c>
      <c r="J25" t="s">
        <v>122</v>
      </c>
      <c r="K25" t="s">
        <v>122</v>
      </c>
      <c r="M25" t="s">
        <v>122</v>
      </c>
      <c r="N25" t="s">
        <v>122</v>
      </c>
      <c r="O25" t="s">
        <v>122</v>
      </c>
      <c r="P25" t="s">
        <v>122</v>
      </c>
      <c r="Q25" t="s">
        <v>122</v>
      </c>
      <c r="S25" t="s">
        <v>122</v>
      </c>
      <c r="T25" t="s">
        <v>122</v>
      </c>
      <c r="U25" t="s">
        <v>122</v>
      </c>
      <c r="V25" t="s">
        <v>122</v>
      </c>
      <c r="W25" t="s">
        <v>122</v>
      </c>
    </row>
    <row r="26" spans="1:23" x14ac:dyDescent="0.25">
      <c r="A26" t="s">
        <v>122</v>
      </c>
      <c r="B26" t="s">
        <v>122</v>
      </c>
      <c r="C26" t="s">
        <v>122</v>
      </c>
      <c r="D26" t="s">
        <v>122</v>
      </c>
      <c r="E26" t="s">
        <v>122</v>
      </c>
      <c r="G26" t="s">
        <v>122</v>
      </c>
      <c r="H26" t="s">
        <v>122</v>
      </c>
      <c r="I26" t="s">
        <v>122</v>
      </c>
      <c r="J26" t="s">
        <v>122</v>
      </c>
      <c r="K26" t="s">
        <v>122</v>
      </c>
      <c r="M26" t="s">
        <v>122</v>
      </c>
      <c r="N26" t="s">
        <v>122</v>
      </c>
      <c r="O26" t="s">
        <v>122</v>
      </c>
      <c r="P26" t="s">
        <v>122</v>
      </c>
      <c r="Q26" t="s">
        <v>122</v>
      </c>
      <c r="S26" t="s">
        <v>122</v>
      </c>
      <c r="T26" t="s">
        <v>122</v>
      </c>
      <c r="U26" t="s">
        <v>122</v>
      </c>
      <c r="V26" t="s">
        <v>122</v>
      </c>
      <c r="W26" t="s">
        <v>122</v>
      </c>
    </row>
    <row r="27" spans="1:23" x14ac:dyDescent="0.25">
      <c r="A27" t="s">
        <v>122</v>
      </c>
      <c r="B27" t="s">
        <v>122</v>
      </c>
      <c r="C27" t="s">
        <v>122</v>
      </c>
      <c r="D27" t="s">
        <v>122</v>
      </c>
      <c r="E27" t="s">
        <v>122</v>
      </c>
      <c r="G27" t="s">
        <v>122</v>
      </c>
      <c r="H27" t="s">
        <v>122</v>
      </c>
      <c r="I27" t="s">
        <v>122</v>
      </c>
      <c r="J27" t="s">
        <v>122</v>
      </c>
      <c r="K27" t="s">
        <v>122</v>
      </c>
      <c r="M27" t="s">
        <v>122</v>
      </c>
      <c r="N27" t="s">
        <v>122</v>
      </c>
      <c r="O27" t="s">
        <v>122</v>
      </c>
      <c r="P27" t="s">
        <v>122</v>
      </c>
      <c r="Q27" t="s">
        <v>122</v>
      </c>
      <c r="S27" t="s">
        <v>122</v>
      </c>
      <c r="T27" t="s">
        <v>122</v>
      </c>
      <c r="U27" t="s">
        <v>122</v>
      </c>
      <c r="V27" t="s">
        <v>122</v>
      </c>
      <c r="W27" t="s">
        <v>122</v>
      </c>
    </row>
    <row r="28" spans="1:23" x14ac:dyDescent="0.25">
      <c r="A28" t="s">
        <v>122</v>
      </c>
      <c r="B28" t="s">
        <v>122</v>
      </c>
      <c r="C28" t="s">
        <v>122</v>
      </c>
      <c r="D28" t="s">
        <v>122</v>
      </c>
      <c r="E28" t="s">
        <v>122</v>
      </c>
      <c r="G28" t="s">
        <v>122</v>
      </c>
      <c r="H28" t="s">
        <v>122</v>
      </c>
      <c r="I28" t="s">
        <v>122</v>
      </c>
      <c r="J28" t="s">
        <v>122</v>
      </c>
      <c r="K28" t="s">
        <v>122</v>
      </c>
      <c r="M28" t="s">
        <v>122</v>
      </c>
      <c r="N28" t="s">
        <v>122</v>
      </c>
      <c r="O28" t="s">
        <v>122</v>
      </c>
      <c r="P28" t="s">
        <v>122</v>
      </c>
      <c r="Q28" t="s">
        <v>122</v>
      </c>
      <c r="S28" t="s">
        <v>122</v>
      </c>
      <c r="T28" t="s">
        <v>122</v>
      </c>
      <c r="U28" t="s">
        <v>122</v>
      </c>
      <c r="V28" t="s">
        <v>122</v>
      </c>
      <c r="W28" t="s">
        <v>122</v>
      </c>
    </row>
    <row r="29" spans="1:23" x14ac:dyDescent="0.25">
      <c r="A29" t="s">
        <v>122</v>
      </c>
      <c r="B29" t="s">
        <v>122</v>
      </c>
      <c r="C29" t="s">
        <v>122</v>
      </c>
      <c r="D29" t="s">
        <v>122</v>
      </c>
      <c r="E29" t="s">
        <v>122</v>
      </c>
      <c r="G29" t="s">
        <v>122</v>
      </c>
      <c r="H29" t="s">
        <v>122</v>
      </c>
      <c r="I29" t="s">
        <v>122</v>
      </c>
      <c r="J29" t="s">
        <v>122</v>
      </c>
      <c r="K29" t="s">
        <v>122</v>
      </c>
      <c r="M29" t="s">
        <v>122</v>
      </c>
      <c r="N29" t="s">
        <v>122</v>
      </c>
      <c r="O29" t="s">
        <v>122</v>
      </c>
      <c r="P29" t="s">
        <v>122</v>
      </c>
      <c r="Q29" t="s">
        <v>122</v>
      </c>
      <c r="S29" t="s">
        <v>122</v>
      </c>
      <c r="T29" t="s">
        <v>122</v>
      </c>
      <c r="U29" t="s">
        <v>122</v>
      </c>
      <c r="V29" t="s">
        <v>122</v>
      </c>
      <c r="W29" t="s">
        <v>122</v>
      </c>
    </row>
    <row r="30" spans="1:23" x14ac:dyDescent="0.25">
      <c r="A30" t="s">
        <v>122</v>
      </c>
      <c r="B30" t="s">
        <v>122</v>
      </c>
      <c r="C30" t="s">
        <v>122</v>
      </c>
      <c r="D30" t="s">
        <v>122</v>
      </c>
      <c r="E30" t="s">
        <v>122</v>
      </c>
      <c r="G30" t="s">
        <v>122</v>
      </c>
      <c r="H30" t="s">
        <v>122</v>
      </c>
      <c r="I30" t="s">
        <v>122</v>
      </c>
      <c r="J30" t="s">
        <v>122</v>
      </c>
      <c r="K30" t="s">
        <v>122</v>
      </c>
      <c r="M30" t="s">
        <v>122</v>
      </c>
      <c r="N30" t="s">
        <v>122</v>
      </c>
      <c r="O30" t="s">
        <v>122</v>
      </c>
      <c r="P30" t="s">
        <v>122</v>
      </c>
      <c r="Q30" t="s">
        <v>122</v>
      </c>
      <c r="S30" t="s">
        <v>122</v>
      </c>
      <c r="T30" t="s">
        <v>122</v>
      </c>
      <c r="U30" t="s">
        <v>122</v>
      </c>
      <c r="V30" t="s">
        <v>122</v>
      </c>
      <c r="W30" t="s">
        <v>122</v>
      </c>
    </row>
    <row r="31" spans="1:23" x14ac:dyDescent="0.25">
      <c r="A31" t="s">
        <v>122</v>
      </c>
      <c r="B31" t="s">
        <v>122</v>
      </c>
      <c r="C31" t="s">
        <v>122</v>
      </c>
      <c r="D31" t="s">
        <v>122</v>
      </c>
      <c r="E31" t="s">
        <v>122</v>
      </c>
      <c r="G31" t="s">
        <v>122</v>
      </c>
      <c r="H31" t="s">
        <v>122</v>
      </c>
      <c r="I31" t="s">
        <v>122</v>
      </c>
      <c r="J31" t="s">
        <v>122</v>
      </c>
      <c r="K31" t="s">
        <v>122</v>
      </c>
      <c r="M31" t="s">
        <v>122</v>
      </c>
      <c r="N31" t="s">
        <v>122</v>
      </c>
      <c r="O31" t="s">
        <v>122</v>
      </c>
      <c r="P31" t="s">
        <v>122</v>
      </c>
      <c r="Q31" t="s">
        <v>122</v>
      </c>
      <c r="S31" t="s">
        <v>122</v>
      </c>
      <c r="T31" t="s">
        <v>122</v>
      </c>
      <c r="U31" t="s">
        <v>122</v>
      </c>
      <c r="V31" t="s">
        <v>122</v>
      </c>
      <c r="W31" t="s">
        <v>122</v>
      </c>
    </row>
    <row r="32" spans="1:23" x14ac:dyDescent="0.25">
      <c r="A32" t="s">
        <v>122</v>
      </c>
      <c r="B32" t="s">
        <v>122</v>
      </c>
      <c r="C32" t="s">
        <v>122</v>
      </c>
      <c r="D32" t="s">
        <v>122</v>
      </c>
      <c r="E32" t="s">
        <v>122</v>
      </c>
      <c r="G32" t="s">
        <v>122</v>
      </c>
      <c r="H32" t="s">
        <v>122</v>
      </c>
      <c r="I32" t="s">
        <v>122</v>
      </c>
      <c r="J32" t="s">
        <v>122</v>
      </c>
      <c r="K32" t="s">
        <v>122</v>
      </c>
      <c r="M32" t="s">
        <v>122</v>
      </c>
      <c r="N32" t="s">
        <v>122</v>
      </c>
      <c r="O32" t="s">
        <v>122</v>
      </c>
      <c r="P32" t="s">
        <v>122</v>
      </c>
      <c r="Q32" t="s">
        <v>122</v>
      </c>
      <c r="S32" t="s">
        <v>122</v>
      </c>
      <c r="T32" t="s">
        <v>122</v>
      </c>
      <c r="U32" t="s">
        <v>122</v>
      </c>
      <c r="V32" t="s">
        <v>122</v>
      </c>
      <c r="W32" t="s">
        <v>122</v>
      </c>
    </row>
    <row r="33" spans="1:23" x14ac:dyDescent="0.25">
      <c r="A33" t="s">
        <v>122</v>
      </c>
      <c r="B33" t="s">
        <v>122</v>
      </c>
      <c r="C33" t="s">
        <v>122</v>
      </c>
      <c r="D33" t="s">
        <v>122</v>
      </c>
      <c r="E33" t="s">
        <v>122</v>
      </c>
      <c r="G33" t="s">
        <v>122</v>
      </c>
      <c r="H33" t="s">
        <v>122</v>
      </c>
      <c r="I33" t="s">
        <v>122</v>
      </c>
      <c r="J33" t="s">
        <v>122</v>
      </c>
      <c r="K33" t="s">
        <v>122</v>
      </c>
      <c r="M33" t="s">
        <v>122</v>
      </c>
      <c r="N33" t="s">
        <v>122</v>
      </c>
      <c r="O33" t="s">
        <v>122</v>
      </c>
      <c r="P33" t="s">
        <v>122</v>
      </c>
      <c r="Q33" t="s">
        <v>122</v>
      </c>
      <c r="S33" t="s">
        <v>122</v>
      </c>
      <c r="T33" t="s">
        <v>122</v>
      </c>
      <c r="U33" t="s">
        <v>122</v>
      </c>
      <c r="V33" t="s">
        <v>122</v>
      </c>
      <c r="W33" t="s">
        <v>122</v>
      </c>
    </row>
    <row r="34" spans="1:23" x14ac:dyDescent="0.25">
      <c r="A34" t="s">
        <v>122</v>
      </c>
      <c r="B34" t="s">
        <v>122</v>
      </c>
      <c r="C34" t="s">
        <v>122</v>
      </c>
      <c r="D34" t="s">
        <v>122</v>
      </c>
      <c r="E34" t="s">
        <v>122</v>
      </c>
      <c r="G34" t="s">
        <v>122</v>
      </c>
      <c r="H34" t="s">
        <v>122</v>
      </c>
      <c r="I34" t="s">
        <v>122</v>
      </c>
      <c r="J34" t="s">
        <v>122</v>
      </c>
      <c r="K34" t="s">
        <v>122</v>
      </c>
      <c r="M34" t="s">
        <v>122</v>
      </c>
      <c r="N34" t="s">
        <v>122</v>
      </c>
      <c r="O34" t="s">
        <v>122</v>
      </c>
      <c r="P34" t="s">
        <v>122</v>
      </c>
      <c r="Q34" t="s">
        <v>122</v>
      </c>
      <c r="S34" t="s">
        <v>122</v>
      </c>
      <c r="T34" t="s">
        <v>122</v>
      </c>
      <c r="U34" t="s">
        <v>122</v>
      </c>
      <c r="V34" t="s">
        <v>122</v>
      </c>
      <c r="W34" t="s">
        <v>122</v>
      </c>
    </row>
    <row r="35" spans="1:23" x14ac:dyDescent="0.25">
      <c r="A35" t="s">
        <v>122</v>
      </c>
      <c r="B35" t="s">
        <v>122</v>
      </c>
      <c r="C35" t="s">
        <v>122</v>
      </c>
      <c r="D35" t="s">
        <v>122</v>
      </c>
      <c r="E35" t="s">
        <v>122</v>
      </c>
      <c r="G35" t="s">
        <v>122</v>
      </c>
      <c r="H35" t="s">
        <v>122</v>
      </c>
      <c r="I35" t="s">
        <v>122</v>
      </c>
      <c r="J35" t="s">
        <v>122</v>
      </c>
      <c r="K35" t="s">
        <v>122</v>
      </c>
      <c r="M35" t="s">
        <v>122</v>
      </c>
      <c r="N35" t="s">
        <v>122</v>
      </c>
      <c r="O35" t="s">
        <v>122</v>
      </c>
      <c r="P35" t="s">
        <v>122</v>
      </c>
      <c r="Q35" t="s">
        <v>122</v>
      </c>
      <c r="S35" t="s">
        <v>122</v>
      </c>
      <c r="T35" t="s">
        <v>122</v>
      </c>
      <c r="U35" t="s">
        <v>122</v>
      </c>
      <c r="V35" t="s">
        <v>122</v>
      </c>
      <c r="W35" t="s">
        <v>122</v>
      </c>
    </row>
    <row r="36" spans="1:23" x14ac:dyDescent="0.25">
      <c r="A36" t="s">
        <v>122</v>
      </c>
      <c r="B36" t="s">
        <v>122</v>
      </c>
      <c r="C36" t="s">
        <v>122</v>
      </c>
      <c r="D36" t="s">
        <v>122</v>
      </c>
      <c r="E36" t="s">
        <v>122</v>
      </c>
      <c r="G36" t="s">
        <v>122</v>
      </c>
      <c r="H36" t="s">
        <v>122</v>
      </c>
      <c r="I36" t="s">
        <v>122</v>
      </c>
      <c r="J36" t="s">
        <v>122</v>
      </c>
      <c r="K36" t="s">
        <v>122</v>
      </c>
      <c r="M36" t="s">
        <v>122</v>
      </c>
      <c r="N36" t="s">
        <v>122</v>
      </c>
      <c r="O36" t="s">
        <v>122</v>
      </c>
      <c r="P36" t="s">
        <v>122</v>
      </c>
      <c r="Q36" t="s">
        <v>122</v>
      </c>
      <c r="S36" t="s">
        <v>122</v>
      </c>
      <c r="T36" t="s">
        <v>122</v>
      </c>
      <c r="U36" t="s">
        <v>122</v>
      </c>
      <c r="V36" t="s">
        <v>122</v>
      </c>
      <c r="W36" t="s">
        <v>122</v>
      </c>
    </row>
    <row r="37" spans="1:23" x14ac:dyDescent="0.25">
      <c r="A37" t="s">
        <v>122</v>
      </c>
      <c r="B37" t="s">
        <v>122</v>
      </c>
      <c r="C37" t="s">
        <v>122</v>
      </c>
      <c r="D37" t="s">
        <v>122</v>
      </c>
      <c r="E37" t="s">
        <v>122</v>
      </c>
      <c r="G37" t="s">
        <v>122</v>
      </c>
      <c r="H37" t="s">
        <v>122</v>
      </c>
      <c r="I37" t="s">
        <v>122</v>
      </c>
      <c r="J37" t="s">
        <v>122</v>
      </c>
      <c r="K37" t="s">
        <v>122</v>
      </c>
      <c r="M37" t="s">
        <v>122</v>
      </c>
      <c r="N37" t="s">
        <v>122</v>
      </c>
      <c r="O37" t="s">
        <v>122</v>
      </c>
      <c r="P37" t="s">
        <v>122</v>
      </c>
      <c r="Q37" t="s">
        <v>122</v>
      </c>
      <c r="S37" t="s">
        <v>122</v>
      </c>
      <c r="T37" t="s">
        <v>122</v>
      </c>
      <c r="U37" t="s">
        <v>122</v>
      </c>
      <c r="V37" t="s">
        <v>122</v>
      </c>
      <c r="W37" t="s">
        <v>122</v>
      </c>
    </row>
    <row r="38" spans="1:23" x14ac:dyDescent="0.25">
      <c r="A38" t="s">
        <v>122</v>
      </c>
      <c r="B38" t="s">
        <v>122</v>
      </c>
      <c r="C38" t="s">
        <v>122</v>
      </c>
      <c r="D38" t="s">
        <v>122</v>
      </c>
      <c r="E38" t="s">
        <v>122</v>
      </c>
      <c r="G38" t="s">
        <v>122</v>
      </c>
      <c r="H38" t="s">
        <v>122</v>
      </c>
      <c r="I38" t="s">
        <v>122</v>
      </c>
      <c r="J38" t="s">
        <v>122</v>
      </c>
      <c r="K38" t="s">
        <v>122</v>
      </c>
      <c r="M38" t="s">
        <v>122</v>
      </c>
      <c r="N38" t="s">
        <v>122</v>
      </c>
      <c r="O38" t="s">
        <v>122</v>
      </c>
      <c r="P38" t="s">
        <v>122</v>
      </c>
      <c r="Q38" t="s">
        <v>122</v>
      </c>
      <c r="S38" t="s">
        <v>122</v>
      </c>
      <c r="T38" t="s">
        <v>122</v>
      </c>
      <c r="U38" t="s">
        <v>122</v>
      </c>
      <c r="V38" t="s">
        <v>122</v>
      </c>
      <c r="W38" t="s">
        <v>122</v>
      </c>
    </row>
    <row r="39" spans="1:23" x14ac:dyDescent="0.25">
      <c r="A39" t="s">
        <v>122</v>
      </c>
      <c r="B39" t="s">
        <v>122</v>
      </c>
      <c r="C39" t="s">
        <v>122</v>
      </c>
      <c r="D39" t="s">
        <v>122</v>
      </c>
      <c r="E39" t="s">
        <v>122</v>
      </c>
      <c r="G39" t="s">
        <v>122</v>
      </c>
      <c r="H39" t="s">
        <v>122</v>
      </c>
      <c r="I39" t="s">
        <v>122</v>
      </c>
      <c r="J39" t="s">
        <v>122</v>
      </c>
      <c r="K39" t="s">
        <v>122</v>
      </c>
      <c r="M39" t="s">
        <v>122</v>
      </c>
      <c r="N39" t="s">
        <v>122</v>
      </c>
      <c r="O39" t="s">
        <v>122</v>
      </c>
      <c r="P39" t="s">
        <v>122</v>
      </c>
      <c r="Q39" t="s">
        <v>122</v>
      </c>
      <c r="S39" t="s">
        <v>122</v>
      </c>
      <c r="T39" t="s">
        <v>122</v>
      </c>
      <c r="U39" t="s">
        <v>122</v>
      </c>
      <c r="V39" t="s">
        <v>122</v>
      </c>
      <c r="W39" t="s">
        <v>122</v>
      </c>
    </row>
    <row r="40" spans="1:23" x14ac:dyDescent="0.25">
      <c r="A40" t="s">
        <v>122</v>
      </c>
      <c r="B40" t="s">
        <v>122</v>
      </c>
      <c r="C40" t="s">
        <v>122</v>
      </c>
      <c r="D40" t="s">
        <v>122</v>
      </c>
      <c r="E40" t="s">
        <v>122</v>
      </c>
      <c r="G40" t="s">
        <v>122</v>
      </c>
      <c r="H40" t="s">
        <v>122</v>
      </c>
      <c r="I40" t="s">
        <v>122</v>
      </c>
      <c r="J40" t="s">
        <v>122</v>
      </c>
      <c r="K40" t="s">
        <v>122</v>
      </c>
      <c r="M40" t="s">
        <v>122</v>
      </c>
      <c r="N40" t="s">
        <v>122</v>
      </c>
      <c r="O40" t="s">
        <v>122</v>
      </c>
      <c r="P40" t="s">
        <v>122</v>
      </c>
      <c r="Q40" t="s">
        <v>122</v>
      </c>
      <c r="S40" t="s">
        <v>122</v>
      </c>
      <c r="T40" t="s">
        <v>122</v>
      </c>
      <c r="U40" t="s">
        <v>122</v>
      </c>
      <c r="V40" t="s">
        <v>122</v>
      </c>
      <c r="W40" t="s">
        <v>122</v>
      </c>
    </row>
    <row r="41" spans="1:23" x14ac:dyDescent="0.25">
      <c r="A41" t="s">
        <v>122</v>
      </c>
      <c r="B41" t="s">
        <v>122</v>
      </c>
      <c r="C41" t="s">
        <v>122</v>
      </c>
      <c r="D41" t="s">
        <v>122</v>
      </c>
      <c r="E41" t="s">
        <v>122</v>
      </c>
      <c r="G41" t="s">
        <v>122</v>
      </c>
      <c r="H41" t="s">
        <v>122</v>
      </c>
      <c r="I41" t="s">
        <v>122</v>
      </c>
      <c r="J41" t="s">
        <v>122</v>
      </c>
      <c r="K41" t="s">
        <v>122</v>
      </c>
      <c r="M41" t="s">
        <v>122</v>
      </c>
      <c r="N41" t="s">
        <v>122</v>
      </c>
      <c r="O41" t="s">
        <v>122</v>
      </c>
      <c r="P41" t="s">
        <v>122</v>
      </c>
      <c r="Q41" t="s">
        <v>122</v>
      </c>
      <c r="S41" t="s">
        <v>122</v>
      </c>
      <c r="T41" t="s">
        <v>122</v>
      </c>
      <c r="U41" t="s">
        <v>122</v>
      </c>
      <c r="V41" t="s">
        <v>122</v>
      </c>
      <c r="W41" t="s">
        <v>122</v>
      </c>
    </row>
    <row r="42" spans="1:23" x14ac:dyDescent="0.25">
      <c r="A42" t="s">
        <v>122</v>
      </c>
      <c r="B42" t="s">
        <v>122</v>
      </c>
      <c r="C42" t="s">
        <v>122</v>
      </c>
      <c r="D42" t="s">
        <v>122</v>
      </c>
      <c r="E42" t="s">
        <v>122</v>
      </c>
      <c r="G42" t="s">
        <v>122</v>
      </c>
      <c r="H42" t="s">
        <v>122</v>
      </c>
      <c r="I42" t="s">
        <v>122</v>
      </c>
      <c r="J42" t="s">
        <v>122</v>
      </c>
      <c r="K42" t="s">
        <v>122</v>
      </c>
      <c r="M42" t="s">
        <v>122</v>
      </c>
      <c r="N42" t="s">
        <v>122</v>
      </c>
      <c r="O42" t="s">
        <v>122</v>
      </c>
      <c r="P42" t="s">
        <v>122</v>
      </c>
      <c r="Q42" t="s">
        <v>122</v>
      </c>
      <c r="S42" t="s">
        <v>122</v>
      </c>
      <c r="T42" t="s">
        <v>122</v>
      </c>
      <c r="U42" t="s">
        <v>122</v>
      </c>
      <c r="V42" t="s">
        <v>122</v>
      </c>
      <c r="W42" t="s">
        <v>122</v>
      </c>
    </row>
    <row r="43" spans="1:23" x14ac:dyDescent="0.25">
      <c r="A43" t="s">
        <v>122</v>
      </c>
      <c r="B43" t="s">
        <v>122</v>
      </c>
      <c r="C43" t="s">
        <v>122</v>
      </c>
      <c r="D43" t="s">
        <v>122</v>
      </c>
      <c r="E43" t="s">
        <v>122</v>
      </c>
      <c r="G43" t="s">
        <v>122</v>
      </c>
      <c r="H43" t="s">
        <v>122</v>
      </c>
      <c r="I43" t="s">
        <v>122</v>
      </c>
      <c r="J43" t="s">
        <v>122</v>
      </c>
      <c r="K43" t="s">
        <v>122</v>
      </c>
      <c r="M43" t="s">
        <v>122</v>
      </c>
      <c r="N43" t="s">
        <v>122</v>
      </c>
      <c r="O43" t="s">
        <v>122</v>
      </c>
      <c r="P43" t="s">
        <v>122</v>
      </c>
      <c r="Q43" t="s">
        <v>122</v>
      </c>
      <c r="S43" t="s">
        <v>122</v>
      </c>
      <c r="T43" t="s">
        <v>122</v>
      </c>
      <c r="U43" t="s">
        <v>122</v>
      </c>
      <c r="V43" t="s">
        <v>122</v>
      </c>
      <c r="W43" t="s">
        <v>122</v>
      </c>
    </row>
    <row r="44" spans="1:23" x14ac:dyDescent="0.25">
      <c r="A44" t="s">
        <v>122</v>
      </c>
      <c r="B44" t="s">
        <v>122</v>
      </c>
      <c r="C44" t="s">
        <v>122</v>
      </c>
      <c r="D44" t="s">
        <v>122</v>
      </c>
      <c r="E44" t="s">
        <v>122</v>
      </c>
      <c r="G44" t="s">
        <v>122</v>
      </c>
      <c r="H44" t="s">
        <v>122</v>
      </c>
      <c r="I44" t="s">
        <v>122</v>
      </c>
      <c r="J44" t="s">
        <v>122</v>
      </c>
      <c r="K44" t="s">
        <v>122</v>
      </c>
      <c r="M44" t="s">
        <v>122</v>
      </c>
      <c r="N44" t="s">
        <v>122</v>
      </c>
      <c r="O44" t="s">
        <v>122</v>
      </c>
      <c r="P44" t="s">
        <v>122</v>
      </c>
      <c r="Q44" t="s">
        <v>122</v>
      </c>
      <c r="S44" t="s">
        <v>122</v>
      </c>
      <c r="T44" t="s">
        <v>122</v>
      </c>
      <c r="U44" t="s">
        <v>122</v>
      </c>
      <c r="V44" t="s">
        <v>122</v>
      </c>
      <c r="W44" t="s">
        <v>122</v>
      </c>
    </row>
    <row r="45" spans="1:23" x14ac:dyDescent="0.25">
      <c r="A45" t="s">
        <v>122</v>
      </c>
      <c r="B45" t="s">
        <v>122</v>
      </c>
      <c r="C45" t="s">
        <v>122</v>
      </c>
      <c r="D45" t="s">
        <v>122</v>
      </c>
      <c r="E45" t="s">
        <v>122</v>
      </c>
      <c r="G45" t="s">
        <v>122</v>
      </c>
      <c r="H45" t="s">
        <v>122</v>
      </c>
      <c r="I45" t="s">
        <v>122</v>
      </c>
      <c r="J45" t="s">
        <v>122</v>
      </c>
      <c r="K45" t="s">
        <v>122</v>
      </c>
      <c r="M45" t="s">
        <v>122</v>
      </c>
      <c r="N45" t="s">
        <v>122</v>
      </c>
      <c r="O45" t="s">
        <v>122</v>
      </c>
      <c r="P45" t="s">
        <v>122</v>
      </c>
      <c r="Q45" t="s">
        <v>122</v>
      </c>
      <c r="S45" t="s">
        <v>122</v>
      </c>
      <c r="T45" t="s">
        <v>122</v>
      </c>
      <c r="U45" t="s">
        <v>122</v>
      </c>
      <c r="V45" t="s">
        <v>122</v>
      </c>
      <c r="W45" t="s">
        <v>122</v>
      </c>
    </row>
    <row r="46" spans="1:23" x14ac:dyDescent="0.25">
      <c r="A46" t="s">
        <v>122</v>
      </c>
      <c r="B46" t="s">
        <v>122</v>
      </c>
      <c r="C46" t="s">
        <v>122</v>
      </c>
      <c r="D46" t="s">
        <v>122</v>
      </c>
      <c r="E46" t="s">
        <v>122</v>
      </c>
      <c r="G46" t="s">
        <v>122</v>
      </c>
      <c r="H46" t="s">
        <v>122</v>
      </c>
      <c r="I46" t="s">
        <v>122</v>
      </c>
      <c r="J46" t="s">
        <v>122</v>
      </c>
      <c r="K46" t="s">
        <v>122</v>
      </c>
      <c r="M46" t="s">
        <v>122</v>
      </c>
      <c r="N46" t="s">
        <v>122</v>
      </c>
      <c r="O46" t="s">
        <v>122</v>
      </c>
      <c r="P46" t="s">
        <v>122</v>
      </c>
      <c r="Q46" t="s">
        <v>122</v>
      </c>
      <c r="S46" t="s">
        <v>122</v>
      </c>
      <c r="T46" t="s">
        <v>122</v>
      </c>
      <c r="U46" t="s">
        <v>122</v>
      </c>
      <c r="V46" t="s">
        <v>122</v>
      </c>
      <c r="W46" t="s">
        <v>122</v>
      </c>
    </row>
    <row r="47" spans="1:23" x14ac:dyDescent="0.25">
      <c r="A47" t="s">
        <v>122</v>
      </c>
      <c r="B47" t="s">
        <v>122</v>
      </c>
      <c r="C47" t="s">
        <v>122</v>
      </c>
      <c r="D47" t="s">
        <v>122</v>
      </c>
      <c r="E47" t="s">
        <v>122</v>
      </c>
      <c r="G47" t="s">
        <v>122</v>
      </c>
      <c r="H47" t="s">
        <v>122</v>
      </c>
      <c r="I47" t="s">
        <v>122</v>
      </c>
      <c r="J47" t="s">
        <v>122</v>
      </c>
      <c r="K47" t="s">
        <v>122</v>
      </c>
      <c r="M47" t="s">
        <v>122</v>
      </c>
      <c r="N47" t="s">
        <v>122</v>
      </c>
      <c r="O47" t="s">
        <v>122</v>
      </c>
      <c r="P47" t="s">
        <v>122</v>
      </c>
      <c r="Q47" t="s">
        <v>122</v>
      </c>
      <c r="S47" t="s">
        <v>122</v>
      </c>
      <c r="T47" t="s">
        <v>122</v>
      </c>
      <c r="U47" t="s">
        <v>122</v>
      </c>
      <c r="V47" t="s">
        <v>122</v>
      </c>
      <c r="W47" t="s">
        <v>122</v>
      </c>
    </row>
    <row r="48" spans="1:23" x14ac:dyDescent="0.25">
      <c r="A48" t="s">
        <v>122</v>
      </c>
      <c r="B48" t="s">
        <v>122</v>
      </c>
      <c r="C48" t="s">
        <v>122</v>
      </c>
      <c r="D48" t="s">
        <v>122</v>
      </c>
      <c r="E48" t="s">
        <v>122</v>
      </c>
      <c r="G48" t="s">
        <v>122</v>
      </c>
      <c r="H48" t="s">
        <v>122</v>
      </c>
      <c r="I48" t="s">
        <v>122</v>
      </c>
      <c r="J48" t="s">
        <v>122</v>
      </c>
      <c r="K48" t="s">
        <v>122</v>
      </c>
      <c r="M48" t="s">
        <v>122</v>
      </c>
      <c r="N48" t="s">
        <v>122</v>
      </c>
      <c r="O48" t="s">
        <v>122</v>
      </c>
      <c r="P48" t="s">
        <v>122</v>
      </c>
      <c r="Q48" t="s">
        <v>122</v>
      </c>
      <c r="S48" t="s">
        <v>122</v>
      </c>
      <c r="T48" t="s">
        <v>122</v>
      </c>
      <c r="U48" t="s">
        <v>122</v>
      </c>
      <c r="V48" t="s">
        <v>122</v>
      </c>
      <c r="W48" t="s">
        <v>122</v>
      </c>
    </row>
    <row r="49" spans="1:23" x14ac:dyDescent="0.25">
      <c r="A49" t="s">
        <v>122</v>
      </c>
      <c r="B49" t="s">
        <v>122</v>
      </c>
      <c r="C49" t="s">
        <v>122</v>
      </c>
      <c r="D49" t="s">
        <v>122</v>
      </c>
      <c r="E49" t="s">
        <v>122</v>
      </c>
      <c r="G49" t="s">
        <v>122</v>
      </c>
      <c r="H49" t="s">
        <v>122</v>
      </c>
      <c r="I49" t="s">
        <v>122</v>
      </c>
      <c r="J49" t="s">
        <v>122</v>
      </c>
      <c r="K49" t="s">
        <v>122</v>
      </c>
      <c r="M49" t="s">
        <v>122</v>
      </c>
      <c r="N49" t="s">
        <v>122</v>
      </c>
      <c r="O49" t="s">
        <v>122</v>
      </c>
      <c r="P49" t="s">
        <v>122</v>
      </c>
      <c r="Q49" t="s">
        <v>122</v>
      </c>
      <c r="S49" t="s">
        <v>122</v>
      </c>
      <c r="T49" t="s">
        <v>122</v>
      </c>
      <c r="U49" t="s">
        <v>122</v>
      </c>
      <c r="V49" t="s">
        <v>122</v>
      </c>
      <c r="W49" t="s">
        <v>122</v>
      </c>
    </row>
    <row r="50" spans="1:23" x14ac:dyDescent="0.25">
      <c r="A50" t="s">
        <v>122</v>
      </c>
      <c r="B50" t="s">
        <v>122</v>
      </c>
      <c r="C50" t="s">
        <v>122</v>
      </c>
      <c r="D50" t="s">
        <v>122</v>
      </c>
      <c r="E50" t="s">
        <v>122</v>
      </c>
      <c r="G50" t="s">
        <v>122</v>
      </c>
      <c r="H50" t="s">
        <v>122</v>
      </c>
      <c r="I50" t="s">
        <v>122</v>
      </c>
      <c r="J50" t="s">
        <v>122</v>
      </c>
      <c r="K50" t="s">
        <v>122</v>
      </c>
      <c r="M50" t="s">
        <v>122</v>
      </c>
      <c r="N50" t="s">
        <v>122</v>
      </c>
      <c r="O50" t="s">
        <v>122</v>
      </c>
      <c r="P50" t="s">
        <v>122</v>
      </c>
      <c r="Q50" t="s">
        <v>122</v>
      </c>
      <c r="S50" t="s">
        <v>122</v>
      </c>
      <c r="T50" t="s">
        <v>122</v>
      </c>
      <c r="U50" t="s">
        <v>122</v>
      </c>
      <c r="V50" t="s">
        <v>122</v>
      </c>
      <c r="W50" t="s">
        <v>122</v>
      </c>
    </row>
    <row r="51" spans="1:23" x14ac:dyDescent="0.25">
      <c r="A51" t="s">
        <v>122</v>
      </c>
      <c r="B51" t="s">
        <v>122</v>
      </c>
      <c r="C51" t="s">
        <v>122</v>
      </c>
      <c r="D51" t="s">
        <v>122</v>
      </c>
      <c r="E51" t="s">
        <v>122</v>
      </c>
      <c r="G51" t="s">
        <v>122</v>
      </c>
      <c r="H51" t="s">
        <v>122</v>
      </c>
      <c r="I51" t="s">
        <v>122</v>
      </c>
      <c r="J51" t="s">
        <v>122</v>
      </c>
      <c r="K51" t="s">
        <v>122</v>
      </c>
      <c r="M51" t="s">
        <v>122</v>
      </c>
      <c r="N51" t="s">
        <v>122</v>
      </c>
      <c r="O51" t="s">
        <v>122</v>
      </c>
      <c r="P51" t="s">
        <v>122</v>
      </c>
      <c r="Q51" t="s">
        <v>122</v>
      </c>
      <c r="S51" t="s">
        <v>122</v>
      </c>
      <c r="T51" t="s">
        <v>122</v>
      </c>
      <c r="U51" t="s">
        <v>122</v>
      </c>
      <c r="V51" t="s">
        <v>122</v>
      </c>
      <c r="W51" t="s">
        <v>122</v>
      </c>
    </row>
    <row r="52" spans="1:23" x14ac:dyDescent="0.25">
      <c r="A52" t="s">
        <v>122</v>
      </c>
      <c r="B52" t="s">
        <v>122</v>
      </c>
      <c r="C52" t="s">
        <v>122</v>
      </c>
      <c r="D52" t="s">
        <v>122</v>
      </c>
      <c r="E52" t="s">
        <v>122</v>
      </c>
      <c r="G52" t="s">
        <v>122</v>
      </c>
      <c r="H52" t="s">
        <v>122</v>
      </c>
      <c r="I52" t="s">
        <v>122</v>
      </c>
      <c r="J52" t="s">
        <v>122</v>
      </c>
      <c r="K52" t="s">
        <v>122</v>
      </c>
      <c r="M52" t="s">
        <v>122</v>
      </c>
      <c r="N52" t="s">
        <v>122</v>
      </c>
      <c r="O52" t="s">
        <v>122</v>
      </c>
      <c r="P52" t="s">
        <v>122</v>
      </c>
      <c r="Q52" t="s">
        <v>122</v>
      </c>
      <c r="S52" t="s">
        <v>122</v>
      </c>
      <c r="T52" t="s">
        <v>122</v>
      </c>
      <c r="U52" t="s">
        <v>122</v>
      </c>
      <c r="V52" t="s">
        <v>122</v>
      </c>
      <c r="W52" t="s">
        <v>122</v>
      </c>
    </row>
    <row r="53" spans="1:23" x14ac:dyDescent="0.25">
      <c r="A53" t="s">
        <v>122</v>
      </c>
      <c r="B53" t="s">
        <v>122</v>
      </c>
      <c r="C53" t="s">
        <v>122</v>
      </c>
      <c r="D53" t="s">
        <v>122</v>
      </c>
      <c r="E53" t="s">
        <v>122</v>
      </c>
      <c r="G53" t="s">
        <v>122</v>
      </c>
      <c r="H53" t="s">
        <v>122</v>
      </c>
      <c r="I53" t="s">
        <v>122</v>
      </c>
      <c r="J53" t="s">
        <v>122</v>
      </c>
      <c r="K53" t="s">
        <v>122</v>
      </c>
      <c r="M53" t="s">
        <v>122</v>
      </c>
      <c r="N53" t="s">
        <v>122</v>
      </c>
      <c r="O53" t="s">
        <v>122</v>
      </c>
      <c r="P53" t="s">
        <v>122</v>
      </c>
      <c r="Q53" t="s">
        <v>122</v>
      </c>
      <c r="S53" t="s">
        <v>122</v>
      </c>
      <c r="T53" t="s">
        <v>122</v>
      </c>
      <c r="U53" t="s">
        <v>122</v>
      </c>
      <c r="V53" t="s">
        <v>122</v>
      </c>
      <c r="W53" t="s">
        <v>122</v>
      </c>
    </row>
    <row r="54" spans="1:23" x14ac:dyDescent="0.25">
      <c r="A54" t="s">
        <v>122</v>
      </c>
      <c r="B54" t="s">
        <v>122</v>
      </c>
      <c r="C54" t="s">
        <v>122</v>
      </c>
      <c r="D54" t="s">
        <v>122</v>
      </c>
      <c r="E54" t="s">
        <v>122</v>
      </c>
      <c r="G54" t="s">
        <v>122</v>
      </c>
      <c r="H54" t="s">
        <v>122</v>
      </c>
      <c r="I54" t="s">
        <v>122</v>
      </c>
      <c r="J54" t="s">
        <v>122</v>
      </c>
      <c r="K54" t="s">
        <v>122</v>
      </c>
      <c r="M54" t="s">
        <v>122</v>
      </c>
      <c r="N54" t="s">
        <v>122</v>
      </c>
      <c r="O54" t="s">
        <v>122</v>
      </c>
      <c r="P54" t="s">
        <v>122</v>
      </c>
      <c r="Q54" t="s">
        <v>122</v>
      </c>
      <c r="S54" t="s">
        <v>122</v>
      </c>
      <c r="T54" t="s">
        <v>122</v>
      </c>
      <c r="U54" t="s">
        <v>122</v>
      </c>
      <c r="V54" t="s">
        <v>122</v>
      </c>
      <c r="W54" t="s">
        <v>122</v>
      </c>
    </row>
    <row r="55" spans="1:23" x14ac:dyDescent="0.25">
      <c r="A55" t="s">
        <v>122</v>
      </c>
      <c r="B55" t="s">
        <v>122</v>
      </c>
      <c r="C55" t="s">
        <v>122</v>
      </c>
      <c r="D55" t="s">
        <v>122</v>
      </c>
      <c r="E55" t="s">
        <v>122</v>
      </c>
      <c r="G55" t="s">
        <v>122</v>
      </c>
      <c r="H55" t="s">
        <v>122</v>
      </c>
      <c r="I55" t="s">
        <v>122</v>
      </c>
      <c r="J55" t="s">
        <v>122</v>
      </c>
      <c r="K55" t="s">
        <v>122</v>
      </c>
      <c r="M55" t="s">
        <v>122</v>
      </c>
      <c r="N55" t="s">
        <v>122</v>
      </c>
      <c r="O55" t="s">
        <v>122</v>
      </c>
      <c r="P55" t="s">
        <v>122</v>
      </c>
      <c r="Q55" t="s">
        <v>122</v>
      </c>
      <c r="S55" t="s">
        <v>122</v>
      </c>
      <c r="T55" t="s">
        <v>122</v>
      </c>
      <c r="U55" t="s">
        <v>122</v>
      </c>
      <c r="V55" t="s">
        <v>122</v>
      </c>
      <c r="W55" t="s">
        <v>122</v>
      </c>
    </row>
    <row r="56" spans="1:23" x14ac:dyDescent="0.25">
      <c r="A56" t="s">
        <v>122</v>
      </c>
      <c r="B56" t="s">
        <v>122</v>
      </c>
      <c r="C56" t="s">
        <v>122</v>
      </c>
      <c r="D56" t="s">
        <v>122</v>
      </c>
      <c r="E56" t="s">
        <v>122</v>
      </c>
      <c r="G56" t="s">
        <v>122</v>
      </c>
      <c r="H56" t="s">
        <v>122</v>
      </c>
      <c r="I56" t="s">
        <v>122</v>
      </c>
      <c r="J56" t="s">
        <v>122</v>
      </c>
      <c r="K56" t="s">
        <v>122</v>
      </c>
      <c r="M56" t="s">
        <v>122</v>
      </c>
      <c r="N56" t="s">
        <v>122</v>
      </c>
      <c r="O56" t="s">
        <v>122</v>
      </c>
      <c r="P56" t="s">
        <v>122</v>
      </c>
      <c r="Q56" t="s">
        <v>122</v>
      </c>
      <c r="S56" t="s">
        <v>122</v>
      </c>
      <c r="T56" t="s">
        <v>122</v>
      </c>
      <c r="U56" t="s">
        <v>122</v>
      </c>
      <c r="V56" t="s">
        <v>122</v>
      </c>
      <c r="W56" t="s">
        <v>122</v>
      </c>
    </row>
    <row r="57" spans="1:23" x14ac:dyDescent="0.25">
      <c r="A57" t="s">
        <v>122</v>
      </c>
      <c r="B57" t="s">
        <v>122</v>
      </c>
      <c r="C57" t="s">
        <v>122</v>
      </c>
      <c r="D57" t="s">
        <v>122</v>
      </c>
      <c r="E57" t="s">
        <v>122</v>
      </c>
      <c r="G57" t="s">
        <v>122</v>
      </c>
      <c r="H57" t="s">
        <v>122</v>
      </c>
      <c r="I57" t="s">
        <v>122</v>
      </c>
      <c r="J57" t="s">
        <v>122</v>
      </c>
      <c r="K57" t="s">
        <v>122</v>
      </c>
      <c r="M57" t="s">
        <v>122</v>
      </c>
      <c r="N57" t="s">
        <v>122</v>
      </c>
      <c r="O57" t="s">
        <v>122</v>
      </c>
      <c r="P57" t="s">
        <v>122</v>
      </c>
      <c r="Q57" t="s">
        <v>122</v>
      </c>
      <c r="S57" t="s">
        <v>122</v>
      </c>
      <c r="T57" t="s">
        <v>122</v>
      </c>
      <c r="U57" t="s">
        <v>122</v>
      </c>
      <c r="V57" t="s">
        <v>122</v>
      </c>
      <c r="W57" t="s">
        <v>122</v>
      </c>
    </row>
    <row r="58" spans="1:23" x14ac:dyDescent="0.25">
      <c r="A58" t="s">
        <v>122</v>
      </c>
      <c r="B58" t="s">
        <v>122</v>
      </c>
      <c r="C58" t="s">
        <v>122</v>
      </c>
      <c r="D58" t="s">
        <v>122</v>
      </c>
      <c r="E58" t="s">
        <v>122</v>
      </c>
      <c r="G58" t="s">
        <v>122</v>
      </c>
      <c r="H58" t="s">
        <v>122</v>
      </c>
      <c r="I58" t="s">
        <v>122</v>
      </c>
      <c r="J58" t="s">
        <v>122</v>
      </c>
      <c r="K58" t="s">
        <v>122</v>
      </c>
      <c r="M58" t="s">
        <v>122</v>
      </c>
      <c r="N58" t="s">
        <v>122</v>
      </c>
      <c r="O58" t="s">
        <v>122</v>
      </c>
      <c r="P58" t="s">
        <v>122</v>
      </c>
      <c r="Q58" t="s">
        <v>122</v>
      </c>
      <c r="S58" t="s">
        <v>122</v>
      </c>
      <c r="T58" t="s">
        <v>122</v>
      </c>
      <c r="U58" t="s">
        <v>122</v>
      </c>
      <c r="V58" t="s">
        <v>122</v>
      </c>
      <c r="W58" t="s">
        <v>122</v>
      </c>
    </row>
    <row r="59" spans="1:23" x14ac:dyDescent="0.25">
      <c r="A59" t="s">
        <v>122</v>
      </c>
      <c r="B59" t="s">
        <v>122</v>
      </c>
      <c r="C59" t="s">
        <v>122</v>
      </c>
      <c r="D59" t="s">
        <v>122</v>
      </c>
      <c r="E59" t="s">
        <v>122</v>
      </c>
      <c r="G59" t="s">
        <v>122</v>
      </c>
      <c r="H59" t="s">
        <v>122</v>
      </c>
      <c r="I59" t="s">
        <v>122</v>
      </c>
      <c r="J59" t="s">
        <v>122</v>
      </c>
      <c r="K59" t="s">
        <v>122</v>
      </c>
      <c r="M59" t="s">
        <v>122</v>
      </c>
      <c r="N59" t="s">
        <v>122</v>
      </c>
      <c r="O59" t="s">
        <v>122</v>
      </c>
      <c r="P59" t="s">
        <v>122</v>
      </c>
      <c r="Q59" t="s">
        <v>122</v>
      </c>
      <c r="S59" t="s">
        <v>122</v>
      </c>
      <c r="T59" t="s">
        <v>122</v>
      </c>
      <c r="U59" t="s">
        <v>122</v>
      </c>
      <c r="V59" t="s">
        <v>122</v>
      </c>
      <c r="W59" t="s">
        <v>122</v>
      </c>
    </row>
    <row r="60" spans="1:23" x14ac:dyDescent="0.25">
      <c r="A60" t="s">
        <v>122</v>
      </c>
      <c r="B60" t="s">
        <v>122</v>
      </c>
      <c r="C60" t="s">
        <v>122</v>
      </c>
      <c r="D60" t="s">
        <v>122</v>
      </c>
      <c r="E60" t="s">
        <v>122</v>
      </c>
      <c r="G60" t="s">
        <v>122</v>
      </c>
      <c r="H60" t="s">
        <v>122</v>
      </c>
      <c r="I60" t="s">
        <v>122</v>
      </c>
      <c r="J60" t="s">
        <v>122</v>
      </c>
      <c r="K60" t="s">
        <v>122</v>
      </c>
      <c r="M60" t="s">
        <v>122</v>
      </c>
      <c r="N60" t="s">
        <v>122</v>
      </c>
      <c r="O60" t="s">
        <v>122</v>
      </c>
      <c r="P60" t="s">
        <v>122</v>
      </c>
      <c r="Q60" t="s">
        <v>122</v>
      </c>
      <c r="S60" t="s">
        <v>122</v>
      </c>
      <c r="T60" t="s">
        <v>122</v>
      </c>
      <c r="U60" t="s">
        <v>122</v>
      </c>
      <c r="V60" t="s">
        <v>122</v>
      </c>
      <c r="W60" t="s">
        <v>122</v>
      </c>
    </row>
    <row r="61" spans="1:23" x14ac:dyDescent="0.25">
      <c r="A61" t="s">
        <v>122</v>
      </c>
      <c r="B61" t="s">
        <v>122</v>
      </c>
      <c r="C61" t="s">
        <v>122</v>
      </c>
      <c r="D61" t="s">
        <v>122</v>
      </c>
      <c r="E61" t="s">
        <v>122</v>
      </c>
      <c r="G61" t="s">
        <v>122</v>
      </c>
      <c r="H61" t="s">
        <v>122</v>
      </c>
      <c r="I61" t="s">
        <v>122</v>
      </c>
      <c r="J61" t="s">
        <v>122</v>
      </c>
      <c r="K61" t="s">
        <v>122</v>
      </c>
      <c r="M61" t="s">
        <v>122</v>
      </c>
      <c r="N61" t="s">
        <v>122</v>
      </c>
      <c r="O61" t="s">
        <v>122</v>
      </c>
      <c r="P61" t="s">
        <v>122</v>
      </c>
      <c r="Q61" t="s">
        <v>122</v>
      </c>
      <c r="S61" t="s">
        <v>122</v>
      </c>
      <c r="T61" t="s">
        <v>122</v>
      </c>
      <c r="U61" t="s">
        <v>122</v>
      </c>
      <c r="V61" t="s">
        <v>122</v>
      </c>
      <c r="W61" t="s">
        <v>122</v>
      </c>
    </row>
    <row r="62" spans="1:23" x14ac:dyDescent="0.25">
      <c r="A62" t="s">
        <v>122</v>
      </c>
      <c r="B62" t="s">
        <v>122</v>
      </c>
      <c r="C62" t="s">
        <v>122</v>
      </c>
      <c r="D62" t="s">
        <v>122</v>
      </c>
      <c r="E62" t="s">
        <v>122</v>
      </c>
      <c r="G62" t="s">
        <v>122</v>
      </c>
      <c r="H62" t="s">
        <v>122</v>
      </c>
      <c r="I62" t="s">
        <v>122</v>
      </c>
      <c r="J62" t="s">
        <v>122</v>
      </c>
      <c r="K62" t="s">
        <v>122</v>
      </c>
      <c r="M62" t="s">
        <v>122</v>
      </c>
      <c r="N62" t="s">
        <v>122</v>
      </c>
      <c r="O62" t="s">
        <v>122</v>
      </c>
      <c r="P62" t="s">
        <v>122</v>
      </c>
      <c r="Q62" t="s">
        <v>122</v>
      </c>
      <c r="S62" t="s">
        <v>122</v>
      </c>
      <c r="T62" t="s">
        <v>122</v>
      </c>
      <c r="U62" t="s">
        <v>122</v>
      </c>
      <c r="V62" t="s">
        <v>122</v>
      </c>
      <c r="W62" t="s">
        <v>122</v>
      </c>
    </row>
    <row r="63" spans="1:23" x14ac:dyDescent="0.25">
      <c r="A63" t="s">
        <v>122</v>
      </c>
      <c r="B63" t="s">
        <v>122</v>
      </c>
      <c r="C63" t="s">
        <v>122</v>
      </c>
      <c r="D63" t="s">
        <v>122</v>
      </c>
      <c r="E63" t="s">
        <v>122</v>
      </c>
      <c r="G63" t="s">
        <v>122</v>
      </c>
      <c r="H63" t="s">
        <v>122</v>
      </c>
      <c r="I63" t="s">
        <v>122</v>
      </c>
      <c r="J63" t="s">
        <v>122</v>
      </c>
      <c r="K63" t="s">
        <v>122</v>
      </c>
      <c r="M63" t="s">
        <v>122</v>
      </c>
      <c r="N63" t="s">
        <v>122</v>
      </c>
      <c r="O63" t="s">
        <v>122</v>
      </c>
      <c r="P63" t="s">
        <v>122</v>
      </c>
      <c r="Q63" t="s">
        <v>122</v>
      </c>
      <c r="S63" t="s">
        <v>122</v>
      </c>
      <c r="T63" t="s">
        <v>122</v>
      </c>
      <c r="U63" t="s">
        <v>122</v>
      </c>
      <c r="V63" t="s">
        <v>122</v>
      </c>
      <c r="W63" t="s">
        <v>122</v>
      </c>
    </row>
    <row r="64" spans="1:23" x14ac:dyDescent="0.25">
      <c r="A64" t="s">
        <v>122</v>
      </c>
      <c r="B64" t="s">
        <v>122</v>
      </c>
      <c r="C64" t="s">
        <v>122</v>
      </c>
      <c r="D64" t="s">
        <v>122</v>
      </c>
      <c r="E64" t="s">
        <v>122</v>
      </c>
      <c r="G64" t="s">
        <v>122</v>
      </c>
      <c r="H64" t="s">
        <v>122</v>
      </c>
      <c r="I64" t="s">
        <v>122</v>
      </c>
      <c r="J64" t="s">
        <v>122</v>
      </c>
      <c r="K64" t="s">
        <v>122</v>
      </c>
      <c r="M64" t="s">
        <v>122</v>
      </c>
      <c r="N64" t="s">
        <v>122</v>
      </c>
      <c r="O64" t="s">
        <v>122</v>
      </c>
      <c r="P64" t="s">
        <v>122</v>
      </c>
      <c r="Q64" t="s">
        <v>122</v>
      </c>
      <c r="S64" t="s">
        <v>122</v>
      </c>
      <c r="T64" t="s">
        <v>122</v>
      </c>
      <c r="U64" t="s">
        <v>122</v>
      </c>
      <c r="V64" t="s">
        <v>122</v>
      </c>
      <c r="W64" t="s">
        <v>122</v>
      </c>
    </row>
    <row r="65" spans="1:23" x14ac:dyDescent="0.25">
      <c r="A65" t="s">
        <v>122</v>
      </c>
      <c r="B65" t="s">
        <v>122</v>
      </c>
      <c r="C65" t="s">
        <v>122</v>
      </c>
      <c r="D65" t="s">
        <v>122</v>
      </c>
      <c r="E65" t="s">
        <v>122</v>
      </c>
      <c r="G65" t="s">
        <v>122</v>
      </c>
      <c r="H65" t="s">
        <v>122</v>
      </c>
      <c r="I65" t="s">
        <v>122</v>
      </c>
      <c r="J65" t="s">
        <v>122</v>
      </c>
      <c r="K65" t="s">
        <v>122</v>
      </c>
      <c r="M65" t="s">
        <v>122</v>
      </c>
      <c r="N65" t="s">
        <v>122</v>
      </c>
      <c r="O65" t="s">
        <v>122</v>
      </c>
      <c r="P65" t="s">
        <v>122</v>
      </c>
      <c r="Q65" t="s">
        <v>122</v>
      </c>
      <c r="S65" t="s">
        <v>122</v>
      </c>
      <c r="T65" t="s">
        <v>122</v>
      </c>
      <c r="U65" t="s">
        <v>122</v>
      </c>
      <c r="V65" t="s">
        <v>122</v>
      </c>
      <c r="W65" t="s">
        <v>122</v>
      </c>
    </row>
    <row r="66" spans="1:23" x14ac:dyDescent="0.25">
      <c r="A66" t="s">
        <v>122</v>
      </c>
      <c r="B66" t="s">
        <v>122</v>
      </c>
      <c r="C66" t="s">
        <v>122</v>
      </c>
      <c r="D66" t="s">
        <v>122</v>
      </c>
      <c r="E66" t="s">
        <v>122</v>
      </c>
      <c r="G66" t="s">
        <v>122</v>
      </c>
      <c r="H66" t="s">
        <v>122</v>
      </c>
      <c r="I66" t="s">
        <v>122</v>
      </c>
      <c r="J66" t="s">
        <v>122</v>
      </c>
      <c r="K66" t="s">
        <v>122</v>
      </c>
      <c r="M66" t="s">
        <v>122</v>
      </c>
      <c r="N66" t="s">
        <v>122</v>
      </c>
      <c r="O66" t="s">
        <v>122</v>
      </c>
      <c r="P66" t="s">
        <v>122</v>
      </c>
      <c r="Q66" t="s">
        <v>122</v>
      </c>
      <c r="S66" t="s">
        <v>122</v>
      </c>
      <c r="T66" t="s">
        <v>122</v>
      </c>
      <c r="U66" t="s">
        <v>122</v>
      </c>
      <c r="V66" t="s">
        <v>122</v>
      </c>
      <c r="W66" t="s">
        <v>122</v>
      </c>
    </row>
    <row r="67" spans="1:23" x14ac:dyDescent="0.25">
      <c r="A67" t="s">
        <v>122</v>
      </c>
      <c r="B67" t="s">
        <v>122</v>
      </c>
      <c r="C67" t="s">
        <v>122</v>
      </c>
      <c r="D67" t="s">
        <v>122</v>
      </c>
      <c r="E67" t="s">
        <v>122</v>
      </c>
      <c r="G67" t="s">
        <v>122</v>
      </c>
      <c r="H67" t="s">
        <v>122</v>
      </c>
      <c r="I67" t="s">
        <v>122</v>
      </c>
      <c r="J67" t="s">
        <v>122</v>
      </c>
      <c r="K67" t="s">
        <v>122</v>
      </c>
      <c r="M67" t="s">
        <v>122</v>
      </c>
      <c r="N67" t="s">
        <v>122</v>
      </c>
      <c r="O67" t="s">
        <v>122</v>
      </c>
      <c r="P67" t="s">
        <v>122</v>
      </c>
      <c r="Q67" t="s">
        <v>122</v>
      </c>
      <c r="S67" t="s">
        <v>122</v>
      </c>
      <c r="T67" t="s">
        <v>122</v>
      </c>
      <c r="U67" t="s">
        <v>122</v>
      </c>
      <c r="V67" t="s">
        <v>122</v>
      </c>
      <c r="W67" t="s">
        <v>122</v>
      </c>
    </row>
    <row r="68" spans="1:23" x14ac:dyDescent="0.25">
      <c r="A68" t="s">
        <v>122</v>
      </c>
      <c r="B68" t="s">
        <v>122</v>
      </c>
      <c r="C68" t="s">
        <v>122</v>
      </c>
      <c r="D68" t="s">
        <v>122</v>
      </c>
      <c r="E68" t="s">
        <v>122</v>
      </c>
      <c r="G68" t="s">
        <v>122</v>
      </c>
      <c r="H68" t="s">
        <v>122</v>
      </c>
      <c r="I68" t="s">
        <v>122</v>
      </c>
      <c r="J68" t="s">
        <v>122</v>
      </c>
      <c r="K68" t="s">
        <v>122</v>
      </c>
      <c r="M68" t="s">
        <v>122</v>
      </c>
      <c r="N68" t="s">
        <v>122</v>
      </c>
      <c r="O68" t="s">
        <v>122</v>
      </c>
      <c r="P68" t="s">
        <v>122</v>
      </c>
      <c r="Q68" t="s">
        <v>122</v>
      </c>
      <c r="S68" t="s">
        <v>122</v>
      </c>
      <c r="T68" t="s">
        <v>122</v>
      </c>
      <c r="U68" t="s">
        <v>122</v>
      </c>
      <c r="V68" t="s">
        <v>122</v>
      </c>
      <c r="W68" t="s">
        <v>122</v>
      </c>
    </row>
    <row r="69" spans="1:23" x14ac:dyDescent="0.25">
      <c r="A69" t="s">
        <v>122</v>
      </c>
      <c r="B69" t="s">
        <v>122</v>
      </c>
      <c r="C69" t="s">
        <v>122</v>
      </c>
      <c r="D69" t="s">
        <v>122</v>
      </c>
      <c r="E69" t="s">
        <v>122</v>
      </c>
      <c r="G69" t="s">
        <v>122</v>
      </c>
      <c r="H69" t="s">
        <v>122</v>
      </c>
      <c r="I69" t="s">
        <v>122</v>
      </c>
      <c r="J69" t="s">
        <v>122</v>
      </c>
      <c r="K69" t="s">
        <v>122</v>
      </c>
      <c r="M69" t="s">
        <v>122</v>
      </c>
      <c r="N69" t="s">
        <v>122</v>
      </c>
      <c r="O69" t="s">
        <v>122</v>
      </c>
      <c r="P69" t="s">
        <v>122</v>
      </c>
      <c r="Q69" t="s">
        <v>122</v>
      </c>
      <c r="S69" t="s">
        <v>122</v>
      </c>
      <c r="T69" t="s">
        <v>122</v>
      </c>
      <c r="U69" t="s">
        <v>122</v>
      </c>
      <c r="V69" t="s">
        <v>122</v>
      </c>
      <c r="W69" t="s">
        <v>122</v>
      </c>
    </row>
    <row r="70" spans="1:23" x14ac:dyDescent="0.25">
      <c r="A70" t="s">
        <v>122</v>
      </c>
      <c r="B70" t="s">
        <v>122</v>
      </c>
      <c r="C70" t="s">
        <v>122</v>
      </c>
      <c r="D70" t="s">
        <v>122</v>
      </c>
      <c r="E70" t="s">
        <v>122</v>
      </c>
      <c r="G70" t="s">
        <v>122</v>
      </c>
      <c r="H70" t="s">
        <v>122</v>
      </c>
      <c r="I70" t="s">
        <v>122</v>
      </c>
      <c r="J70" t="s">
        <v>122</v>
      </c>
      <c r="K70" t="s">
        <v>122</v>
      </c>
      <c r="M70" t="s">
        <v>122</v>
      </c>
      <c r="N70" t="s">
        <v>122</v>
      </c>
      <c r="O70" t="s">
        <v>122</v>
      </c>
      <c r="P70" t="s">
        <v>122</v>
      </c>
      <c r="Q70" t="s">
        <v>122</v>
      </c>
      <c r="S70" t="s">
        <v>122</v>
      </c>
      <c r="T70" t="s">
        <v>122</v>
      </c>
      <c r="U70" t="s">
        <v>122</v>
      </c>
      <c r="V70" t="s">
        <v>122</v>
      </c>
      <c r="W70" t="s">
        <v>122</v>
      </c>
    </row>
    <row r="71" spans="1:23" x14ac:dyDescent="0.25">
      <c r="A71" t="s">
        <v>122</v>
      </c>
      <c r="B71" t="s">
        <v>122</v>
      </c>
      <c r="C71" t="s">
        <v>122</v>
      </c>
      <c r="D71" t="s">
        <v>122</v>
      </c>
      <c r="E71" t="s">
        <v>122</v>
      </c>
      <c r="G71" t="s">
        <v>122</v>
      </c>
      <c r="H71" t="s">
        <v>122</v>
      </c>
      <c r="I71" t="s">
        <v>122</v>
      </c>
      <c r="J71" t="s">
        <v>122</v>
      </c>
      <c r="K71" t="s">
        <v>122</v>
      </c>
      <c r="M71" t="s">
        <v>122</v>
      </c>
      <c r="N71" t="s">
        <v>122</v>
      </c>
      <c r="O71" t="s">
        <v>122</v>
      </c>
      <c r="P71" t="s">
        <v>122</v>
      </c>
      <c r="Q71" t="s">
        <v>122</v>
      </c>
      <c r="S71" t="s">
        <v>122</v>
      </c>
      <c r="T71" t="s">
        <v>122</v>
      </c>
      <c r="U71" t="s">
        <v>122</v>
      </c>
      <c r="V71" t="s">
        <v>122</v>
      </c>
      <c r="W71" t="s">
        <v>122</v>
      </c>
    </row>
    <row r="72" spans="1:23" x14ac:dyDescent="0.25">
      <c r="A72" t="s">
        <v>122</v>
      </c>
      <c r="B72" t="s">
        <v>122</v>
      </c>
      <c r="C72" t="s">
        <v>122</v>
      </c>
      <c r="D72" t="s">
        <v>122</v>
      </c>
      <c r="E72" t="s">
        <v>122</v>
      </c>
      <c r="G72" t="s">
        <v>122</v>
      </c>
      <c r="H72" t="s">
        <v>122</v>
      </c>
      <c r="I72" t="s">
        <v>122</v>
      </c>
      <c r="J72" t="s">
        <v>122</v>
      </c>
      <c r="K72" t="s">
        <v>122</v>
      </c>
      <c r="M72" t="s">
        <v>122</v>
      </c>
      <c r="N72" t="s">
        <v>122</v>
      </c>
      <c r="O72" t="s">
        <v>122</v>
      </c>
      <c r="P72" t="s">
        <v>122</v>
      </c>
      <c r="Q72" t="s">
        <v>122</v>
      </c>
      <c r="S72" t="s">
        <v>122</v>
      </c>
      <c r="T72" t="s">
        <v>122</v>
      </c>
      <c r="U72" t="s">
        <v>122</v>
      </c>
      <c r="V72" t="s">
        <v>122</v>
      </c>
      <c r="W72" t="s">
        <v>122</v>
      </c>
    </row>
    <row r="73" spans="1:23" x14ac:dyDescent="0.25">
      <c r="A73" t="s">
        <v>122</v>
      </c>
      <c r="B73" t="s">
        <v>122</v>
      </c>
      <c r="C73" t="s">
        <v>122</v>
      </c>
      <c r="D73" t="s">
        <v>122</v>
      </c>
      <c r="E73" t="s">
        <v>122</v>
      </c>
      <c r="G73" t="s">
        <v>122</v>
      </c>
      <c r="H73" t="s">
        <v>122</v>
      </c>
      <c r="I73" t="s">
        <v>122</v>
      </c>
      <c r="J73" t="s">
        <v>122</v>
      </c>
      <c r="K73" t="s">
        <v>122</v>
      </c>
      <c r="M73" t="s">
        <v>122</v>
      </c>
      <c r="N73" t="s">
        <v>122</v>
      </c>
      <c r="O73" t="s">
        <v>122</v>
      </c>
      <c r="P73" t="s">
        <v>122</v>
      </c>
      <c r="Q73" t="s">
        <v>122</v>
      </c>
      <c r="S73" t="s">
        <v>122</v>
      </c>
      <c r="T73" t="s">
        <v>122</v>
      </c>
      <c r="U73" t="s">
        <v>122</v>
      </c>
      <c r="V73" t="s">
        <v>122</v>
      </c>
      <c r="W73" t="s">
        <v>122</v>
      </c>
    </row>
    <row r="74" spans="1:23" x14ac:dyDescent="0.25">
      <c r="A74" t="s">
        <v>122</v>
      </c>
      <c r="B74" t="s">
        <v>122</v>
      </c>
      <c r="C74" t="s">
        <v>122</v>
      </c>
      <c r="D74" t="s">
        <v>122</v>
      </c>
      <c r="E74" t="s">
        <v>122</v>
      </c>
      <c r="G74" t="s">
        <v>122</v>
      </c>
      <c r="H74" t="s">
        <v>122</v>
      </c>
      <c r="I74" t="s">
        <v>122</v>
      </c>
      <c r="J74" t="s">
        <v>122</v>
      </c>
      <c r="K74" t="s">
        <v>122</v>
      </c>
      <c r="M74" t="s">
        <v>122</v>
      </c>
      <c r="N74" t="s">
        <v>122</v>
      </c>
      <c r="O74" t="s">
        <v>122</v>
      </c>
      <c r="P74" t="s">
        <v>122</v>
      </c>
      <c r="Q74" t="s">
        <v>122</v>
      </c>
      <c r="S74" t="s">
        <v>122</v>
      </c>
      <c r="T74" t="s">
        <v>122</v>
      </c>
      <c r="U74" t="s">
        <v>122</v>
      </c>
      <c r="V74" t="s">
        <v>122</v>
      </c>
      <c r="W74" t="s">
        <v>122</v>
      </c>
    </row>
    <row r="75" spans="1:23" x14ac:dyDescent="0.25">
      <c r="A75" t="s">
        <v>122</v>
      </c>
      <c r="B75" t="s">
        <v>122</v>
      </c>
      <c r="C75" t="s">
        <v>122</v>
      </c>
      <c r="D75" t="s">
        <v>122</v>
      </c>
      <c r="E75" t="s">
        <v>122</v>
      </c>
      <c r="G75" t="s">
        <v>122</v>
      </c>
      <c r="H75" t="s">
        <v>122</v>
      </c>
      <c r="I75" t="s">
        <v>122</v>
      </c>
      <c r="J75" t="s">
        <v>122</v>
      </c>
      <c r="K75" t="s">
        <v>122</v>
      </c>
      <c r="M75" t="s">
        <v>122</v>
      </c>
      <c r="N75" t="s">
        <v>122</v>
      </c>
      <c r="O75" t="s">
        <v>122</v>
      </c>
      <c r="P75" t="s">
        <v>122</v>
      </c>
      <c r="Q75" t="s">
        <v>122</v>
      </c>
      <c r="S75" t="s">
        <v>122</v>
      </c>
      <c r="T75" t="s">
        <v>122</v>
      </c>
      <c r="U75" t="s">
        <v>122</v>
      </c>
      <c r="V75" t="s">
        <v>122</v>
      </c>
      <c r="W75" t="s">
        <v>122</v>
      </c>
    </row>
    <row r="76" spans="1:23" x14ac:dyDescent="0.25">
      <c r="A76" t="s">
        <v>122</v>
      </c>
      <c r="B76" t="s">
        <v>122</v>
      </c>
      <c r="C76" t="s">
        <v>122</v>
      </c>
      <c r="D76" t="s">
        <v>122</v>
      </c>
      <c r="E76" t="s">
        <v>122</v>
      </c>
      <c r="G76" t="s">
        <v>122</v>
      </c>
      <c r="H76" t="s">
        <v>122</v>
      </c>
      <c r="I76" t="s">
        <v>122</v>
      </c>
      <c r="J76" t="s">
        <v>122</v>
      </c>
      <c r="K76" t="s">
        <v>122</v>
      </c>
      <c r="M76" t="s">
        <v>122</v>
      </c>
      <c r="N76" t="s">
        <v>122</v>
      </c>
      <c r="O76" t="s">
        <v>122</v>
      </c>
      <c r="P76" t="s">
        <v>122</v>
      </c>
      <c r="Q76" t="s">
        <v>122</v>
      </c>
      <c r="S76" t="s">
        <v>122</v>
      </c>
      <c r="T76" t="s">
        <v>122</v>
      </c>
      <c r="U76" t="s">
        <v>122</v>
      </c>
      <c r="V76" t="s">
        <v>122</v>
      </c>
      <c r="W76" t="s">
        <v>122</v>
      </c>
    </row>
    <row r="77" spans="1:23" x14ac:dyDescent="0.25">
      <c r="A77" t="s">
        <v>122</v>
      </c>
      <c r="B77" t="s">
        <v>122</v>
      </c>
      <c r="C77" t="s">
        <v>122</v>
      </c>
      <c r="D77" t="s">
        <v>122</v>
      </c>
      <c r="E77" t="s">
        <v>122</v>
      </c>
      <c r="G77" t="s">
        <v>122</v>
      </c>
      <c r="H77" t="s">
        <v>122</v>
      </c>
      <c r="I77" t="s">
        <v>122</v>
      </c>
      <c r="J77" t="s">
        <v>122</v>
      </c>
      <c r="K77" t="s">
        <v>122</v>
      </c>
      <c r="M77" t="s">
        <v>122</v>
      </c>
      <c r="N77" t="s">
        <v>122</v>
      </c>
      <c r="O77" t="s">
        <v>122</v>
      </c>
      <c r="P77" t="s">
        <v>122</v>
      </c>
      <c r="Q77" t="s">
        <v>122</v>
      </c>
      <c r="S77" t="s">
        <v>122</v>
      </c>
      <c r="T77" t="s">
        <v>122</v>
      </c>
      <c r="U77" t="s">
        <v>122</v>
      </c>
      <c r="V77" t="s">
        <v>122</v>
      </c>
      <c r="W77" t="s">
        <v>122</v>
      </c>
    </row>
    <row r="78" spans="1:23" x14ac:dyDescent="0.25">
      <c r="A78" t="s">
        <v>122</v>
      </c>
      <c r="B78" t="s">
        <v>122</v>
      </c>
      <c r="C78" t="s">
        <v>122</v>
      </c>
      <c r="D78" t="s">
        <v>122</v>
      </c>
      <c r="E78" t="s">
        <v>122</v>
      </c>
      <c r="G78" t="s">
        <v>122</v>
      </c>
      <c r="H78" t="s">
        <v>122</v>
      </c>
      <c r="I78" t="s">
        <v>122</v>
      </c>
      <c r="J78" t="s">
        <v>122</v>
      </c>
      <c r="K78" t="s">
        <v>122</v>
      </c>
      <c r="M78" t="s">
        <v>122</v>
      </c>
      <c r="N78" t="s">
        <v>122</v>
      </c>
      <c r="O78" t="s">
        <v>122</v>
      </c>
      <c r="P78" t="s">
        <v>122</v>
      </c>
      <c r="Q78" t="s">
        <v>122</v>
      </c>
      <c r="S78" t="s">
        <v>122</v>
      </c>
      <c r="T78" t="s">
        <v>122</v>
      </c>
      <c r="U78" t="s">
        <v>122</v>
      </c>
      <c r="V78" t="s">
        <v>122</v>
      </c>
      <c r="W78" t="s">
        <v>122</v>
      </c>
    </row>
    <row r="79" spans="1:23" x14ac:dyDescent="0.25">
      <c r="A79" t="s">
        <v>122</v>
      </c>
      <c r="B79" t="s">
        <v>122</v>
      </c>
      <c r="C79" t="s">
        <v>122</v>
      </c>
      <c r="D79" t="s">
        <v>122</v>
      </c>
      <c r="E79" t="s">
        <v>122</v>
      </c>
      <c r="G79" t="s">
        <v>122</v>
      </c>
      <c r="H79" t="s">
        <v>122</v>
      </c>
      <c r="I79" t="s">
        <v>122</v>
      </c>
      <c r="J79" t="s">
        <v>122</v>
      </c>
      <c r="K79" t="s">
        <v>122</v>
      </c>
      <c r="M79" t="s">
        <v>122</v>
      </c>
      <c r="N79" t="s">
        <v>122</v>
      </c>
      <c r="O79" t="s">
        <v>122</v>
      </c>
      <c r="P79" t="s">
        <v>122</v>
      </c>
      <c r="Q79" t="s">
        <v>122</v>
      </c>
      <c r="S79" t="s">
        <v>122</v>
      </c>
      <c r="T79" t="s">
        <v>122</v>
      </c>
      <c r="U79" t="s">
        <v>122</v>
      </c>
      <c r="V79" t="s">
        <v>122</v>
      </c>
      <c r="W79" t="s">
        <v>122</v>
      </c>
    </row>
    <row r="80" spans="1:23" x14ac:dyDescent="0.25">
      <c r="A80" t="s">
        <v>122</v>
      </c>
      <c r="B80" t="s">
        <v>122</v>
      </c>
      <c r="C80" t="s">
        <v>122</v>
      </c>
      <c r="D80" t="s">
        <v>122</v>
      </c>
      <c r="E80" t="s">
        <v>122</v>
      </c>
      <c r="G80" t="s">
        <v>122</v>
      </c>
      <c r="H80" t="s">
        <v>122</v>
      </c>
      <c r="I80" t="s">
        <v>122</v>
      </c>
      <c r="J80" t="s">
        <v>122</v>
      </c>
      <c r="K80" t="s">
        <v>122</v>
      </c>
      <c r="M80" t="s">
        <v>122</v>
      </c>
      <c r="N80" t="s">
        <v>122</v>
      </c>
      <c r="O80" t="s">
        <v>122</v>
      </c>
      <c r="P80" t="s">
        <v>122</v>
      </c>
      <c r="Q80" t="s">
        <v>122</v>
      </c>
      <c r="S80" t="s">
        <v>122</v>
      </c>
      <c r="T80" t="s">
        <v>122</v>
      </c>
      <c r="U80" t="s">
        <v>122</v>
      </c>
      <c r="V80" t="s">
        <v>122</v>
      </c>
      <c r="W80" t="s">
        <v>122</v>
      </c>
    </row>
    <row r="81" spans="1:23" x14ac:dyDescent="0.25">
      <c r="A81" t="s">
        <v>122</v>
      </c>
      <c r="B81" t="s">
        <v>122</v>
      </c>
      <c r="C81" t="s">
        <v>122</v>
      </c>
      <c r="D81" t="s">
        <v>122</v>
      </c>
      <c r="E81" t="s">
        <v>122</v>
      </c>
      <c r="G81" t="s">
        <v>122</v>
      </c>
      <c r="H81" t="s">
        <v>122</v>
      </c>
      <c r="I81" t="s">
        <v>122</v>
      </c>
      <c r="J81" t="s">
        <v>122</v>
      </c>
      <c r="K81" t="s">
        <v>122</v>
      </c>
      <c r="M81" t="s">
        <v>122</v>
      </c>
      <c r="N81" t="s">
        <v>122</v>
      </c>
      <c r="O81" t="s">
        <v>122</v>
      </c>
      <c r="P81" t="s">
        <v>122</v>
      </c>
      <c r="Q81" t="s">
        <v>122</v>
      </c>
      <c r="S81" t="s">
        <v>122</v>
      </c>
      <c r="T81" t="s">
        <v>122</v>
      </c>
      <c r="U81" t="s">
        <v>122</v>
      </c>
      <c r="V81" t="s">
        <v>122</v>
      </c>
      <c r="W81" t="s">
        <v>122</v>
      </c>
    </row>
    <row r="82" spans="1:23" x14ac:dyDescent="0.25">
      <c r="A82" t="s">
        <v>122</v>
      </c>
      <c r="B82" t="s">
        <v>122</v>
      </c>
      <c r="C82" t="s">
        <v>122</v>
      </c>
      <c r="D82" t="s">
        <v>122</v>
      </c>
      <c r="E82" t="s">
        <v>122</v>
      </c>
      <c r="G82" t="s">
        <v>122</v>
      </c>
      <c r="H82" t="s">
        <v>122</v>
      </c>
      <c r="I82" t="s">
        <v>122</v>
      </c>
      <c r="J82" t="s">
        <v>122</v>
      </c>
      <c r="K82" t="s">
        <v>122</v>
      </c>
      <c r="M82" t="s">
        <v>122</v>
      </c>
      <c r="N82" t="s">
        <v>122</v>
      </c>
      <c r="O82" t="s">
        <v>122</v>
      </c>
      <c r="P82" t="s">
        <v>122</v>
      </c>
      <c r="Q82" t="s">
        <v>122</v>
      </c>
      <c r="S82" t="s">
        <v>122</v>
      </c>
      <c r="T82" t="s">
        <v>122</v>
      </c>
      <c r="U82" t="s">
        <v>122</v>
      </c>
      <c r="V82" t="s">
        <v>122</v>
      </c>
      <c r="W82" t="s">
        <v>122</v>
      </c>
    </row>
    <row r="83" spans="1:23" x14ac:dyDescent="0.25">
      <c r="A83" t="s">
        <v>122</v>
      </c>
      <c r="B83" t="s">
        <v>122</v>
      </c>
      <c r="C83" t="s">
        <v>122</v>
      </c>
      <c r="D83" t="s">
        <v>122</v>
      </c>
      <c r="E83" t="s">
        <v>122</v>
      </c>
      <c r="G83" t="s">
        <v>122</v>
      </c>
      <c r="H83" t="s">
        <v>122</v>
      </c>
      <c r="I83" t="s">
        <v>122</v>
      </c>
      <c r="J83" t="s">
        <v>122</v>
      </c>
      <c r="K83" t="s">
        <v>122</v>
      </c>
      <c r="M83" t="s">
        <v>122</v>
      </c>
      <c r="N83" t="s">
        <v>122</v>
      </c>
      <c r="O83" t="s">
        <v>122</v>
      </c>
      <c r="P83" t="s">
        <v>122</v>
      </c>
      <c r="Q83" t="s">
        <v>122</v>
      </c>
      <c r="S83" t="s">
        <v>122</v>
      </c>
      <c r="T83" t="s">
        <v>122</v>
      </c>
      <c r="U83" t="s">
        <v>122</v>
      </c>
      <c r="V83" t="s">
        <v>122</v>
      </c>
      <c r="W83" t="s">
        <v>122</v>
      </c>
    </row>
    <row r="84" spans="1:23" x14ac:dyDescent="0.25">
      <c r="A84" t="s">
        <v>122</v>
      </c>
      <c r="B84" t="s">
        <v>122</v>
      </c>
      <c r="C84" t="s">
        <v>122</v>
      </c>
      <c r="D84" t="s">
        <v>122</v>
      </c>
      <c r="E84" t="s">
        <v>122</v>
      </c>
      <c r="G84" t="s">
        <v>122</v>
      </c>
      <c r="H84" t="s">
        <v>122</v>
      </c>
      <c r="I84" t="s">
        <v>122</v>
      </c>
      <c r="J84" t="s">
        <v>122</v>
      </c>
      <c r="K84" t="s">
        <v>122</v>
      </c>
      <c r="M84" t="s">
        <v>122</v>
      </c>
      <c r="N84" t="s">
        <v>122</v>
      </c>
      <c r="O84" t="s">
        <v>122</v>
      </c>
      <c r="P84" t="s">
        <v>122</v>
      </c>
      <c r="Q84" t="s">
        <v>122</v>
      </c>
      <c r="S84" t="s">
        <v>122</v>
      </c>
      <c r="T84" t="s">
        <v>122</v>
      </c>
      <c r="U84" t="s">
        <v>122</v>
      </c>
      <c r="V84" t="s">
        <v>122</v>
      </c>
      <c r="W84" t="s">
        <v>122</v>
      </c>
    </row>
    <row r="85" spans="1:23" x14ac:dyDescent="0.25">
      <c r="A85" t="s">
        <v>122</v>
      </c>
      <c r="B85" t="s">
        <v>122</v>
      </c>
      <c r="C85" t="s">
        <v>122</v>
      </c>
      <c r="D85" t="s">
        <v>122</v>
      </c>
      <c r="E85" t="s">
        <v>122</v>
      </c>
      <c r="G85" t="s">
        <v>122</v>
      </c>
      <c r="H85" t="s">
        <v>122</v>
      </c>
      <c r="I85" t="s">
        <v>122</v>
      </c>
      <c r="J85" t="s">
        <v>122</v>
      </c>
      <c r="K85" t="s">
        <v>122</v>
      </c>
      <c r="M85" t="s">
        <v>122</v>
      </c>
      <c r="N85" t="s">
        <v>122</v>
      </c>
      <c r="O85" t="s">
        <v>122</v>
      </c>
      <c r="P85" t="s">
        <v>122</v>
      </c>
      <c r="Q85" t="s">
        <v>122</v>
      </c>
      <c r="S85" t="s">
        <v>122</v>
      </c>
      <c r="T85" t="s">
        <v>122</v>
      </c>
      <c r="U85" t="s">
        <v>122</v>
      </c>
      <c r="V85" t="s">
        <v>122</v>
      </c>
      <c r="W85" t="s">
        <v>122</v>
      </c>
    </row>
    <row r="86" spans="1:23" x14ac:dyDescent="0.25">
      <c r="A86" t="s">
        <v>122</v>
      </c>
      <c r="B86" t="s">
        <v>122</v>
      </c>
      <c r="C86" t="s">
        <v>122</v>
      </c>
      <c r="D86" t="s">
        <v>122</v>
      </c>
      <c r="E86" t="s">
        <v>122</v>
      </c>
      <c r="G86" t="s">
        <v>122</v>
      </c>
      <c r="H86" t="s">
        <v>122</v>
      </c>
      <c r="I86" t="s">
        <v>122</v>
      </c>
      <c r="J86" t="s">
        <v>122</v>
      </c>
      <c r="K86" t="s">
        <v>122</v>
      </c>
      <c r="M86" t="s">
        <v>122</v>
      </c>
      <c r="N86" t="s">
        <v>122</v>
      </c>
      <c r="O86" t="s">
        <v>122</v>
      </c>
      <c r="P86" t="s">
        <v>122</v>
      </c>
      <c r="Q86" t="s">
        <v>122</v>
      </c>
      <c r="S86" t="s">
        <v>122</v>
      </c>
      <c r="T86" t="s">
        <v>122</v>
      </c>
      <c r="U86" t="s">
        <v>122</v>
      </c>
      <c r="V86" t="s">
        <v>122</v>
      </c>
      <c r="W86" t="s">
        <v>122</v>
      </c>
    </row>
    <row r="87" spans="1:23" x14ac:dyDescent="0.25">
      <c r="A87" t="s">
        <v>122</v>
      </c>
      <c r="B87" t="s">
        <v>122</v>
      </c>
      <c r="C87" t="s">
        <v>122</v>
      </c>
      <c r="D87" t="s">
        <v>122</v>
      </c>
      <c r="E87" t="s">
        <v>122</v>
      </c>
      <c r="G87" t="s">
        <v>122</v>
      </c>
      <c r="H87" t="s">
        <v>122</v>
      </c>
      <c r="I87" t="s">
        <v>122</v>
      </c>
      <c r="J87" t="s">
        <v>122</v>
      </c>
      <c r="K87" t="s">
        <v>122</v>
      </c>
      <c r="M87" t="s">
        <v>122</v>
      </c>
      <c r="N87" t="s">
        <v>122</v>
      </c>
      <c r="O87" t="s">
        <v>122</v>
      </c>
      <c r="P87" t="s">
        <v>122</v>
      </c>
      <c r="Q87" t="s">
        <v>122</v>
      </c>
      <c r="S87" t="s">
        <v>122</v>
      </c>
      <c r="T87" t="s">
        <v>122</v>
      </c>
      <c r="U87" t="s">
        <v>122</v>
      </c>
      <c r="V87" t="s">
        <v>122</v>
      </c>
      <c r="W87" t="s">
        <v>122</v>
      </c>
    </row>
    <row r="88" spans="1:23" x14ac:dyDescent="0.25">
      <c r="A88" t="s">
        <v>122</v>
      </c>
      <c r="B88" t="s">
        <v>122</v>
      </c>
      <c r="C88" t="s">
        <v>122</v>
      </c>
      <c r="D88" t="s">
        <v>122</v>
      </c>
      <c r="E88" t="s">
        <v>122</v>
      </c>
      <c r="G88" t="s">
        <v>122</v>
      </c>
      <c r="H88" t="s">
        <v>122</v>
      </c>
      <c r="I88" t="s">
        <v>122</v>
      </c>
      <c r="J88" t="s">
        <v>122</v>
      </c>
      <c r="K88" t="s">
        <v>122</v>
      </c>
      <c r="M88" t="s">
        <v>122</v>
      </c>
      <c r="N88" t="s">
        <v>122</v>
      </c>
      <c r="O88" t="s">
        <v>122</v>
      </c>
      <c r="P88" t="s">
        <v>122</v>
      </c>
      <c r="Q88" t="s">
        <v>122</v>
      </c>
      <c r="S88" t="s">
        <v>122</v>
      </c>
      <c r="T88" t="s">
        <v>122</v>
      </c>
      <c r="U88" t="s">
        <v>122</v>
      </c>
      <c r="V88" t="s">
        <v>122</v>
      </c>
      <c r="W88" t="s">
        <v>122</v>
      </c>
    </row>
    <row r="89" spans="1:23" x14ac:dyDescent="0.25">
      <c r="A89" t="s">
        <v>122</v>
      </c>
      <c r="B89" t="s">
        <v>122</v>
      </c>
      <c r="C89" t="s">
        <v>122</v>
      </c>
      <c r="D89" t="s">
        <v>122</v>
      </c>
      <c r="E89" t="s">
        <v>122</v>
      </c>
      <c r="G89" t="s">
        <v>122</v>
      </c>
      <c r="H89" t="s">
        <v>122</v>
      </c>
      <c r="I89" t="s">
        <v>122</v>
      </c>
      <c r="J89" t="s">
        <v>122</v>
      </c>
      <c r="K89" t="s">
        <v>122</v>
      </c>
      <c r="M89" t="s">
        <v>122</v>
      </c>
      <c r="N89" t="s">
        <v>122</v>
      </c>
      <c r="O89" t="s">
        <v>122</v>
      </c>
      <c r="P89" t="s">
        <v>122</v>
      </c>
      <c r="Q89" t="s">
        <v>122</v>
      </c>
      <c r="S89" t="s">
        <v>122</v>
      </c>
      <c r="T89" t="s">
        <v>122</v>
      </c>
      <c r="U89" t="s">
        <v>122</v>
      </c>
      <c r="V89" t="s">
        <v>122</v>
      </c>
      <c r="W89" t="s">
        <v>122</v>
      </c>
    </row>
    <row r="90" spans="1:23" x14ac:dyDescent="0.25">
      <c r="A90" t="s">
        <v>122</v>
      </c>
      <c r="B90" t="s">
        <v>122</v>
      </c>
      <c r="C90" t="s">
        <v>122</v>
      </c>
      <c r="D90" t="s">
        <v>122</v>
      </c>
      <c r="E90" t="s">
        <v>122</v>
      </c>
      <c r="G90" t="s">
        <v>122</v>
      </c>
      <c r="H90" t="s">
        <v>122</v>
      </c>
      <c r="I90" t="s">
        <v>122</v>
      </c>
      <c r="J90" t="s">
        <v>122</v>
      </c>
      <c r="K90" t="s">
        <v>122</v>
      </c>
      <c r="M90" t="s">
        <v>122</v>
      </c>
      <c r="N90" t="s">
        <v>122</v>
      </c>
      <c r="O90" t="s">
        <v>122</v>
      </c>
      <c r="P90" t="s">
        <v>122</v>
      </c>
      <c r="Q90" t="s">
        <v>122</v>
      </c>
      <c r="S90" t="s">
        <v>122</v>
      </c>
      <c r="T90" t="s">
        <v>122</v>
      </c>
      <c r="U90" t="s">
        <v>122</v>
      </c>
      <c r="V90" t="s">
        <v>122</v>
      </c>
      <c r="W90" t="s">
        <v>122</v>
      </c>
    </row>
    <row r="91" spans="1:23" x14ac:dyDescent="0.25">
      <c r="A91" t="s">
        <v>122</v>
      </c>
      <c r="B91" t="s">
        <v>122</v>
      </c>
      <c r="C91" t="s">
        <v>122</v>
      </c>
      <c r="D91" t="s">
        <v>122</v>
      </c>
      <c r="E91" t="s">
        <v>122</v>
      </c>
      <c r="G91" t="s">
        <v>122</v>
      </c>
      <c r="H91" t="s">
        <v>122</v>
      </c>
      <c r="I91" t="s">
        <v>122</v>
      </c>
      <c r="J91" t="s">
        <v>122</v>
      </c>
      <c r="K91" t="s">
        <v>122</v>
      </c>
      <c r="M91" t="s">
        <v>122</v>
      </c>
      <c r="N91" t="s">
        <v>122</v>
      </c>
      <c r="O91" t="s">
        <v>122</v>
      </c>
      <c r="P91" t="s">
        <v>122</v>
      </c>
      <c r="Q91" t="s">
        <v>122</v>
      </c>
      <c r="S91" t="s">
        <v>122</v>
      </c>
      <c r="T91" t="s">
        <v>122</v>
      </c>
      <c r="U91" t="s">
        <v>122</v>
      </c>
      <c r="V91" t="s">
        <v>122</v>
      </c>
      <c r="W91" t="s">
        <v>122</v>
      </c>
    </row>
    <row r="92" spans="1:23" x14ac:dyDescent="0.25">
      <c r="A92" t="s">
        <v>122</v>
      </c>
      <c r="B92" t="s">
        <v>122</v>
      </c>
      <c r="C92" t="s">
        <v>122</v>
      </c>
      <c r="D92" t="s">
        <v>122</v>
      </c>
      <c r="E92" t="s">
        <v>122</v>
      </c>
      <c r="G92" t="s">
        <v>122</v>
      </c>
      <c r="H92" t="s">
        <v>122</v>
      </c>
      <c r="I92" t="s">
        <v>122</v>
      </c>
      <c r="J92" t="s">
        <v>122</v>
      </c>
      <c r="K92" t="s">
        <v>122</v>
      </c>
      <c r="M92" t="s">
        <v>122</v>
      </c>
      <c r="N92" t="s">
        <v>122</v>
      </c>
      <c r="O92" t="s">
        <v>122</v>
      </c>
      <c r="P92" t="s">
        <v>122</v>
      </c>
      <c r="Q92" t="s">
        <v>122</v>
      </c>
      <c r="S92" t="s">
        <v>122</v>
      </c>
      <c r="T92" t="s">
        <v>122</v>
      </c>
      <c r="U92" t="s">
        <v>122</v>
      </c>
      <c r="V92" t="s">
        <v>122</v>
      </c>
      <c r="W92" t="s">
        <v>122</v>
      </c>
    </row>
    <row r="93" spans="1:23" x14ac:dyDescent="0.25">
      <c r="A93" t="s">
        <v>122</v>
      </c>
      <c r="B93" t="s">
        <v>122</v>
      </c>
      <c r="C93" t="s">
        <v>122</v>
      </c>
      <c r="D93" t="s">
        <v>122</v>
      </c>
      <c r="E93" t="s">
        <v>122</v>
      </c>
      <c r="G93" t="s">
        <v>122</v>
      </c>
      <c r="H93" t="s">
        <v>122</v>
      </c>
      <c r="I93" t="s">
        <v>122</v>
      </c>
      <c r="J93" t="s">
        <v>122</v>
      </c>
      <c r="K93" t="s">
        <v>122</v>
      </c>
      <c r="M93" t="s">
        <v>122</v>
      </c>
      <c r="N93" t="s">
        <v>122</v>
      </c>
      <c r="O93" t="s">
        <v>122</v>
      </c>
      <c r="P93" t="s">
        <v>122</v>
      </c>
      <c r="Q93" t="s">
        <v>122</v>
      </c>
      <c r="S93" t="s">
        <v>122</v>
      </c>
      <c r="T93" t="s">
        <v>122</v>
      </c>
      <c r="U93" t="s">
        <v>122</v>
      </c>
      <c r="V93" t="s">
        <v>122</v>
      </c>
      <c r="W93" t="s">
        <v>122</v>
      </c>
    </row>
    <row r="94" spans="1:23" x14ac:dyDescent="0.25">
      <c r="A94" t="s">
        <v>122</v>
      </c>
      <c r="B94" t="s">
        <v>122</v>
      </c>
      <c r="C94" t="s">
        <v>122</v>
      </c>
      <c r="D94" t="s">
        <v>122</v>
      </c>
      <c r="E94" t="s">
        <v>122</v>
      </c>
      <c r="G94" t="s">
        <v>122</v>
      </c>
      <c r="H94" t="s">
        <v>122</v>
      </c>
      <c r="I94" t="s">
        <v>122</v>
      </c>
      <c r="J94" t="s">
        <v>122</v>
      </c>
      <c r="K94" t="s">
        <v>122</v>
      </c>
      <c r="M94" t="s">
        <v>122</v>
      </c>
      <c r="N94" t="s">
        <v>122</v>
      </c>
      <c r="O94" t="s">
        <v>122</v>
      </c>
      <c r="P94" t="s">
        <v>122</v>
      </c>
      <c r="Q94" t="s">
        <v>122</v>
      </c>
      <c r="S94" t="s">
        <v>122</v>
      </c>
      <c r="T94" t="s">
        <v>122</v>
      </c>
      <c r="U94" t="s">
        <v>122</v>
      </c>
      <c r="V94" t="s">
        <v>122</v>
      </c>
      <c r="W94" t="s">
        <v>122</v>
      </c>
    </row>
    <row r="95" spans="1:23" x14ac:dyDescent="0.25">
      <c r="A95" t="s">
        <v>122</v>
      </c>
      <c r="B95" t="s">
        <v>122</v>
      </c>
      <c r="C95" t="s">
        <v>122</v>
      </c>
      <c r="D95" t="s">
        <v>122</v>
      </c>
      <c r="E95" t="s">
        <v>122</v>
      </c>
      <c r="G95" t="s">
        <v>122</v>
      </c>
      <c r="H95" t="s">
        <v>122</v>
      </c>
      <c r="I95" t="s">
        <v>122</v>
      </c>
      <c r="J95" t="s">
        <v>122</v>
      </c>
      <c r="K95" t="s">
        <v>122</v>
      </c>
      <c r="M95" t="s">
        <v>122</v>
      </c>
      <c r="N95" t="s">
        <v>122</v>
      </c>
      <c r="O95" t="s">
        <v>122</v>
      </c>
      <c r="P95" t="s">
        <v>122</v>
      </c>
      <c r="Q95" t="s">
        <v>122</v>
      </c>
      <c r="S95" t="s">
        <v>122</v>
      </c>
      <c r="T95" t="s">
        <v>122</v>
      </c>
      <c r="U95" t="s">
        <v>122</v>
      </c>
      <c r="V95" t="s">
        <v>122</v>
      </c>
      <c r="W95" t="s">
        <v>122</v>
      </c>
    </row>
    <row r="96" spans="1:23" x14ac:dyDescent="0.25">
      <c r="A96" t="s">
        <v>122</v>
      </c>
      <c r="B96" t="s">
        <v>122</v>
      </c>
      <c r="C96" t="s">
        <v>122</v>
      </c>
      <c r="D96" t="s">
        <v>122</v>
      </c>
      <c r="E96" t="s">
        <v>122</v>
      </c>
      <c r="G96" t="s">
        <v>122</v>
      </c>
      <c r="H96" t="s">
        <v>122</v>
      </c>
      <c r="I96" t="s">
        <v>122</v>
      </c>
      <c r="J96" t="s">
        <v>122</v>
      </c>
      <c r="K96" t="s">
        <v>122</v>
      </c>
      <c r="M96" t="s">
        <v>122</v>
      </c>
      <c r="N96" t="s">
        <v>122</v>
      </c>
      <c r="O96" t="s">
        <v>122</v>
      </c>
      <c r="P96" t="s">
        <v>122</v>
      </c>
      <c r="Q96" t="s">
        <v>122</v>
      </c>
      <c r="S96" t="s">
        <v>122</v>
      </c>
      <c r="T96" t="s">
        <v>122</v>
      </c>
      <c r="U96" t="s">
        <v>122</v>
      </c>
      <c r="V96" t="s">
        <v>122</v>
      </c>
      <c r="W96" t="s">
        <v>122</v>
      </c>
    </row>
    <row r="97" spans="1:23" x14ac:dyDescent="0.25">
      <c r="A97" t="s">
        <v>122</v>
      </c>
      <c r="B97" t="s">
        <v>122</v>
      </c>
      <c r="C97" t="s">
        <v>122</v>
      </c>
      <c r="D97" t="s">
        <v>122</v>
      </c>
      <c r="E97" t="s">
        <v>122</v>
      </c>
      <c r="G97" t="s">
        <v>122</v>
      </c>
      <c r="H97" t="s">
        <v>122</v>
      </c>
      <c r="I97" t="s">
        <v>122</v>
      </c>
      <c r="J97" t="s">
        <v>122</v>
      </c>
      <c r="K97" t="s">
        <v>122</v>
      </c>
      <c r="M97" t="s">
        <v>122</v>
      </c>
      <c r="N97" t="s">
        <v>122</v>
      </c>
      <c r="O97" t="s">
        <v>122</v>
      </c>
      <c r="P97" t="s">
        <v>122</v>
      </c>
      <c r="Q97" t="s">
        <v>122</v>
      </c>
      <c r="S97" t="s">
        <v>122</v>
      </c>
      <c r="T97" t="s">
        <v>122</v>
      </c>
      <c r="U97" t="s">
        <v>122</v>
      </c>
      <c r="V97" t="s">
        <v>122</v>
      </c>
      <c r="W97" t="s">
        <v>122</v>
      </c>
    </row>
    <row r="98" spans="1:23" x14ac:dyDescent="0.25">
      <c r="A98" t="s">
        <v>122</v>
      </c>
      <c r="B98" t="s">
        <v>122</v>
      </c>
      <c r="C98" t="s">
        <v>122</v>
      </c>
      <c r="D98" t="s">
        <v>122</v>
      </c>
      <c r="E98" t="s">
        <v>122</v>
      </c>
      <c r="G98" t="s">
        <v>122</v>
      </c>
      <c r="H98" t="s">
        <v>122</v>
      </c>
      <c r="I98" t="s">
        <v>122</v>
      </c>
      <c r="J98" t="s">
        <v>122</v>
      </c>
      <c r="K98" t="s">
        <v>122</v>
      </c>
      <c r="M98" t="s">
        <v>122</v>
      </c>
      <c r="N98" t="s">
        <v>122</v>
      </c>
      <c r="O98" t="s">
        <v>122</v>
      </c>
      <c r="P98" t="s">
        <v>122</v>
      </c>
      <c r="Q98" t="s">
        <v>122</v>
      </c>
      <c r="S98" t="s">
        <v>122</v>
      </c>
      <c r="T98" t="s">
        <v>122</v>
      </c>
      <c r="U98" t="s">
        <v>122</v>
      </c>
      <c r="V98" t="s">
        <v>122</v>
      </c>
      <c r="W98" t="s">
        <v>122</v>
      </c>
    </row>
    <row r="99" spans="1:23" x14ac:dyDescent="0.25">
      <c r="A99" t="s">
        <v>122</v>
      </c>
      <c r="B99" t="s">
        <v>122</v>
      </c>
      <c r="C99" t="s">
        <v>122</v>
      </c>
      <c r="D99" t="s">
        <v>122</v>
      </c>
      <c r="E99" t="s">
        <v>122</v>
      </c>
      <c r="G99" t="s">
        <v>122</v>
      </c>
      <c r="H99" t="s">
        <v>122</v>
      </c>
      <c r="I99" t="s">
        <v>122</v>
      </c>
      <c r="J99" t="s">
        <v>122</v>
      </c>
      <c r="K99" t="s">
        <v>122</v>
      </c>
      <c r="M99" t="s">
        <v>122</v>
      </c>
      <c r="N99" t="s">
        <v>122</v>
      </c>
      <c r="O99" t="s">
        <v>122</v>
      </c>
      <c r="P99" t="s">
        <v>122</v>
      </c>
      <c r="Q99" t="s">
        <v>122</v>
      </c>
      <c r="S99" t="s">
        <v>122</v>
      </c>
      <c r="T99" t="s">
        <v>122</v>
      </c>
      <c r="U99" t="s">
        <v>122</v>
      </c>
      <c r="V99" t="s">
        <v>122</v>
      </c>
      <c r="W99" t="s">
        <v>122</v>
      </c>
    </row>
    <row r="100" spans="1:23" x14ac:dyDescent="0.25">
      <c r="A100" t="s">
        <v>122</v>
      </c>
      <c r="B100" t="s">
        <v>122</v>
      </c>
      <c r="C100" t="s">
        <v>122</v>
      </c>
      <c r="D100" t="s">
        <v>122</v>
      </c>
      <c r="E100" t="s">
        <v>122</v>
      </c>
      <c r="G100" t="s">
        <v>122</v>
      </c>
      <c r="H100" t="s">
        <v>122</v>
      </c>
      <c r="I100" t="s">
        <v>122</v>
      </c>
      <c r="J100" t="s">
        <v>122</v>
      </c>
      <c r="K100" t="s">
        <v>122</v>
      </c>
      <c r="M100" t="s">
        <v>122</v>
      </c>
      <c r="N100" t="s">
        <v>122</v>
      </c>
      <c r="O100" t="s">
        <v>122</v>
      </c>
      <c r="P100" t="s">
        <v>122</v>
      </c>
      <c r="Q100" t="s">
        <v>122</v>
      </c>
      <c r="S100" t="s">
        <v>122</v>
      </c>
      <c r="T100" t="s">
        <v>122</v>
      </c>
      <c r="U100" t="s">
        <v>122</v>
      </c>
      <c r="V100" t="s">
        <v>122</v>
      </c>
      <c r="W100" t="s">
        <v>122</v>
      </c>
    </row>
    <row r="101" spans="1:23" x14ac:dyDescent="0.25">
      <c r="A101" t="s">
        <v>122</v>
      </c>
      <c r="B101" t="s">
        <v>122</v>
      </c>
      <c r="C101" t="s">
        <v>122</v>
      </c>
      <c r="D101" t="s">
        <v>122</v>
      </c>
      <c r="E101" t="s">
        <v>122</v>
      </c>
      <c r="G101" t="s">
        <v>122</v>
      </c>
      <c r="H101" t="s">
        <v>122</v>
      </c>
      <c r="I101" t="s">
        <v>122</v>
      </c>
      <c r="J101" t="s">
        <v>122</v>
      </c>
      <c r="K101" t="s">
        <v>122</v>
      </c>
      <c r="M101" t="s">
        <v>122</v>
      </c>
      <c r="N101" t="s">
        <v>122</v>
      </c>
      <c r="O101" t="s">
        <v>122</v>
      </c>
      <c r="P101" t="s">
        <v>122</v>
      </c>
      <c r="Q101" t="s">
        <v>122</v>
      </c>
      <c r="S101" t="s">
        <v>122</v>
      </c>
      <c r="T101" t="s">
        <v>122</v>
      </c>
      <c r="U101" t="s">
        <v>122</v>
      </c>
      <c r="V101" t="s">
        <v>122</v>
      </c>
      <c r="W101" t="s">
        <v>122</v>
      </c>
    </row>
    <row r="102" spans="1:23" x14ac:dyDescent="0.25">
      <c r="A102" t="s">
        <v>122</v>
      </c>
      <c r="B102" t="s">
        <v>122</v>
      </c>
      <c r="C102" t="s">
        <v>122</v>
      </c>
      <c r="D102" t="s">
        <v>122</v>
      </c>
      <c r="E102" t="s">
        <v>122</v>
      </c>
      <c r="G102" t="s">
        <v>122</v>
      </c>
      <c r="H102" t="s">
        <v>122</v>
      </c>
      <c r="I102" t="s">
        <v>122</v>
      </c>
      <c r="J102" t="s">
        <v>122</v>
      </c>
      <c r="K102" t="s">
        <v>122</v>
      </c>
      <c r="M102" t="s">
        <v>122</v>
      </c>
      <c r="N102" t="s">
        <v>122</v>
      </c>
      <c r="O102" t="s">
        <v>122</v>
      </c>
      <c r="P102" t="s">
        <v>122</v>
      </c>
      <c r="Q102" t="s">
        <v>122</v>
      </c>
      <c r="S102" t="s">
        <v>122</v>
      </c>
      <c r="T102" t="s">
        <v>122</v>
      </c>
      <c r="U102" t="s">
        <v>122</v>
      </c>
      <c r="V102" t="s">
        <v>122</v>
      </c>
      <c r="W102" t="s">
        <v>122</v>
      </c>
    </row>
    <row r="103" spans="1:23" x14ac:dyDescent="0.25">
      <c r="A103" t="s">
        <v>122</v>
      </c>
      <c r="B103" t="s">
        <v>122</v>
      </c>
      <c r="C103" t="s">
        <v>122</v>
      </c>
      <c r="D103" t="s">
        <v>122</v>
      </c>
      <c r="E103" t="s">
        <v>122</v>
      </c>
      <c r="G103" t="s">
        <v>122</v>
      </c>
      <c r="H103" t="s">
        <v>122</v>
      </c>
      <c r="I103" t="s">
        <v>122</v>
      </c>
      <c r="J103" t="s">
        <v>122</v>
      </c>
      <c r="K103" t="s">
        <v>122</v>
      </c>
      <c r="M103" t="s">
        <v>122</v>
      </c>
      <c r="N103" t="s">
        <v>122</v>
      </c>
      <c r="O103" t="s">
        <v>122</v>
      </c>
      <c r="P103" t="s">
        <v>122</v>
      </c>
      <c r="Q103" t="s">
        <v>122</v>
      </c>
      <c r="S103" t="s">
        <v>122</v>
      </c>
      <c r="T103" t="s">
        <v>122</v>
      </c>
      <c r="U103" t="s">
        <v>122</v>
      </c>
      <c r="V103" t="s">
        <v>122</v>
      </c>
      <c r="W103" t="s">
        <v>122</v>
      </c>
    </row>
    <row r="104" spans="1:23" x14ac:dyDescent="0.25">
      <c r="A104" t="s">
        <v>122</v>
      </c>
      <c r="B104" t="s">
        <v>122</v>
      </c>
      <c r="C104" t="s">
        <v>122</v>
      </c>
      <c r="D104" t="s">
        <v>122</v>
      </c>
      <c r="E104" t="s">
        <v>122</v>
      </c>
      <c r="G104" t="s">
        <v>122</v>
      </c>
      <c r="H104" t="s">
        <v>122</v>
      </c>
      <c r="I104" t="s">
        <v>122</v>
      </c>
      <c r="J104" t="s">
        <v>122</v>
      </c>
      <c r="K104" t="s">
        <v>122</v>
      </c>
      <c r="M104" t="s">
        <v>122</v>
      </c>
      <c r="N104" t="s">
        <v>122</v>
      </c>
      <c r="O104" t="s">
        <v>122</v>
      </c>
      <c r="P104" t="s">
        <v>122</v>
      </c>
      <c r="Q104" t="s">
        <v>122</v>
      </c>
      <c r="S104" t="s">
        <v>122</v>
      </c>
      <c r="T104" t="s">
        <v>122</v>
      </c>
      <c r="U104" t="s">
        <v>122</v>
      </c>
      <c r="V104" t="s">
        <v>122</v>
      </c>
      <c r="W104" t="s">
        <v>122</v>
      </c>
    </row>
    <row r="105" spans="1:23" x14ac:dyDescent="0.25">
      <c r="A105" t="s">
        <v>122</v>
      </c>
      <c r="B105" t="s">
        <v>122</v>
      </c>
      <c r="C105" t="s">
        <v>122</v>
      </c>
      <c r="D105" t="s">
        <v>122</v>
      </c>
      <c r="E105" t="s">
        <v>122</v>
      </c>
      <c r="G105" t="s">
        <v>122</v>
      </c>
      <c r="H105" t="s">
        <v>122</v>
      </c>
      <c r="I105" t="s">
        <v>122</v>
      </c>
      <c r="J105" t="s">
        <v>122</v>
      </c>
      <c r="K105" t="s">
        <v>122</v>
      </c>
      <c r="M105" t="s">
        <v>122</v>
      </c>
      <c r="N105" t="s">
        <v>122</v>
      </c>
      <c r="O105" t="s">
        <v>122</v>
      </c>
      <c r="P105" t="s">
        <v>122</v>
      </c>
      <c r="Q105" t="s">
        <v>122</v>
      </c>
      <c r="S105" t="s">
        <v>122</v>
      </c>
      <c r="T105" t="s">
        <v>122</v>
      </c>
      <c r="U105" t="s">
        <v>122</v>
      </c>
      <c r="V105" t="s">
        <v>122</v>
      </c>
      <c r="W105" t="s">
        <v>122</v>
      </c>
    </row>
    <row r="106" spans="1:23" x14ac:dyDescent="0.25">
      <c r="A106" t="s">
        <v>122</v>
      </c>
      <c r="B106" t="s">
        <v>122</v>
      </c>
      <c r="C106" t="s">
        <v>122</v>
      </c>
      <c r="D106" t="s">
        <v>122</v>
      </c>
      <c r="E106" t="s">
        <v>122</v>
      </c>
      <c r="G106" t="s">
        <v>122</v>
      </c>
      <c r="H106" t="s">
        <v>122</v>
      </c>
      <c r="I106" t="s">
        <v>122</v>
      </c>
      <c r="J106" t="s">
        <v>122</v>
      </c>
      <c r="K106" t="s">
        <v>122</v>
      </c>
      <c r="M106" t="s">
        <v>122</v>
      </c>
      <c r="N106" t="s">
        <v>122</v>
      </c>
      <c r="O106" t="s">
        <v>122</v>
      </c>
      <c r="P106" t="s">
        <v>122</v>
      </c>
      <c r="Q106" t="s">
        <v>122</v>
      </c>
      <c r="S106" t="s">
        <v>122</v>
      </c>
      <c r="T106" t="s">
        <v>122</v>
      </c>
      <c r="U106" t="s">
        <v>122</v>
      </c>
      <c r="V106" t="s">
        <v>122</v>
      </c>
      <c r="W106" t="s">
        <v>122</v>
      </c>
    </row>
    <row r="107" spans="1:23" x14ac:dyDescent="0.25">
      <c r="A107" t="s">
        <v>122</v>
      </c>
      <c r="B107" t="s">
        <v>122</v>
      </c>
      <c r="C107" t="s">
        <v>122</v>
      </c>
      <c r="D107" t="s">
        <v>122</v>
      </c>
      <c r="E107" t="s">
        <v>122</v>
      </c>
      <c r="G107" t="s">
        <v>122</v>
      </c>
      <c r="H107" t="s">
        <v>122</v>
      </c>
      <c r="I107" t="s">
        <v>122</v>
      </c>
      <c r="J107" t="s">
        <v>122</v>
      </c>
      <c r="K107" t="s">
        <v>122</v>
      </c>
      <c r="M107" t="s">
        <v>122</v>
      </c>
      <c r="N107" t="s">
        <v>122</v>
      </c>
      <c r="O107" t="s">
        <v>122</v>
      </c>
      <c r="P107" t="s">
        <v>122</v>
      </c>
      <c r="Q107" t="s">
        <v>122</v>
      </c>
      <c r="S107" t="s">
        <v>122</v>
      </c>
      <c r="T107" t="s">
        <v>122</v>
      </c>
      <c r="U107" t="s">
        <v>122</v>
      </c>
      <c r="V107" t="s">
        <v>122</v>
      </c>
      <c r="W107" t="s">
        <v>122</v>
      </c>
    </row>
    <row r="108" spans="1:23" x14ac:dyDescent="0.25">
      <c r="A108" t="s">
        <v>122</v>
      </c>
      <c r="B108" t="s">
        <v>122</v>
      </c>
      <c r="C108" t="s">
        <v>122</v>
      </c>
      <c r="D108" t="s">
        <v>122</v>
      </c>
      <c r="E108" t="s">
        <v>122</v>
      </c>
      <c r="G108" t="s">
        <v>122</v>
      </c>
      <c r="H108" t="s">
        <v>122</v>
      </c>
      <c r="I108" t="s">
        <v>122</v>
      </c>
      <c r="J108" t="s">
        <v>122</v>
      </c>
      <c r="K108" t="s">
        <v>122</v>
      </c>
      <c r="M108" t="s">
        <v>122</v>
      </c>
      <c r="N108" t="s">
        <v>122</v>
      </c>
      <c r="O108" t="s">
        <v>122</v>
      </c>
      <c r="P108" t="s">
        <v>122</v>
      </c>
      <c r="Q108" t="s">
        <v>122</v>
      </c>
      <c r="S108" t="s">
        <v>122</v>
      </c>
      <c r="T108" t="s">
        <v>122</v>
      </c>
      <c r="U108" t="s">
        <v>122</v>
      </c>
      <c r="V108" t="s">
        <v>122</v>
      </c>
      <c r="W108" t="s">
        <v>122</v>
      </c>
    </row>
    <row r="109" spans="1:23" x14ac:dyDescent="0.25">
      <c r="A109" t="s">
        <v>122</v>
      </c>
      <c r="B109" t="s">
        <v>122</v>
      </c>
      <c r="C109" t="s">
        <v>122</v>
      </c>
      <c r="D109" t="s">
        <v>122</v>
      </c>
      <c r="E109" t="s">
        <v>122</v>
      </c>
      <c r="G109" t="s">
        <v>122</v>
      </c>
      <c r="H109" t="s">
        <v>122</v>
      </c>
      <c r="I109" t="s">
        <v>122</v>
      </c>
      <c r="J109" t="s">
        <v>122</v>
      </c>
      <c r="K109" t="s">
        <v>122</v>
      </c>
      <c r="M109" t="s">
        <v>122</v>
      </c>
      <c r="N109" t="s">
        <v>122</v>
      </c>
      <c r="O109" t="s">
        <v>122</v>
      </c>
      <c r="P109" t="s">
        <v>122</v>
      </c>
      <c r="Q109" t="s">
        <v>122</v>
      </c>
      <c r="S109" t="s">
        <v>122</v>
      </c>
      <c r="T109" t="s">
        <v>122</v>
      </c>
      <c r="U109" t="s">
        <v>122</v>
      </c>
      <c r="V109" t="s">
        <v>122</v>
      </c>
      <c r="W109" t="s">
        <v>122</v>
      </c>
    </row>
    <row r="110" spans="1:23" x14ac:dyDescent="0.25">
      <c r="A110" t="s">
        <v>122</v>
      </c>
      <c r="B110" t="s">
        <v>122</v>
      </c>
      <c r="C110" t="s">
        <v>122</v>
      </c>
      <c r="D110" t="s">
        <v>122</v>
      </c>
      <c r="E110" t="s">
        <v>122</v>
      </c>
      <c r="G110" t="s">
        <v>122</v>
      </c>
      <c r="H110" t="s">
        <v>122</v>
      </c>
      <c r="I110" t="s">
        <v>122</v>
      </c>
      <c r="J110" t="s">
        <v>122</v>
      </c>
      <c r="K110" t="s">
        <v>122</v>
      </c>
      <c r="M110" t="s">
        <v>122</v>
      </c>
      <c r="N110" t="s">
        <v>122</v>
      </c>
      <c r="O110" t="s">
        <v>122</v>
      </c>
      <c r="P110" t="s">
        <v>122</v>
      </c>
      <c r="Q110" t="s">
        <v>122</v>
      </c>
      <c r="S110" t="s">
        <v>122</v>
      </c>
      <c r="T110" t="s">
        <v>122</v>
      </c>
      <c r="U110" t="s">
        <v>122</v>
      </c>
      <c r="V110" t="s">
        <v>122</v>
      </c>
      <c r="W110" t="s">
        <v>122</v>
      </c>
    </row>
    <row r="111" spans="1:23" x14ac:dyDescent="0.25">
      <c r="A111" t="s">
        <v>122</v>
      </c>
      <c r="B111" t="s">
        <v>122</v>
      </c>
      <c r="C111" t="s">
        <v>122</v>
      </c>
      <c r="D111" t="s">
        <v>122</v>
      </c>
      <c r="E111" t="s">
        <v>122</v>
      </c>
      <c r="G111" t="s">
        <v>122</v>
      </c>
      <c r="H111" t="s">
        <v>122</v>
      </c>
      <c r="I111" t="s">
        <v>122</v>
      </c>
      <c r="J111" t="s">
        <v>122</v>
      </c>
      <c r="K111" t="s">
        <v>122</v>
      </c>
      <c r="M111" t="s">
        <v>122</v>
      </c>
      <c r="N111" t="s">
        <v>122</v>
      </c>
      <c r="O111" t="s">
        <v>122</v>
      </c>
      <c r="P111" t="s">
        <v>122</v>
      </c>
      <c r="Q111" t="s">
        <v>122</v>
      </c>
      <c r="S111" t="s">
        <v>122</v>
      </c>
      <c r="T111" t="s">
        <v>122</v>
      </c>
      <c r="U111" t="s">
        <v>122</v>
      </c>
      <c r="V111" t="s">
        <v>122</v>
      </c>
      <c r="W111" t="s">
        <v>122</v>
      </c>
    </row>
    <row r="112" spans="1:23" x14ac:dyDescent="0.25">
      <c r="A112" t="s">
        <v>122</v>
      </c>
      <c r="B112" t="s">
        <v>122</v>
      </c>
      <c r="C112" t="s">
        <v>122</v>
      </c>
      <c r="D112" t="s">
        <v>122</v>
      </c>
      <c r="E112" t="s">
        <v>122</v>
      </c>
      <c r="G112" t="s">
        <v>122</v>
      </c>
      <c r="H112" t="s">
        <v>122</v>
      </c>
      <c r="I112" t="s">
        <v>122</v>
      </c>
      <c r="J112" t="s">
        <v>122</v>
      </c>
      <c r="K112" t="s">
        <v>122</v>
      </c>
      <c r="M112" t="s">
        <v>122</v>
      </c>
      <c r="N112" t="s">
        <v>122</v>
      </c>
      <c r="O112" t="s">
        <v>122</v>
      </c>
      <c r="P112" t="s">
        <v>122</v>
      </c>
      <c r="Q112" t="s">
        <v>122</v>
      </c>
      <c r="S112" t="s">
        <v>122</v>
      </c>
      <c r="T112" t="s">
        <v>122</v>
      </c>
      <c r="U112" t="s">
        <v>122</v>
      </c>
      <c r="V112" t="s">
        <v>122</v>
      </c>
      <c r="W112" t="s">
        <v>122</v>
      </c>
    </row>
    <row r="113" spans="1:23" x14ac:dyDescent="0.25">
      <c r="A113" t="s">
        <v>122</v>
      </c>
      <c r="B113" t="s">
        <v>122</v>
      </c>
      <c r="C113" t="s">
        <v>122</v>
      </c>
      <c r="D113" t="s">
        <v>122</v>
      </c>
      <c r="E113" t="s">
        <v>122</v>
      </c>
      <c r="G113" t="s">
        <v>122</v>
      </c>
      <c r="H113" t="s">
        <v>122</v>
      </c>
      <c r="I113" t="s">
        <v>122</v>
      </c>
      <c r="J113" t="s">
        <v>122</v>
      </c>
      <c r="K113" t="s">
        <v>122</v>
      </c>
      <c r="M113" t="s">
        <v>122</v>
      </c>
      <c r="N113" t="s">
        <v>122</v>
      </c>
      <c r="O113" t="s">
        <v>122</v>
      </c>
      <c r="P113" t="s">
        <v>122</v>
      </c>
      <c r="Q113" t="s">
        <v>122</v>
      </c>
      <c r="S113" t="s">
        <v>122</v>
      </c>
      <c r="T113" t="s">
        <v>122</v>
      </c>
      <c r="U113" t="s">
        <v>122</v>
      </c>
      <c r="V113" t="s">
        <v>122</v>
      </c>
      <c r="W113" t="s">
        <v>122</v>
      </c>
    </row>
    <row r="114" spans="1:23" x14ac:dyDescent="0.25">
      <c r="A114" t="s">
        <v>122</v>
      </c>
      <c r="B114" t="s">
        <v>122</v>
      </c>
      <c r="C114" t="s">
        <v>122</v>
      </c>
      <c r="D114" t="s">
        <v>122</v>
      </c>
      <c r="E114" t="s">
        <v>122</v>
      </c>
      <c r="G114" t="s">
        <v>122</v>
      </c>
      <c r="H114" t="s">
        <v>122</v>
      </c>
      <c r="I114" t="s">
        <v>122</v>
      </c>
      <c r="J114" t="s">
        <v>122</v>
      </c>
      <c r="K114" t="s">
        <v>122</v>
      </c>
      <c r="M114" t="s">
        <v>122</v>
      </c>
      <c r="N114" t="s">
        <v>122</v>
      </c>
      <c r="O114" t="s">
        <v>122</v>
      </c>
      <c r="P114" t="s">
        <v>122</v>
      </c>
      <c r="Q114" t="s">
        <v>122</v>
      </c>
      <c r="S114" t="s">
        <v>122</v>
      </c>
      <c r="T114" t="s">
        <v>122</v>
      </c>
      <c r="U114" t="s">
        <v>122</v>
      </c>
      <c r="V114" t="s">
        <v>122</v>
      </c>
      <c r="W114" t="s">
        <v>122</v>
      </c>
    </row>
    <row r="115" spans="1:23" x14ac:dyDescent="0.25">
      <c r="A115" t="s">
        <v>122</v>
      </c>
      <c r="B115" t="s">
        <v>122</v>
      </c>
      <c r="C115" t="s">
        <v>122</v>
      </c>
      <c r="D115" t="s">
        <v>122</v>
      </c>
      <c r="E115" t="s">
        <v>122</v>
      </c>
      <c r="G115" t="s">
        <v>122</v>
      </c>
      <c r="H115" t="s">
        <v>122</v>
      </c>
      <c r="I115" t="s">
        <v>122</v>
      </c>
      <c r="J115" t="s">
        <v>122</v>
      </c>
      <c r="K115" t="s">
        <v>122</v>
      </c>
      <c r="M115" t="s">
        <v>122</v>
      </c>
      <c r="N115" t="s">
        <v>122</v>
      </c>
      <c r="O115" t="s">
        <v>122</v>
      </c>
      <c r="P115" t="s">
        <v>122</v>
      </c>
      <c r="Q115" t="s">
        <v>122</v>
      </c>
      <c r="S115" t="s">
        <v>122</v>
      </c>
      <c r="T115" t="s">
        <v>122</v>
      </c>
      <c r="U115" t="s">
        <v>122</v>
      </c>
      <c r="V115" t="s">
        <v>122</v>
      </c>
      <c r="W115" t="s">
        <v>122</v>
      </c>
    </row>
    <row r="116" spans="1:23" x14ac:dyDescent="0.25">
      <c r="A116" t="s">
        <v>122</v>
      </c>
      <c r="B116" t="s">
        <v>122</v>
      </c>
      <c r="C116" t="s">
        <v>122</v>
      </c>
      <c r="D116" t="s">
        <v>122</v>
      </c>
      <c r="E116" t="s">
        <v>122</v>
      </c>
      <c r="G116" t="s">
        <v>122</v>
      </c>
      <c r="H116" t="s">
        <v>122</v>
      </c>
      <c r="I116" t="s">
        <v>122</v>
      </c>
      <c r="J116" t="s">
        <v>122</v>
      </c>
      <c r="K116" t="s">
        <v>122</v>
      </c>
      <c r="M116" t="s">
        <v>122</v>
      </c>
      <c r="N116" t="s">
        <v>122</v>
      </c>
      <c r="O116" t="s">
        <v>122</v>
      </c>
      <c r="P116" t="s">
        <v>122</v>
      </c>
      <c r="Q116" t="s">
        <v>122</v>
      </c>
      <c r="S116" t="s">
        <v>122</v>
      </c>
      <c r="T116" t="s">
        <v>122</v>
      </c>
      <c r="U116" t="s">
        <v>122</v>
      </c>
      <c r="V116" t="s">
        <v>122</v>
      </c>
      <c r="W116" t="s">
        <v>122</v>
      </c>
    </row>
    <row r="117" spans="1:23" x14ac:dyDescent="0.25">
      <c r="A117" t="s">
        <v>122</v>
      </c>
      <c r="B117" t="s">
        <v>122</v>
      </c>
      <c r="C117" t="s">
        <v>122</v>
      </c>
      <c r="D117" t="s">
        <v>122</v>
      </c>
      <c r="E117" t="s">
        <v>122</v>
      </c>
      <c r="G117" t="s">
        <v>122</v>
      </c>
      <c r="H117" t="s">
        <v>122</v>
      </c>
      <c r="I117" t="s">
        <v>122</v>
      </c>
      <c r="J117" t="s">
        <v>122</v>
      </c>
      <c r="K117" t="s">
        <v>122</v>
      </c>
      <c r="M117" t="s">
        <v>122</v>
      </c>
      <c r="N117" t="s">
        <v>122</v>
      </c>
      <c r="O117" t="s">
        <v>122</v>
      </c>
      <c r="P117" t="s">
        <v>122</v>
      </c>
      <c r="Q117" t="s">
        <v>122</v>
      </c>
      <c r="S117" t="s">
        <v>122</v>
      </c>
      <c r="T117" t="s">
        <v>122</v>
      </c>
      <c r="U117" t="s">
        <v>122</v>
      </c>
      <c r="V117" t="s">
        <v>122</v>
      </c>
      <c r="W117" t="s">
        <v>122</v>
      </c>
    </row>
    <row r="118" spans="1:23" x14ac:dyDescent="0.25">
      <c r="A118" t="s">
        <v>122</v>
      </c>
      <c r="B118" t="s">
        <v>122</v>
      </c>
      <c r="C118" t="s">
        <v>122</v>
      </c>
      <c r="D118" t="s">
        <v>122</v>
      </c>
      <c r="E118" t="s">
        <v>122</v>
      </c>
      <c r="G118" t="s">
        <v>122</v>
      </c>
      <c r="H118" t="s">
        <v>122</v>
      </c>
      <c r="I118" t="s">
        <v>122</v>
      </c>
      <c r="J118" t="s">
        <v>122</v>
      </c>
      <c r="K118" t="s">
        <v>122</v>
      </c>
      <c r="M118" t="s">
        <v>122</v>
      </c>
      <c r="N118" t="s">
        <v>122</v>
      </c>
      <c r="O118" t="s">
        <v>122</v>
      </c>
      <c r="P118" t="s">
        <v>122</v>
      </c>
      <c r="Q118" t="s">
        <v>122</v>
      </c>
      <c r="S118" t="s">
        <v>122</v>
      </c>
      <c r="T118" t="s">
        <v>122</v>
      </c>
      <c r="U118" t="s">
        <v>122</v>
      </c>
      <c r="V118" t="s">
        <v>122</v>
      </c>
      <c r="W118" t="s">
        <v>122</v>
      </c>
    </row>
    <row r="119" spans="1:23" x14ac:dyDescent="0.25">
      <c r="A119" t="s">
        <v>122</v>
      </c>
      <c r="B119" t="s">
        <v>122</v>
      </c>
      <c r="C119" t="s">
        <v>122</v>
      </c>
      <c r="D119" t="s">
        <v>122</v>
      </c>
      <c r="E119" t="s">
        <v>122</v>
      </c>
      <c r="G119" t="s">
        <v>122</v>
      </c>
      <c r="H119" t="s">
        <v>122</v>
      </c>
      <c r="I119" t="s">
        <v>122</v>
      </c>
      <c r="J119" t="s">
        <v>122</v>
      </c>
      <c r="K119" t="s">
        <v>122</v>
      </c>
      <c r="M119" t="s">
        <v>122</v>
      </c>
      <c r="N119" t="s">
        <v>122</v>
      </c>
      <c r="O119" t="s">
        <v>122</v>
      </c>
      <c r="P119" t="s">
        <v>122</v>
      </c>
      <c r="Q119" t="s">
        <v>122</v>
      </c>
      <c r="S119" t="s">
        <v>122</v>
      </c>
      <c r="T119" t="s">
        <v>122</v>
      </c>
      <c r="U119" t="s">
        <v>122</v>
      </c>
      <c r="V119" t="s">
        <v>122</v>
      </c>
      <c r="W119" t="s">
        <v>122</v>
      </c>
    </row>
    <row r="120" spans="1:23" x14ac:dyDescent="0.25">
      <c r="A120" t="s">
        <v>122</v>
      </c>
      <c r="B120" t="s">
        <v>122</v>
      </c>
      <c r="C120" t="s">
        <v>122</v>
      </c>
      <c r="D120" t="s">
        <v>122</v>
      </c>
      <c r="E120" t="s">
        <v>122</v>
      </c>
      <c r="G120" t="s">
        <v>122</v>
      </c>
      <c r="H120" t="s">
        <v>122</v>
      </c>
      <c r="I120" t="s">
        <v>122</v>
      </c>
      <c r="J120" t="s">
        <v>122</v>
      </c>
      <c r="K120" t="s">
        <v>122</v>
      </c>
      <c r="M120" t="s">
        <v>122</v>
      </c>
      <c r="N120" t="s">
        <v>122</v>
      </c>
      <c r="O120" t="s">
        <v>122</v>
      </c>
      <c r="P120" t="s">
        <v>122</v>
      </c>
      <c r="Q120" t="s">
        <v>122</v>
      </c>
      <c r="S120" t="s">
        <v>122</v>
      </c>
      <c r="T120" t="s">
        <v>122</v>
      </c>
      <c r="U120" t="s">
        <v>122</v>
      </c>
      <c r="V120" t="s">
        <v>122</v>
      </c>
      <c r="W120" t="s">
        <v>122</v>
      </c>
    </row>
    <row r="121" spans="1:23" x14ac:dyDescent="0.25">
      <c r="A121" t="s">
        <v>122</v>
      </c>
      <c r="B121" t="s">
        <v>122</v>
      </c>
      <c r="C121" t="s">
        <v>122</v>
      </c>
      <c r="D121" t="s">
        <v>122</v>
      </c>
      <c r="E121" t="s">
        <v>122</v>
      </c>
      <c r="G121" t="s">
        <v>122</v>
      </c>
      <c r="H121" t="s">
        <v>122</v>
      </c>
      <c r="I121" t="s">
        <v>122</v>
      </c>
      <c r="J121" t="s">
        <v>122</v>
      </c>
      <c r="K121" t="s">
        <v>122</v>
      </c>
      <c r="M121" t="s">
        <v>122</v>
      </c>
      <c r="N121" t="s">
        <v>122</v>
      </c>
      <c r="O121" t="s">
        <v>122</v>
      </c>
      <c r="P121" t="s">
        <v>122</v>
      </c>
      <c r="Q121" t="s">
        <v>122</v>
      </c>
      <c r="S121" t="s">
        <v>122</v>
      </c>
      <c r="T121" t="s">
        <v>122</v>
      </c>
      <c r="U121" t="s">
        <v>122</v>
      </c>
      <c r="V121" t="s">
        <v>122</v>
      </c>
      <c r="W121" t="s">
        <v>122</v>
      </c>
    </row>
    <row r="122" spans="1:23" x14ac:dyDescent="0.25">
      <c r="A122" t="s">
        <v>122</v>
      </c>
      <c r="B122" t="s">
        <v>122</v>
      </c>
      <c r="C122" t="s">
        <v>122</v>
      </c>
      <c r="D122" t="s">
        <v>122</v>
      </c>
      <c r="E122" t="s">
        <v>122</v>
      </c>
      <c r="G122" t="s">
        <v>122</v>
      </c>
      <c r="H122" t="s">
        <v>122</v>
      </c>
      <c r="I122" t="s">
        <v>122</v>
      </c>
      <c r="J122" t="s">
        <v>122</v>
      </c>
      <c r="K122" t="s">
        <v>122</v>
      </c>
      <c r="M122" t="s">
        <v>122</v>
      </c>
      <c r="N122" t="s">
        <v>122</v>
      </c>
      <c r="O122" t="s">
        <v>122</v>
      </c>
      <c r="P122" t="s">
        <v>122</v>
      </c>
      <c r="Q122" t="s">
        <v>122</v>
      </c>
      <c r="S122" t="s">
        <v>122</v>
      </c>
      <c r="T122" t="s">
        <v>122</v>
      </c>
      <c r="U122" t="s">
        <v>122</v>
      </c>
      <c r="V122" t="s">
        <v>122</v>
      </c>
      <c r="W122" t="s">
        <v>122</v>
      </c>
    </row>
    <row r="123" spans="1:23" x14ac:dyDescent="0.25">
      <c r="A123" t="s">
        <v>122</v>
      </c>
      <c r="B123" t="s">
        <v>122</v>
      </c>
      <c r="C123" t="s">
        <v>122</v>
      </c>
      <c r="D123" t="s">
        <v>122</v>
      </c>
      <c r="E123" t="s">
        <v>122</v>
      </c>
      <c r="G123" t="s">
        <v>122</v>
      </c>
      <c r="H123" t="s">
        <v>122</v>
      </c>
      <c r="I123" t="s">
        <v>122</v>
      </c>
      <c r="J123" t="s">
        <v>122</v>
      </c>
      <c r="K123" t="s">
        <v>122</v>
      </c>
      <c r="M123" t="s">
        <v>122</v>
      </c>
      <c r="N123" t="s">
        <v>122</v>
      </c>
      <c r="O123" t="s">
        <v>122</v>
      </c>
      <c r="P123" t="s">
        <v>122</v>
      </c>
      <c r="Q123" t="s">
        <v>122</v>
      </c>
      <c r="S123" t="s">
        <v>122</v>
      </c>
      <c r="T123" t="s">
        <v>122</v>
      </c>
      <c r="U123" t="s">
        <v>122</v>
      </c>
      <c r="V123" t="s">
        <v>122</v>
      </c>
      <c r="W123" t="s">
        <v>122</v>
      </c>
    </row>
    <row r="124" spans="1:23" x14ac:dyDescent="0.25">
      <c r="A124" t="s">
        <v>122</v>
      </c>
      <c r="B124" t="s">
        <v>122</v>
      </c>
      <c r="C124" t="s">
        <v>122</v>
      </c>
      <c r="D124" t="s">
        <v>122</v>
      </c>
      <c r="E124" t="s">
        <v>122</v>
      </c>
      <c r="G124" t="s">
        <v>122</v>
      </c>
      <c r="H124" t="s">
        <v>122</v>
      </c>
      <c r="I124" t="s">
        <v>122</v>
      </c>
      <c r="J124" t="s">
        <v>122</v>
      </c>
      <c r="K124" t="s">
        <v>122</v>
      </c>
      <c r="M124" t="s">
        <v>122</v>
      </c>
      <c r="N124" t="s">
        <v>122</v>
      </c>
      <c r="O124" t="s">
        <v>122</v>
      </c>
      <c r="P124" t="s">
        <v>122</v>
      </c>
      <c r="Q124" t="s">
        <v>122</v>
      </c>
      <c r="S124" t="s">
        <v>122</v>
      </c>
      <c r="T124" t="s">
        <v>122</v>
      </c>
      <c r="U124" t="s">
        <v>122</v>
      </c>
      <c r="V124" t="s">
        <v>122</v>
      </c>
      <c r="W124" t="s">
        <v>122</v>
      </c>
    </row>
    <row r="125" spans="1:23" x14ac:dyDescent="0.25">
      <c r="A125" t="s">
        <v>122</v>
      </c>
      <c r="B125" t="s">
        <v>122</v>
      </c>
      <c r="C125" t="s">
        <v>122</v>
      </c>
      <c r="D125" t="s">
        <v>122</v>
      </c>
      <c r="E125" t="s">
        <v>122</v>
      </c>
      <c r="G125" t="s">
        <v>122</v>
      </c>
      <c r="H125" t="s">
        <v>122</v>
      </c>
      <c r="I125" t="s">
        <v>122</v>
      </c>
      <c r="J125" t="s">
        <v>122</v>
      </c>
      <c r="K125" t="s">
        <v>122</v>
      </c>
      <c r="M125" t="s">
        <v>122</v>
      </c>
      <c r="N125" t="s">
        <v>122</v>
      </c>
      <c r="O125" t="s">
        <v>122</v>
      </c>
      <c r="P125" t="s">
        <v>122</v>
      </c>
      <c r="Q125" t="s">
        <v>122</v>
      </c>
      <c r="S125" t="s">
        <v>122</v>
      </c>
      <c r="T125" t="s">
        <v>122</v>
      </c>
      <c r="U125" t="s">
        <v>122</v>
      </c>
      <c r="V125" t="s">
        <v>122</v>
      </c>
      <c r="W125" t="s">
        <v>122</v>
      </c>
    </row>
    <row r="126" spans="1:23" x14ac:dyDescent="0.25">
      <c r="A126" t="s">
        <v>122</v>
      </c>
      <c r="B126" t="s">
        <v>122</v>
      </c>
      <c r="C126" t="s">
        <v>122</v>
      </c>
      <c r="D126" t="s">
        <v>122</v>
      </c>
      <c r="E126" t="s">
        <v>122</v>
      </c>
      <c r="G126" t="s">
        <v>122</v>
      </c>
      <c r="H126" t="s">
        <v>122</v>
      </c>
      <c r="I126" t="s">
        <v>122</v>
      </c>
      <c r="J126" t="s">
        <v>122</v>
      </c>
      <c r="K126" t="s">
        <v>122</v>
      </c>
      <c r="M126" t="s">
        <v>122</v>
      </c>
      <c r="N126" t="s">
        <v>122</v>
      </c>
      <c r="O126" t="s">
        <v>122</v>
      </c>
      <c r="P126" t="s">
        <v>122</v>
      </c>
      <c r="Q126" t="s">
        <v>122</v>
      </c>
      <c r="S126" t="s">
        <v>122</v>
      </c>
      <c r="T126" t="s">
        <v>122</v>
      </c>
      <c r="U126" t="s">
        <v>122</v>
      </c>
      <c r="V126" t="s">
        <v>122</v>
      </c>
      <c r="W126" t="s">
        <v>122</v>
      </c>
    </row>
    <row r="127" spans="1:23" x14ac:dyDescent="0.25">
      <c r="A127" t="s">
        <v>122</v>
      </c>
      <c r="B127" t="s">
        <v>122</v>
      </c>
      <c r="C127" t="s">
        <v>122</v>
      </c>
      <c r="D127" t="s">
        <v>122</v>
      </c>
      <c r="E127" t="s">
        <v>122</v>
      </c>
      <c r="G127" t="s">
        <v>122</v>
      </c>
      <c r="H127" t="s">
        <v>122</v>
      </c>
      <c r="I127" t="s">
        <v>122</v>
      </c>
      <c r="J127" t="s">
        <v>122</v>
      </c>
      <c r="K127" t="s">
        <v>122</v>
      </c>
      <c r="M127" t="s">
        <v>122</v>
      </c>
      <c r="N127" t="s">
        <v>122</v>
      </c>
      <c r="O127" t="s">
        <v>122</v>
      </c>
      <c r="P127" t="s">
        <v>122</v>
      </c>
      <c r="Q127" t="s">
        <v>122</v>
      </c>
      <c r="S127" t="s">
        <v>122</v>
      </c>
      <c r="T127" t="s">
        <v>122</v>
      </c>
      <c r="U127" t="s">
        <v>122</v>
      </c>
      <c r="V127" t="s">
        <v>122</v>
      </c>
      <c r="W127" t="s">
        <v>122</v>
      </c>
    </row>
    <row r="128" spans="1:23" x14ac:dyDescent="0.25">
      <c r="A128" t="s">
        <v>122</v>
      </c>
      <c r="B128" t="s">
        <v>122</v>
      </c>
      <c r="C128" t="s">
        <v>122</v>
      </c>
      <c r="D128" t="s">
        <v>122</v>
      </c>
      <c r="E128" t="s">
        <v>122</v>
      </c>
      <c r="G128" t="s">
        <v>122</v>
      </c>
      <c r="H128" t="s">
        <v>122</v>
      </c>
      <c r="I128" t="s">
        <v>122</v>
      </c>
      <c r="J128" t="s">
        <v>122</v>
      </c>
      <c r="K128" t="s">
        <v>122</v>
      </c>
      <c r="M128" t="s">
        <v>122</v>
      </c>
      <c r="N128" t="s">
        <v>122</v>
      </c>
      <c r="O128" t="s">
        <v>122</v>
      </c>
      <c r="P128" t="s">
        <v>122</v>
      </c>
      <c r="Q128" t="s">
        <v>122</v>
      </c>
      <c r="S128" t="s">
        <v>122</v>
      </c>
      <c r="T128" t="s">
        <v>122</v>
      </c>
      <c r="U128" t="s">
        <v>122</v>
      </c>
      <c r="V128" t="s">
        <v>122</v>
      </c>
      <c r="W128" t="s">
        <v>122</v>
      </c>
    </row>
    <row r="129" spans="1:23" x14ac:dyDescent="0.25">
      <c r="A129" t="s">
        <v>122</v>
      </c>
      <c r="B129" t="s">
        <v>122</v>
      </c>
      <c r="C129" t="s">
        <v>122</v>
      </c>
      <c r="D129" t="s">
        <v>122</v>
      </c>
      <c r="E129" t="s">
        <v>122</v>
      </c>
      <c r="G129" t="s">
        <v>122</v>
      </c>
      <c r="H129" t="s">
        <v>122</v>
      </c>
      <c r="I129" t="s">
        <v>122</v>
      </c>
      <c r="J129" t="s">
        <v>122</v>
      </c>
      <c r="K129" t="s">
        <v>122</v>
      </c>
      <c r="M129" t="s">
        <v>122</v>
      </c>
      <c r="N129" t="s">
        <v>122</v>
      </c>
      <c r="O129" t="s">
        <v>122</v>
      </c>
      <c r="P129" t="s">
        <v>122</v>
      </c>
      <c r="Q129" t="s">
        <v>122</v>
      </c>
      <c r="S129" t="s">
        <v>122</v>
      </c>
      <c r="T129" t="s">
        <v>122</v>
      </c>
      <c r="U129" t="s">
        <v>122</v>
      </c>
      <c r="V129" t="s">
        <v>122</v>
      </c>
      <c r="W129" t="s">
        <v>122</v>
      </c>
    </row>
    <row r="130" spans="1:23" x14ac:dyDescent="0.25">
      <c r="A130" t="s">
        <v>122</v>
      </c>
      <c r="B130" t="s">
        <v>122</v>
      </c>
      <c r="C130" t="s">
        <v>122</v>
      </c>
      <c r="D130" t="s">
        <v>122</v>
      </c>
      <c r="E130" t="s">
        <v>122</v>
      </c>
      <c r="G130" t="s">
        <v>122</v>
      </c>
      <c r="H130" t="s">
        <v>122</v>
      </c>
      <c r="I130" t="s">
        <v>122</v>
      </c>
      <c r="J130" t="s">
        <v>122</v>
      </c>
      <c r="K130" t="s">
        <v>122</v>
      </c>
      <c r="M130" t="s">
        <v>122</v>
      </c>
      <c r="N130" t="s">
        <v>122</v>
      </c>
      <c r="O130" t="s">
        <v>122</v>
      </c>
      <c r="P130" t="s">
        <v>122</v>
      </c>
      <c r="Q130" t="s">
        <v>122</v>
      </c>
      <c r="S130" t="s">
        <v>122</v>
      </c>
      <c r="T130" t="s">
        <v>122</v>
      </c>
      <c r="U130" t="s">
        <v>122</v>
      </c>
      <c r="V130" t="s">
        <v>122</v>
      </c>
      <c r="W130" t="s">
        <v>122</v>
      </c>
    </row>
    <row r="131" spans="1:23" x14ac:dyDescent="0.25">
      <c r="A131" t="s">
        <v>122</v>
      </c>
      <c r="B131" t="s">
        <v>122</v>
      </c>
      <c r="C131" t="s">
        <v>122</v>
      </c>
      <c r="D131" t="s">
        <v>122</v>
      </c>
      <c r="E131" t="s">
        <v>122</v>
      </c>
      <c r="G131" t="s">
        <v>122</v>
      </c>
      <c r="H131" t="s">
        <v>122</v>
      </c>
      <c r="I131" t="s">
        <v>122</v>
      </c>
      <c r="J131" t="s">
        <v>122</v>
      </c>
      <c r="K131" t="s">
        <v>122</v>
      </c>
      <c r="M131" t="s">
        <v>122</v>
      </c>
      <c r="N131" t="s">
        <v>122</v>
      </c>
      <c r="O131" t="s">
        <v>122</v>
      </c>
      <c r="P131" t="s">
        <v>122</v>
      </c>
      <c r="Q131" t="s">
        <v>122</v>
      </c>
      <c r="S131" t="s">
        <v>122</v>
      </c>
      <c r="T131" t="s">
        <v>122</v>
      </c>
      <c r="U131" t="s">
        <v>122</v>
      </c>
      <c r="V131" t="s">
        <v>122</v>
      </c>
      <c r="W131" t="s">
        <v>122</v>
      </c>
    </row>
    <row r="132" spans="1:23" x14ac:dyDescent="0.25">
      <c r="A132" t="s">
        <v>122</v>
      </c>
      <c r="B132" t="s">
        <v>122</v>
      </c>
      <c r="C132" t="s">
        <v>122</v>
      </c>
      <c r="D132" t="s">
        <v>122</v>
      </c>
      <c r="E132" t="s">
        <v>122</v>
      </c>
      <c r="G132" t="s">
        <v>122</v>
      </c>
      <c r="H132" t="s">
        <v>122</v>
      </c>
      <c r="I132" t="s">
        <v>122</v>
      </c>
      <c r="J132" t="s">
        <v>122</v>
      </c>
      <c r="K132" t="s">
        <v>122</v>
      </c>
      <c r="M132" t="s">
        <v>122</v>
      </c>
      <c r="N132" t="s">
        <v>122</v>
      </c>
      <c r="O132" t="s">
        <v>122</v>
      </c>
      <c r="P132" t="s">
        <v>122</v>
      </c>
      <c r="Q132" t="s">
        <v>122</v>
      </c>
      <c r="S132" t="s">
        <v>122</v>
      </c>
      <c r="T132" t="s">
        <v>122</v>
      </c>
      <c r="U132" t="s">
        <v>122</v>
      </c>
      <c r="V132" t="s">
        <v>122</v>
      </c>
      <c r="W132" t="s">
        <v>122</v>
      </c>
    </row>
    <row r="133" spans="1:23" x14ac:dyDescent="0.25">
      <c r="A133" t="s">
        <v>122</v>
      </c>
      <c r="B133" t="s">
        <v>122</v>
      </c>
      <c r="C133" t="s">
        <v>122</v>
      </c>
      <c r="D133" t="s">
        <v>122</v>
      </c>
      <c r="E133" t="s">
        <v>122</v>
      </c>
      <c r="G133" t="s">
        <v>122</v>
      </c>
      <c r="H133">
        <v>411</v>
      </c>
      <c r="I133" t="s">
        <v>122</v>
      </c>
      <c r="J133" t="s">
        <v>122</v>
      </c>
      <c r="K133" t="s">
        <v>122</v>
      </c>
      <c r="N133">
        <v>745</v>
      </c>
      <c r="O133" t="s">
        <v>122</v>
      </c>
      <c r="P133" t="s">
        <v>122</v>
      </c>
      <c r="Q133" t="s">
        <v>122</v>
      </c>
      <c r="S133" t="s">
        <v>122</v>
      </c>
      <c r="T133">
        <v>405</v>
      </c>
      <c r="U133" t="s">
        <v>122</v>
      </c>
      <c r="V133" t="s">
        <v>122</v>
      </c>
      <c r="W133" t="s">
        <v>122</v>
      </c>
    </row>
    <row r="134" spans="1:23" x14ac:dyDescent="0.25">
      <c r="A134" t="s">
        <v>118</v>
      </c>
      <c r="B134" t="s">
        <v>119</v>
      </c>
      <c r="C134" t="s">
        <v>120</v>
      </c>
      <c r="D134" t="s">
        <v>121</v>
      </c>
      <c r="E134" t="s">
        <v>121</v>
      </c>
      <c r="G134" t="s">
        <v>118</v>
      </c>
      <c r="H134" t="s">
        <v>119</v>
      </c>
      <c r="I134" t="s">
        <v>120</v>
      </c>
      <c r="J134" t="s">
        <v>121</v>
      </c>
      <c r="K134" t="s">
        <v>121</v>
      </c>
      <c r="M134" t="s">
        <v>118</v>
      </c>
      <c r="N134" t="s">
        <v>119</v>
      </c>
      <c r="O134" t="s">
        <v>120</v>
      </c>
      <c r="P134" t="s">
        <v>121</v>
      </c>
      <c r="Q134" t="s">
        <v>121</v>
      </c>
      <c r="S134" t="s">
        <v>118</v>
      </c>
      <c r="T134" t="s">
        <v>119</v>
      </c>
      <c r="U134" t="s">
        <v>120</v>
      </c>
      <c r="V134" t="s">
        <v>121</v>
      </c>
      <c r="W134" t="s">
        <v>121</v>
      </c>
    </row>
    <row r="135" spans="1:23" x14ac:dyDescent="0.25">
      <c r="A135" t="s">
        <v>123</v>
      </c>
      <c r="B135" t="s">
        <v>124</v>
      </c>
      <c r="C135" t="s">
        <v>125</v>
      </c>
      <c r="D135" t="s">
        <v>121</v>
      </c>
      <c r="E135" t="s">
        <v>121</v>
      </c>
      <c r="G135" t="s">
        <v>123</v>
      </c>
      <c r="H135" t="s">
        <v>124</v>
      </c>
      <c r="I135" t="s">
        <v>125</v>
      </c>
      <c r="J135" t="s">
        <v>121</v>
      </c>
      <c r="K135" t="s">
        <v>121</v>
      </c>
      <c r="M135" t="s">
        <v>123</v>
      </c>
      <c r="N135" t="s">
        <v>124</v>
      </c>
      <c r="O135" t="s">
        <v>125</v>
      </c>
      <c r="P135" t="s">
        <v>121</v>
      </c>
      <c r="Q135" t="s">
        <v>121</v>
      </c>
      <c r="S135" t="s">
        <v>123</v>
      </c>
      <c r="T135" t="s">
        <v>124</v>
      </c>
      <c r="U135" t="s">
        <v>125</v>
      </c>
      <c r="V135" t="s">
        <v>121</v>
      </c>
      <c r="W135" t="s">
        <v>121</v>
      </c>
    </row>
    <row r="136" spans="1:23" x14ac:dyDescent="0.25">
      <c r="A136" t="s">
        <v>126</v>
      </c>
      <c r="B136" t="s">
        <v>127</v>
      </c>
      <c r="C136" t="s">
        <v>128</v>
      </c>
      <c r="D136" t="s">
        <v>129</v>
      </c>
      <c r="E136" t="s">
        <v>121</v>
      </c>
      <c r="G136" t="s">
        <v>126</v>
      </c>
      <c r="H136" t="s">
        <v>127</v>
      </c>
      <c r="I136" t="s">
        <v>128</v>
      </c>
      <c r="J136" t="s">
        <v>129</v>
      </c>
      <c r="K136" t="s">
        <v>121</v>
      </c>
      <c r="M136" t="s">
        <v>126</v>
      </c>
      <c r="N136" t="s">
        <v>127</v>
      </c>
      <c r="O136" t="s">
        <v>128</v>
      </c>
      <c r="P136" t="s">
        <v>129</v>
      </c>
      <c r="Q136" t="s">
        <v>121</v>
      </c>
      <c r="S136" t="s">
        <v>126</v>
      </c>
      <c r="T136" t="s">
        <v>127</v>
      </c>
      <c r="U136" t="s">
        <v>128</v>
      </c>
      <c r="V136" t="s">
        <v>129</v>
      </c>
      <c r="W136" t="s">
        <v>121</v>
      </c>
    </row>
    <row r="137" spans="1:23" x14ac:dyDescent="0.25">
      <c r="A137" t="s">
        <v>130</v>
      </c>
      <c r="B137" t="s">
        <v>131</v>
      </c>
      <c r="C137" t="s">
        <v>132</v>
      </c>
      <c r="D137" t="s">
        <v>133</v>
      </c>
      <c r="E137" t="s">
        <v>121</v>
      </c>
      <c r="G137" t="s">
        <v>130</v>
      </c>
      <c r="H137" t="s">
        <v>131</v>
      </c>
      <c r="I137" t="s">
        <v>132</v>
      </c>
      <c r="J137" t="s">
        <v>133</v>
      </c>
      <c r="K137" t="s">
        <v>121</v>
      </c>
      <c r="M137" t="s">
        <v>130</v>
      </c>
      <c r="N137" t="s">
        <v>131</v>
      </c>
      <c r="O137" t="s">
        <v>132</v>
      </c>
      <c r="P137" t="s">
        <v>133</v>
      </c>
      <c r="Q137" t="s">
        <v>121</v>
      </c>
      <c r="S137" t="s">
        <v>130</v>
      </c>
      <c r="T137" t="s">
        <v>131</v>
      </c>
      <c r="U137" t="s">
        <v>132</v>
      </c>
      <c r="V137" t="s">
        <v>133</v>
      </c>
      <c r="W137" t="s">
        <v>121</v>
      </c>
    </row>
    <row r="138" spans="1:23" x14ac:dyDescent="0.25">
      <c r="A138" t="s">
        <v>134</v>
      </c>
      <c r="B138" t="s">
        <v>121</v>
      </c>
      <c r="C138" t="s">
        <v>121</v>
      </c>
      <c r="D138" t="s">
        <v>121</v>
      </c>
      <c r="E138" t="s">
        <v>121</v>
      </c>
      <c r="G138" t="s">
        <v>134</v>
      </c>
      <c r="H138" t="s">
        <v>121</v>
      </c>
      <c r="I138" t="s">
        <v>121</v>
      </c>
      <c r="J138" t="s">
        <v>121</v>
      </c>
      <c r="K138" t="s">
        <v>121</v>
      </c>
      <c r="M138" t="s">
        <v>134</v>
      </c>
      <c r="N138" t="s">
        <v>121</v>
      </c>
      <c r="O138" t="s">
        <v>121</v>
      </c>
      <c r="P138" t="s">
        <v>121</v>
      </c>
      <c r="Q138" t="s">
        <v>121</v>
      </c>
      <c r="S138" t="s">
        <v>134</v>
      </c>
      <c r="T138" t="s">
        <v>121</v>
      </c>
      <c r="U138" t="s">
        <v>121</v>
      </c>
      <c r="V138" t="s">
        <v>121</v>
      </c>
      <c r="W138" t="s">
        <v>121</v>
      </c>
    </row>
    <row r="139" spans="1:23" x14ac:dyDescent="0.25">
      <c r="A139" t="s">
        <v>135</v>
      </c>
      <c r="B139" t="s">
        <v>119</v>
      </c>
      <c r="C139" t="s">
        <v>121</v>
      </c>
      <c r="D139" t="s">
        <v>136</v>
      </c>
      <c r="E139" t="s">
        <v>121</v>
      </c>
      <c r="G139" t="s">
        <v>135</v>
      </c>
      <c r="H139" t="s">
        <v>119</v>
      </c>
      <c r="I139" t="s">
        <v>121</v>
      </c>
      <c r="J139" t="s">
        <v>121</v>
      </c>
      <c r="K139" t="s">
        <v>121</v>
      </c>
      <c r="M139" t="s">
        <v>135</v>
      </c>
      <c r="N139" t="s">
        <v>119</v>
      </c>
      <c r="O139" t="s">
        <v>121</v>
      </c>
      <c r="P139" t="s">
        <v>136</v>
      </c>
      <c r="Q139" t="s">
        <v>121</v>
      </c>
      <c r="S139" t="s">
        <v>135</v>
      </c>
      <c r="T139" t="s">
        <v>119</v>
      </c>
      <c r="U139" t="s">
        <v>121</v>
      </c>
      <c r="V139" t="s">
        <v>136</v>
      </c>
      <c r="W139" t="s">
        <v>121</v>
      </c>
    </row>
    <row r="140" spans="1:23" x14ac:dyDescent="0.25">
      <c r="A140" t="s">
        <v>137</v>
      </c>
      <c r="B140" t="s">
        <v>121</v>
      </c>
      <c r="C140" t="s">
        <v>138</v>
      </c>
      <c r="D140" t="s">
        <v>121</v>
      </c>
      <c r="E140" t="s">
        <v>139</v>
      </c>
      <c r="G140" t="s">
        <v>137</v>
      </c>
      <c r="H140" t="s">
        <v>121</v>
      </c>
      <c r="I140" t="s">
        <v>138</v>
      </c>
      <c r="J140" t="s">
        <v>121</v>
      </c>
      <c r="K140" t="s">
        <v>121</v>
      </c>
      <c r="M140" t="s">
        <v>137</v>
      </c>
      <c r="N140" t="s">
        <v>121</v>
      </c>
      <c r="O140" t="s">
        <v>138</v>
      </c>
      <c r="P140" t="s">
        <v>121</v>
      </c>
      <c r="Q140" t="s">
        <v>139</v>
      </c>
      <c r="S140" t="s">
        <v>137</v>
      </c>
      <c r="T140" t="s">
        <v>121</v>
      </c>
      <c r="U140" t="s">
        <v>138</v>
      </c>
      <c r="V140" t="s">
        <v>121</v>
      </c>
      <c r="W140" t="s">
        <v>139</v>
      </c>
    </row>
    <row r="141" spans="1:23" x14ac:dyDescent="0.25">
      <c r="A141" t="s">
        <v>140</v>
      </c>
      <c r="B141" t="s">
        <v>141</v>
      </c>
      <c r="C141" t="s">
        <v>142</v>
      </c>
      <c r="D141" t="s">
        <v>136</v>
      </c>
      <c r="E141" t="s">
        <v>143</v>
      </c>
      <c r="G141" t="s">
        <v>140</v>
      </c>
      <c r="H141" t="s">
        <v>141</v>
      </c>
      <c r="I141" t="s">
        <v>142</v>
      </c>
      <c r="J141" t="s">
        <v>121</v>
      </c>
      <c r="K141" t="s">
        <v>121</v>
      </c>
      <c r="M141" t="s">
        <v>140</v>
      </c>
      <c r="N141" t="s">
        <v>141</v>
      </c>
      <c r="O141" t="s">
        <v>142</v>
      </c>
      <c r="P141" t="s">
        <v>136</v>
      </c>
      <c r="Q141" t="s">
        <v>143</v>
      </c>
      <c r="S141" t="s">
        <v>140</v>
      </c>
      <c r="T141" t="s">
        <v>141</v>
      </c>
      <c r="U141" t="s">
        <v>142</v>
      </c>
      <c r="V141" t="s">
        <v>136</v>
      </c>
      <c r="W141" t="s">
        <v>143</v>
      </c>
    </row>
    <row r="142" spans="1:23" x14ac:dyDescent="0.25">
      <c r="A142" t="s">
        <v>144</v>
      </c>
      <c r="B142" t="s">
        <v>145</v>
      </c>
      <c r="C142" t="s">
        <v>121</v>
      </c>
      <c r="D142" t="s">
        <v>121</v>
      </c>
      <c r="E142" t="s">
        <v>121</v>
      </c>
      <c r="G142" t="s">
        <v>144</v>
      </c>
      <c r="H142" t="s">
        <v>145</v>
      </c>
      <c r="I142" t="s">
        <v>121</v>
      </c>
      <c r="J142" t="s">
        <v>121</v>
      </c>
      <c r="K142" t="s">
        <v>121</v>
      </c>
      <c r="M142" t="s">
        <v>144</v>
      </c>
      <c r="N142" t="s">
        <v>145</v>
      </c>
      <c r="O142" t="s">
        <v>121</v>
      </c>
      <c r="P142" t="s">
        <v>121</v>
      </c>
      <c r="Q142" t="s">
        <v>121</v>
      </c>
      <c r="S142" t="s">
        <v>144</v>
      </c>
      <c r="T142" t="s">
        <v>145</v>
      </c>
      <c r="U142" t="s">
        <v>121</v>
      </c>
      <c r="V142" t="s">
        <v>121</v>
      </c>
      <c r="W142" t="s">
        <v>121</v>
      </c>
    </row>
    <row r="143" spans="1:23" x14ac:dyDescent="0.25">
      <c r="A143" t="s">
        <v>146</v>
      </c>
      <c r="B143" t="s">
        <v>147</v>
      </c>
      <c r="C143" t="s">
        <v>121</v>
      </c>
      <c r="D143" t="s">
        <v>121</v>
      </c>
      <c r="E143" t="s">
        <v>121</v>
      </c>
      <c r="G143" t="s">
        <v>146</v>
      </c>
      <c r="H143" t="s">
        <v>147</v>
      </c>
      <c r="I143" t="s">
        <v>121</v>
      </c>
      <c r="J143" t="s">
        <v>121</v>
      </c>
      <c r="K143" t="s">
        <v>121</v>
      </c>
      <c r="M143" t="s">
        <v>146</v>
      </c>
      <c r="N143" t="s">
        <v>147</v>
      </c>
      <c r="O143" t="s">
        <v>121</v>
      </c>
      <c r="P143" t="s">
        <v>121</v>
      </c>
      <c r="Q143" t="s">
        <v>121</v>
      </c>
      <c r="S143" t="s">
        <v>146</v>
      </c>
      <c r="T143" t="s">
        <v>147</v>
      </c>
      <c r="U143" t="s">
        <v>121</v>
      </c>
      <c r="V143" t="s">
        <v>121</v>
      </c>
      <c r="W143" t="s">
        <v>121</v>
      </c>
    </row>
    <row r="144" spans="1:23" x14ac:dyDescent="0.25">
      <c r="A144" t="s">
        <v>148</v>
      </c>
      <c r="B144" t="s">
        <v>149</v>
      </c>
      <c r="C144" t="s">
        <v>121</v>
      </c>
      <c r="D144" t="s">
        <v>121</v>
      </c>
      <c r="E144" t="s">
        <v>121</v>
      </c>
      <c r="G144" t="s">
        <v>148</v>
      </c>
      <c r="H144" t="s">
        <v>149</v>
      </c>
      <c r="I144" t="s">
        <v>121</v>
      </c>
      <c r="J144" t="s">
        <v>121</v>
      </c>
      <c r="K144" t="s">
        <v>121</v>
      </c>
      <c r="M144" t="s">
        <v>148</v>
      </c>
      <c r="N144" t="s">
        <v>149</v>
      </c>
      <c r="O144" t="s">
        <v>121</v>
      </c>
      <c r="P144" t="s">
        <v>121</v>
      </c>
      <c r="Q144" t="s">
        <v>121</v>
      </c>
      <c r="S144" t="s">
        <v>148</v>
      </c>
      <c r="T144" t="s">
        <v>149</v>
      </c>
      <c r="U144" t="s">
        <v>121</v>
      </c>
      <c r="V144" t="s">
        <v>121</v>
      </c>
      <c r="W144" t="s">
        <v>121</v>
      </c>
    </row>
    <row r="145" spans="1:23" x14ac:dyDescent="0.25">
      <c r="A145" t="s">
        <v>150</v>
      </c>
      <c r="B145" t="s">
        <v>141</v>
      </c>
      <c r="C145" t="s">
        <v>121</v>
      </c>
      <c r="D145" t="s">
        <v>121</v>
      </c>
      <c r="E145" t="s">
        <v>121</v>
      </c>
      <c r="G145" t="s">
        <v>150</v>
      </c>
      <c r="H145" t="s">
        <v>141</v>
      </c>
      <c r="I145" t="s">
        <v>121</v>
      </c>
      <c r="J145" t="s">
        <v>121</v>
      </c>
      <c r="K145" t="s">
        <v>121</v>
      </c>
      <c r="M145" t="s">
        <v>150</v>
      </c>
      <c r="N145" t="s">
        <v>141</v>
      </c>
      <c r="O145" t="s">
        <v>121</v>
      </c>
      <c r="P145" t="s">
        <v>121</v>
      </c>
      <c r="Q145" t="s">
        <v>121</v>
      </c>
      <c r="S145" t="s">
        <v>150</v>
      </c>
      <c r="T145" t="s">
        <v>141</v>
      </c>
      <c r="U145" t="s">
        <v>121</v>
      </c>
      <c r="V145" t="s">
        <v>121</v>
      </c>
      <c r="W145" t="s">
        <v>121</v>
      </c>
    </row>
    <row r="146" spans="1:23" x14ac:dyDescent="0.25">
      <c r="A146" t="s">
        <v>151</v>
      </c>
      <c r="B146" t="s">
        <v>121</v>
      </c>
      <c r="C146" t="s">
        <v>121</v>
      </c>
      <c r="D146" t="s">
        <v>121</v>
      </c>
      <c r="E146" t="s">
        <v>121</v>
      </c>
      <c r="G146" t="s">
        <v>151</v>
      </c>
      <c r="H146" t="s">
        <v>121</v>
      </c>
      <c r="I146" t="s">
        <v>121</v>
      </c>
      <c r="J146" t="s">
        <v>121</v>
      </c>
      <c r="K146" t="s">
        <v>121</v>
      </c>
      <c r="M146" t="s">
        <v>151</v>
      </c>
      <c r="N146" t="s">
        <v>121</v>
      </c>
      <c r="O146" t="s">
        <v>121</v>
      </c>
      <c r="P146" t="s">
        <v>121</v>
      </c>
      <c r="Q146" t="s">
        <v>121</v>
      </c>
      <c r="S146" t="s">
        <v>151</v>
      </c>
      <c r="T146" t="s">
        <v>121</v>
      </c>
      <c r="U146" t="s">
        <v>121</v>
      </c>
      <c r="V146" t="s">
        <v>121</v>
      </c>
      <c r="W146" t="s">
        <v>121</v>
      </c>
    </row>
    <row r="147" spans="1:23" x14ac:dyDescent="0.25">
      <c r="A147" t="s">
        <v>152</v>
      </c>
      <c r="B147" t="s">
        <v>121</v>
      </c>
      <c r="C147" t="s">
        <v>121</v>
      </c>
      <c r="D147" t="s">
        <v>121</v>
      </c>
      <c r="E147" t="s">
        <v>121</v>
      </c>
      <c r="G147" t="s">
        <v>152</v>
      </c>
      <c r="H147" t="s">
        <v>121</v>
      </c>
      <c r="I147" t="s">
        <v>121</v>
      </c>
      <c r="J147" t="s">
        <v>121</v>
      </c>
      <c r="K147" t="s">
        <v>121</v>
      </c>
      <c r="M147" t="s">
        <v>152</v>
      </c>
      <c r="N147" t="s">
        <v>121</v>
      </c>
      <c r="O147" t="s">
        <v>121</v>
      </c>
      <c r="P147" t="s">
        <v>121</v>
      </c>
      <c r="Q147" t="s">
        <v>121</v>
      </c>
      <c r="S147" t="s">
        <v>152</v>
      </c>
      <c r="T147" t="s">
        <v>121</v>
      </c>
      <c r="U147" t="s">
        <v>121</v>
      </c>
      <c r="V147" t="s">
        <v>121</v>
      </c>
      <c r="W147" t="s">
        <v>121</v>
      </c>
    </row>
    <row r="148" spans="1:23" x14ac:dyDescent="0.25">
      <c r="A148" t="s">
        <v>153</v>
      </c>
      <c r="B148" t="s">
        <v>121</v>
      </c>
      <c r="C148" t="s">
        <v>121</v>
      </c>
      <c r="D148" t="s">
        <v>121</v>
      </c>
      <c r="E148" t="s">
        <v>121</v>
      </c>
      <c r="G148" t="s">
        <v>153</v>
      </c>
      <c r="H148" t="s">
        <v>121</v>
      </c>
      <c r="I148" t="s">
        <v>121</v>
      </c>
      <c r="J148" t="s">
        <v>121</v>
      </c>
      <c r="K148" t="s">
        <v>121</v>
      </c>
      <c r="M148" t="s">
        <v>153</v>
      </c>
      <c r="N148" t="s">
        <v>121</v>
      </c>
      <c r="O148" t="s">
        <v>121</v>
      </c>
      <c r="P148" t="s">
        <v>121</v>
      </c>
      <c r="Q148" t="s">
        <v>121</v>
      </c>
      <c r="S148" t="s">
        <v>153</v>
      </c>
      <c r="T148" t="s">
        <v>121</v>
      </c>
      <c r="U148" t="s">
        <v>121</v>
      </c>
      <c r="V148" t="s">
        <v>121</v>
      </c>
      <c r="W148" t="s">
        <v>121</v>
      </c>
    </row>
    <row r="149" spans="1:23" x14ac:dyDescent="0.25">
      <c r="A149" t="s">
        <v>154</v>
      </c>
      <c r="B149" t="s">
        <v>119</v>
      </c>
      <c r="C149" t="s">
        <v>121</v>
      </c>
      <c r="D149" t="s">
        <v>121</v>
      </c>
      <c r="E149" t="s">
        <v>121</v>
      </c>
      <c r="G149" t="s">
        <v>154</v>
      </c>
      <c r="H149" t="s">
        <v>119</v>
      </c>
      <c r="I149" t="s">
        <v>121</v>
      </c>
      <c r="J149" t="s">
        <v>121</v>
      </c>
      <c r="K149" t="s">
        <v>121</v>
      </c>
      <c r="M149" t="s">
        <v>154</v>
      </c>
      <c r="N149" t="s">
        <v>119</v>
      </c>
      <c r="O149" t="s">
        <v>121</v>
      </c>
      <c r="P149" t="s">
        <v>121</v>
      </c>
      <c r="Q149" t="s">
        <v>121</v>
      </c>
      <c r="S149" t="s">
        <v>154</v>
      </c>
      <c r="T149" t="s">
        <v>119</v>
      </c>
      <c r="U149" t="s">
        <v>121</v>
      </c>
      <c r="V149" t="s">
        <v>121</v>
      </c>
      <c r="W149" t="s">
        <v>121</v>
      </c>
    </row>
    <row r="150" spans="1:23" x14ac:dyDescent="0.25">
      <c r="A150" t="s">
        <v>155</v>
      </c>
      <c r="B150" t="s">
        <v>156</v>
      </c>
      <c r="C150" t="s">
        <v>157</v>
      </c>
      <c r="D150" t="s">
        <v>158</v>
      </c>
      <c r="E150" t="s">
        <v>121</v>
      </c>
      <c r="G150" t="s">
        <v>155</v>
      </c>
      <c r="H150" t="s">
        <v>156</v>
      </c>
      <c r="I150" t="s">
        <v>157</v>
      </c>
      <c r="J150" t="s">
        <v>121</v>
      </c>
      <c r="K150" t="s">
        <v>121</v>
      </c>
      <c r="M150" t="s">
        <v>155</v>
      </c>
      <c r="N150" t="s">
        <v>156</v>
      </c>
      <c r="O150" t="s">
        <v>157</v>
      </c>
      <c r="P150" t="s">
        <v>158</v>
      </c>
      <c r="Q150" t="s">
        <v>121</v>
      </c>
      <c r="S150" t="s">
        <v>155</v>
      </c>
      <c r="T150" t="s">
        <v>156</v>
      </c>
      <c r="U150" t="s">
        <v>157</v>
      </c>
      <c r="V150" t="s">
        <v>158</v>
      </c>
      <c r="W150" t="s">
        <v>121</v>
      </c>
    </row>
    <row r="151" spans="1:23" x14ac:dyDescent="0.25">
      <c r="A151" t="s">
        <v>159</v>
      </c>
      <c r="B151" t="s">
        <v>160</v>
      </c>
      <c r="C151" t="s">
        <v>161</v>
      </c>
      <c r="D151" t="s">
        <v>162</v>
      </c>
      <c r="E151" t="s">
        <v>121</v>
      </c>
      <c r="G151" t="s">
        <v>159</v>
      </c>
      <c r="H151" t="s">
        <v>160</v>
      </c>
      <c r="I151" t="s">
        <v>161</v>
      </c>
      <c r="J151" t="s">
        <v>121</v>
      </c>
      <c r="K151" t="s">
        <v>121</v>
      </c>
      <c r="M151" t="s">
        <v>159</v>
      </c>
      <c r="N151" t="s">
        <v>160</v>
      </c>
      <c r="O151" t="s">
        <v>161</v>
      </c>
      <c r="P151" t="s">
        <v>162</v>
      </c>
      <c r="Q151" t="s">
        <v>121</v>
      </c>
      <c r="S151" t="s">
        <v>159</v>
      </c>
      <c r="T151" t="s">
        <v>160</v>
      </c>
      <c r="U151" t="s">
        <v>161</v>
      </c>
      <c r="V151" t="s">
        <v>162</v>
      </c>
      <c r="W151" t="s">
        <v>121</v>
      </c>
    </row>
    <row r="152" spans="1:23" x14ac:dyDescent="0.25">
      <c r="A152" t="s">
        <v>163</v>
      </c>
      <c r="B152" t="s">
        <v>121</v>
      </c>
      <c r="C152" t="s">
        <v>121</v>
      </c>
      <c r="D152" t="s">
        <v>121</v>
      </c>
      <c r="E152" t="s">
        <v>121</v>
      </c>
      <c r="G152" t="s">
        <v>163</v>
      </c>
      <c r="H152" t="s">
        <v>121</v>
      </c>
      <c r="I152" t="s">
        <v>121</v>
      </c>
      <c r="J152" t="s">
        <v>121</v>
      </c>
      <c r="K152" t="s">
        <v>121</v>
      </c>
      <c r="M152" t="s">
        <v>163</v>
      </c>
      <c r="N152" t="s">
        <v>121</v>
      </c>
      <c r="O152" t="s">
        <v>121</v>
      </c>
      <c r="P152" t="s">
        <v>121</v>
      </c>
      <c r="Q152" t="s">
        <v>121</v>
      </c>
      <c r="S152" t="s">
        <v>163</v>
      </c>
      <c r="T152" t="s">
        <v>121</v>
      </c>
      <c r="U152" t="s">
        <v>121</v>
      </c>
      <c r="V152" t="s">
        <v>121</v>
      </c>
      <c r="W152" t="s">
        <v>121</v>
      </c>
    </row>
    <row r="153" spans="1:23" x14ac:dyDescent="0.25">
      <c r="A153" t="s">
        <v>164</v>
      </c>
      <c r="B153" t="s">
        <v>124</v>
      </c>
      <c r="C153" t="s">
        <v>121</v>
      </c>
      <c r="D153" t="s">
        <v>121</v>
      </c>
      <c r="E153" t="s">
        <v>121</v>
      </c>
      <c r="G153" t="s">
        <v>164</v>
      </c>
      <c r="H153" t="s">
        <v>124</v>
      </c>
      <c r="I153" t="s">
        <v>121</v>
      </c>
      <c r="J153" t="s">
        <v>121</v>
      </c>
      <c r="K153" t="s">
        <v>121</v>
      </c>
      <c r="M153" t="s">
        <v>164</v>
      </c>
      <c r="N153" t="s">
        <v>124</v>
      </c>
      <c r="O153" t="s">
        <v>121</v>
      </c>
      <c r="P153" t="s">
        <v>121</v>
      </c>
      <c r="Q153" t="s">
        <v>121</v>
      </c>
      <c r="S153" t="s">
        <v>164</v>
      </c>
      <c r="T153" t="s">
        <v>124</v>
      </c>
      <c r="U153" t="s">
        <v>121</v>
      </c>
      <c r="V153" t="s">
        <v>121</v>
      </c>
      <c r="W153" t="s">
        <v>121</v>
      </c>
    </row>
    <row r="154" spans="1:23" x14ac:dyDescent="0.25">
      <c r="A154" t="s">
        <v>165</v>
      </c>
      <c r="B154" t="s">
        <v>121</v>
      </c>
      <c r="C154" t="s">
        <v>138</v>
      </c>
      <c r="D154" t="s">
        <v>121</v>
      </c>
      <c r="E154" t="s">
        <v>121</v>
      </c>
      <c r="G154" t="s">
        <v>165</v>
      </c>
      <c r="H154" t="s">
        <v>121</v>
      </c>
      <c r="I154" t="s">
        <v>138</v>
      </c>
      <c r="J154" t="s">
        <v>121</v>
      </c>
      <c r="K154" t="s">
        <v>121</v>
      </c>
      <c r="M154" t="s">
        <v>165</v>
      </c>
      <c r="N154" t="s">
        <v>121</v>
      </c>
      <c r="O154" t="s">
        <v>138</v>
      </c>
      <c r="P154" t="s">
        <v>121</v>
      </c>
      <c r="Q154" t="s">
        <v>121</v>
      </c>
      <c r="S154" t="s">
        <v>165</v>
      </c>
      <c r="T154" t="s">
        <v>121</v>
      </c>
      <c r="U154" t="s">
        <v>138</v>
      </c>
      <c r="V154" t="s">
        <v>121</v>
      </c>
      <c r="W154" t="s">
        <v>121</v>
      </c>
    </row>
    <row r="155" spans="1:23" x14ac:dyDescent="0.25">
      <c r="A155" t="s">
        <v>166</v>
      </c>
      <c r="B155" t="s">
        <v>121</v>
      </c>
      <c r="C155" t="s">
        <v>142</v>
      </c>
      <c r="D155" t="s">
        <v>121</v>
      </c>
      <c r="E155" t="s">
        <v>121</v>
      </c>
      <c r="G155" t="s">
        <v>166</v>
      </c>
      <c r="H155" t="s">
        <v>121</v>
      </c>
      <c r="I155" t="s">
        <v>142</v>
      </c>
      <c r="J155" t="s">
        <v>121</v>
      </c>
      <c r="K155" t="s">
        <v>121</v>
      </c>
      <c r="M155" t="s">
        <v>166</v>
      </c>
      <c r="N155" t="s">
        <v>121</v>
      </c>
      <c r="O155" t="s">
        <v>142</v>
      </c>
      <c r="P155" t="s">
        <v>121</v>
      </c>
      <c r="Q155" t="s">
        <v>121</v>
      </c>
      <c r="S155" t="s">
        <v>166</v>
      </c>
      <c r="T155" t="s">
        <v>121</v>
      </c>
      <c r="U155" t="s">
        <v>142</v>
      </c>
      <c r="V155" t="s">
        <v>121</v>
      </c>
      <c r="W155" t="s">
        <v>121</v>
      </c>
    </row>
    <row r="156" spans="1:23" x14ac:dyDescent="0.25">
      <c r="A156" t="s">
        <v>167</v>
      </c>
      <c r="B156" t="s">
        <v>121</v>
      </c>
      <c r="C156" t="s">
        <v>168</v>
      </c>
      <c r="D156" t="s">
        <v>121</v>
      </c>
      <c r="E156" t="s">
        <v>121</v>
      </c>
      <c r="G156" t="s">
        <v>167</v>
      </c>
      <c r="H156" t="s">
        <v>121</v>
      </c>
      <c r="I156" t="s">
        <v>168</v>
      </c>
      <c r="J156" t="s">
        <v>121</v>
      </c>
      <c r="K156" t="s">
        <v>121</v>
      </c>
      <c r="M156" t="s">
        <v>167</v>
      </c>
      <c r="N156" t="s">
        <v>121</v>
      </c>
      <c r="O156" t="s">
        <v>168</v>
      </c>
      <c r="P156" t="s">
        <v>121</v>
      </c>
      <c r="Q156" t="s">
        <v>121</v>
      </c>
      <c r="S156" t="s">
        <v>167</v>
      </c>
      <c r="T156" t="s">
        <v>121</v>
      </c>
      <c r="U156" t="s">
        <v>168</v>
      </c>
      <c r="V156" t="s">
        <v>121</v>
      </c>
      <c r="W156" t="s">
        <v>121</v>
      </c>
    </row>
    <row r="157" spans="1:23" x14ac:dyDescent="0.25">
      <c r="A157" t="s">
        <v>169</v>
      </c>
      <c r="B157" t="s">
        <v>121</v>
      </c>
      <c r="C157" t="s">
        <v>170</v>
      </c>
      <c r="D157" t="s">
        <v>121</v>
      </c>
      <c r="E157" t="s">
        <v>121</v>
      </c>
      <c r="G157" t="s">
        <v>169</v>
      </c>
      <c r="H157" t="s">
        <v>121</v>
      </c>
      <c r="I157" t="s">
        <v>170</v>
      </c>
      <c r="J157" t="s">
        <v>121</v>
      </c>
      <c r="K157" t="s">
        <v>121</v>
      </c>
      <c r="M157" t="s">
        <v>169</v>
      </c>
      <c r="N157" t="s">
        <v>121</v>
      </c>
      <c r="O157" t="s">
        <v>170</v>
      </c>
      <c r="P157" t="s">
        <v>121</v>
      </c>
      <c r="Q157" t="s">
        <v>121</v>
      </c>
      <c r="S157" t="s">
        <v>169</v>
      </c>
      <c r="T157" t="s">
        <v>121</v>
      </c>
      <c r="U157" t="s">
        <v>170</v>
      </c>
      <c r="V157" t="s">
        <v>121</v>
      </c>
      <c r="W157" t="s">
        <v>121</v>
      </c>
    </row>
    <row r="158" spans="1:23" x14ac:dyDescent="0.25">
      <c r="A158" t="s">
        <v>171</v>
      </c>
      <c r="B158" t="s">
        <v>121</v>
      </c>
      <c r="C158" t="s">
        <v>172</v>
      </c>
      <c r="D158" t="s">
        <v>173</v>
      </c>
      <c r="E158" t="s">
        <v>121</v>
      </c>
      <c r="G158" t="s">
        <v>171</v>
      </c>
      <c r="H158" t="s">
        <v>121</v>
      </c>
      <c r="I158" t="s">
        <v>172</v>
      </c>
      <c r="J158" t="s">
        <v>173</v>
      </c>
      <c r="K158" t="s">
        <v>121</v>
      </c>
      <c r="M158" t="s">
        <v>171</v>
      </c>
      <c r="N158" t="s">
        <v>121</v>
      </c>
      <c r="O158" t="s">
        <v>172</v>
      </c>
      <c r="P158" t="s">
        <v>173</v>
      </c>
      <c r="Q158" t="s">
        <v>121</v>
      </c>
      <c r="S158" t="s">
        <v>171</v>
      </c>
      <c r="T158" t="s">
        <v>121</v>
      </c>
      <c r="U158" t="s">
        <v>172</v>
      </c>
      <c r="V158" t="s">
        <v>173</v>
      </c>
      <c r="W158" t="s">
        <v>121</v>
      </c>
    </row>
    <row r="159" spans="1:23" x14ac:dyDescent="0.25">
      <c r="A159" t="s">
        <v>174</v>
      </c>
      <c r="B159" t="s">
        <v>121</v>
      </c>
      <c r="C159" t="s">
        <v>175</v>
      </c>
      <c r="D159" t="s">
        <v>176</v>
      </c>
      <c r="E159" t="s">
        <v>121</v>
      </c>
      <c r="G159" t="s">
        <v>174</v>
      </c>
      <c r="H159" t="s">
        <v>121</v>
      </c>
      <c r="I159" t="s">
        <v>175</v>
      </c>
      <c r="J159" t="s">
        <v>176</v>
      </c>
      <c r="K159" t="s">
        <v>121</v>
      </c>
      <c r="M159" t="s">
        <v>174</v>
      </c>
      <c r="N159" t="s">
        <v>121</v>
      </c>
      <c r="O159" t="s">
        <v>175</v>
      </c>
      <c r="P159" t="s">
        <v>176</v>
      </c>
      <c r="Q159" t="s">
        <v>121</v>
      </c>
      <c r="S159" t="s">
        <v>174</v>
      </c>
      <c r="T159" t="s">
        <v>121</v>
      </c>
      <c r="U159" t="s">
        <v>175</v>
      </c>
      <c r="V159" t="s">
        <v>176</v>
      </c>
      <c r="W159" t="s">
        <v>121</v>
      </c>
    </row>
    <row r="160" spans="1:23" x14ac:dyDescent="0.25">
      <c r="A160" t="s">
        <v>177</v>
      </c>
      <c r="B160" t="s">
        <v>127</v>
      </c>
      <c r="C160" t="s">
        <v>121</v>
      </c>
      <c r="D160" t="s">
        <v>121</v>
      </c>
      <c r="E160" t="s">
        <v>121</v>
      </c>
      <c r="G160" t="s">
        <v>177</v>
      </c>
      <c r="H160" t="s">
        <v>127</v>
      </c>
      <c r="I160" t="s">
        <v>121</v>
      </c>
      <c r="J160" t="s">
        <v>121</v>
      </c>
      <c r="K160" t="s">
        <v>121</v>
      </c>
      <c r="M160" t="s">
        <v>177</v>
      </c>
      <c r="N160" t="s">
        <v>127</v>
      </c>
      <c r="O160" t="s">
        <v>121</v>
      </c>
      <c r="P160" t="s">
        <v>121</v>
      </c>
      <c r="Q160" t="s">
        <v>121</v>
      </c>
      <c r="S160" t="s">
        <v>177</v>
      </c>
      <c r="T160" t="s">
        <v>127</v>
      </c>
      <c r="U160" t="s">
        <v>121</v>
      </c>
      <c r="V160" t="s">
        <v>121</v>
      </c>
      <c r="W160" t="s">
        <v>121</v>
      </c>
    </row>
    <row r="161" spans="1:23" x14ac:dyDescent="0.25">
      <c r="A161" t="s">
        <v>178</v>
      </c>
      <c r="B161" t="s">
        <v>131</v>
      </c>
      <c r="C161" t="s">
        <v>121</v>
      </c>
      <c r="D161" t="s">
        <v>121</v>
      </c>
      <c r="E161" t="s">
        <v>121</v>
      </c>
      <c r="G161" t="s">
        <v>178</v>
      </c>
      <c r="H161" t="s">
        <v>131</v>
      </c>
      <c r="I161" t="s">
        <v>121</v>
      </c>
      <c r="J161" t="s">
        <v>121</v>
      </c>
      <c r="K161" t="s">
        <v>121</v>
      </c>
      <c r="M161" t="s">
        <v>178</v>
      </c>
      <c r="N161" t="s">
        <v>131</v>
      </c>
      <c r="O161" t="s">
        <v>121</v>
      </c>
      <c r="P161" t="s">
        <v>121</v>
      </c>
      <c r="Q161" t="s">
        <v>121</v>
      </c>
      <c r="S161" t="s">
        <v>178</v>
      </c>
      <c r="T161" t="s">
        <v>131</v>
      </c>
      <c r="U161" t="s">
        <v>121</v>
      </c>
      <c r="V161" t="s">
        <v>121</v>
      </c>
      <c r="W161" t="s">
        <v>121</v>
      </c>
    </row>
    <row r="162" spans="1:23" x14ac:dyDescent="0.25">
      <c r="A162" t="s">
        <v>179</v>
      </c>
      <c r="B162" t="s">
        <v>121</v>
      </c>
      <c r="C162" t="s">
        <v>121</v>
      </c>
      <c r="D162" t="s">
        <v>121</v>
      </c>
      <c r="E162" t="s">
        <v>121</v>
      </c>
      <c r="G162" t="s">
        <v>179</v>
      </c>
      <c r="H162" t="s">
        <v>121</v>
      </c>
      <c r="I162" t="s">
        <v>121</v>
      </c>
      <c r="J162" t="s">
        <v>121</v>
      </c>
      <c r="K162" t="s">
        <v>121</v>
      </c>
      <c r="M162" t="s">
        <v>179</v>
      </c>
      <c r="N162" t="s">
        <v>121</v>
      </c>
      <c r="O162" t="s">
        <v>121</v>
      </c>
      <c r="P162" t="s">
        <v>121</v>
      </c>
      <c r="Q162" t="s">
        <v>121</v>
      </c>
      <c r="S162" t="s">
        <v>179</v>
      </c>
      <c r="T162" t="s">
        <v>121</v>
      </c>
      <c r="U162" t="s">
        <v>121</v>
      </c>
      <c r="V162" t="s">
        <v>121</v>
      </c>
      <c r="W162" t="s">
        <v>121</v>
      </c>
    </row>
    <row r="163" spans="1:23" x14ac:dyDescent="0.25">
      <c r="A163" t="s">
        <v>180</v>
      </c>
      <c r="B163" t="s">
        <v>141</v>
      </c>
      <c r="C163" t="s">
        <v>121</v>
      </c>
      <c r="D163" t="s">
        <v>121</v>
      </c>
      <c r="E163" t="s">
        <v>121</v>
      </c>
      <c r="G163" t="s">
        <v>180</v>
      </c>
      <c r="H163" t="s">
        <v>141</v>
      </c>
      <c r="I163" t="s">
        <v>121</v>
      </c>
      <c r="J163" t="s">
        <v>121</v>
      </c>
      <c r="K163" t="s">
        <v>121</v>
      </c>
      <c r="M163" t="s">
        <v>180</v>
      </c>
      <c r="N163" t="s">
        <v>141</v>
      </c>
      <c r="O163" t="s">
        <v>121</v>
      </c>
      <c r="P163" t="s">
        <v>121</v>
      </c>
      <c r="Q163" t="s">
        <v>121</v>
      </c>
      <c r="S163" t="s">
        <v>180</v>
      </c>
      <c r="T163" t="s">
        <v>141</v>
      </c>
      <c r="U163" t="s">
        <v>121</v>
      </c>
      <c r="V163" t="s">
        <v>121</v>
      </c>
      <c r="W163" t="s">
        <v>121</v>
      </c>
    </row>
    <row r="164" spans="1:23" x14ac:dyDescent="0.25">
      <c r="A164" t="s">
        <v>181</v>
      </c>
      <c r="B164" t="s">
        <v>156</v>
      </c>
      <c r="C164" t="s">
        <v>121</v>
      </c>
      <c r="D164" t="s">
        <v>158</v>
      </c>
      <c r="E164" t="s">
        <v>182</v>
      </c>
      <c r="G164" t="s">
        <v>181</v>
      </c>
      <c r="H164" t="s">
        <v>156</v>
      </c>
      <c r="I164" t="s">
        <v>121</v>
      </c>
      <c r="J164" t="s">
        <v>121</v>
      </c>
      <c r="K164" t="s">
        <v>121</v>
      </c>
      <c r="M164" t="s">
        <v>181</v>
      </c>
      <c r="N164" t="s">
        <v>156</v>
      </c>
      <c r="O164" t="s">
        <v>121</v>
      </c>
      <c r="P164" t="s">
        <v>158</v>
      </c>
      <c r="Q164" t="s">
        <v>182</v>
      </c>
      <c r="S164" t="s">
        <v>181</v>
      </c>
      <c r="T164" t="s">
        <v>156</v>
      </c>
      <c r="U164" t="s">
        <v>121</v>
      </c>
      <c r="V164" t="s">
        <v>158</v>
      </c>
      <c r="W164" t="s">
        <v>182</v>
      </c>
    </row>
    <row r="165" spans="1:23" x14ac:dyDescent="0.25">
      <c r="A165" t="s">
        <v>183</v>
      </c>
      <c r="B165" t="s">
        <v>160</v>
      </c>
      <c r="C165" t="s">
        <v>121</v>
      </c>
      <c r="D165" t="s">
        <v>162</v>
      </c>
      <c r="E165" t="s">
        <v>184</v>
      </c>
      <c r="G165" t="s">
        <v>183</v>
      </c>
      <c r="H165" t="s">
        <v>160</v>
      </c>
      <c r="I165" t="s">
        <v>121</v>
      </c>
      <c r="J165" t="s">
        <v>121</v>
      </c>
      <c r="K165" t="s">
        <v>121</v>
      </c>
      <c r="M165" t="s">
        <v>183</v>
      </c>
      <c r="N165" t="s">
        <v>160</v>
      </c>
      <c r="O165" t="s">
        <v>121</v>
      </c>
      <c r="P165" t="s">
        <v>162</v>
      </c>
      <c r="Q165" t="s">
        <v>184</v>
      </c>
      <c r="S165" t="s">
        <v>183</v>
      </c>
      <c r="T165" t="s">
        <v>160</v>
      </c>
      <c r="U165" t="s">
        <v>121</v>
      </c>
      <c r="V165" t="s">
        <v>162</v>
      </c>
      <c r="W165" t="s">
        <v>184</v>
      </c>
    </row>
    <row r="166" spans="1:23" x14ac:dyDescent="0.25">
      <c r="A166" t="s">
        <v>185</v>
      </c>
      <c r="B166" t="s">
        <v>121</v>
      </c>
      <c r="C166" t="s">
        <v>121</v>
      </c>
      <c r="D166" t="s">
        <v>121</v>
      </c>
      <c r="E166" t="s">
        <v>121</v>
      </c>
      <c r="G166" t="s">
        <v>185</v>
      </c>
      <c r="H166" t="s">
        <v>121</v>
      </c>
      <c r="I166" t="s">
        <v>121</v>
      </c>
      <c r="J166" t="s">
        <v>121</v>
      </c>
      <c r="K166" t="s">
        <v>121</v>
      </c>
      <c r="M166" t="s">
        <v>185</v>
      </c>
      <c r="N166" t="s">
        <v>121</v>
      </c>
      <c r="O166" t="s">
        <v>121</v>
      </c>
      <c r="P166" t="s">
        <v>121</v>
      </c>
      <c r="Q166" t="s">
        <v>121</v>
      </c>
      <c r="S166" t="s">
        <v>185</v>
      </c>
      <c r="T166" t="s">
        <v>121</v>
      </c>
      <c r="U166" t="s">
        <v>121</v>
      </c>
      <c r="V166" t="s">
        <v>121</v>
      </c>
      <c r="W166" t="s">
        <v>121</v>
      </c>
    </row>
    <row r="167" spans="1:23" x14ac:dyDescent="0.25">
      <c r="A167" t="s">
        <v>186</v>
      </c>
      <c r="B167" t="s">
        <v>121</v>
      </c>
      <c r="C167" t="s">
        <v>121</v>
      </c>
      <c r="D167" t="s">
        <v>121</v>
      </c>
      <c r="E167" t="s">
        <v>121</v>
      </c>
      <c r="G167" t="s">
        <v>186</v>
      </c>
      <c r="H167" t="s">
        <v>121</v>
      </c>
      <c r="I167" t="s">
        <v>121</v>
      </c>
      <c r="J167" t="s">
        <v>121</v>
      </c>
      <c r="K167" t="s">
        <v>121</v>
      </c>
      <c r="M167" t="s">
        <v>186</v>
      </c>
      <c r="N167" t="s">
        <v>121</v>
      </c>
      <c r="O167" t="s">
        <v>121</v>
      </c>
      <c r="P167" t="s">
        <v>121</v>
      </c>
      <c r="Q167" t="s">
        <v>121</v>
      </c>
      <c r="S167" t="s">
        <v>186</v>
      </c>
      <c r="T167" t="s">
        <v>121</v>
      </c>
      <c r="U167" t="s">
        <v>121</v>
      </c>
      <c r="V167" t="s">
        <v>121</v>
      </c>
      <c r="W167" t="s">
        <v>121</v>
      </c>
    </row>
    <row r="168" spans="1:23" x14ac:dyDescent="0.25">
      <c r="A168" t="s">
        <v>187</v>
      </c>
      <c r="B168" t="s">
        <v>121</v>
      </c>
      <c r="C168" t="s">
        <v>121</v>
      </c>
      <c r="D168" t="s">
        <v>121</v>
      </c>
      <c r="E168" t="s">
        <v>121</v>
      </c>
      <c r="G168" t="s">
        <v>187</v>
      </c>
      <c r="H168" t="s">
        <v>121</v>
      </c>
      <c r="I168" t="s">
        <v>121</v>
      </c>
      <c r="J168" t="s">
        <v>121</v>
      </c>
      <c r="K168" t="s">
        <v>121</v>
      </c>
      <c r="M168" t="s">
        <v>187</v>
      </c>
      <c r="N168" t="s">
        <v>121</v>
      </c>
      <c r="O168" t="s">
        <v>121</v>
      </c>
      <c r="P168" t="s">
        <v>121</v>
      </c>
      <c r="Q168" t="s">
        <v>121</v>
      </c>
      <c r="S168" t="s">
        <v>187</v>
      </c>
      <c r="T168" t="s">
        <v>121</v>
      </c>
      <c r="U168" t="s">
        <v>121</v>
      </c>
      <c r="V168" t="s">
        <v>121</v>
      </c>
      <c r="W168" t="s">
        <v>121</v>
      </c>
    </row>
    <row r="169" spans="1:23" x14ac:dyDescent="0.25">
      <c r="A169" t="s">
        <v>188</v>
      </c>
      <c r="B169" t="s">
        <v>121</v>
      </c>
      <c r="C169" t="s">
        <v>121</v>
      </c>
      <c r="D169" t="s">
        <v>121</v>
      </c>
      <c r="E169" t="s">
        <v>121</v>
      </c>
      <c r="G169" t="s">
        <v>188</v>
      </c>
      <c r="H169" t="s">
        <v>121</v>
      </c>
      <c r="I169" t="s">
        <v>121</v>
      </c>
      <c r="J169" t="s">
        <v>121</v>
      </c>
      <c r="K169" t="s">
        <v>121</v>
      </c>
      <c r="M169" t="s">
        <v>188</v>
      </c>
      <c r="N169" t="s">
        <v>121</v>
      </c>
      <c r="O169" t="s">
        <v>121</v>
      </c>
      <c r="P169" t="s">
        <v>121</v>
      </c>
      <c r="Q169" t="s">
        <v>121</v>
      </c>
      <c r="S169" t="s">
        <v>188</v>
      </c>
      <c r="T169" t="s">
        <v>121</v>
      </c>
      <c r="U169" t="s">
        <v>121</v>
      </c>
      <c r="V169" t="s">
        <v>121</v>
      </c>
      <c r="W169" t="s">
        <v>121</v>
      </c>
    </row>
    <row r="170" spans="1:23" x14ac:dyDescent="0.25">
      <c r="A170" t="s">
        <v>189</v>
      </c>
      <c r="B170" t="s">
        <v>121</v>
      </c>
      <c r="C170" t="s">
        <v>121</v>
      </c>
      <c r="D170" t="s">
        <v>121</v>
      </c>
      <c r="E170" t="s">
        <v>121</v>
      </c>
      <c r="G170" t="s">
        <v>189</v>
      </c>
      <c r="H170" t="s">
        <v>121</v>
      </c>
      <c r="I170" t="s">
        <v>121</v>
      </c>
      <c r="J170" t="s">
        <v>121</v>
      </c>
      <c r="K170" t="s">
        <v>121</v>
      </c>
      <c r="M170" t="s">
        <v>189</v>
      </c>
      <c r="N170" t="s">
        <v>121</v>
      </c>
      <c r="O170" t="s">
        <v>121</v>
      </c>
      <c r="P170" t="s">
        <v>121</v>
      </c>
      <c r="Q170" t="s">
        <v>121</v>
      </c>
      <c r="S170" t="s">
        <v>189</v>
      </c>
      <c r="T170" t="s">
        <v>121</v>
      </c>
      <c r="U170" t="s">
        <v>121</v>
      </c>
      <c r="V170" t="s">
        <v>121</v>
      </c>
      <c r="W170" t="s">
        <v>121</v>
      </c>
    </row>
    <row r="171" spans="1:23" x14ac:dyDescent="0.25">
      <c r="A171" t="s">
        <v>190</v>
      </c>
      <c r="B171" t="s">
        <v>121</v>
      </c>
      <c r="C171" t="s">
        <v>121</v>
      </c>
      <c r="D171" t="s">
        <v>121</v>
      </c>
      <c r="E171" t="s">
        <v>121</v>
      </c>
      <c r="G171" t="s">
        <v>190</v>
      </c>
      <c r="H171" t="s">
        <v>121</v>
      </c>
      <c r="I171" t="s">
        <v>121</v>
      </c>
      <c r="J171" t="s">
        <v>121</v>
      </c>
      <c r="K171" t="s">
        <v>121</v>
      </c>
      <c r="M171" t="s">
        <v>190</v>
      </c>
      <c r="N171" t="s">
        <v>121</v>
      </c>
      <c r="O171" t="s">
        <v>121</v>
      </c>
      <c r="P171" t="s">
        <v>121</v>
      </c>
      <c r="Q171" t="s">
        <v>121</v>
      </c>
      <c r="S171" t="s">
        <v>190</v>
      </c>
      <c r="T171" t="s">
        <v>121</v>
      </c>
      <c r="U171" t="s">
        <v>121</v>
      </c>
      <c r="V171" t="s">
        <v>121</v>
      </c>
      <c r="W171" t="s">
        <v>121</v>
      </c>
    </row>
    <row r="172" spans="1:23" x14ac:dyDescent="0.25">
      <c r="A172" t="s">
        <v>191</v>
      </c>
      <c r="B172" t="s">
        <v>121</v>
      </c>
      <c r="C172" t="s">
        <v>138</v>
      </c>
      <c r="D172" t="s">
        <v>192</v>
      </c>
      <c r="E172" t="s">
        <v>121</v>
      </c>
      <c r="G172" t="s">
        <v>191</v>
      </c>
      <c r="H172" t="s">
        <v>121</v>
      </c>
      <c r="I172" t="s">
        <v>138</v>
      </c>
      <c r="J172" t="s">
        <v>121</v>
      </c>
      <c r="K172" t="s">
        <v>121</v>
      </c>
      <c r="M172" t="s">
        <v>191</v>
      </c>
      <c r="N172" t="s">
        <v>121</v>
      </c>
      <c r="O172" t="s">
        <v>138</v>
      </c>
      <c r="P172" t="s">
        <v>192</v>
      </c>
      <c r="Q172" t="s">
        <v>121</v>
      </c>
      <c r="S172" t="s">
        <v>191</v>
      </c>
      <c r="T172" t="s">
        <v>121</v>
      </c>
      <c r="U172" t="s">
        <v>138</v>
      </c>
      <c r="V172" t="s">
        <v>192</v>
      </c>
      <c r="W172" t="s">
        <v>121</v>
      </c>
    </row>
    <row r="173" spans="1:23" x14ac:dyDescent="0.25">
      <c r="A173" t="s">
        <v>193</v>
      </c>
      <c r="B173" t="s">
        <v>121</v>
      </c>
      <c r="C173" t="s">
        <v>142</v>
      </c>
      <c r="D173" t="s">
        <v>194</v>
      </c>
      <c r="E173" t="s">
        <v>121</v>
      </c>
      <c r="G173" t="s">
        <v>193</v>
      </c>
      <c r="H173" t="s">
        <v>121</v>
      </c>
      <c r="I173" t="s">
        <v>142</v>
      </c>
      <c r="J173" t="s">
        <v>121</v>
      </c>
      <c r="K173" t="s">
        <v>121</v>
      </c>
      <c r="M173" t="s">
        <v>193</v>
      </c>
      <c r="N173" t="s">
        <v>121</v>
      </c>
      <c r="O173" t="s">
        <v>142</v>
      </c>
      <c r="P173" t="s">
        <v>194</v>
      </c>
      <c r="Q173" t="s">
        <v>121</v>
      </c>
      <c r="S173" t="s">
        <v>193</v>
      </c>
      <c r="T173" t="s">
        <v>121</v>
      </c>
      <c r="U173" t="s">
        <v>142</v>
      </c>
      <c r="V173" t="s">
        <v>194</v>
      </c>
      <c r="W173" t="s">
        <v>121</v>
      </c>
    </row>
    <row r="174" spans="1:23" x14ac:dyDescent="0.25">
      <c r="A174" t="s">
        <v>195</v>
      </c>
      <c r="B174" t="s">
        <v>121</v>
      </c>
      <c r="C174" t="s">
        <v>157</v>
      </c>
      <c r="D174" t="s">
        <v>196</v>
      </c>
      <c r="E174" t="s">
        <v>121</v>
      </c>
      <c r="G174" t="s">
        <v>195</v>
      </c>
      <c r="H174" t="s">
        <v>121</v>
      </c>
      <c r="I174" t="s">
        <v>157</v>
      </c>
      <c r="J174" t="s">
        <v>121</v>
      </c>
      <c r="K174" t="s">
        <v>121</v>
      </c>
      <c r="M174" t="s">
        <v>195</v>
      </c>
      <c r="N174" t="s">
        <v>121</v>
      </c>
      <c r="O174" t="s">
        <v>157</v>
      </c>
      <c r="P174" t="s">
        <v>196</v>
      </c>
      <c r="Q174" t="s">
        <v>121</v>
      </c>
      <c r="S174" t="s">
        <v>195</v>
      </c>
      <c r="T174" t="s">
        <v>121</v>
      </c>
      <c r="U174" t="s">
        <v>157</v>
      </c>
      <c r="V174" t="s">
        <v>196</v>
      </c>
      <c r="W174" t="s">
        <v>121</v>
      </c>
    </row>
    <row r="175" spans="1:23" x14ac:dyDescent="0.25">
      <c r="A175" t="s">
        <v>197</v>
      </c>
      <c r="B175" t="s">
        <v>121</v>
      </c>
      <c r="C175" t="s">
        <v>161</v>
      </c>
      <c r="D175" t="s">
        <v>198</v>
      </c>
      <c r="E175" t="s">
        <v>121</v>
      </c>
      <c r="G175" t="s">
        <v>197</v>
      </c>
      <c r="H175" t="s">
        <v>121</v>
      </c>
      <c r="I175" t="s">
        <v>161</v>
      </c>
      <c r="J175" t="s">
        <v>121</v>
      </c>
      <c r="K175" t="s">
        <v>121</v>
      </c>
      <c r="M175" t="s">
        <v>197</v>
      </c>
      <c r="N175" t="s">
        <v>121</v>
      </c>
      <c r="O175" t="s">
        <v>161</v>
      </c>
      <c r="P175" t="s">
        <v>198</v>
      </c>
      <c r="Q175" t="s">
        <v>121</v>
      </c>
      <c r="S175" t="s">
        <v>197</v>
      </c>
      <c r="T175" t="s">
        <v>121</v>
      </c>
      <c r="U175" t="s">
        <v>161</v>
      </c>
      <c r="V175" t="s">
        <v>198</v>
      </c>
      <c r="W175" t="s">
        <v>121</v>
      </c>
    </row>
    <row r="176" spans="1:23" x14ac:dyDescent="0.25">
      <c r="A176" t="s">
        <v>199</v>
      </c>
      <c r="B176" t="s">
        <v>121</v>
      </c>
      <c r="C176" t="s">
        <v>121</v>
      </c>
      <c r="D176" t="s">
        <v>121</v>
      </c>
      <c r="E176" t="s">
        <v>121</v>
      </c>
      <c r="G176" t="s">
        <v>199</v>
      </c>
      <c r="H176" t="s">
        <v>121</v>
      </c>
      <c r="I176" t="s">
        <v>121</v>
      </c>
      <c r="J176" t="s">
        <v>121</v>
      </c>
      <c r="K176" t="s">
        <v>121</v>
      </c>
      <c r="M176" t="s">
        <v>199</v>
      </c>
      <c r="N176" t="s">
        <v>121</v>
      </c>
      <c r="O176" t="s">
        <v>121</v>
      </c>
      <c r="P176" t="s">
        <v>121</v>
      </c>
      <c r="Q176" t="s">
        <v>121</v>
      </c>
      <c r="S176" t="s">
        <v>199</v>
      </c>
      <c r="T176" t="s">
        <v>121</v>
      </c>
      <c r="U176" t="s">
        <v>121</v>
      </c>
      <c r="V176" t="s">
        <v>121</v>
      </c>
      <c r="W176" t="s">
        <v>121</v>
      </c>
    </row>
    <row r="177" spans="1:23" x14ac:dyDescent="0.25">
      <c r="A177" t="s">
        <v>200</v>
      </c>
      <c r="B177" t="s">
        <v>121</v>
      </c>
      <c r="C177" t="s">
        <v>121</v>
      </c>
      <c r="D177" t="s">
        <v>121</v>
      </c>
      <c r="E177" t="s">
        <v>121</v>
      </c>
      <c r="G177" t="s">
        <v>200</v>
      </c>
      <c r="H177" t="s">
        <v>121</v>
      </c>
      <c r="I177" t="s">
        <v>121</v>
      </c>
      <c r="J177" t="s">
        <v>121</v>
      </c>
      <c r="K177" t="s">
        <v>121</v>
      </c>
      <c r="M177" t="s">
        <v>200</v>
      </c>
      <c r="N177" t="s">
        <v>121</v>
      </c>
      <c r="O177" t="s">
        <v>121</v>
      </c>
      <c r="P177" t="s">
        <v>121</v>
      </c>
      <c r="Q177" t="s">
        <v>121</v>
      </c>
      <c r="S177" t="s">
        <v>200</v>
      </c>
      <c r="T177" t="s">
        <v>121</v>
      </c>
      <c r="U177" t="s">
        <v>121</v>
      </c>
      <c r="V177" t="s">
        <v>121</v>
      </c>
      <c r="W177" t="s">
        <v>121</v>
      </c>
    </row>
    <row r="178" spans="1:23" x14ac:dyDescent="0.25">
      <c r="A178" t="s">
        <v>201</v>
      </c>
      <c r="B178" t="s">
        <v>121</v>
      </c>
      <c r="C178" t="s">
        <v>121</v>
      </c>
      <c r="D178" t="s">
        <v>121</v>
      </c>
      <c r="E178" t="s">
        <v>121</v>
      </c>
      <c r="G178" t="s">
        <v>201</v>
      </c>
      <c r="H178" t="s">
        <v>121</v>
      </c>
      <c r="I178" t="s">
        <v>121</v>
      </c>
      <c r="J178" t="s">
        <v>121</v>
      </c>
      <c r="K178" t="s">
        <v>121</v>
      </c>
      <c r="M178" t="s">
        <v>201</v>
      </c>
      <c r="N178" t="s">
        <v>121</v>
      </c>
      <c r="O178" t="s">
        <v>121</v>
      </c>
      <c r="P178" t="s">
        <v>121</v>
      </c>
      <c r="Q178" t="s">
        <v>121</v>
      </c>
      <c r="S178" t="s">
        <v>201</v>
      </c>
      <c r="T178" t="s">
        <v>121</v>
      </c>
      <c r="U178" t="s">
        <v>121</v>
      </c>
      <c r="V178" t="s">
        <v>121</v>
      </c>
      <c r="W178" t="s">
        <v>121</v>
      </c>
    </row>
    <row r="179" spans="1:23" x14ac:dyDescent="0.25">
      <c r="A179" t="s">
        <v>202</v>
      </c>
      <c r="B179" t="s">
        <v>121</v>
      </c>
      <c r="C179" t="s">
        <v>121</v>
      </c>
      <c r="D179" t="s">
        <v>121</v>
      </c>
      <c r="E179" t="s">
        <v>121</v>
      </c>
      <c r="G179" t="s">
        <v>202</v>
      </c>
      <c r="H179" t="s">
        <v>121</v>
      </c>
      <c r="I179" t="s">
        <v>121</v>
      </c>
      <c r="J179" t="s">
        <v>121</v>
      </c>
      <c r="K179" t="s">
        <v>121</v>
      </c>
      <c r="M179" t="s">
        <v>202</v>
      </c>
      <c r="N179" t="s">
        <v>121</v>
      </c>
      <c r="O179" t="s">
        <v>121</v>
      </c>
      <c r="P179" t="s">
        <v>121</v>
      </c>
      <c r="Q179" t="s">
        <v>121</v>
      </c>
      <c r="S179" t="s">
        <v>202</v>
      </c>
      <c r="T179" t="s">
        <v>121</v>
      </c>
      <c r="U179" t="s">
        <v>121</v>
      </c>
      <c r="V179" t="s">
        <v>121</v>
      </c>
      <c r="W179" t="s">
        <v>121</v>
      </c>
    </row>
    <row r="180" spans="1:23" x14ac:dyDescent="0.25">
      <c r="A180" t="s">
        <v>203</v>
      </c>
      <c r="B180" t="s">
        <v>121</v>
      </c>
      <c r="C180" t="s">
        <v>121</v>
      </c>
      <c r="D180" t="s">
        <v>121</v>
      </c>
      <c r="E180" t="s">
        <v>121</v>
      </c>
      <c r="G180" t="s">
        <v>203</v>
      </c>
      <c r="H180" t="s">
        <v>121</v>
      </c>
      <c r="I180" t="s">
        <v>121</v>
      </c>
      <c r="J180" t="s">
        <v>121</v>
      </c>
      <c r="K180" t="s">
        <v>121</v>
      </c>
      <c r="M180" t="s">
        <v>203</v>
      </c>
      <c r="N180" t="s">
        <v>121</v>
      </c>
      <c r="O180" t="s">
        <v>121</v>
      </c>
      <c r="P180" t="s">
        <v>121</v>
      </c>
      <c r="Q180" t="s">
        <v>121</v>
      </c>
      <c r="S180" t="s">
        <v>203</v>
      </c>
      <c r="T180" t="s">
        <v>121</v>
      </c>
      <c r="U180" t="s">
        <v>121</v>
      </c>
      <c r="V180" t="s">
        <v>121</v>
      </c>
      <c r="W180" t="s">
        <v>121</v>
      </c>
    </row>
    <row r="181" spans="1:23" x14ac:dyDescent="0.25">
      <c r="A181" t="s">
        <v>204</v>
      </c>
      <c r="B181" t="s">
        <v>121</v>
      </c>
      <c r="C181" t="s">
        <v>121</v>
      </c>
      <c r="D181" t="s">
        <v>121</v>
      </c>
      <c r="E181" t="s">
        <v>121</v>
      </c>
      <c r="G181" t="s">
        <v>204</v>
      </c>
      <c r="H181" t="s">
        <v>121</v>
      </c>
      <c r="I181" t="s">
        <v>121</v>
      </c>
      <c r="J181" t="s">
        <v>121</v>
      </c>
      <c r="K181" t="s">
        <v>121</v>
      </c>
      <c r="M181" t="s">
        <v>204</v>
      </c>
      <c r="N181" t="s">
        <v>121</v>
      </c>
      <c r="O181" t="s">
        <v>121</v>
      </c>
      <c r="P181" t="s">
        <v>121</v>
      </c>
      <c r="Q181" t="s">
        <v>121</v>
      </c>
      <c r="S181" t="s">
        <v>204</v>
      </c>
      <c r="T181" t="s">
        <v>121</v>
      </c>
      <c r="U181" t="s">
        <v>121</v>
      </c>
      <c r="V181" t="s">
        <v>121</v>
      </c>
      <c r="W181" t="s">
        <v>121</v>
      </c>
    </row>
    <row r="182" spans="1:23" x14ac:dyDescent="0.25">
      <c r="A182" t="s">
        <v>205</v>
      </c>
      <c r="B182" t="s">
        <v>121</v>
      </c>
      <c r="C182" t="s">
        <v>121</v>
      </c>
      <c r="D182" t="s">
        <v>121</v>
      </c>
      <c r="E182" t="s">
        <v>121</v>
      </c>
      <c r="G182" t="s">
        <v>205</v>
      </c>
      <c r="H182" t="s">
        <v>121</v>
      </c>
      <c r="I182" t="s">
        <v>121</v>
      </c>
      <c r="J182" t="s">
        <v>121</v>
      </c>
      <c r="K182" t="s">
        <v>121</v>
      </c>
      <c r="M182" t="s">
        <v>205</v>
      </c>
      <c r="N182" t="s">
        <v>121</v>
      </c>
      <c r="O182" t="s">
        <v>121</v>
      </c>
      <c r="P182" t="s">
        <v>121</v>
      </c>
      <c r="Q182" t="s">
        <v>121</v>
      </c>
      <c r="S182" t="s">
        <v>205</v>
      </c>
      <c r="T182" t="s">
        <v>121</v>
      </c>
      <c r="U182" t="s">
        <v>121</v>
      </c>
      <c r="V182" t="s">
        <v>121</v>
      </c>
      <c r="W182" t="s">
        <v>121</v>
      </c>
    </row>
    <row r="183" spans="1:23" x14ac:dyDescent="0.25">
      <c r="A183" t="s">
        <v>206</v>
      </c>
      <c r="B183" t="s">
        <v>121</v>
      </c>
      <c r="C183" t="s">
        <v>121</v>
      </c>
      <c r="D183" t="s">
        <v>121</v>
      </c>
      <c r="E183" t="s">
        <v>121</v>
      </c>
      <c r="G183" t="s">
        <v>206</v>
      </c>
      <c r="H183" t="s">
        <v>121</v>
      </c>
      <c r="I183" t="s">
        <v>121</v>
      </c>
      <c r="J183" t="s">
        <v>121</v>
      </c>
      <c r="K183" t="s">
        <v>121</v>
      </c>
      <c r="M183" t="s">
        <v>206</v>
      </c>
      <c r="N183" t="s">
        <v>121</v>
      </c>
      <c r="O183" t="s">
        <v>121</v>
      </c>
      <c r="P183" t="s">
        <v>121</v>
      </c>
      <c r="Q183" t="s">
        <v>121</v>
      </c>
      <c r="S183" t="s">
        <v>206</v>
      </c>
      <c r="T183" t="s">
        <v>121</v>
      </c>
      <c r="U183" t="s">
        <v>121</v>
      </c>
      <c r="V183" t="s">
        <v>121</v>
      </c>
      <c r="W183" t="s">
        <v>121</v>
      </c>
    </row>
    <row r="184" spans="1:23" x14ac:dyDescent="0.25">
      <c r="A184" t="s">
        <v>207</v>
      </c>
      <c r="B184" t="s">
        <v>121</v>
      </c>
      <c r="C184" t="s">
        <v>121</v>
      </c>
      <c r="D184" t="s">
        <v>121</v>
      </c>
      <c r="E184" t="s">
        <v>121</v>
      </c>
      <c r="G184" t="s">
        <v>207</v>
      </c>
      <c r="H184" t="s">
        <v>121</v>
      </c>
      <c r="I184" t="s">
        <v>121</v>
      </c>
      <c r="J184" t="s">
        <v>121</v>
      </c>
      <c r="K184" t="s">
        <v>121</v>
      </c>
      <c r="M184" t="s">
        <v>207</v>
      </c>
      <c r="N184" t="s">
        <v>121</v>
      </c>
      <c r="O184" t="s">
        <v>121</v>
      </c>
      <c r="P184" t="s">
        <v>121</v>
      </c>
      <c r="Q184" t="s">
        <v>121</v>
      </c>
      <c r="S184" t="s">
        <v>207</v>
      </c>
      <c r="T184" t="s">
        <v>121</v>
      </c>
      <c r="U184" t="s">
        <v>121</v>
      </c>
      <c r="V184" t="s">
        <v>121</v>
      </c>
      <c r="W184" t="s">
        <v>121</v>
      </c>
    </row>
    <row r="185" spans="1:23" x14ac:dyDescent="0.25">
      <c r="A185" t="s">
        <v>208</v>
      </c>
      <c r="B185" t="s">
        <v>121</v>
      </c>
      <c r="C185" t="s">
        <v>121</v>
      </c>
      <c r="D185" t="s">
        <v>121</v>
      </c>
      <c r="E185" t="s">
        <v>121</v>
      </c>
      <c r="G185" t="s">
        <v>208</v>
      </c>
      <c r="H185" t="s">
        <v>121</v>
      </c>
      <c r="I185" t="s">
        <v>121</v>
      </c>
      <c r="J185" t="s">
        <v>121</v>
      </c>
      <c r="K185" t="s">
        <v>121</v>
      </c>
      <c r="M185" t="s">
        <v>208</v>
      </c>
      <c r="N185" t="s">
        <v>121</v>
      </c>
      <c r="O185" t="s">
        <v>121</v>
      </c>
      <c r="P185" t="s">
        <v>121</v>
      </c>
      <c r="Q185" t="s">
        <v>121</v>
      </c>
      <c r="S185" t="s">
        <v>208</v>
      </c>
      <c r="T185" t="s">
        <v>121</v>
      </c>
      <c r="U185" t="s">
        <v>121</v>
      </c>
      <c r="V185" t="s">
        <v>121</v>
      </c>
      <c r="W185" t="s">
        <v>121</v>
      </c>
    </row>
    <row r="186" spans="1:23" x14ac:dyDescent="0.25">
      <c r="A186" t="s">
        <v>209</v>
      </c>
      <c r="B186" t="s">
        <v>121</v>
      </c>
      <c r="C186" t="s">
        <v>121</v>
      </c>
      <c r="D186" t="s">
        <v>121</v>
      </c>
      <c r="E186" t="s">
        <v>121</v>
      </c>
      <c r="G186" t="s">
        <v>209</v>
      </c>
      <c r="H186" t="s">
        <v>121</v>
      </c>
      <c r="I186" t="s">
        <v>121</v>
      </c>
      <c r="J186" t="s">
        <v>121</v>
      </c>
      <c r="K186" t="s">
        <v>121</v>
      </c>
      <c r="M186" t="s">
        <v>209</v>
      </c>
      <c r="N186" t="s">
        <v>121</v>
      </c>
      <c r="O186" t="s">
        <v>121</v>
      </c>
      <c r="P186" t="s">
        <v>121</v>
      </c>
      <c r="Q186" t="s">
        <v>121</v>
      </c>
      <c r="S186" t="s">
        <v>209</v>
      </c>
      <c r="T186" t="s">
        <v>121</v>
      </c>
      <c r="U186" t="s">
        <v>121</v>
      </c>
      <c r="V186" t="s">
        <v>121</v>
      </c>
      <c r="W186" t="s">
        <v>121</v>
      </c>
    </row>
    <row r="187" spans="1:23" x14ac:dyDescent="0.25">
      <c r="A187" t="s">
        <v>210</v>
      </c>
      <c r="B187" t="s">
        <v>121</v>
      </c>
      <c r="C187" t="s">
        <v>121</v>
      </c>
      <c r="D187" t="s">
        <v>121</v>
      </c>
      <c r="E187" t="s">
        <v>121</v>
      </c>
      <c r="G187" t="s">
        <v>210</v>
      </c>
      <c r="H187" t="s">
        <v>121</v>
      </c>
      <c r="I187" t="s">
        <v>121</v>
      </c>
      <c r="J187" t="s">
        <v>121</v>
      </c>
      <c r="K187" t="s">
        <v>121</v>
      </c>
      <c r="M187" t="s">
        <v>210</v>
      </c>
      <c r="N187" t="s">
        <v>121</v>
      </c>
      <c r="O187" t="s">
        <v>121</v>
      </c>
      <c r="P187" t="s">
        <v>121</v>
      </c>
      <c r="Q187" t="s">
        <v>121</v>
      </c>
      <c r="S187" t="s">
        <v>210</v>
      </c>
      <c r="T187" t="s">
        <v>121</v>
      </c>
      <c r="U187" t="s">
        <v>121</v>
      </c>
      <c r="V187" t="s">
        <v>121</v>
      </c>
      <c r="W187" t="s">
        <v>121</v>
      </c>
    </row>
    <row r="188" spans="1:23" x14ac:dyDescent="0.25">
      <c r="A188" t="s">
        <v>211</v>
      </c>
      <c r="B188" t="s">
        <v>121</v>
      </c>
      <c r="C188" t="s">
        <v>121</v>
      </c>
      <c r="D188" t="s">
        <v>121</v>
      </c>
      <c r="E188" t="s">
        <v>121</v>
      </c>
      <c r="G188" t="s">
        <v>211</v>
      </c>
      <c r="H188" t="s">
        <v>121</v>
      </c>
      <c r="I188" t="s">
        <v>121</v>
      </c>
      <c r="J188" t="s">
        <v>121</v>
      </c>
      <c r="K188" t="s">
        <v>121</v>
      </c>
      <c r="M188" t="s">
        <v>211</v>
      </c>
      <c r="N188" t="s">
        <v>121</v>
      </c>
      <c r="O188" t="s">
        <v>121</v>
      </c>
      <c r="P188" t="s">
        <v>121</v>
      </c>
      <c r="Q188" t="s">
        <v>121</v>
      </c>
      <c r="S188" t="s">
        <v>211</v>
      </c>
      <c r="T188" t="s">
        <v>121</v>
      </c>
      <c r="U188" t="s">
        <v>121</v>
      </c>
      <c r="V188" t="s">
        <v>121</v>
      </c>
      <c r="W188" t="s">
        <v>121</v>
      </c>
    </row>
    <row r="189" spans="1:23" x14ac:dyDescent="0.25">
      <c r="A189" t="s">
        <v>212</v>
      </c>
      <c r="B189" t="s">
        <v>121</v>
      </c>
      <c r="C189" t="s">
        <v>121</v>
      </c>
      <c r="D189" t="s">
        <v>121</v>
      </c>
      <c r="E189" t="s">
        <v>121</v>
      </c>
      <c r="G189" t="s">
        <v>212</v>
      </c>
      <c r="H189" t="s">
        <v>121</v>
      </c>
      <c r="I189" t="s">
        <v>121</v>
      </c>
      <c r="J189" t="s">
        <v>121</v>
      </c>
      <c r="K189" t="s">
        <v>121</v>
      </c>
      <c r="M189" t="s">
        <v>212</v>
      </c>
      <c r="N189" t="s">
        <v>121</v>
      </c>
      <c r="O189" t="s">
        <v>121</v>
      </c>
      <c r="P189" t="s">
        <v>121</v>
      </c>
      <c r="Q189" t="s">
        <v>121</v>
      </c>
      <c r="S189" t="s">
        <v>212</v>
      </c>
      <c r="T189" t="s">
        <v>121</v>
      </c>
      <c r="U189" t="s">
        <v>121</v>
      </c>
      <c r="V189" t="s">
        <v>121</v>
      </c>
      <c r="W189" t="s">
        <v>121</v>
      </c>
    </row>
    <row r="190" spans="1:23" x14ac:dyDescent="0.25">
      <c r="A190" t="s">
        <v>213</v>
      </c>
      <c r="B190" t="s">
        <v>121</v>
      </c>
      <c r="C190" t="s">
        <v>121</v>
      </c>
      <c r="D190" t="s">
        <v>121</v>
      </c>
      <c r="E190" t="s">
        <v>121</v>
      </c>
      <c r="G190" t="s">
        <v>213</v>
      </c>
      <c r="H190" t="s">
        <v>121</v>
      </c>
      <c r="I190" t="s">
        <v>121</v>
      </c>
      <c r="J190" t="s">
        <v>121</v>
      </c>
      <c r="K190" t="s">
        <v>121</v>
      </c>
      <c r="M190" t="s">
        <v>213</v>
      </c>
      <c r="N190" t="s">
        <v>121</v>
      </c>
      <c r="O190" t="s">
        <v>121</v>
      </c>
      <c r="P190" t="s">
        <v>121</v>
      </c>
      <c r="Q190" t="s">
        <v>121</v>
      </c>
      <c r="S190" t="s">
        <v>213</v>
      </c>
      <c r="T190" t="s">
        <v>121</v>
      </c>
      <c r="U190" t="s">
        <v>121</v>
      </c>
      <c r="V190" t="s">
        <v>121</v>
      </c>
      <c r="W190" t="s">
        <v>121</v>
      </c>
    </row>
    <row r="191" spans="1:23" x14ac:dyDescent="0.25">
      <c r="A191" t="s">
        <v>214</v>
      </c>
      <c r="B191" t="s">
        <v>121</v>
      </c>
      <c r="C191" t="s">
        <v>121</v>
      </c>
      <c r="D191" t="s">
        <v>121</v>
      </c>
      <c r="E191" t="s">
        <v>121</v>
      </c>
      <c r="G191" t="s">
        <v>214</v>
      </c>
      <c r="H191" t="s">
        <v>121</v>
      </c>
      <c r="I191" t="s">
        <v>121</v>
      </c>
      <c r="J191" t="s">
        <v>121</v>
      </c>
      <c r="K191" t="s">
        <v>121</v>
      </c>
      <c r="M191" t="s">
        <v>214</v>
      </c>
      <c r="N191" t="s">
        <v>121</v>
      </c>
      <c r="O191" t="s">
        <v>121</v>
      </c>
      <c r="P191" t="s">
        <v>121</v>
      </c>
      <c r="Q191" t="s">
        <v>121</v>
      </c>
      <c r="S191" t="s">
        <v>214</v>
      </c>
      <c r="T191" t="s">
        <v>121</v>
      </c>
      <c r="U191" t="s">
        <v>121</v>
      </c>
      <c r="V191" t="s">
        <v>121</v>
      </c>
      <c r="W191" t="s">
        <v>121</v>
      </c>
    </row>
    <row r="192" spans="1:23" x14ac:dyDescent="0.25">
      <c r="A192" t="s">
        <v>215</v>
      </c>
      <c r="B192" t="s">
        <v>121</v>
      </c>
      <c r="C192" t="s">
        <v>121</v>
      </c>
      <c r="D192" t="s">
        <v>121</v>
      </c>
      <c r="E192" t="s">
        <v>121</v>
      </c>
      <c r="G192" t="s">
        <v>215</v>
      </c>
      <c r="H192" t="s">
        <v>121</v>
      </c>
      <c r="I192" t="s">
        <v>121</v>
      </c>
      <c r="J192" t="s">
        <v>121</v>
      </c>
      <c r="K192" t="s">
        <v>121</v>
      </c>
      <c r="M192" t="s">
        <v>215</v>
      </c>
      <c r="N192" t="s">
        <v>121</v>
      </c>
      <c r="O192" t="s">
        <v>121</v>
      </c>
      <c r="P192" t="s">
        <v>121</v>
      </c>
      <c r="Q192" t="s">
        <v>121</v>
      </c>
      <c r="S192" t="s">
        <v>215</v>
      </c>
      <c r="T192" t="s">
        <v>121</v>
      </c>
      <c r="U192" t="s">
        <v>121</v>
      </c>
      <c r="V192" t="s">
        <v>121</v>
      </c>
      <c r="W192" t="s">
        <v>121</v>
      </c>
    </row>
    <row r="193" spans="1:23" x14ac:dyDescent="0.25">
      <c r="A193" t="s">
        <v>216</v>
      </c>
      <c r="B193" t="s">
        <v>121</v>
      </c>
      <c r="C193" t="s">
        <v>121</v>
      </c>
      <c r="D193" t="s">
        <v>121</v>
      </c>
      <c r="E193" t="s">
        <v>121</v>
      </c>
      <c r="G193" t="s">
        <v>216</v>
      </c>
      <c r="H193" t="s">
        <v>121</v>
      </c>
      <c r="I193" t="s">
        <v>121</v>
      </c>
      <c r="J193" t="s">
        <v>121</v>
      </c>
      <c r="K193" t="s">
        <v>121</v>
      </c>
      <c r="M193" t="s">
        <v>216</v>
      </c>
      <c r="N193" t="s">
        <v>121</v>
      </c>
      <c r="O193" t="s">
        <v>121</v>
      </c>
      <c r="P193" t="s">
        <v>121</v>
      </c>
      <c r="Q193" t="s">
        <v>121</v>
      </c>
      <c r="S193" t="s">
        <v>216</v>
      </c>
      <c r="T193" t="s">
        <v>121</v>
      </c>
      <c r="U193" t="s">
        <v>121</v>
      </c>
      <c r="V193" t="s">
        <v>121</v>
      </c>
      <c r="W193" t="s">
        <v>121</v>
      </c>
    </row>
    <row r="194" spans="1:23" x14ac:dyDescent="0.25">
      <c r="A194" t="s">
        <v>217</v>
      </c>
      <c r="B194" t="s">
        <v>121</v>
      </c>
      <c r="C194" t="s">
        <v>168</v>
      </c>
      <c r="D194" t="s">
        <v>121</v>
      </c>
      <c r="E194" t="s">
        <v>121</v>
      </c>
      <c r="G194" t="s">
        <v>217</v>
      </c>
      <c r="H194" t="s">
        <v>121</v>
      </c>
      <c r="I194" t="s">
        <v>168</v>
      </c>
      <c r="J194" t="s">
        <v>121</v>
      </c>
      <c r="K194" t="s">
        <v>121</v>
      </c>
      <c r="M194" t="s">
        <v>217</v>
      </c>
      <c r="N194" t="s">
        <v>121</v>
      </c>
      <c r="O194" t="s">
        <v>168</v>
      </c>
      <c r="P194" t="s">
        <v>121</v>
      </c>
      <c r="Q194" t="s">
        <v>121</v>
      </c>
      <c r="S194" t="s">
        <v>217</v>
      </c>
      <c r="T194" t="s">
        <v>121</v>
      </c>
      <c r="U194" t="s">
        <v>168</v>
      </c>
      <c r="V194" t="s">
        <v>121</v>
      </c>
      <c r="W194" t="s">
        <v>121</v>
      </c>
    </row>
    <row r="195" spans="1:23" x14ac:dyDescent="0.25">
      <c r="A195" t="s">
        <v>218</v>
      </c>
      <c r="B195" t="s">
        <v>121</v>
      </c>
      <c r="C195" t="s">
        <v>170</v>
      </c>
      <c r="D195" t="s">
        <v>121</v>
      </c>
      <c r="E195" t="s">
        <v>121</v>
      </c>
      <c r="G195" t="s">
        <v>218</v>
      </c>
      <c r="H195" t="s">
        <v>121</v>
      </c>
      <c r="I195" t="s">
        <v>170</v>
      </c>
      <c r="J195" t="s">
        <v>121</v>
      </c>
      <c r="K195" t="s">
        <v>121</v>
      </c>
      <c r="M195" t="s">
        <v>218</v>
      </c>
      <c r="N195" t="s">
        <v>121</v>
      </c>
      <c r="O195" t="s">
        <v>170</v>
      </c>
      <c r="P195" t="s">
        <v>121</v>
      </c>
      <c r="Q195" t="s">
        <v>121</v>
      </c>
      <c r="S195" t="s">
        <v>218</v>
      </c>
      <c r="T195" t="s">
        <v>121</v>
      </c>
      <c r="U195" t="s">
        <v>170</v>
      </c>
      <c r="V195" t="s">
        <v>121</v>
      </c>
      <c r="W195" t="s">
        <v>121</v>
      </c>
    </row>
    <row r="196" spans="1:23" x14ac:dyDescent="0.25">
      <c r="A196" t="s">
        <v>219</v>
      </c>
      <c r="B196" t="s">
        <v>121</v>
      </c>
      <c r="C196" t="s">
        <v>172</v>
      </c>
      <c r="D196" t="s">
        <v>121</v>
      </c>
      <c r="E196" t="s">
        <v>121</v>
      </c>
      <c r="G196" t="s">
        <v>219</v>
      </c>
      <c r="H196" t="s">
        <v>121</v>
      </c>
      <c r="I196" t="s">
        <v>172</v>
      </c>
      <c r="J196" t="s">
        <v>121</v>
      </c>
      <c r="K196" t="s">
        <v>121</v>
      </c>
      <c r="M196" t="s">
        <v>219</v>
      </c>
      <c r="N196" t="s">
        <v>121</v>
      </c>
      <c r="O196" t="s">
        <v>172</v>
      </c>
      <c r="P196" t="s">
        <v>121</v>
      </c>
      <c r="Q196" t="s">
        <v>121</v>
      </c>
      <c r="S196" t="s">
        <v>219</v>
      </c>
      <c r="T196" t="s">
        <v>121</v>
      </c>
      <c r="U196" t="s">
        <v>172</v>
      </c>
      <c r="V196" t="s">
        <v>121</v>
      </c>
      <c r="W196" t="s">
        <v>121</v>
      </c>
    </row>
    <row r="197" spans="1:23" x14ac:dyDescent="0.25">
      <c r="A197" t="s">
        <v>220</v>
      </c>
      <c r="B197" t="s">
        <v>121</v>
      </c>
      <c r="C197" t="s">
        <v>175</v>
      </c>
      <c r="D197" t="s">
        <v>121</v>
      </c>
      <c r="E197" t="s">
        <v>121</v>
      </c>
      <c r="G197" t="s">
        <v>220</v>
      </c>
      <c r="H197" t="s">
        <v>121</v>
      </c>
      <c r="I197" t="s">
        <v>175</v>
      </c>
      <c r="J197" t="s">
        <v>121</v>
      </c>
      <c r="K197" t="s">
        <v>121</v>
      </c>
      <c r="M197" t="s">
        <v>220</v>
      </c>
      <c r="N197" t="s">
        <v>121</v>
      </c>
      <c r="O197" t="s">
        <v>175</v>
      </c>
      <c r="P197" t="s">
        <v>121</v>
      </c>
      <c r="Q197" t="s">
        <v>121</v>
      </c>
      <c r="S197" t="s">
        <v>220</v>
      </c>
      <c r="T197" t="s">
        <v>121</v>
      </c>
      <c r="U197" t="s">
        <v>175</v>
      </c>
      <c r="V197" t="s">
        <v>121</v>
      </c>
      <c r="W197" t="s">
        <v>121</v>
      </c>
    </row>
    <row r="198" spans="1:23" x14ac:dyDescent="0.25">
      <c r="A198" t="s">
        <v>221</v>
      </c>
      <c r="B198" t="s">
        <v>121</v>
      </c>
      <c r="C198" t="s">
        <v>121</v>
      </c>
      <c r="D198" t="s">
        <v>121</v>
      </c>
      <c r="E198" t="s">
        <v>121</v>
      </c>
      <c r="G198" t="s">
        <v>221</v>
      </c>
      <c r="H198" t="s">
        <v>121</v>
      </c>
      <c r="I198" t="s">
        <v>121</v>
      </c>
      <c r="J198" t="s">
        <v>121</v>
      </c>
      <c r="K198" t="s">
        <v>121</v>
      </c>
      <c r="M198" t="s">
        <v>221</v>
      </c>
      <c r="N198" t="s">
        <v>121</v>
      </c>
      <c r="O198" t="s">
        <v>121</v>
      </c>
      <c r="P198" t="s">
        <v>121</v>
      </c>
      <c r="Q198" t="s">
        <v>121</v>
      </c>
      <c r="S198" t="s">
        <v>221</v>
      </c>
      <c r="T198" t="s">
        <v>121</v>
      </c>
      <c r="U198" t="s">
        <v>121</v>
      </c>
      <c r="V198" t="s">
        <v>121</v>
      </c>
      <c r="W198" t="s">
        <v>121</v>
      </c>
    </row>
    <row r="199" spans="1:23" x14ac:dyDescent="0.25">
      <c r="A199" t="s">
        <v>222</v>
      </c>
      <c r="B199" t="s">
        <v>121</v>
      </c>
      <c r="C199" t="s">
        <v>121</v>
      </c>
      <c r="D199" t="s">
        <v>121</v>
      </c>
      <c r="E199" t="s">
        <v>121</v>
      </c>
      <c r="G199" t="s">
        <v>222</v>
      </c>
      <c r="H199" t="s">
        <v>121</v>
      </c>
      <c r="I199" t="s">
        <v>121</v>
      </c>
      <c r="J199" t="s">
        <v>121</v>
      </c>
      <c r="K199" t="s">
        <v>121</v>
      </c>
      <c r="M199" t="s">
        <v>222</v>
      </c>
      <c r="N199" t="s">
        <v>121</v>
      </c>
      <c r="O199" t="s">
        <v>121</v>
      </c>
      <c r="P199" t="s">
        <v>121</v>
      </c>
      <c r="Q199" t="s">
        <v>121</v>
      </c>
      <c r="S199" t="s">
        <v>222</v>
      </c>
      <c r="T199" t="s">
        <v>121</v>
      </c>
      <c r="U199" t="s">
        <v>121</v>
      </c>
      <c r="V199" t="s">
        <v>121</v>
      </c>
      <c r="W199" t="s">
        <v>121</v>
      </c>
    </row>
    <row r="200" spans="1:23" x14ac:dyDescent="0.25">
      <c r="A200" t="s">
        <v>223</v>
      </c>
      <c r="B200" t="s">
        <v>121</v>
      </c>
      <c r="C200" t="s">
        <v>121</v>
      </c>
      <c r="D200" t="s">
        <v>121</v>
      </c>
      <c r="E200" t="s">
        <v>121</v>
      </c>
      <c r="G200" t="s">
        <v>223</v>
      </c>
      <c r="H200" t="s">
        <v>121</v>
      </c>
      <c r="I200" t="s">
        <v>121</v>
      </c>
      <c r="J200" t="s">
        <v>121</v>
      </c>
      <c r="K200" t="s">
        <v>121</v>
      </c>
      <c r="M200" t="s">
        <v>223</v>
      </c>
      <c r="N200" t="s">
        <v>121</v>
      </c>
      <c r="O200" t="s">
        <v>121</v>
      </c>
      <c r="P200" t="s">
        <v>121</v>
      </c>
      <c r="Q200" t="s">
        <v>121</v>
      </c>
      <c r="S200" t="s">
        <v>223</v>
      </c>
      <c r="T200" t="s">
        <v>121</v>
      </c>
      <c r="U200" t="s">
        <v>121</v>
      </c>
      <c r="V200" t="s">
        <v>121</v>
      </c>
      <c r="W200" t="s">
        <v>121</v>
      </c>
    </row>
    <row r="201" spans="1:23" x14ac:dyDescent="0.25">
      <c r="A201" t="s">
        <v>224</v>
      </c>
      <c r="B201" t="s">
        <v>121</v>
      </c>
      <c r="C201" t="s">
        <v>121</v>
      </c>
      <c r="D201" t="s">
        <v>121</v>
      </c>
      <c r="E201" t="s">
        <v>121</v>
      </c>
      <c r="G201" t="s">
        <v>224</v>
      </c>
      <c r="H201" t="s">
        <v>121</v>
      </c>
      <c r="I201" t="s">
        <v>121</v>
      </c>
      <c r="J201" t="s">
        <v>121</v>
      </c>
      <c r="K201" t="s">
        <v>121</v>
      </c>
      <c r="M201" t="s">
        <v>224</v>
      </c>
      <c r="N201" t="s">
        <v>121</v>
      </c>
      <c r="O201" t="s">
        <v>121</v>
      </c>
      <c r="P201" t="s">
        <v>121</v>
      </c>
      <c r="Q201" t="s">
        <v>121</v>
      </c>
      <c r="S201" t="s">
        <v>224</v>
      </c>
      <c r="T201" t="s">
        <v>121</v>
      </c>
      <c r="U201" t="s">
        <v>121</v>
      </c>
      <c r="V201" t="s">
        <v>121</v>
      </c>
      <c r="W201" t="s">
        <v>121</v>
      </c>
    </row>
    <row r="202" spans="1:23" x14ac:dyDescent="0.25">
      <c r="A202" t="s">
        <v>225</v>
      </c>
      <c r="B202" t="s">
        <v>121</v>
      </c>
      <c r="C202" t="s">
        <v>121</v>
      </c>
      <c r="D202" t="s">
        <v>121</v>
      </c>
      <c r="E202" t="s">
        <v>121</v>
      </c>
      <c r="G202" t="s">
        <v>225</v>
      </c>
      <c r="H202" t="s">
        <v>121</v>
      </c>
      <c r="I202" t="s">
        <v>121</v>
      </c>
      <c r="J202" t="s">
        <v>121</v>
      </c>
      <c r="K202" t="s">
        <v>121</v>
      </c>
      <c r="M202" t="s">
        <v>225</v>
      </c>
      <c r="N202" t="s">
        <v>121</v>
      </c>
      <c r="O202" t="s">
        <v>121</v>
      </c>
      <c r="P202" t="s">
        <v>121</v>
      </c>
      <c r="Q202" t="s">
        <v>121</v>
      </c>
      <c r="S202" t="s">
        <v>225</v>
      </c>
      <c r="T202" t="s">
        <v>121</v>
      </c>
      <c r="U202" t="s">
        <v>121</v>
      </c>
      <c r="V202" t="s">
        <v>129</v>
      </c>
      <c r="W202" t="s">
        <v>121</v>
      </c>
    </row>
    <row r="203" spans="1:23" x14ac:dyDescent="0.25">
      <c r="A203" t="s">
        <v>226</v>
      </c>
      <c r="B203" t="s">
        <v>121</v>
      </c>
      <c r="C203" t="s">
        <v>121</v>
      </c>
      <c r="D203" t="s">
        <v>129</v>
      </c>
      <c r="E203" t="s">
        <v>121</v>
      </c>
      <c r="G203" t="s">
        <v>226</v>
      </c>
      <c r="H203" t="s">
        <v>121</v>
      </c>
      <c r="I203" t="s">
        <v>121</v>
      </c>
      <c r="J203" t="s">
        <v>129</v>
      </c>
      <c r="K203" t="s">
        <v>121</v>
      </c>
      <c r="M203" t="s">
        <v>226</v>
      </c>
      <c r="N203" t="s">
        <v>121</v>
      </c>
      <c r="O203" t="s">
        <v>121</v>
      </c>
      <c r="P203" t="s">
        <v>129</v>
      </c>
      <c r="Q203" t="s">
        <v>121</v>
      </c>
      <c r="S203" t="s">
        <v>226</v>
      </c>
      <c r="T203" t="s">
        <v>121</v>
      </c>
      <c r="U203" t="s">
        <v>121</v>
      </c>
      <c r="V203" t="s">
        <v>129</v>
      </c>
      <c r="W203" t="s">
        <v>121</v>
      </c>
    </row>
    <row r="204" spans="1:23" x14ac:dyDescent="0.25">
      <c r="A204" t="s">
        <v>227</v>
      </c>
      <c r="B204" t="s">
        <v>121</v>
      </c>
      <c r="C204" t="s">
        <v>121</v>
      </c>
      <c r="D204" t="s">
        <v>133</v>
      </c>
      <c r="E204" t="s">
        <v>121</v>
      </c>
      <c r="G204" t="s">
        <v>227</v>
      </c>
      <c r="H204" t="s">
        <v>121</v>
      </c>
      <c r="I204" t="s">
        <v>121</v>
      </c>
      <c r="J204" t="s">
        <v>133</v>
      </c>
      <c r="K204" t="s">
        <v>121</v>
      </c>
      <c r="M204" t="s">
        <v>227</v>
      </c>
      <c r="N204" t="s">
        <v>121</v>
      </c>
      <c r="O204" t="s">
        <v>121</v>
      </c>
      <c r="P204" t="s">
        <v>133</v>
      </c>
      <c r="Q204" t="s">
        <v>121</v>
      </c>
      <c r="S204" t="s">
        <v>227</v>
      </c>
      <c r="T204" t="s">
        <v>121</v>
      </c>
      <c r="U204" t="s">
        <v>121</v>
      </c>
      <c r="V204" t="s">
        <v>133</v>
      </c>
      <c r="W204" t="s">
        <v>121</v>
      </c>
    </row>
    <row r="205" spans="1:23" x14ac:dyDescent="0.25">
      <c r="A205" t="s">
        <v>228</v>
      </c>
      <c r="B205" t="s">
        <v>121</v>
      </c>
      <c r="C205" t="s">
        <v>121</v>
      </c>
      <c r="D205" t="s">
        <v>121</v>
      </c>
      <c r="E205" t="s">
        <v>121</v>
      </c>
      <c r="G205" t="s">
        <v>228</v>
      </c>
      <c r="H205" t="s">
        <v>121</v>
      </c>
      <c r="I205" t="s">
        <v>121</v>
      </c>
      <c r="J205" t="s">
        <v>121</v>
      </c>
      <c r="K205" t="s">
        <v>121</v>
      </c>
      <c r="M205" t="s">
        <v>228</v>
      </c>
      <c r="N205" t="s">
        <v>121</v>
      </c>
      <c r="O205" t="s">
        <v>121</v>
      </c>
      <c r="P205" t="s">
        <v>121</v>
      </c>
      <c r="Q205" t="s">
        <v>121</v>
      </c>
      <c r="S205" t="s">
        <v>228</v>
      </c>
      <c r="T205" t="s">
        <v>121</v>
      </c>
      <c r="U205" t="s">
        <v>121</v>
      </c>
      <c r="V205" t="s">
        <v>121</v>
      </c>
      <c r="W205" t="s">
        <v>121</v>
      </c>
    </row>
    <row r="206" spans="1:23" x14ac:dyDescent="0.25">
      <c r="A206" t="s">
        <v>229</v>
      </c>
      <c r="B206" t="s">
        <v>141</v>
      </c>
      <c r="C206" t="s">
        <v>121</v>
      </c>
      <c r="D206" t="s">
        <v>121</v>
      </c>
      <c r="E206" t="s">
        <v>121</v>
      </c>
      <c r="G206" t="s">
        <v>229</v>
      </c>
      <c r="H206" t="s">
        <v>141</v>
      </c>
      <c r="I206" t="s">
        <v>121</v>
      </c>
      <c r="J206" t="s">
        <v>121</v>
      </c>
      <c r="K206" t="s">
        <v>121</v>
      </c>
      <c r="M206" t="s">
        <v>229</v>
      </c>
      <c r="N206" t="s">
        <v>141</v>
      </c>
      <c r="O206" t="s">
        <v>121</v>
      </c>
      <c r="P206" t="s">
        <v>121</v>
      </c>
      <c r="Q206" t="s">
        <v>121</v>
      </c>
      <c r="S206" t="s">
        <v>229</v>
      </c>
      <c r="T206" t="s">
        <v>141</v>
      </c>
      <c r="U206" t="s">
        <v>121</v>
      </c>
      <c r="V206" t="s">
        <v>121</v>
      </c>
      <c r="W206" t="s">
        <v>121</v>
      </c>
    </row>
    <row r="207" spans="1:23" x14ac:dyDescent="0.25">
      <c r="A207" t="s">
        <v>230</v>
      </c>
      <c r="B207" t="s">
        <v>145</v>
      </c>
      <c r="C207" t="s">
        <v>121</v>
      </c>
      <c r="D207" t="s">
        <v>121</v>
      </c>
      <c r="E207" t="s">
        <v>121</v>
      </c>
      <c r="G207" t="s">
        <v>230</v>
      </c>
      <c r="H207" t="s">
        <v>145</v>
      </c>
      <c r="I207" t="s">
        <v>121</v>
      </c>
      <c r="J207" t="s">
        <v>121</v>
      </c>
      <c r="K207" t="s">
        <v>121</v>
      </c>
      <c r="M207" t="s">
        <v>230</v>
      </c>
      <c r="N207" t="s">
        <v>145</v>
      </c>
      <c r="O207" t="s">
        <v>121</v>
      </c>
      <c r="P207" t="s">
        <v>121</v>
      </c>
      <c r="Q207" t="s">
        <v>121</v>
      </c>
      <c r="S207" t="s">
        <v>230</v>
      </c>
      <c r="T207" t="s">
        <v>145</v>
      </c>
      <c r="U207" t="s">
        <v>121</v>
      </c>
      <c r="V207" t="s">
        <v>121</v>
      </c>
      <c r="W207" t="s">
        <v>121</v>
      </c>
    </row>
    <row r="208" spans="1:23" x14ac:dyDescent="0.25">
      <c r="A208" t="s">
        <v>231</v>
      </c>
      <c r="B208" t="s">
        <v>156</v>
      </c>
      <c r="C208" t="s">
        <v>121</v>
      </c>
      <c r="D208" t="s">
        <v>121</v>
      </c>
      <c r="E208" t="s">
        <v>121</v>
      </c>
      <c r="G208" t="s">
        <v>231</v>
      </c>
      <c r="H208" t="s">
        <v>156</v>
      </c>
      <c r="I208" t="s">
        <v>121</v>
      </c>
      <c r="J208" t="s">
        <v>121</v>
      </c>
      <c r="K208" t="s">
        <v>121</v>
      </c>
      <c r="M208" t="s">
        <v>231</v>
      </c>
      <c r="N208" t="s">
        <v>156</v>
      </c>
      <c r="O208" t="s">
        <v>121</v>
      </c>
      <c r="P208" t="s">
        <v>121</v>
      </c>
      <c r="Q208" t="s">
        <v>121</v>
      </c>
      <c r="S208" t="s">
        <v>231</v>
      </c>
      <c r="T208" t="s">
        <v>156</v>
      </c>
      <c r="U208" t="s">
        <v>121</v>
      </c>
      <c r="V208" t="s">
        <v>121</v>
      </c>
      <c r="W208" t="s">
        <v>121</v>
      </c>
    </row>
    <row r="209" spans="1:23" x14ac:dyDescent="0.25">
      <c r="A209" t="s">
        <v>232</v>
      </c>
      <c r="B209" t="s">
        <v>147</v>
      </c>
      <c r="C209" t="s">
        <v>121</v>
      </c>
      <c r="D209" t="s">
        <v>121</v>
      </c>
      <c r="E209" t="s">
        <v>121</v>
      </c>
      <c r="G209" t="s">
        <v>232</v>
      </c>
      <c r="H209" t="s">
        <v>147</v>
      </c>
      <c r="I209" t="s">
        <v>121</v>
      </c>
      <c r="J209" t="s">
        <v>121</v>
      </c>
      <c r="K209" t="s">
        <v>121</v>
      </c>
      <c r="M209" t="s">
        <v>232</v>
      </c>
      <c r="N209" t="s">
        <v>147</v>
      </c>
      <c r="O209" t="s">
        <v>121</v>
      </c>
      <c r="P209" t="s">
        <v>121</v>
      </c>
      <c r="Q209" t="s">
        <v>121</v>
      </c>
      <c r="S209" t="s">
        <v>232</v>
      </c>
      <c r="T209" t="s">
        <v>147</v>
      </c>
      <c r="U209" t="s">
        <v>121</v>
      </c>
      <c r="V209" t="s">
        <v>121</v>
      </c>
      <c r="W209" t="s">
        <v>121</v>
      </c>
    </row>
    <row r="210" spans="1:23" x14ac:dyDescent="0.25">
      <c r="A210" t="s">
        <v>233</v>
      </c>
      <c r="B210" t="s">
        <v>160</v>
      </c>
      <c r="C210" t="s">
        <v>121</v>
      </c>
      <c r="D210" t="s">
        <v>121</v>
      </c>
      <c r="E210" t="s">
        <v>121</v>
      </c>
      <c r="G210" t="s">
        <v>233</v>
      </c>
      <c r="H210" t="s">
        <v>160</v>
      </c>
      <c r="I210" t="s">
        <v>121</v>
      </c>
      <c r="J210" t="s">
        <v>121</v>
      </c>
      <c r="K210" t="s">
        <v>121</v>
      </c>
      <c r="M210" t="s">
        <v>233</v>
      </c>
      <c r="N210" t="s">
        <v>160</v>
      </c>
      <c r="O210" t="s">
        <v>121</v>
      </c>
      <c r="P210" t="s">
        <v>121</v>
      </c>
      <c r="Q210" t="s">
        <v>121</v>
      </c>
      <c r="S210" t="s">
        <v>233</v>
      </c>
      <c r="T210" t="s">
        <v>160</v>
      </c>
      <c r="U210" t="s">
        <v>121</v>
      </c>
      <c r="V210" t="s">
        <v>121</v>
      </c>
      <c r="W210" t="s">
        <v>121</v>
      </c>
    </row>
    <row r="211" spans="1:23" x14ac:dyDescent="0.25">
      <c r="A211" t="s">
        <v>234</v>
      </c>
      <c r="B211" t="s">
        <v>149</v>
      </c>
      <c r="C211" t="s">
        <v>121</v>
      </c>
      <c r="D211" t="s">
        <v>121</v>
      </c>
      <c r="E211" t="s">
        <v>121</v>
      </c>
      <c r="G211" t="s">
        <v>234</v>
      </c>
      <c r="H211" t="s">
        <v>149</v>
      </c>
      <c r="I211" t="s">
        <v>121</v>
      </c>
      <c r="J211" t="s">
        <v>121</v>
      </c>
      <c r="K211" t="s">
        <v>121</v>
      </c>
      <c r="M211" t="s">
        <v>234</v>
      </c>
      <c r="N211" t="s">
        <v>149</v>
      </c>
      <c r="O211" t="s">
        <v>121</v>
      </c>
      <c r="P211" t="s">
        <v>121</v>
      </c>
      <c r="Q211" t="s">
        <v>121</v>
      </c>
      <c r="S211" t="s">
        <v>234</v>
      </c>
      <c r="T211" t="s">
        <v>149</v>
      </c>
      <c r="U211" t="s">
        <v>121</v>
      </c>
      <c r="V211" t="s">
        <v>121</v>
      </c>
      <c r="W211" t="s">
        <v>121</v>
      </c>
    </row>
    <row r="212" spans="1:23" x14ac:dyDescent="0.25">
      <c r="A212" t="s">
        <v>235</v>
      </c>
      <c r="B212" t="s">
        <v>236</v>
      </c>
      <c r="C212" t="s">
        <v>121</v>
      </c>
      <c r="D212" t="s">
        <v>121</v>
      </c>
      <c r="E212" t="s">
        <v>121</v>
      </c>
      <c r="G212" t="s">
        <v>235</v>
      </c>
      <c r="H212" t="s">
        <v>236</v>
      </c>
      <c r="I212" t="s">
        <v>121</v>
      </c>
      <c r="J212" t="s">
        <v>121</v>
      </c>
      <c r="K212" t="s">
        <v>121</v>
      </c>
      <c r="M212" t="s">
        <v>235</v>
      </c>
      <c r="N212" t="s">
        <v>236</v>
      </c>
      <c r="O212" t="s">
        <v>121</v>
      </c>
      <c r="P212" t="s">
        <v>121</v>
      </c>
      <c r="Q212" t="s">
        <v>121</v>
      </c>
      <c r="S212" t="s">
        <v>235</v>
      </c>
      <c r="T212" t="s">
        <v>236</v>
      </c>
      <c r="U212" t="s">
        <v>121</v>
      </c>
      <c r="V212" t="s">
        <v>121</v>
      </c>
      <c r="W212" t="s">
        <v>121</v>
      </c>
    </row>
    <row r="213" spans="1:23" x14ac:dyDescent="0.25">
      <c r="A213" t="s">
        <v>237</v>
      </c>
      <c r="B213" t="s">
        <v>121</v>
      </c>
      <c r="C213" t="s">
        <v>121</v>
      </c>
      <c r="D213" t="s">
        <v>121</v>
      </c>
      <c r="E213" t="s">
        <v>121</v>
      </c>
      <c r="G213" t="s">
        <v>237</v>
      </c>
      <c r="H213" t="s">
        <v>121</v>
      </c>
      <c r="I213" t="s">
        <v>121</v>
      </c>
      <c r="J213" t="s">
        <v>121</v>
      </c>
      <c r="K213" t="s">
        <v>121</v>
      </c>
      <c r="M213" t="s">
        <v>237</v>
      </c>
      <c r="N213" t="s">
        <v>121</v>
      </c>
      <c r="O213" t="s">
        <v>121</v>
      </c>
      <c r="P213" t="s">
        <v>121</v>
      </c>
      <c r="Q213" t="s">
        <v>121</v>
      </c>
      <c r="S213" t="s">
        <v>237</v>
      </c>
      <c r="T213" t="s">
        <v>121</v>
      </c>
      <c r="U213" t="s">
        <v>121</v>
      </c>
      <c r="V213" t="s">
        <v>121</v>
      </c>
      <c r="W213" t="s">
        <v>121</v>
      </c>
    </row>
    <row r="228" spans="1:5" x14ac:dyDescent="0.25">
      <c r="A228" t="s">
        <v>122</v>
      </c>
      <c r="B228" t="s">
        <v>122</v>
      </c>
      <c r="C228" t="s">
        <v>122</v>
      </c>
      <c r="D228" t="s">
        <v>122</v>
      </c>
      <c r="E228" t="s">
        <v>122</v>
      </c>
    </row>
    <row r="229" spans="1:5" x14ac:dyDescent="0.25">
      <c r="A229" t="s">
        <v>122</v>
      </c>
      <c r="B229" t="s">
        <v>122</v>
      </c>
      <c r="C229" t="s">
        <v>122</v>
      </c>
      <c r="D229" t="s">
        <v>122</v>
      </c>
      <c r="E229" t="s">
        <v>122</v>
      </c>
    </row>
    <row r="230" spans="1:5" x14ac:dyDescent="0.25">
      <c r="A230" t="s">
        <v>122</v>
      </c>
      <c r="B230" t="s">
        <v>122</v>
      </c>
      <c r="C230" t="s">
        <v>122</v>
      </c>
      <c r="D230" t="s">
        <v>122</v>
      </c>
      <c r="E230" t="s">
        <v>122</v>
      </c>
    </row>
    <row r="231" spans="1:5" x14ac:dyDescent="0.25">
      <c r="A231" t="s">
        <v>122</v>
      </c>
      <c r="B231" t="s">
        <v>122</v>
      </c>
      <c r="C231" t="s">
        <v>122</v>
      </c>
      <c r="D231" t="s">
        <v>122</v>
      </c>
      <c r="E231" t="s">
        <v>122</v>
      </c>
    </row>
    <row r="232" spans="1:5" x14ac:dyDescent="0.25">
      <c r="A232" t="s">
        <v>122</v>
      </c>
      <c r="B232" t="s">
        <v>122</v>
      </c>
      <c r="C232" t="s">
        <v>122</v>
      </c>
      <c r="D232" t="s">
        <v>122</v>
      </c>
      <c r="E232" t="s">
        <v>122</v>
      </c>
    </row>
    <row r="233" spans="1:5" x14ac:dyDescent="0.25">
      <c r="A233" t="s">
        <v>122</v>
      </c>
      <c r="B233" t="s">
        <v>122</v>
      </c>
      <c r="C233" t="s">
        <v>122</v>
      </c>
      <c r="D233" t="s">
        <v>122</v>
      </c>
      <c r="E233" t="s">
        <v>122</v>
      </c>
    </row>
    <row r="234" spans="1:5" x14ac:dyDescent="0.25">
      <c r="A234" t="s">
        <v>122</v>
      </c>
      <c r="B234" t="s">
        <v>122</v>
      </c>
      <c r="C234" t="s">
        <v>122</v>
      </c>
      <c r="D234" t="s">
        <v>122</v>
      </c>
      <c r="E234" t="s">
        <v>122</v>
      </c>
    </row>
    <row r="235" spans="1:5" x14ac:dyDescent="0.25">
      <c r="A235" t="s">
        <v>122</v>
      </c>
      <c r="B235" t="s">
        <v>122</v>
      </c>
      <c r="C235" t="s">
        <v>122</v>
      </c>
      <c r="D235" t="s">
        <v>122</v>
      </c>
      <c r="E235" t="s">
        <v>122</v>
      </c>
    </row>
    <row r="236" spans="1:5" x14ac:dyDescent="0.25">
      <c r="A236" t="s">
        <v>122</v>
      </c>
      <c r="B236" t="s">
        <v>122</v>
      </c>
      <c r="C236" t="s">
        <v>122</v>
      </c>
      <c r="D236" t="s">
        <v>122</v>
      </c>
      <c r="E236" t="s">
        <v>122</v>
      </c>
    </row>
    <row r="237" spans="1:5" x14ac:dyDescent="0.25">
      <c r="A237" t="s">
        <v>122</v>
      </c>
      <c r="B237" t="s">
        <v>122</v>
      </c>
      <c r="C237" t="s">
        <v>122</v>
      </c>
      <c r="D237" t="s">
        <v>122</v>
      </c>
      <c r="E237" t="s">
        <v>122</v>
      </c>
    </row>
    <row r="238" spans="1:5" x14ac:dyDescent="0.25">
      <c r="A238" t="s">
        <v>122</v>
      </c>
      <c r="B238" t="s">
        <v>122</v>
      </c>
      <c r="C238" t="s">
        <v>122</v>
      </c>
      <c r="D238" t="s">
        <v>122</v>
      </c>
      <c r="E238" t="s">
        <v>122</v>
      </c>
    </row>
    <row r="239" spans="1:5" x14ac:dyDescent="0.25">
      <c r="A239" t="s">
        <v>122</v>
      </c>
      <c r="B239" t="s">
        <v>122</v>
      </c>
      <c r="C239" t="s">
        <v>122</v>
      </c>
      <c r="D239" t="s">
        <v>122</v>
      </c>
      <c r="E239" t="s">
        <v>122</v>
      </c>
    </row>
    <row r="240" spans="1:5" x14ac:dyDescent="0.25">
      <c r="A240" t="s">
        <v>122</v>
      </c>
      <c r="B240" t="s">
        <v>122</v>
      </c>
      <c r="C240" t="s">
        <v>122</v>
      </c>
      <c r="D240" t="s">
        <v>122</v>
      </c>
      <c r="E240" t="s">
        <v>122</v>
      </c>
    </row>
    <row r="241" spans="1:5" x14ac:dyDescent="0.25">
      <c r="A241" t="s">
        <v>122</v>
      </c>
      <c r="B241" t="s">
        <v>122</v>
      </c>
      <c r="C241" t="s">
        <v>122</v>
      </c>
      <c r="D241" t="s">
        <v>122</v>
      </c>
      <c r="E241" t="s">
        <v>122</v>
      </c>
    </row>
    <row r="242" spans="1:5" x14ac:dyDescent="0.25">
      <c r="A242" t="s">
        <v>122</v>
      </c>
      <c r="B242" t="s">
        <v>122</v>
      </c>
      <c r="C242" t="s">
        <v>122</v>
      </c>
      <c r="D242" t="s">
        <v>122</v>
      </c>
      <c r="E242" t="s">
        <v>122</v>
      </c>
    </row>
    <row r="243" spans="1:5" x14ac:dyDescent="0.25">
      <c r="A243" t="s">
        <v>122</v>
      </c>
      <c r="B243" t="s">
        <v>122</v>
      </c>
      <c r="C243" t="s">
        <v>122</v>
      </c>
      <c r="D243" t="s">
        <v>122</v>
      </c>
      <c r="E243" t="s">
        <v>122</v>
      </c>
    </row>
    <row r="244" spans="1:5" x14ac:dyDescent="0.25">
      <c r="A244" t="s">
        <v>122</v>
      </c>
      <c r="B244" t="s">
        <v>122</v>
      </c>
      <c r="C244" t="s">
        <v>122</v>
      </c>
      <c r="D244" t="s">
        <v>122</v>
      </c>
      <c r="E244" t="s">
        <v>122</v>
      </c>
    </row>
    <row r="245" spans="1:5" x14ac:dyDescent="0.25">
      <c r="A245" t="s">
        <v>122</v>
      </c>
      <c r="B245" t="s">
        <v>122</v>
      </c>
      <c r="C245" t="s">
        <v>122</v>
      </c>
      <c r="D245" t="s">
        <v>122</v>
      </c>
      <c r="E245" t="s">
        <v>122</v>
      </c>
    </row>
    <row r="246" spans="1:5" x14ac:dyDescent="0.25">
      <c r="A246" t="s">
        <v>122</v>
      </c>
      <c r="B246" t="s">
        <v>122</v>
      </c>
      <c r="C246" t="s">
        <v>122</v>
      </c>
      <c r="D246" t="s">
        <v>122</v>
      </c>
      <c r="E246" t="s">
        <v>122</v>
      </c>
    </row>
    <row r="247" spans="1:5" x14ac:dyDescent="0.25">
      <c r="A247" t="s">
        <v>122</v>
      </c>
      <c r="B247" t="s">
        <v>122</v>
      </c>
      <c r="C247" t="s">
        <v>122</v>
      </c>
      <c r="D247" t="s">
        <v>122</v>
      </c>
      <c r="E247" t="s">
        <v>122</v>
      </c>
    </row>
    <row r="248" spans="1:5" x14ac:dyDescent="0.25">
      <c r="A248" t="s">
        <v>122</v>
      </c>
      <c r="B248" t="s">
        <v>122</v>
      </c>
      <c r="C248" t="s">
        <v>122</v>
      </c>
      <c r="D248" t="s">
        <v>122</v>
      </c>
      <c r="E248" t="s">
        <v>122</v>
      </c>
    </row>
    <row r="249" spans="1:5" x14ac:dyDescent="0.25">
      <c r="A249" t="s">
        <v>122</v>
      </c>
      <c r="B249" t="s">
        <v>122</v>
      </c>
      <c r="C249" t="s">
        <v>122</v>
      </c>
      <c r="D249" t="s">
        <v>122</v>
      </c>
      <c r="E249" t="s">
        <v>122</v>
      </c>
    </row>
    <row r="250" spans="1:5" x14ac:dyDescent="0.25">
      <c r="A250" t="s">
        <v>122</v>
      </c>
      <c r="B250" t="s">
        <v>122</v>
      </c>
      <c r="C250" t="s">
        <v>122</v>
      </c>
      <c r="D250" t="s">
        <v>122</v>
      </c>
      <c r="E250" t="s">
        <v>122</v>
      </c>
    </row>
    <row r="251" spans="1:5" x14ac:dyDescent="0.25">
      <c r="A251" t="s">
        <v>122</v>
      </c>
      <c r="B251" t="s">
        <v>122</v>
      </c>
      <c r="C251" t="s">
        <v>122</v>
      </c>
      <c r="D251" t="s">
        <v>122</v>
      </c>
      <c r="E251" t="s">
        <v>122</v>
      </c>
    </row>
    <row r="252" spans="1:5" x14ac:dyDescent="0.25">
      <c r="A252" t="s">
        <v>122</v>
      </c>
      <c r="B252" t="s">
        <v>122</v>
      </c>
      <c r="C252" t="s">
        <v>122</v>
      </c>
      <c r="D252" t="s">
        <v>122</v>
      </c>
      <c r="E252" t="s">
        <v>122</v>
      </c>
    </row>
    <row r="253" spans="1:5" x14ac:dyDescent="0.25">
      <c r="A253" t="s">
        <v>122</v>
      </c>
      <c r="B253" t="s">
        <v>122</v>
      </c>
      <c r="C253" t="s">
        <v>122</v>
      </c>
      <c r="D253" t="s">
        <v>122</v>
      </c>
      <c r="E253" t="s">
        <v>122</v>
      </c>
    </row>
    <row r="254" spans="1:5" x14ac:dyDescent="0.25">
      <c r="A254" t="s">
        <v>122</v>
      </c>
      <c r="B254" t="s">
        <v>122</v>
      </c>
      <c r="C254" t="s">
        <v>122</v>
      </c>
      <c r="D254" t="s">
        <v>122</v>
      </c>
      <c r="E254" t="s">
        <v>122</v>
      </c>
    </row>
    <row r="255" spans="1:5" x14ac:dyDescent="0.25">
      <c r="A255" t="s">
        <v>122</v>
      </c>
      <c r="B255" t="s">
        <v>122</v>
      </c>
      <c r="C255" t="s">
        <v>122</v>
      </c>
      <c r="D255" t="s">
        <v>122</v>
      </c>
      <c r="E255" t="s">
        <v>122</v>
      </c>
    </row>
    <row r="256" spans="1:5" x14ac:dyDescent="0.25">
      <c r="A256" t="s">
        <v>122</v>
      </c>
      <c r="B256" t="s">
        <v>122</v>
      </c>
      <c r="C256" t="s">
        <v>122</v>
      </c>
      <c r="D256" t="s">
        <v>122</v>
      </c>
      <c r="E256" t="s">
        <v>122</v>
      </c>
    </row>
    <row r="257" spans="1:5" x14ac:dyDescent="0.25">
      <c r="A257" t="s">
        <v>122</v>
      </c>
      <c r="B257" t="s">
        <v>122</v>
      </c>
      <c r="C257" t="s">
        <v>122</v>
      </c>
      <c r="D257" t="s">
        <v>122</v>
      </c>
      <c r="E257" t="s">
        <v>122</v>
      </c>
    </row>
    <row r="258" spans="1:5" x14ac:dyDescent="0.25">
      <c r="A258" t="s">
        <v>122</v>
      </c>
      <c r="B258" t="s">
        <v>122</v>
      </c>
      <c r="C258" t="s">
        <v>122</v>
      </c>
      <c r="D258" t="s">
        <v>122</v>
      </c>
      <c r="E258" t="s">
        <v>122</v>
      </c>
    </row>
    <row r="259" spans="1:5" x14ac:dyDescent="0.25">
      <c r="A259" t="s">
        <v>122</v>
      </c>
      <c r="B259" t="s">
        <v>122</v>
      </c>
      <c r="C259" t="s">
        <v>122</v>
      </c>
      <c r="D259" t="s">
        <v>122</v>
      </c>
      <c r="E259" t="s">
        <v>122</v>
      </c>
    </row>
    <row r="260" spans="1:5" x14ac:dyDescent="0.25">
      <c r="A260" t="s">
        <v>122</v>
      </c>
      <c r="B260" t="s">
        <v>122</v>
      </c>
      <c r="C260" t="s">
        <v>122</v>
      </c>
      <c r="D260" t="s">
        <v>122</v>
      </c>
      <c r="E260" t="s">
        <v>122</v>
      </c>
    </row>
    <row r="261" spans="1:5" x14ac:dyDescent="0.25">
      <c r="A261" t="s">
        <v>122</v>
      </c>
      <c r="B261" t="s">
        <v>122</v>
      </c>
      <c r="C261" t="s">
        <v>122</v>
      </c>
      <c r="D261" t="s">
        <v>122</v>
      </c>
      <c r="E261" t="s">
        <v>122</v>
      </c>
    </row>
    <row r="262" spans="1:5" x14ac:dyDescent="0.25">
      <c r="A262" t="s">
        <v>122</v>
      </c>
      <c r="B262" t="s">
        <v>122</v>
      </c>
      <c r="C262" t="s">
        <v>122</v>
      </c>
      <c r="D262" t="s">
        <v>122</v>
      </c>
      <c r="E262" t="s">
        <v>122</v>
      </c>
    </row>
    <row r="263" spans="1:5" x14ac:dyDescent="0.25">
      <c r="A263" t="s">
        <v>122</v>
      </c>
    </row>
    <row r="264" spans="1:5" x14ac:dyDescent="0.25">
      <c r="A264" t="s">
        <v>122</v>
      </c>
    </row>
    <row r="265" spans="1:5" x14ac:dyDescent="0.25">
      <c r="A265" t="s">
        <v>122</v>
      </c>
    </row>
    <row r="266" spans="1:5" x14ac:dyDescent="0.25">
      <c r="A266" t="s">
        <v>122</v>
      </c>
    </row>
    <row r="267" spans="1:5" x14ac:dyDescent="0.25">
      <c r="A267" t="s">
        <v>122</v>
      </c>
    </row>
    <row r="268" spans="1:5" x14ac:dyDescent="0.25">
      <c r="A268" t="s">
        <v>122</v>
      </c>
    </row>
    <row r="269" spans="1:5" x14ac:dyDescent="0.25">
      <c r="A269" t="s">
        <v>122</v>
      </c>
    </row>
    <row r="270" spans="1:5" x14ac:dyDescent="0.25">
      <c r="A270" t="s">
        <v>122</v>
      </c>
    </row>
    <row r="271" spans="1:5" x14ac:dyDescent="0.25">
      <c r="A271" t="s">
        <v>122</v>
      </c>
    </row>
    <row r="272" spans="1:5" x14ac:dyDescent="0.25">
      <c r="A272" t="s">
        <v>122</v>
      </c>
    </row>
    <row r="273" spans="1:1" x14ac:dyDescent="0.25">
      <c r="A273" t="s">
        <v>122</v>
      </c>
    </row>
    <row r="274" spans="1:1" x14ac:dyDescent="0.25">
      <c r="A274" t="s">
        <v>122</v>
      </c>
    </row>
  </sheetData>
  <sortState ref="S1:W227">
    <sortCondition ref="S1:S2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3"/>
  <sheetViews>
    <sheetView topLeftCell="A1213" workbookViewId="0">
      <selection sqref="A1:A3763"/>
    </sheetView>
  </sheetViews>
  <sheetFormatPr defaultRowHeight="15" x14ac:dyDescent="0.25"/>
  <cols>
    <col min="1" max="1" width="2" bestFit="1" customWidth="1"/>
    <col min="2" max="2" width="45" customWidth="1"/>
    <col min="3" max="3" width="6.7109375" customWidth="1"/>
    <col min="4" max="4" width="5.85546875" customWidth="1"/>
    <col min="5" max="5" width="5.42578125" customWidth="1"/>
    <col min="6" max="6" width="5.5703125" customWidth="1"/>
    <col min="7" max="7" width="4.42578125" customWidth="1"/>
    <col min="8" max="8" width="10.42578125" customWidth="1"/>
    <col min="9" max="9" width="35.28515625" bestFit="1" customWidth="1"/>
    <col min="10" max="10" width="31.85546875" customWidth="1"/>
    <col min="11" max="11" width="19" customWidth="1"/>
    <col min="12" max="12" width="26.140625" bestFit="1" customWidth="1"/>
    <col min="13" max="13" width="32.42578125" customWidth="1"/>
    <col min="14" max="14" width="20.140625" customWidth="1"/>
    <col min="15" max="15" width="23.5703125" customWidth="1"/>
  </cols>
  <sheetData>
    <row r="1" spans="1:15" ht="15.75" thickBot="1" x14ac:dyDescent="0.3">
      <c r="A1" t="s">
        <v>588</v>
      </c>
      <c r="H1" s="2"/>
      <c r="I1" s="3" t="s">
        <v>1591</v>
      </c>
      <c r="J1" s="3"/>
      <c r="K1" s="3"/>
      <c r="L1" s="14"/>
    </row>
    <row r="2" spans="1:15" ht="15.75" thickBot="1" x14ac:dyDescent="0.3">
      <c r="D2" t="s">
        <v>262</v>
      </c>
      <c r="E2" t="s">
        <v>263</v>
      </c>
      <c r="F2" t="s">
        <v>264</v>
      </c>
      <c r="G2" t="s">
        <v>587</v>
      </c>
      <c r="H2" s="19"/>
      <c r="I2" s="13" t="s">
        <v>262</v>
      </c>
      <c r="J2" s="13" t="s">
        <v>263</v>
      </c>
      <c r="K2" s="13" t="s">
        <v>264</v>
      </c>
      <c r="L2" s="17" t="s">
        <v>265</v>
      </c>
      <c r="M2" s="15"/>
      <c r="N2" s="18"/>
      <c r="O2" s="1"/>
    </row>
    <row r="3" spans="1:15" ht="15.75" thickBot="1" x14ac:dyDescent="0.3">
      <c r="A3" t="s">
        <v>0</v>
      </c>
      <c r="B3" t="str">
        <f>IFERROR(RIGHT(A3,LEN(A3)-2),"")</f>
        <v>timer A00 list</v>
      </c>
      <c r="C3" t="s">
        <v>118</v>
      </c>
      <c r="D3">
        <f>IFERROR(MATCH("dma pin " &amp; C3 &amp; " list",$B$3:$B$3001,0),"")</f>
        <v>281</v>
      </c>
      <c r="E3">
        <f>IFERROR(MATCH("dma pin " &amp; C3 &amp; " list",$B$901:$B$3001,0),"")</f>
        <v>569</v>
      </c>
      <c r="F3">
        <f>IFERROR(MATCH("dma pin " &amp; C3 &amp; " list",$B$1601:$B$3001,0),"")</f>
        <v>831</v>
      </c>
      <c r="G3">
        <f>IFERROR(MATCH("dma pin " &amp; C3 &amp; " list",$B$2101:$B$3001,0),"")</f>
        <v>331</v>
      </c>
      <c r="H3" s="16" t="s">
        <v>266</v>
      </c>
      <c r="I3" s="2" t="str">
        <f>IFERROR(LEFT(INDEX($B$3:$B$3001,D3),11),"")</f>
        <v>dma pin A00</v>
      </c>
      <c r="J3" s="3" t="str">
        <f>IFERROR(LEFT(INDEX($B$901:$B$3001,E3),11),"")</f>
        <v>dma pin A00</v>
      </c>
      <c r="K3" s="3" t="str">
        <f>IFERROR(LEFT(INDEX($B$1601:$B$3001,F3),11),"")</f>
        <v>dma pin A00</v>
      </c>
      <c r="L3" s="14" t="str">
        <f>IFERROR(LEFT(INDEX($B$2101:$B$3001,G3),11),"")</f>
        <v>dma pin A00</v>
      </c>
    </row>
    <row r="4" spans="1:15" ht="15.75" thickBot="1" x14ac:dyDescent="0.3">
      <c r="A4" t="s">
        <v>1</v>
      </c>
      <c r="B4" t="str">
        <f t="shared" ref="B4:B67" si="0">IFERROR(RIGHT(A4,LEN(A4)-2),"")</f>
        <v>AF1: TIM2 CH1</v>
      </c>
      <c r="D4" t="str">
        <f>IFERROR(MATCH("dma pin " &amp; C4 &amp; " list",$B$3:$B$3001,0),"")</f>
        <v/>
      </c>
      <c r="E4" t="str">
        <f t="shared" ref="E4:E67" si="1">IFERROR(MATCH("dma pin " &amp; C4 &amp; " list",$B$901:$B$3001,0),"")</f>
        <v/>
      </c>
      <c r="F4" t="str">
        <f t="shared" ref="F4:F67" si="2">IFERROR(MATCH("dma pin " &amp; C4 &amp; " list",$B$1601:$B$3001,0),"")</f>
        <v/>
      </c>
      <c r="H4" s="11" t="s">
        <v>267</v>
      </c>
      <c r="I4" s="4" t="str">
        <f>IF(LEN(INDEX($B$3:$B$3001,D3+1))&lt;2,"",INDEX($B$3:$B$3001,D3+1))</f>
        <v>0: DMA1 Stream 0 Request 18</v>
      </c>
      <c r="J4" s="5" t="str">
        <f>IF(LEN(INDEX($B$901:$B$3001,E3+1))&lt;2,"",INDEX($B$901:$B$3001,E3+1))</f>
        <v>0: DMA1 Stream 0 Request 55</v>
      </c>
      <c r="K4" s="5" t="str">
        <f>IF(LEN(INDEX($B$1601:$B$3001,F3+1))&lt;2,"",INDEX($B$1601:$B$3001,F3+1))</f>
        <v/>
      </c>
      <c r="L4" s="6" t="str">
        <f>IF(LEN(INDEX($B$2101:$B$3001,G3+1))&lt;2,"",INDEX($B$2101:$B$3001,G3+1))</f>
        <v/>
      </c>
    </row>
    <row r="5" spans="1:15" ht="15.75" thickBot="1" x14ac:dyDescent="0.3">
      <c r="A5" t="s">
        <v>2</v>
      </c>
      <c r="B5" t="str">
        <f t="shared" si="0"/>
        <v>AF2: TIM5 CH1</v>
      </c>
      <c r="D5" t="str">
        <f>IFERROR(MATCH("dma pin " &amp; C5 &amp; " list",$B$3:$B$3001,0),"")</f>
        <v/>
      </c>
      <c r="E5" t="str">
        <f t="shared" si="1"/>
        <v/>
      </c>
      <c r="F5" t="str">
        <f t="shared" si="2"/>
        <v/>
      </c>
      <c r="H5" s="11" t="s">
        <v>268</v>
      </c>
      <c r="I5" s="4" t="str">
        <f>IF(OR(LEN(I4)&lt;1,LEN(INDEX($B$3:$B$3001,D3+2))&lt;1),"",INDEX($B$3:$B$3001,D3+2))</f>
        <v>1: DMA1 Stream 1 Request 18</v>
      </c>
      <c r="J5" s="5" t="str">
        <f>IF(OR(LEN(J4)&lt;1,LEN(INDEX($B$901:$B$3001,E3+2))&lt;1),"",INDEX($B$901:$B$3001,E3+2))</f>
        <v>1: DMA1 Stream 1 Request 55</v>
      </c>
      <c r="K5" s="5" t="str">
        <f>IF(OR(LEN(K4)&lt;1,LEN(INDEX($B$1601:$B$3001,F3+2))&lt;1),"",INDEX($B$1601:$B$3001,F3+2))</f>
        <v/>
      </c>
      <c r="L5" s="6" t="str">
        <f>IF(OR(LEN(L4)&lt;1,LEN(INDEX($B$2101:$B$3001,G3+2))&lt;1),"",INDEX($B$2101:$B$3001,G3+2))</f>
        <v/>
      </c>
    </row>
    <row r="6" spans="1:15" ht="15.75" thickBot="1" x14ac:dyDescent="0.3">
      <c r="B6" t="str">
        <f t="shared" si="0"/>
        <v/>
      </c>
      <c r="D6" t="str">
        <f>IFERROR(MATCH("dma pin " &amp; C6 &amp; " list",$B$3:$B$3001,0),"")</f>
        <v/>
      </c>
      <c r="E6" t="str">
        <f t="shared" si="1"/>
        <v/>
      </c>
      <c r="F6" t="str">
        <f t="shared" si="2"/>
        <v/>
      </c>
      <c r="H6" s="11" t="s">
        <v>269</v>
      </c>
      <c r="I6" s="4" t="str">
        <f>IF(OR(LEN(I5)&lt;1,LEN(INDEX($B$3:$B$3001,D3+3))&lt;1),"",INDEX($B$3:$B$3001,D3+3))</f>
        <v>2: DMA1 Stream 2 Request 18</v>
      </c>
      <c r="J6" s="5" t="str">
        <f>IF(OR(LEN(J5)&lt;1,LEN(INDEX($B$901:$B$3001,E3+3))&lt;1),"",INDEX($B$901:$B$3001,E3+3))</f>
        <v>2: DMA1 Stream 2 Request 55</v>
      </c>
      <c r="K6" s="5" t="str">
        <f>IF(OR(LEN(K5)&lt;1,LEN(INDEX($B$1601:$B$3001,F3+3))&lt;1),"",INDEX($B$1601:$B$3001,F3+3))</f>
        <v/>
      </c>
      <c r="L6" s="6" t="str">
        <f>IF(OR(LEN(L5)&lt;1,LEN(INDEX($B$2101:$B$3001,G3+3))&lt;1),"",INDEX($B$2101:$B$3001,G3+3))</f>
        <v/>
      </c>
    </row>
    <row r="7" spans="1:15" ht="15.75" thickBot="1" x14ac:dyDescent="0.3">
      <c r="A7" t="s">
        <v>3</v>
      </c>
      <c r="B7" t="str">
        <f t="shared" si="0"/>
        <v>timer A01 list</v>
      </c>
      <c r="C7" t="s">
        <v>123</v>
      </c>
      <c r="D7">
        <f>IFERROR(MATCH("dma pin " &amp; C7 &amp; " list",$B$3:$B$3001,0),"")</f>
        <v>299</v>
      </c>
      <c r="E7">
        <f t="shared" si="1"/>
        <v>587</v>
      </c>
      <c r="F7">
        <f t="shared" si="2"/>
        <v>833</v>
      </c>
      <c r="G7">
        <f t="shared" ref="G7:G70" si="3">IFERROR(MATCH("dma pin " &amp; C7 &amp; " list",$B$2101:$B$3001,0),"")</f>
        <v>333</v>
      </c>
      <c r="H7" s="11" t="s">
        <v>270</v>
      </c>
      <c r="I7" s="4" t="str">
        <f>IFERROR(LEFT(INDEX($B$3:$B$3001,D7),11),"")</f>
        <v>dma pin A01</v>
      </c>
      <c r="J7" s="5" t="str">
        <f t="shared" ref="J7:J70" si="4">IFERROR(LEFT(INDEX($B$901:$B$3001,E7),11),"")</f>
        <v>dma pin A01</v>
      </c>
      <c r="K7" s="5" t="str">
        <f t="shared" ref="K7:K70" si="5">IFERROR(LEFT(INDEX($B$1601:$B$3001,F7),11),"")</f>
        <v>dma pin A01</v>
      </c>
      <c r="L7" s="6" t="str">
        <f t="shared" ref="L7:L70" si="6">IFERROR(LEFT(INDEX($B$2101:$B$3001,G7),11),"")</f>
        <v>dma pin A01</v>
      </c>
    </row>
    <row r="8" spans="1:15" ht="15.75" thickBot="1" x14ac:dyDescent="0.3">
      <c r="A8" t="s">
        <v>4</v>
      </c>
      <c r="B8" t="str">
        <f t="shared" si="0"/>
        <v>AF1: TIM2 CH2</v>
      </c>
      <c r="D8" t="str">
        <f>IFERROR(MATCH("dma pin " &amp; C8 &amp; " list",$B$3:$B$3001,0),"")</f>
        <v/>
      </c>
      <c r="E8" t="str">
        <f t="shared" si="1"/>
        <v/>
      </c>
      <c r="F8" t="str">
        <f t="shared" si="2"/>
        <v/>
      </c>
      <c r="H8" s="11" t="s">
        <v>271</v>
      </c>
      <c r="I8" s="4" t="str">
        <f>IF(LEN(INDEX($B$3:$B$3001,D7+1))&lt;2,"",INDEX($B$3:$B$3001,D7+1))</f>
        <v>0: DMA1 Stream 0 Request 19</v>
      </c>
      <c r="J8" s="5" t="str">
        <f t="shared" ref="J8:J71" si="7">IF(LEN(INDEX($B$901:$B$3001,E7+1))&lt;2,"",INDEX($B$901:$B$3001,E7+1))</f>
        <v>0: DMA1 Stream 0 Request 56</v>
      </c>
      <c r="K8" s="5" t="str">
        <f t="shared" ref="K8:K71" si="8">IF(LEN(INDEX($B$1601:$B$3001,F7+1))&lt;2,"",INDEX($B$1601:$B$3001,F7+1))</f>
        <v/>
      </c>
      <c r="L8" s="6" t="str">
        <f t="shared" ref="L8:L71" si="9">IF(LEN(INDEX($B$2101:$B$3001,G7+1))&lt;2,"",INDEX($B$2101:$B$3001,G7+1))</f>
        <v/>
      </c>
    </row>
    <row r="9" spans="1:15" ht="15.75" thickBot="1" x14ac:dyDescent="0.3">
      <c r="A9" t="s">
        <v>5</v>
      </c>
      <c r="B9" t="str">
        <f t="shared" si="0"/>
        <v>AF2: TIM5 CH2</v>
      </c>
      <c r="D9" t="str">
        <f>IFERROR(MATCH("dma pin " &amp; C9 &amp; " list",$B$3:$B$3001,0),"")</f>
        <v/>
      </c>
      <c r="E9" t="str">
        <f t="shared" si="1"/>
        <v/>
      </c>
      <c r="F9" t="str">
        <f t="shared" si="2"/>
        <v/>
      </c>
      <c r="H9" s="11" t="s">
        <v>272</v>
      </c>
      <c r="I9" s="4" t="str">
        <f>IF(OR(LEN(I8)&lt;1,LEN(INDEX($B$3:$B$3001,D7+2))&lt;1),"",INDEX($B$3:$B$3001,D7+2))</f>
        <v>1: DMA1 Stream 1 Request 19</v>
      </c>
      <c r="J9" s="5" t="str">
        <f t="shared" ref="J9" si="10">IF(OR(LEN(J8)&lt;1,LEN(INDEX($B$901:$B$3001,E7+2))&lt;1),"",INDEX($B$901:$B$3001,E7+2))</f>
        <v>1: DMA1 Stream 1 Request 56</v>
      </c>
      <c r="K9" s="5" t="str">
        <f t="shared" ref="K9" si="11">IF(OR(LEN(K8)&lt;1,LEN(INDEX($B$1601:$B$3001,F7+2))&lt;1),"",INDEX($B$1601:$B$3001,F7+2))</f>
        <v/>
      </c>
      <c r="L9" s="6" t="str">
        <f t="shared" ref="L9" si="12">IF(OR(LEN(L8)&lt;1,LEN(INDEX($B$2101:$B$3001,G7+2))&lt;1),"",INDEX($B$2101:$B$3001,G7+2))</f>
        <v/>
      </c>
    </row>
    <row r="10" spans="1:15" ht="15.75" thickBot="1" x14ac:dyDescent="0.3">
      <c r="A10" t="s">
        <v>1592</v>
      </c>
      <c r="B10" t="str">
        <f t="shared" si="0"/>
        <v>AF4: TIM15 CH1N</v>
      </c>
      <c r="D10" t="str">
        <f>IFERROR(MATCH("dma pin " &amp; C10 &amp; " list",$B$3:$B$3001,0),"")</f>
        <v/>
      </c>
      <c r="E10" t="str">
        <f t="shared" si="1"/>
        <v/>
      </c>
      <c r="F10" t="str">
        <f t="shared" si="2"/>
        <v/>
      </c>
      <c r="H10" s="11" t="s">
        <v>273</v>
      </c>
      <c r="I10" s="4" t="str">
        <f>IF(OR(LEN(I9)&lt;1,LEN(INDEX($B$3:$B$3001,D7+3))&lt;1),"",INDEX($B$3:$B$3001,D7+3))</f>
        <v>2: DMA1 Stream 2 Request 19</v>
      </c>
      <c r="J10" s="5" t="str">
        <f t="shared" ref="J10" si="13">IF(OR(LEN(J9)&lt;1,LEN(INDEX($B$901:$B$3001,E7+3))&lt;1),"",INDEX($B$901:$B$3001,E7+3))</f>
        <v>2: DMA1 Stream 2 Request 56</v>
      </c>
      <c r="K10" s="5" t="str">
        <f t="shared" ref="K10" si="14">IF(OR(LEN(K9)&lt;1,LEN(INDEX($B$1601:$B$3001,F7+3))&lt;1),"",INDEX($B$1601:$B$3001,F7+3))</f>
        <v/>
      </c>
      <c r="L10" s="6" t="str">
        <f t="shared" ref="L10" si="15">IF(OR(LEN(L9)&lt;1,LEN(INDEX($B$2101:$B$3001,G7+3))&lt;1),"",INDEX($B$2101:$B$3001,G7+3))</f>
        <v/>
      </c>
    </row>
    <row r="11" spans="1:15" ht="15.75" thickBot="1" x14ac:dyDescent="0.3">
      <c r="B11" t="str">
        <f t="shared" si="0"/>
        <v/>
      </c>
      <c r="C11" t="s">
        <v>126</v>
      </c>
      <c r="D11">
        <f>IFERROR(MATCH("dma pin " &amp; C11 &amp; " list",$B$3:$B$3001,0),"")</f>
        <v>317</v>
      </c>
      <c r="E11">
        <f t="shared" si="1"/>
        <v>605</v>
      </c>
      <c r="F11">
        <f t="shared" si="2"/>
        <v>835</v>
      </c>
      <c r="G11">
        <f t="shared" ref="G11:G74" si="16">IFERROR(MATCH("dma pin " &amp; C11 &amp; " list",$B$2101:$B$3001,0),"")</f>
        <v>335</v>
      </c>
      <c r="H11" s="11" t="s">
        <v>274</v>
      </c>
      <c r="I11" s="4" t="str">
        <f>IFERROR(LEFT(INDEX($B$3:$B$3001,D11),11),"")</f>
        <v>dma pin A02</v>
      </c>
      <c r="J11" s="5" t="str">
        <f t="shared" ref="J11:J74" si="17">IFERROR(LEFT(INDEX($B$901:$B$3001,E11),11),"")</f>
        <v>dma pin A02</v>
      </c>
      <c r="K11" s="5" t="str">
        <f t="shared" ref="K11:K74" si="18">IFERROR(LEFT(INDEX($B$1601:$B$3001,F11),11),"")</f>
        <v>dma pin A02</v>
      </c>
      <c r="L11" s="6" t="str">
        <f t="shared" ref="L11:L74" si="19">IFERROR(LEFT(INDEX($B$2101:$B$3001,G11),11),"")</f>
        <v>dma pin A02</v>
      </c>
    </row>
    <row r="12" spans="1:15" ht="15.75" thickBot="1" x14ac:dyDescent="0.3">
      <c r="A12" t="s">
        <v>6</v>
      </c>
      <c r="B12" t="str">
        <f t="shared" si="0"/>
        <v>timer A02 list</v>
      </c>
      <c r="D12" t="str">
        <f>IFERROR(MATCH("dma pin " &amp; C12 &amp; " list",$B$3:$B$3001,0),"")</f>
        <v/>
      </c>
      <c r="E12" t="str">
        <f t="shared" si="1"/>
        <v/>
      </c>
      <c r="F12" t="str">
        <f t="shared" si="2"/>
        <v/>
      </c>
      <c r="H12" s="11" t="s">
        <v>275</v>
      </c>
      <c r="I12" s="4" t="str">
        <f>IF(LEN(INDEX($B$3:$B$3001,D11+1))&lt;2,"",INDEX($B$3:$B$3001,D11+1))</f>
        <v>0: DMA1 Stream 0 Request 20</v>
      </c>
      <c r="J12" s="5" t="str">
        <f t="shared" ref="J12:J75" si="20">IF(LEN(INDEX($B$901:$B$3001,E11+1))&lt;2,"",INDEX($B$901:$B$3001,E11+1))</f>
        <v>0: DMA1 Stream 0 Request 57</v>
      </c>
      <c r="K12" s="5" t="str">
        <f t="shared" ref="K12:K75" si="21">IF(LEN(INDEX($B$1601:$B$3001,F11+1))&lt;2,"",INDEX($B$1601:$B$3001,F11+1))</f>
        <v/>
      </c>
      <c r="L12" s="6" t="str">
        <f t="shared" ref="L12:L75" si="22">IF(LEN(INDEX($B$2101:$B$3001,G11+1))&lt;2,"",INDEX($B$2101:$B$3001,G11+1))</f>
        <v/>
      </c>
    </row>
    <row r="13" spans="1:15" ht="15.75" thickBot="1" x14ac:dyDescent="0.3">
      <c r="A13" t="s">
        <v>7</v>
      </c>
      <c r="B13" t="str">
        <f t="shared" si="0"/>
        <v>AF1: TIM2 CH3</v>
      </c>
      <c r="D13" t="str">
        <f>IFERROR(MATCH("dma pin " &amp; C13 &amp; " list",$B$3:$B$3001,0),"")</f>
        <v/>
      </c>
      <c r="E13" t="str">
        <f t="shared" si="1"/>
        <v/>
      </c>
      <c r="F13" t="str">
        <f t="shared" si="2"/>
        <v/>
      </c>
      <c r="H13" s="11" t="s">
        <v>276</v>
      </c>
      <c r="I13" s="4" t="str">
        <f t="shared" ref="I13" si="23">IF(OR(LEN(I12)&lt;1,LEN(INDEX($B$3:$B$3001,D11+2))&lt;1),"",INDEX($B$3:$B$3001,D11+2))</f>
        <v>1: DMA1 Stream 1 Request 20</v>
      </c>
      <c r="J13" s="5" t="str">
        <f t="shared" ref="J13" si="24">IF(OR(LEN(J12)&lt;1,LEN(INDEX($B$901:$B$3001,E11+2))&lt;1),"",INDEX($B$901:$B$3001,E11+2))</f>
        <v>1: DMA1 Stream 1 Request 57</v>
      </c>
      <c r="K13" s="5" t="str">
        <f t="shared" ref="K13" si="25">IF(OR(LEN(K12)&lt;1,LEN(INDEX($B$1601:$B$3001,F11+2))&lt;1),"",INDEX($B$1601:$B$3001,F11+2))</f>
        <v/>
      </c>
      <c r="L13" s="6" t="str">
        <f t="shared" ref="L13" si="26">IF(OR(LEN(L12)&lt;1,LEN(INDEX($B$2101:$B$3001,G11+2))&lt;1),"",INDEX($B$2101:$B$3001,G11+2))</f>
        <v/>
      </c>
    </row>
    <row r="14" spans="1:15" ht="15.75" thickBot="1" x14ac:dyDescent="0.3">
      <c r="A14" t="s">
        <v>8</v>
      </c>
      <c r="B14" t="str">
        <f t="shared" si="0"/>
        <v>AF2: TIM5 CH3</v>
      </c>
      <c r="D14" t="str">
        <f>IFERROR(MATCH("dma pin " &amp; C14 &amp; " list",$B$3:$B$3001,0),"")</f>
        <v/>
      </c>
      <c r="E14" t="str">
        <f t="shared" si="1"/>
        <v/>
      </c>
      <c r="F14" t="str">
        <f t="shared" si="2"/>
        <v/>
      </c>
      <c r="H14" s="11" t="s">
        <v>277</v>
      </c>
      <c r="I14" s="4" t="str">
        <f t="shared" ref="I14" si="27">IF(OR(LEN(I13)&lt;1,LEN(INDEX($B$3:$B$3001,D11+3))&lt;1),"",INDEX($B$3:$B$3001,D11+3))</f>
        <v>2: DMA1 Stream 2 Request 20</v>
      </c>
      <c r="J14" s="5" t="str">
        <f t="shared" ref="J14" si="28">IF(OR(LEN(J13)&lt;1,LEN(INDEX($B$901:$B$3001,E11+3))&lt;1),"",INDEX($B$901:$B$3001,E11+3))</f>
        <v>2: DMA1 Stream 2 Request 57</v>
      </c>
      <c r="K14" s="5" t="str">
        <f t="shared" ref="K14" si="29">IF(OR(LEN(K13)&lt;1,LEN(INDEX($B$1601:$B$3001,F11+3))&lt;1),"",INDEX($B$1601:$B$3001,F11+3))</f>
        <v/>
      </c>
      <c r="L14" s="6" t="str">
        <f t="shared" ref="L14" si="30">IF(OR(LEN(L13)&lt;1,LEN(INDEX($B$2101:$B$3001,G11+3))&lt;1),"",INDEX($B$2101:$B$3001,G11+3))</f>
        <v/>
      </c>
    </row>
    <row r="15" spans="1:15" ht="15.75" thickBot="1" x14ac:dyDescent="0.3">
      <c r="A15" t="s">
        <v>1593</v>
      </c>
      <c r="B15" t="str">
        <f t="shared" si="0"/>
        <v>AF4: TIM15 CH1</v>
      </c>
      <c r="C15" t="s">
        <v>130</v>
      </c>
      <c r="D15">
        <f>IFERROR(MATCH("dma pin " &amp; C15 &amp; " list",$B$3:$B$3001,0),"")</f>
        <v>335</v>
      </c>
      <c r="E15">
        <f t="shared" si="1"/>
        <v>623</v>
      </c>
      <c r="F15">
        <f t="shared" si="2"/>
        <v>837</v>
      </c>
      <c r="G15">
        <f t="shared" ref="G15:G78" si="31">IFERROR(MATCH("dma pin " &amp; C15 &amp; " list",$B$2101:$B$3001,0),"")</f>
        <v>337</v>
      </c>
      <c r="H15" s="11" t="s">
        <v>278</v>
      </c>
      <c r="I15" s="4" t="str">
        <f>IFERROR(LEFT(INDEX($B$3:$B$3001,D15),11),"")</f>
        <v>dma pin A03</v>
      </c>
      <c r="J15" s="5" t="str">
        <f t="shared" ref="J15:J78" si="32">IFERROR(LEFT(INDEX($B$901:$B$3001,E15),11),"")</f>
        <v>dma pin A03</v>
      </c>
      <c r="K15" s="5" t="str">
        <f t="shared" ref="K15:K78" si="33">IFERROR(LEFT(INDEX($B$1601:$B$3001,F15),11),"")</f>
        <v>dma pin A03</v>
      </c>
      <c r="L15" s="6" t="str">
        <f t="shared" ref="L15:L78" si="34">IFERROR(LEFT(INDEX($B$2101:$B$3001,G15),11),"")</f>
        <v>dma pin A03</v>
      </c>
    </row>
    <row r="16" spans="1:15" ht="15.75" thickBot="1" x14ac:dyDescent="0.3">
      <c r="A16" t="s">
        <v>1594</v>
      </c>
      <c r="B16" t="str">
        <f t="shared" si="0"/>
        <v>AF4: TIM15 CH2</v>
      </c>
      <c r="D16" t="str">
        <f>IFERROR(MATCH("dma pin " &amp; C16 &amp; " list",$B$3:$B$3001,0),"")</f>
        <v/>
      </c>
      <c r="E16" t="str">
        <f t="shared" si="1"/>
        <v/>
      </c>
      <c r="F16" t="str">
        <f t="shared" si="2"/>
        <v/>
      </c>
      <c r="H16" s="11" t="s">
        <v>279</v>
      </c>
      <c r="I16" s="4" t="str">
        <f>IF(LEN(INDEX($B$3:$B$3001,D15+1))&lt;2,"",INDEX($B$3:$B$3001,D15+1))</f>
        <v>0: DMA1 Stream 0 Request 21</v>
      </c>
      <c r="J16" s="5" t="str">
        <f t="shared" ref="J16:J79" si="35">IF(LEN(INDEX($B$901:$B$3001,E15+1))&lt;2,"",INDEX($B$901:$B$3001,E15+1))</f>
        <v>0: DMA1 Stream 0 Request 58</v>
      </c>
      <c r="K16" s="5" t="str">
        <f t="shared" ref="K16:K79" si="36">IF(LEN(INDEX($B$1601:$B$3001,F15+1))&lt;2,"",INDEX($B$1601:$B$3001,F15+1))</f>
        <v/>
      </c>
      <c r="L16" s="6" t="str">
        <f t="shared" ref="L16:L79" si="37">IF(LEN(INDEX($B$2101:$B$3001,G15+1))&lt;2,"",INDEX($B$2101:$B$3001,G15+1))</f>
        <v/>
      </c>
    </row>
    <row r="17" spans="1:12" ht="15.75" thickBot="1" x14ac:dyDescent="0.3">
      <c r="B17" t="str">
        <f t="shared" si="0"/>
        <v/>
      </c>
      <c r="D17" t="str">
        <f>IFERROR(MATCH("dma pin " &amp; C17 &amp; " list",$B$3:$B$3001,0),"")</f>
        <v/>
      </c>
      <c r="E17" t="str">
        <f t="shared" si="1"/>
        <v/>
      </c>
      <c r="F17" t="str">
        <f t="shared" si="2"/>
        <v/>
      </c>
      <c r="H17" s="11" t="s">
        <v>280</v>
      </c>
      <c r="I17" s="4" t="str">
        <f t="shared" ref="I17" si="38">IF(OR(LEN(I16)&lt;1,LEN(INDEX($B$3:$B$3001,D15+2))&lt;1),"",INDEX($B$3:$B$3001,D15+2))</f>
        <v>1: DMA1 Stream 1 Request 21</v>
      </c>
      <c r="J17" s="5" t="str">
        <f t="shared" ref="J17" si="39">IF(OR(LEN(J16)&lt;1,LEN(INDEX($B$901:$B$3001,E15+2))&lt;1),"",INDEX($B$901:$B$3001,E15+2))</f>
        <v>1: DMA1 Stream 1 Request 58</v>
      </c>
      <c r="K17" s="5" t="str">
        <f t="shared" ref="K17" si="40">IF(OR(LEN(K16)&lt;1,LEN(INDEX($B$1601:$B$3001,F15+2))&lt;1),"",INDEX($B$1601:$B$3001,F15+2))</f>
        <v/>
      </c>
      <c r="L17" s="6" t="str">
        <f t="shared" ref="L17" si="41">IF(OR(LEN(L16)&lt;1,LEN(INDEX($B$2101:$B$3001,G15+2))&lt;1),"",INDEX($B$2101:$B$3001,G15+2))</f>
        <v/>
      </c>
    </row>
    <row r="18" spans="1:12" ht="15.75" thickBot="1" x14ac:dyDescent="0.3">
      <c r="A18" t="s">
        <v>10</v>
      </c>
      <c r="B18" t="str">
        <f t="shared" si="0"/>
        <v>timer A03 list</v>
      </c>
      <c r="D18" t="str">
        <f>IFERROR(MATCH("dma pin " &amp; C18 &amp; " list",$B$3:$B$3001,0),"")</f>
        <v/>
      </c>
      <c r="E18" t="str">
        <f t="shared" si="1"/>
        <v/>
      </c>
      <c r="F18" t="str">
        <f t="shared" si="2"/>
        <v/>
      </c>
      <c r="H18" s="11" t="s">
        <v>281</v>
      </c>
      <c r="I18" s="4" t="str">
        <f t="shared" ref="I18" si="42">IF(OR(LEN(I17)&lt;1,LEN(INDEX($B$3:$B$3001,D15+3))&lt;1),"",INDEX($B$3:$B$3001,D15+3))</f>
        <v>2: DMA1 Stream 2 Request 21</v>
      </c>
      <c r="J18" s="5" t="str">
        <f t="shared" ref="J18" si="43">IF(OR(LEN(J17)&lt;1,LEN(INDEX($B$901:$B$3001,E15+3))&lt;1),"",INDEX($B$901:$B$3001,E15+3))</f>
        <v>2: DMA1 Stream 2 Request 58</v>
      </c>
      <c r="K18" s="5" t="str">
        <f t="shared" ref="K18" si="44">IF(OR(LEN(K17)&lt;1,LEN(INDEX($B$1601:$B$3001,F15+3))&lt;1),"",INDEX($B$1601:$B$3001,F15+3))</f>
        <v/>
      </c>
      <c r="L18" s="6" t="str">
        <f t="shared" ref="L18" si="45">IF(OR(LEN(L17)&lt;1,LEN(INDEX($B$2101:$B$3001,G15+3))&lt;1),"",INDEX($B$2101:$B$3001,G15+3))</f>
        <v/>
      </c>
    </row>
    <row r="19" spans="1:12" ht="15.75" thickBot="1" x14ac:dyDescent="0.3">
      <c r="A19" t="s">
        <v>11</v>
      </c>
      <c r="B19" t="str">
        <f t="shared" si="0"/>
        <v>AF1: TIM2 CH4</v>
      </c>
      <c r="C19" t="s">
        <v>134</v>
      </c>
      <c r="D19">
        <f>IFERROR(MATCH("dma pin " &amp; C19 &amp; " list",$B$3:$B$3001,0),"")</f>
        <v>353</v>
      </c>
      <c r="E19">
        <f t="shared" si="1"/>
        <v>641</v>
      </c>
      <c r="F19">
        <f t="shared" si="2"/>
        <v>839</v>
      </c>
      <c r="G19">
        <f t="shared" ref="G19:G82" si="46">IFERROR(MATCH("dma pin " &amp; C19 &amp; " list",$B$2101:$B$3001,0),"")</f>
        <v>339</v>
      </c>
      <c r="H19" s="11" t="s">
        <v>282</v>
      </c>
      <c r="I19" s="4" t="str">
        <f>IFERROR(LEFT(INDEX($B$3:$B$3001,D19),11),"")</f>
        <v>dma pin A04</v>
      </c>
      <c r="J19" s="5" t="str">
        <f t="shared" ref="J19:J82" si="47">IFERROR(LEFT(INDEX($B$901:$B$3001,E19),11),"")</f>
        <v>dma pin A04</v>
      </c>
      <c r="K19" s="5" t="str">
        <f t="shared" ref="K19:K82" si="48">IFERROR(LEFT(INDEX($B$1601:$B$3001,F19),11),"")</f>
        <v>dma pin A04</v>
      </c>
      <c r="L19" s="6" t="str">
        <f t="shared" ref="L19:L82" si="49">IFERROR(LEFT(INDEX($B$2101:$B$3001,G19),11),"")</f>
        <v>dma pin A04</v>
      </c>
    </row>
    <row r="20" spans="1:12" ht="15.75" thickBot="1" x14ac:dyDescent="0.3">
      <c r="A20" t="s">
        <v>12</v>
      </c>
      <c r="B20" t="str">
        <f t="shared" si="0"/>
        <v>AF2: TIM5 CH4</v>
      </c>
      <c r="D20" t="str">
        <f>IFERROR(MATCH("dma pin " &amp; C20 &amp; " list",$B$3:$B$3001,0),"")</f>
        <v/>
      </c>
      <c r="E20" t="str">
        <f t="shared" si="1"/>
        <v/>
      </c>
      <c r="F20" t="str">
        <f t="shared" si="2"/>
        <v/>
      </c>
      <c r="H20" s="11" t="s">
        <v>283</v>
      </c>
      <c r="I20" s="4" t="str">
        <f>IF(LEN(INDEX($B$3:$B$3001,D19+1))&lt;2,"",INDEX($B$3:$B$3001,D19+1))</f>
        <v/>
      </c>
      <c r="J20" s="5" t="str">
        <f t="shared" ref="J20:J83" si="50">IF(LEN(INDEX($B$901:$B$3001,E19+1))&lt;2,"",INDEX($B$901:$B$3001,E19+1))</f>
        <v/>
      </c>
      <c r="K20" s="5" t="str">
        <f t="shared" ref="K20:K83" si="51">IF(LEN(INDEX($B$1601:$B$3001,F19+1))&lt;2,"",INDEX($B$1601:$B$3001,F19+1))</f>
        <v/>
      </c>
      <c r="L20" s="6" t="str">
        <f t="shared" ref="L20:L83" si="52">IF(LEN(INDEX($B$2101:$B$3001,G19+1))&lt;2,"",INDEX($B$2101:$B$3001,G19+1))</f>
        <v/>
      </c>
    </row>
    <row r="21" spans="1:12" ht="15.75" thickBot="1" x14ac:dyDescent="0.3">
      <c r="B21" t="str">
        <f t="shared" si="0"/>
        <v/>
      </c>
      <c r="D21" t="str">
        <f>IFERROR(MATCH("dma pin " &amp; C21 &amp; " list",$B$3:$B$3001,0),"")</f>
        <v/>
      </c>
      <c r="E21" t="str">
        <f t="shared" si="1"/>
        <v/>
      </c>
      <c r="F21" t="str">
        <f t="shared" si="2"/>
        <v/>
      </c>
      <c r="H21" s="11" t="s">
        <v>284</v>
      </c>
      <c r="I21" s="4" t="str">
        <f t="shared" ref="I21" si="53">IF(OR(LEN(I20)&lt;1,LEN(INDEX($B$3:$B$3001,D19+2))&lt;1),"",INDEX($B$3:$B$3001,D19+2))</f>
        <v/>
      </c>
      <c r="J21" s="5" t="str">
        <f t="shared" ref="J21" si="54">IF(OR(LEN(J20)&lt;1,LEN(INDEX($B$901:$B$3001,E19+2))&lt;1),"",INDEX($B$901:$B$3001,E19+2))</f>
        <v/>
      </c>
      <c r="K21" s="5" t="str">
        <f t="shared" ref="K21" si="55">IF(OR(LEN(K20)&lt;1,LEN(INDEX($B$1601:$B$3001,F19+2))&lt;1),"",INDEX($B$1601:$B$3001,F19+2))</f>
        <v/>
      </c>
      <c r="L21" s="6" t="str">
        <f t="shared" ref="L21" si="56">IF(OR(LEN(L20)&lt;1,LEN(INDEX($B$2101:$B$3001,G19+2))&lt;1),"",INDEX($B$2101:$B$3001,G19+2))</f>
        <v/>
      </c>
    </row>
    <row r="22" spans="1:12" ht="15.75" thickBot="1" x14ac:dyDescent="0.3">
      <c r="A22" t="s">
        <v>14</v>
      </c>
      <c r="B22" t="str">
        <f t="shared" si="0"/>
        <v>timer A04 list</v>
      </c>
      <c r="D22" t="str">
        <f>IFERROR(MATCH("dma pin " &amp; C22 &amp; " list",$B$3:$B$3001,0),"")</f>
        <v/>
      </c>
      <c r="E22" t="str">
        <f t="shared" si="1"/>
        <v/>
      </c>
      <c r="F22" t="str">
        <f t="shared" si="2"/>
        <v/>
      </c>
      <c r="H22" s="11" t="s">
        <v>285</v>
      </c>
      <c r="I22" s="4" t="str">
        <f t="shared" ref="I22" si="57">IF(OR(LEN(I21)&lt;1,LEN(INDEX($B$3:$B$3001,D19+3))&lt;1),"",INDEX($B$3:$B$3001,D19+3))</f>
        <v/>
      </c>
      <c r="J22" s="5" t="str">
        <f t="shared" ref="J22" si="58">IF(OR(LEN(J21)&lt;1,LEN(INDEX($B$901:$B$3001,E19+3))&lt;1),"",INDEX($B$901:$B$3001,E19+3))</f>
        <v/>
      </c>
      <c r="K22" s="5" t="str">
        <f t="shared" ref="K22" si="59">IF(OR(LEN(K21)&lt;1,LEN(INDEX($B$1601:$B$3001,F19+3))&lt;1),"",INDEX($B$1601:$B$3001,F19+3))</f>
        <v/>
      </c>
      <c r="L22" s="6" t="str">
        <f t="shared" ref="L22" si="60">IF(OR(LEN(L21)&lt;1,LEN(INDEX($B$2101:$B$3001,G19+3))&lt;1),"",INDEX($B$2101:$B$3001,G19+3))</f>
        <v/>
      </c>
    </row>
    <row r="23" spans="1:12" ht="15.75" thickBot="1" x14ac:dyDescent="0.3">
      <c r="B23" t="str">
        <f t="shared" si="0"/>
        <v/>
      </c>
      <c r="C23" t="s">
        <v>135</v>
      </c>
      <c r="D23">
        <f>IFERROR(MATCH("dma pin " &amp; C23 &amp; " list",$B$3:$B$3001,0),"")</f>
        <v>355</v>
      </c>
      <c r="E23">
        <f t="shared" si="1"/>
        <v>643</v>
      </c>
      <c r="F23">
        <f t="shared" si="2"/>
        <v>841</v>
      </c>
      <c r="G23">
        <f t="shared" ref="G23:G86" si="61">IFERROR(MATCH("dma pin " &amp; C23 &amp; " list",$B$2101:$B$3001,0),"")</f>
        <v>341</v>
      </c>
      <c r="H23" s="11" t="s">
        <v>286</v>
      </c>
      <c r="I23" s="4" t="str">
        <f>IFERROR(LEFT(INDEX($B$3:$B$3001,D23),11),"")</f>
        <v>dma pin A05</v>
      </c>
      <c r="J23" s="5" t="str">
        <f t="shared" ref="J23:J86" si="62">IFERROR(LEFT(INDEX($B$901:$B$3001,E23),11),"")</f>
        <v>dma pin A05</v>
      </c>
      <c r="K23" s="5" t="str">
        <f t="shared" ref="K23:K86" si="63">IFERROR(LEFT(INDEX($B$1601:$B$3001,F23),11),"")</f>
        <v>dma pin A05</v>
      </c>
      <c r="L23" s="6" t="str">
        <f t="shared" ref="L23:L86" si="64">IFERROR(LEFT(INDEX($B$2101:$B$3001,G23),11),"")</f>
        <v>dma pin A05</v>
      </c>
    </row>
    <row r="24" spans="1:12" ht="15.75" thickBot="1" x14ac:dyDescent="0.3">
      <c r="A24" t="s">
        <v>15</v>
      </c>
      <c r="B24" t="str">
        <f t="shared" si="0"/>
        <v>timer A05 list</v>
      </c>
      <c r="D24" t="str">
        <f>IFERROR(MATCH("dma pin " &amp; C24 &amp; " list",$B$3:$B$3001,0),"")</f>
        <v/>
      </c>
      <c r="E24" t="str">
        <f t="shared" si="1"/>
        <v/>
      </c>
      <c r="F24" t="str">
        <f t="shared" si="2"/>
        <v/>
      </c>
      <c r="H24" s="11" t="s">
        <v>287</v>
      </c>
      <c r="I24" s="4" t="str">
        <f>IF(LEN(INDEX($B$3:$B$3001,D23+1))&lt;2,"",INDEX($B$3:$B$3001,D23+1))</f>
        <v>0: DMA1 Stream 0 Request 18</v>
      </c>
      <c r="J24" s="5" t="str">
        <f t="shared" ref="J24:J87" si="65">IF(LEN(INDEX($B$901:$B$3001,E23+1))&lt;2,"",INDEX($B$901:$B$3001,E23+1))</f>
        <v/>
      </c>
      <c r="K24" s="5" t="str">
        <f t="shared" ref="K24:K87" si="66">IF(LEN(INDEX($B$1601:$B$3001,F23+1))&lt;2,"",INDEX($B$1601:$B$3001,F23+1))</f>
        <v>0: DMA1 Stream 0 Request 47</v>
      </c>
      <c r="L24" s="6" t="str">
        <f t="shared" ref="L24:L87" si="67">IF(LEN(INDEX($B$2101:$B$3001,G23+1))&lt;2,"",INDEX($B$2101:$B$3001,G23+1))</f>
        <v>0: DMA1 Stream 0 Request 47</v>
      </c>
    </row>
    <row r="25" spans="1:12" ht="15.75" thickBot="1" x14ac:dyDescent="0.3">
      <c r="A25" t="s">
        <v>1</v>
      </c>
      <c r="B25" t="str">
        <f t="shared" si="0"/>
        <v>AF1: TIM2 CH1</v>
      </c>
      <c r="D25" t="str">
        <f>IFERROR(MATCH("dma pin " &amp; C25 &amp; " list",$B$3:$B$3001,0),"")</f>
        <v/>
      </c>
      <c r="E25" t="str">
        <f t="shared" si="1"/>
        <v/>
      </c>
      <c r="F25" t="str">
        <f t="shared" si="2"/>
        <v/>
      </c>
      <c r="H25" s="11" t="s">
        <v>288</v>
      </c>
      <c r="I25" s="4" t="str">
        <f t="shared" ref="I25" si="68">IF(OR(LEN(I24)&lt;1,LEN(INDEX($B$3:$B$3001,D23+2))&lt;1),"",INDEX($B$3:$B$3001,D23+2))</f>
        <v>1: DMA1 Stream 1 Request 18</v>
      </c>
      <c r="J25" s="5" t="str">
        <f t="shared" ref="J25" si="69">IF(OR(LEN(J24)&lt;1,LEN(INDEX($B$901:$B$3001,E23+2))&lt;1),"",INDEX($B$901:$B$3001,E23+2))</f>
        <v/>
      </c>
      <c r="K25" s="5" t="str">
        <f t="shared" ref="K25" si="70">IF(OR(LEN(K24)&lt;1,LEN(INDEX($B$1601:$B$3001,F23+2))&lt;1),"",INDEX($B$1601:$B$3001,F23+2))</f>
        <v>1: DMA1 Stream 1 Request 47</v>
      </c>
      <c r="L25" s="6" t="str">
        <f t="shared" ref="L25" si="71">IF(OR(LEN(L24)&lt;1,LEN(INDEX($B$2101:$B$3001,G23+2))&lt;1),"",INDEX($B$2101:$B$3001,G23+2))</f>
        <v>1: DMA1 Stream 1 Request 47</v>
      </c>
    </row>
    <row r="26" spans="1:12" ht="15.75" thickBot="1" x14ac:dyDescent="0.3">
      <c r="A26" t="s">
        <v>16</v>
      </c>
      <c r="B26" t="str">
        <f t="shared" si="0"/>
        <v>AF3: TIM8 CH1N</v>
      </c>
      <c r="D26" t="str">
        <f>IFERROR(MATCH("dma pin " &amp; C26 &amp; " list",$B$3:$B$3001,0),"")</f>
        <v/>
      </c>
      <c r="E26" t="str">
        <f t="shared" si="1"/>
        <v/>
      </c>
      <c r="F26" t="str">
        <f t="shared" si="2"/>
        <v/>
      </c>
      <c r="H26" s="11" t="s">
        <v>289</v>
      </c>
      <c r="I26" s="4" t="str">
        <f t="shared" ref="I26" si="72">IF(OR(LEN(I25)&lt;1,LEN(INDEX($B$3:$B$3001,D23+3))&lt;1),"",INDEX($B$3:$B$3001,D23+3))</f>
        <v>2: DMA1 Stream 2 Request 18</v>
      </c>
      <c r="J26" s="5" t="str">
        <f t="shared" ref="J26" si="73">IF(OR(LEN(J25)&lt;1,LEN(INDEX($B$901:$B$3001,E23+3))&lt;1),"",INDEX($B$901:$B$3001,E23+3))</f>
        <v/>
      </c>
      <c r="K26" s="5" t="str">
        <f t="shared" ref="K26" si="74">IF(OR(LEN(K25)&lt;1,LEN(INDEX($B$1601:$B$3001,F23+3))&lt;1),"",INDEX($B$1601:$B$3001,F23+3))</f>
        <v>2: DMA1 Stream 2 Request 47</v>
      </c>
      <c r="L26" s="6" t="str">
        <f t="shared" ref="L26" si="75">IF(OR(LEN(L25)&lt;1,LEN(INDEX($B$2101:$B$3001,G23+3))&lt;1),"",INDEX($B$2101:$B$3001,G23+3))</f>
        <v>2: DMA1 Stream 2 Request 47</v>
      </c>
    </row>
    <row r="27" spans="1:12" ht="15.75" thickBot="1" x14ac:dyDescent="0.3">
      <c r="B27" t="str">
        <f t="shared" si="0"/>
        <v/>
      </c>
      <c r="C27" t="s">
        <v>137</v>
      </c>
      <c r="D27">
        <f>IFERROR(MATCH("dma pin " &amp; C27 &amp; " list",$B$3:$B$3001,0),"")</f>
        <v>373</v>
      </c>
      <c r="E27">
        <f t="shared" si="1"/>
        <v>645</v>
      </c>
      <c r="F27">
        <f t="shared" si="2"/>
        <v>859</v>
      </c>
      <c r="G27">
        <f t="shared" ref="G27:G90" si="76">IFERROR(MATCH("dma pin " &amp; C27 &amp; " list",$B$2101:$B$3001,0),"")</f>
        <v>359</v>
      </c>
      <c r="H27" s="11" t="s">
        <v>290</v>
      </c>
      <c r="I27" s="4" t="str">
        <f>IFERROR(LEFT(INDEX($B$3:$B$3001,D27),11),"")</f>
        <v>dma pin A06</v>
      </c>
      <c r="J27" s="5" t="str">
        <f t="shared" ref="J27:J90" si="77">IFERROR(LEFT(INDEX($B$901:$B$3001,E27),11),"")</f>
        <v>dma pin A06</v>
      </c>
      <c r="K27" s="5" t="str">
        <f t="shared" ref="K27:K90" si="78">IFERROR(LEFT(INDEX($B$1601:$B$3001,F27),11),"")</f>
        <v>dma pin A06</v>
      </c>
      <c r="L27" s="6" t="str">
        <f t="shared" ref="L27:L90" si="79">IFERROR(LEFT(INDEX($B$2101:$B$3001,G27),11),"")</f>
        <v>dma pin A06</v>
      </c>
    </row>
    <row r="28" spans="1:12" ht="15.75" thickBot="1" x14ac:dyDescent="0.3">
      <c r="A28" t="s">
        <v>17</v>
      </c>
      <c r="B28" t="str">
        <f t="shared" si="0"/>
        <v>timer A06 list</v>
      </c>
      <c r="D28" t="str">
        <f>IFERROR(MATCH("dma pin " &amp; C28 &amp; " list",$B$3:$B$3001,0),"")</f>
        <v/>
      </c>
      <c r="E28" t="str">
        <f t="shared" si="1"/>
        <v/>
      </c>
      <c r="F28" t="str">
        <f t="shared" si="2"/>
        <v/>
      </c>
      <c r="H28" s="11" t="s">
        <v>291</v>
      </c>
      <c r="I28" s="4" t="str">
        <f>IF(LEN(INDEX($B$3:$B$3001,D27+1))&lt;2,"",INDEX($B$3:$B$3001,D27+1))</f>
        <v/>
      </c>
      <c r="J28" s="5" t="str">
        <f t="shared" ref="J28:J91" si="80">IF(LEN(INDEX($B$901:$B$3001,E27+1))&lt;2,"",INDEX($B$901:$B$3001,E27+1))</f>
        <v>0: DMA1 Stream 0 Request 23</v>
      </c>
      <c r="K28" s="5" t="str">
        <f t="shared" ref="K28:K91" si="81">IF(LEN(INDEX($B$1601:$B$3001,F27+1))&lt;2,"",INDEX($B$1601:$B$3001,F27+1))</f>
        <v/>
      </c>
      <c r="L28" s="6" t="str">
        <f t="shared" ref="L28:L91" si="82">IF(LEN(INDEX($B$2101:$B$3001,G27+1))&lt;2,"",INDEX($B$2101:$B$3001,G27+1))</f>
        <v/>
      </c>
    </row>
    <row r="29" spans="1:12" ht="15.75" thickBot="1" x14ac:dyDescent="0.3">
      <c r="A29" t="s">
        <v>18</v>
      </c>
      <c r="B29" t="str">
        <f t="shared" si="0"/>
        <v>AF2: TIM3 CH1</v>
      </c>
      <c r="D29" t="str">
        <f>IFERROR(MATCH("dma pin " &amp; C29 &amp; " list",$B$3:$B$3001,0),"")</f>
        <v/>
      </c>
      <c r="E29" t="str">
        <f t="shared" si="1"/>
        <v/>
      </c>
      <c r="F29" t="str">
        <f t="shared" si="2"/>
        <v/>
      </c>
      <c r="H29" s="11" t="s">
        <v>292</v>
      </c>
      <c r="I29" s="4" t="str">
        <f t="shared" ref="I29" si="83">IF(OR(LEN(I28)&lt;1,LEN(INDEX($B$3:$B$3001,D27+2))&lt;1),"",INDEX($B$3:$B$3001,D27+2))</f>
        <v/>
      </c>
      <c r="J29" s="5" t="str">
        <f t="shared" ref="J29" si="84">IF(OR(LEN(J28)&lt;1,LEN(INDEX($B$901:$B$3001,E27+2))&lt;1),"",INDEX($B$901:$B$3001,E27+2))</f>
        <v>1: DMA1 Stream 1 Request 23</v>
      </c>
      <c r="K29" s="5" t="str">
        <f t="shared" ref="K29" si="85">IF(OR(LEN(K28)&lt;1,LEN(INDEX($B$1601:$B$3001,F27+2))&lt;1),"",INDEX($B$1601:$B$3001,F27+2))</f>
        <v/>
      </c>
      <c r="L29" s="6" t="str">
        <f t="shared" ref="L29" si="86">IF(OR(LEN(L28)&lt;1,LEN(INDEX($B$2101:$B$3001,G27+2))&lt;1),"",INDEX($B$2101:$B$3001,G27+2))</f>
        <v/>
      </c>
    </row>
    <row r="30" spans="1:12" ht="15.75" thickBot="1" x14ac:dyDescent="0.3">
      <c r="A30" t="s">
        <v>19</v>
      </c>
      <c r="B30" t="str">
        <f t="shared" si="0"/>
        <v>AF9: TIM13 CH1</v>
      </c>
      <c r="D30" t="str">
        <f>IFERROR(MATCH("dma pin " &amp; C30 &amp; " list",$B$3:$B$3001,0),"")</f>
        <v/>
      </c>
      <c r="E30" t="str">
        <f t="shared" si="1"/>
        <v/>
      </c>
      <c r="F30" t="str">
        <f t="shared" si="2"/>
        <v/>
      </c>
      <c r="H30" s="11" t="s">
        <v>293</v>
      </c>
      <c r="I30" s="4" t="str">
        <f t="shared" ref="I30" si="87">IF(OR(LEN(I29)&lt;1,LEN(INDEX($B$3:$B$3001,D27+3))&lt;1),"",INDEX($B$3:$B$3001,D27+3))</f>
        <v/>
      </c>
      <c r="J30" s="5" t="str">
        <f t="shared" ref="J30" si="88">IF(OR(LEN(J29)&lt;1,LEN(INDEX($B$901:$B$3001,E27+3))&lt;1),"",INDEX($B$901:$B$3001,E27+3))</f>
        <v>2: DMA1 Stream 2 Request 23</v>
      </c>
      <c r="K30" s="5" t="str">
        <f t="shared" ref="K30" si="89">IF(OR(LEN(K29)&lt;1,LEN(INDEX($B$1601:$B$3001,F27+3))&lt;1),"",INDEX($B$1601:$B$3001,F27+3))</f>
        <v/>
      </c>
      <c r="L30" s="6" t="str">
        <f t="shared" ref="L30" si="90">IF(OR(LEN(L29)&lt;1,LEN(INDEX($B$2101:$B$3001,G27+3))&lt;1),"",INDEX($B$2101:$B$3001,G27+3))</f>
        <v/>
      </c>
    </row>
    <row r="31" spans="1:12" ht="15.75" thickBot="1" x14ac:dyDescent="0.3">
      <c r="B31" t="str">
        <f t="shared" si="0"/>
        <v/>
      </c>
      <c r="C31" t="s">
        <v>140</v>
      </c>
      <c r="D31">
        <f>IFERROR(MATCH("dma pin " &amp; C31 &amp; " list",$B$3:$B$3001,0),"")</f>
        <v>375</v>
      </c>
      <c r="E31">
        <f t="shared" si="1"/>
        <v>663</v>
      </c>
      <c r="F31">
        <f t="shared" si="2"/>
        <v>861</v>
      </c>
      <c r="G31">
        <f t="shared" ref="G31:G94" si="91">IFERROR(MATCH("dma pin " &amp; C31 &amp; " list",$B$2101:$B$3001,0),"")</f>
        <v>361</v>
      </c>
      <c r="H31" s="11" t="s">
        <v>294</v>
      </c>
      <c r="I31" s="4" t="str">
        <f>IFERROR(LEFT(INDEX($B$3:$B$3001,D31),11),"")</f>
        <v>dma pin A07</v>
      </c>
      <c r="J31" s="5" t="str">
        <f t="shared" ref="J31:J94" si="92">IFERROR(LEFT(INDEX($B$901:$B$3001,E31),11),"")</f>
        <v>dma pin A07</v>
      </c>
      <c r="K31" s="5" t="str">
        <f t="shared" ref="K31:K94" si="93">IFERROR(LEFT(INDEX($B$1601:$B$3001,F31),11),"")</f>
        <v>dma pin A07</v>
      </c>
      <c r="L31" s="6" t="str">
        <f t="shared" ref="L31:L94" si="94">IFERROR(LEFT(INDEX($B$2101:$B$3001,G31),11),"")</f>
        <v>dma pin A07</v>
      </c>
    </row>
    <row r="32" spans="1:12" ht="15.75" thickBot="1" x14ac:dyDescent="0.3">
      <c r="A32" t="s">
        <v>20</v>
      </c>
      <c r="B32" t="str">
        <f t="shared" si="0"/>
        <v>timer A07 list</v>
      </c>
      <c r="D32" t="str">
        <f>IFERROR(MATCH("dma pin " &amp; C32 &amp; " list",$B$3:$B$3001,0),"")</f>
        <v/>
      </c>
      <c r="E32" t="str">
        <f t="shared" si="1"/>
        <v/>
      </c>
      <c r="F32" t="str">
        <f t="shared" si="2"/>
        <v/>
      </c>
      <c r="H32" s="11" t="s">
        <v>295</v>
      </c>
      <c r="I32" s="4" t="str">
        <f>IF(LEN(INDEX($B$3:$B$3001,D31+1))&lt;2,"",INDEX($B$3:$B$3001,D31+1))</f>
        <v>0: DMA1 Stream 0 Request 11</v>
      </c>
      <c r="J32" s="5" t="str">
        <f t="shared" ref="J32:J95" si="95">IF(LEN(INDEX($B$901:$B$3001,E31+1))&lt;2,"",INDEX($B$901:$B$3001,E31+1))</f>
        <v>0: DMA1 Stream 0 Request 24</v>
      </c>
      <c r="K32" s="5" t="str">
        <f t="shared" ref="K32:K95" si="96">IF(LEN(INDEX($B$1601:$B$3001,F31+1))&lt;2,"",INDEX($B$1601:$B$3001,F31+1))</f>
        <v>0: DMA1 Stream 0 Request 47</v>
      </c>
      <c r="L32" s="6" t="str">
        <f t="shared" ref="L32:L95" si="97">IF(LEN(INDEX($B$2101:$B$3001,G31+1))&lt;2,"",INDEX($B$2101:$B$3001,G31+1))</f>
        <v>0: DMA1 Stream 0 Request 47</v>
      </c>
    </row>
    <row r="33" spans="1:12" ht="15.75" thickBot="1" x14ac:dyDescent="0.3">
      <c r="A33" t="s">
        <v>21</v>
      </c>
      <c r="B33" t="str">
        <f t="shared" si="0"/>
        <v>AF1: TIM1 CH1N</v>
      </c>
      <c r="D33" t="str">
        <f>IFERROR(MATCH("dma pin " &amp; C33 &amp; " list",$B$3:$B$3001,0),"")</f>
        <v/>
      </c>
      <c r="E33" t="str">
        <f t="shared" si="1"/>
        <v/>
      </c>
      <c r="F33" t="str">
        <f t="shared" si="2"/>
        <v/>
      </c>
      <c r="H33" s="11" t="s">
        <v>296</v>
      </c>
      <c r="I33" s="4" t="str">
        <f t="shared" ref="I33" si="98">IF(OR(LEN(I32)&lt;1,LEN(INDEX($B$3:$B$3001,D31+2))&lt;1),"",INDEX($B$3:$B$3001,D31+2))</f>
        <v>1: DMA1 Stream 1 Request 11</v>
      </c>
      <c r="J33" s="5" t="str">
        <f t="shared" ref="J33" si="99">IF(OR(LEN(J32)&lt;1,LEN(INDEX($B$901:$B$3001,E31+2))&lt;1),"",INDEX($B$901:$B$3001,E31+2))</f>
        <v>1: DMA1 Stream 1 Request 24</v>
      </c>
      <c r="K33" s="5" t="str">
        <f t="shared" ref="K33" si="100">IF(OR(LEN(K32)&lt;1,LEN(INDEX($B$1601:$B$3001,F31+2))&lt;1),"",INDEX($B$1601:$B$3001,F31+2))</f>
        <v>1: DMA1 Stream 1 Request 47</v>
      </c>
      <c r="L33" s="6" t="str">
        <f t="shared" ref="L33" si="101">IF(OR(LEN(L32)&lt;1,LEN(INDEX($B$2101:$B$3001,G31+2))&lt;1),"",INDEX($B$2101:$B$3001,G31+2))</f>
        <v>1: DMA1 Stream 1 Request 47</v>
      </c>
    </row>
    <row r="34" spans="1:12" ht="15.75" thickBot="1" x14ac:dyDescent="0.3">
      <c r="A34" t="s">
        <v>22</v>
      </c>
      <c r="B34" t="str">
        <f t="shared" si="0"/>
        <v>AF2: TIM3 CH2</v>
      </c>
      <c r="D34" t="str">
        <f>IFERROR(MATCH("dma pin " &amp; C34 &amp; " list",$B$3:$B$3001,0),"")</f>
        <v/>
      </c>
      <c r="E34" t="str">
        <f t="shared" si="1"/>
        <v/>
      </c>
      <c r="F34" t="str">
        <f t="shared" si="2"/>
        <v/>
      </c>
      <c r="H34" s="11" t="s">
        <v>297</v>
      </c>
      <c r="I34" s="4" t="str">
        <f t="shared" ref="I34" si="102">IF(OR(LEN(I33)&lt;1,LEN(INDEX($B$3:$B$3001,D31+3))&lt;1),"",INDEX($B$3:$B$3001,D31+3))</f>
        <v>2: DMA1 Stream 2 Request 11</v>
      </c>
      <c r="J34" s="5" t="str">
        <f t="shared" ref="J34" si="103">IF(OR(LEN(J33)&lt;1,LEN(INDEX($B$901:$B$3001,E31+3))&lt;1),"",INDEX($B$901:$B$3001,E31+3))</f>
        <v>2: DMA1 Stream 2 Request 24</v>
      </c>
      <c r="K34" s="5" t="str">
        <f t="shared" ref="K34" si="104">IF(OR(LEN(K33)&lt;1,LEN(INDEX($B$1601:$B$3001,F31+3))&lt;1),"",INDEX($B$1601:$B$3001,F31+3))</f>
        <v>2: DMA1 Stream 2 Request 47</v>
      </c>
      <c r="L34" s="6" t="str">
        <f t="shared" ref="L34" si="105">IF(OR(LEN(L33)&lt;1,LEN(INDEX($B$2101:$B$3001,G31+3))&lt;1),"",INDEX($B$2101:$B$3001,G31+3))</f>
        <v>2: DMA1 Stream 2 Request 47</v>
      </c>
    </row>
    <row r="35" spans="1:12" ht="15.75" thickBot="1" x14ac:dyDescent="0.3">
      <c r="A35" t="s">
        <v>16</v>
      </c>
      <c r="B35" t="str">
        <f t="shared" si="0"/>
        <v>AF3: TIM8 CH1N</v>
      </c>
      <c r="C35" t="s">
        <v>144</v>
      </c>
      <c r="D35">
        <f>IFERROR(MATCH("dma pin " &amp; C35 &amp; " list",$B$3:$B$3001,0),"")</f>
        <v>393</v>
      </c>
      <c r="E35">
        <f t="shared" si="1"/>
        <v>681</v>
      </c>
      <c r="F35">
        <f t="shared" si="2"/>
        <v>879</v>
      </c>
      <c r="G35">
        <f t="shared" ref="G35:G98" si="106">IFERROR(MATCH("dma pin " &amp; C35 &amp; " list",$B$2101:$B$3001,0),"")</f>
        <v>379</v>
      </c>
      <c r="H35" s="11" t="s">
        <v>298</v>
      </c>
      <c r="I35" s="4" t="str">
        <f>IFERROR(LEFT(INDEX($B$3:$B$3001,D35),11),"")</f>
        <v>dma pin A08</v>
      </c>
      <c r="J35" s="5" t="str">
        <f t="shared" ref="J35:J98" si="107">IFERROR(LEFT(INDEX($B$901:$B$3001,E35),11),"")</f>
        <v>dma pin A08</v>
      </c>
      <c r="K35" s="5" t="str">
        <f t="shared" ref="K35:K98" si="108">IFERROR(LEFT(INDEX($B$1601:$B$3001,F35),11),"")</f>
        <v>dma pin A08</v>
      </c>
      <c r="L35" s="6" t="str">
        <f t="shared" ref="L35:L98" si="109">IFERROR(LEFT(INDEX($B$2101:$B$3001,G35),11),"")</f>
        <v>dma pin A08</v>
      </c>
    </row>
    <row r="36" spans="1:12" ht="15.75" thickBot="1" x14ac:dyDescent="0.3">
      <c r="A36" t="s">
        <v>23</v>
      </c>
      <c r="B36" t="str">
        <f t="shared" si="0"/>
        <v>AF9: TIM14 CH1</v>
      </c>
      <c r="D36" t="str">
        <f>IFERROR(MATCH("dma pin " &amp; C36 &amp; " list",$B$3:$B$3001,0),"")</f>
        <v/>
      </c>
      <c r="E36" t="str">
        <f t="shared" si="1"/>
        <v/>
      </c>
      <c r="F36" t="str">
        <f t="shared" si="2"/>
        <v/>
      </c>
      <c r="H36" s="11" t="s">
        <v>299</v>
      </c>
      <c r="I36" s="4" t="str">
        <f>IF(LEN(INDEX($B$3:$B$3001,D35+1))&lt;2,"",INDEX($B$3:$B$3001,D35+1))</f>
        <v>0: DMA1 Stream 0 Request 11</v>
      </c>
      <c r="J36" s="5" t="str">
        <f t="shared" ref="J36:J99" si="110">IF(LEN(INDEX($B$901:$B$3001,E35+1))&lt;2,"",INDEX($B$901:$B$3001,E35+1))</f>
        <v/>
      </c>
      <c r="K36" s="5" t="str">
        <f t="shared" ref="K36:K99" si="111">IF(LEN(INDEX($B$1601:$B$3001,F35+1))&lt;2,"",INDEX($B$1601:$B$3001,F35+1))</f>
        <v/>
      </c>
      <c r="L36" s="6" t="str">
        <f t="shared" ref="L36:L99" si="112">IF(LEN(INDEX($B$2101:$B$3001,G35+1))&lt;2,"",INDEX($B$2101:$B$3001,G35+1))</f>
        <v/>
      </c>
    </row>
    <row r="37" spans="1:12" ht="15.75" thickBot="1" x14ac:dyDescent="0.3">
      <c r="B37" t="str">
        <f t="shared" si="0"/>
        <v/>
      </c>
      <c r="D37" t="str">
        <f>IFERROR(MATCH("dma pin " &amp; C37 &amp; " list",$B$3:$B$3001,0),"")</f>
        <v/>
      </c>
      <c r="E37" t="str">
        <f t="shared" si="1"/>
        <v/>
      </c>
      <c r="F37" t="str">
        <f t="shared" si="2"/>
        <v/>
      </c>
      <c r="H37" s="11" t="s">
        <v>300</v>
      </c>
      <c r="I37" s="4" t="str">
        <f t="shared" ref="I37" si="113">IF(OR(LEN(I36)&lt;1,LEN(INDEX($B$3:$B$3001,D35+2))&lt;1),"",INDEX($B$3:$B$3001,D35+2))</f>
        <v>1: DMA1 Stream 1 Request 11</v>
      </c>
      <c r="J37" s="5" t="str">
        <f t="shared" ref="J37" si="114">IF(OR(LEN(J36)&lt;1,LEN(INDEX($B$901:$B$3001,E35+2))&lt;1),"",INDEX($B$901:$B$3001,E35+2))</f>
        <v/>
      </c>
      <c r="K37" s="5" t="str">
        <f t="shared" ref="K37" si="115">IF(OR(LEN(K36)&lt;1,LEN(INDEX($B$1601:$B$3001,F35+2))&lt;1),"",INDEX($B$1601:$B$3001,F35+2))</f>
        <v/>
      </c>
      <c r="L37" s="6" t="str">
        <f t="shared" ref="L37" si="116">IF(OR(LEN(L36)&lt;1,LEN(INDEX($B$2101:$B$3001,G35+2))&lt;1),"",INDEX($B$2101:$B$3001,G35+2))</f>
        <v/>
      </c>
    </row>
    <row r="38" spans="1:12" ht="15.75" thickBot="1" x14ac:dyDescent="0.3">
      <c r="A38" t="s">
        <v>24</v>
      </c>
      <c r="B38" t="str">
        <f t="shared" si="0"/>
        <v>timer A08 list</v>
      </c>
      <c r="D38" t="str">
        <f>IFERROR(MATCH("dma pin " &amp; C38 &amp; " list",$B$3:$B$3001,0),"")</f>
        <v/>
      </c>
      <c r="E38" t="str">
        <f t="shared" si="1"/>
        <v/>
      </c>
      <c r="F38" t="str">
        <f t="shared" si="2"/>
        <v/>
      </c>
      <c r="H38" s="11" t="s">
        <v>301</v>
      </c>
      <c r="I38" s="4" t="str">
        <f t="shared" ref="I38" si="117">IF(OR(LEN(I37)&lt;1,LEN(INDEX($B$3:$B$3001,D35+3))&lt;1),"",INDEX($B$3:$B$3001,D35+3))</f>
        <v>2: DMA1 Stream 2 Request 11</v>
      </c>
      <c r="J38" s="5" t="str">
        <f t="shared" ref="J38" si="118">IF(OR(LEN(J37)&lt;1,LEN(INDEX($B$901:$B$3001,E35+3))&lt;1),"",INDEX($B$901:$B$3001,E35+3))</f>
        <v/>
      </c>
      <c r="K38" s="5" t="str">
        <f t="shared" ref="K38" si="119">IF(OR(LEN(K37)&lt;1,LEN(INDEX($B$1601:$B$3001,F35+3))&lt;1),"",INDEX($B$1601:$B$3001,F35+3))</f>
        <v/>
      </c>
      <c r="L38" s="6" t="str">
        <f t="shared" ref="L38" si="120">IF(OR(LEN(L37)&lt;1,LEN(INDEX($B$2101:$B$3001,G35+3))&lt;1),"",INDEX($B$2101:$B$3001,G35+3))</f>
        <v/>
      </c>
    </row>
    <row r="39" spans="1:12" ht="15.75" thickBot="1" x14ac:dyDescent="0.3">
      <c r="A39" t="s">
        <v>25</v>
      </c>
      <c r="B39" t="str">
        <f t="shared" si="0"/>
        <v>AF1: TIM1 CH1</v>
      </c>
      <c r="C39" t="s">
        <v>146</v>
      </c>
      <c r="D39">
        <f>IFERROR(MATCH("dma pin " &amp; C39 &amp; " list",$B$3:$B$3001,0),"")</f>
        <v>411</v>
      </c>
      <c r="E39">
        <f t="shared" si="1"/>
        <v>683</v>
      </c>
      <c r="F39">
        <f t="shared" si="2"/>
        <v>881</v>
      </c>
      <c r="G39">
        <f t="shared" ref="G39:G102" si="121">IFERROR(MATCH("dma pin " &amp; C39 &amp; " list",$B$2101:$B$3001,0),"")</f>
        <v>381</v>
      </c>
      <c r="H39" s="11" t="s">
        <v>302</v>
      </c>
      <c r="I39" s="4" t="str">
        <f>IFERROR(LEFT(INDEX($B$3:$B$3001,D39),11),"")</f>
        <v>dma pin A09</v>
      </c>
      <c r="J39" s="5" t="str">
        <f t="shared" ref="J39:J102" si="122">IFERROR(LEFT(INDEX($B$901:$B$3001,E39),11),"")</f>
        <v>dma pin A09</v>
      </c>
      <c r="K39" s="5" t="str">
        <f t="shared" ref="K39:K102" si="123">IFERROR(LEFT(INDEX($B$1601:$B$3001,F39),11),"")</f>
        <v>dma pin A09</v>
      </c>
      <c r="L39" s="6" t="str">
        <f t="shared" ref="L39:L102" si="124">IFERROR(LEFT(INDEX($B$2101:$B$3001,G39),11),"")</f>
        <v>dma pin A09</v>
      </c>
    </row>
    <row r="40" spans="1:12" ht="15.75" thickBot="1" x14ac:dyDescent="0.3">
      <c r="B40" t="str">
        <f t="shared" si="0"/>
        <v/>
      </c>
      <c r="D40" t="str">
        <f>IFERROR(MATCH("dma pin " &amp; C40 &amp; " list",$B$3:$B$3001,0),"")</f>
        <v/>
      </c>
      <c r="E40" t="str">
        <f t="shared" si="1"/>
        <v/>
      </c>
      <c r="F40" t="str">
        <f t="shared" si="2"/>
        <v/>
      </c>
      <c r="H40" s="11" t="s">
        <v>303</v>
      </c>
      <c r="I40" s="4" t="str">
        <f>IF(LEN(INDEX($B$3:$B$3001,D39+1))&lt;2,"",INDEX($B$3:$B$3001,D39+1))</f>
        <v>0: DMA1 Stream 0 Request 12</v>
      </c>
      <c r="J40" s="5" t="str">
        <f t="shared" ref="J40:J103" si="125">IF(LEN(INDEX($B$901:$B$3001,E39+1))&lt;2,"",INDEX($B$901:$B$3001,E39+1))</f>
        <v/>
      </c>
      <c r="K40" s="5" t="str">
        <f t="shared" ref="K40:K103" si="126">IF(LEN(INDEX($B$1601:$B$3001,F39+1))&lt;2,"",INDEX($B$1601:$B$3001,F39+1))</f>
        <v/>
      </c>
      <c r="L40" s="6" t="str">
        <f t="shared" ref="L40:L103" si="127">IF(LEN(INDEX($B$2101:$B$3001,G39+1))&lt;2,"",INDEX($B$2101:$B$3001,G39+1))</f>
        <v/>
      </c>
    </row>
    <row r="41" spans="1:12" ht="15.75" thickBot="1" x14ac:dyDescent="0.3">
      <c r="A41" t="s">
        <v>26</v>
      </c>
      <c r="B41" t="str">
        <f t="shared" si="0"/>
        <v>timer A09 list</v>
      </c>
      <c r="D41" t="str">
        <f>IFERROR(MATCH("dma pin " &amp; C41 &amp; " list",$B$3:$B$3001,0),"")</f>
        <v/>
      </c>
      <c r="E41" t="str">
        <f t="shared" si="1"/>
        <v/>
      </c>
      <c r="F41" t="str">
        <f t="shared" si="2"/>
        <v/>
      </c>
      <c r="H41" s="11" t="s">
        <v>304</v>
      </c>
      <c r="I41" s="4" t="str">
        <f t="shared" ref="I41" si="128">IF(OR(LEN(I40)&lt;1,LEN(INDEX($B$3:$B$3001,D39+2))&lt;1),"",INDEX($B$3:$B$3001,D39+2))</f>
        <v>1: DMA1 Stream 1 Request 12</v>
      </c>
      <c r="J41" s="5" t="str">
        <f t="shared" ref="J41" si="129">IF(OR(LEN(J40)&lt;1,LEN(INDEX($B$901:$B$3001,E39+2))&lt;1),"",INDEX($B$901:$B$3001,E39+2))</f>
        <v/>
      </c>
      <c r="K41" s="5" t="str">
        <f t="shared" ref="K41" si="130">IF(OR(LEN(K40)&lt;1,LEN(INDEX($B$1601:$B$3001,F39+2))&lt;1),"",INDEX($B$1601:$B$3001,F39+2))</f>
        <v/>
      </c>
      <c r="L41" s="6" t="str">
        <f t="shared" ref="L41" si="131">IF(OR(LEN(L40)&lt;1,LEN(INDEX($B$2101:$B$3001,G39+2))&lt;1),"",INDEX($B$2101:$B$3001,G39+2))</f>
        <v/>
      </c>
    </row>
    <row r="42" spans="1:12" ht="15.75" thickBot="1" x14ac:dyDescent="0.3">
      <c r="A42" t="s">
        <v>27</v>
      </c>
      <c r="B42" t="str">
        <f t="shared" si="0"/>
        <v>AF1: TIM1 CH2</v>
      </c>
      <c r="D42" t="str">
        <f>IFERROR(MATCH("dma pin " &amp; C42 &amp; " list",$B$3:$B$3001,0),"")</f>
        <v/>
      </c>
      <c r="E42" t="str">
        <f t="shared" si="1"/>
        <v/>
      </c>
      <c r="F42" t="str">
        <f t="shared" si="2"/>
        <v/>
      </c>
      <c r="H42" s="11" t="s">
        <v>305</v>
      </c>
      <c r="I42" s="4" t="str">
        <f t="shared" ref="I42" si="132">IF(OR(LEN(I41)&lt;1,LEN(INDEX($B$3:$B$3001,D39+3))&lt;1),"",INDEX($B$3:$B$3001,D39+3))</f>
        <v>2: DMA1 Stream 2 Request 12</v>
      </c>
      <c r="J42" s="5" t="str">
        <f t="shared" ref="J42" si="133">IF(OR(LEN(J41)&lt;1,LEN(INDEX($B$901:$B$3001,E39+3))&lt;1),"",INDEX($B$901:$B$3001,E39+3))</f>
        <v/>
      </c>
      <c r="K42" s="5" t="str">
        <f t="shared" ref="K42" si="134">IF(OR(LEN(K41)&lt;1,LEN(INDEX($B$1601:$B$3001,F39+3))&lt;1),"",INDEX($B$1601:$B$3001,F39+3))</f>
        <v/>
      </c>
      <c r="L42" s="6" t="str">
        <f t="shared" ref="L42" si="135">IF(OR(LEN(L41)&lt;1,LEN(INDEX($B$2101:$B$3001,G39+3))&lt;1),"",INDEX($B$2101:$B$3001,G39+3))</f>
        <v/>
      </c>
    </row>
    <row r="43" spans="1:12" ht="15.75" thickBot="1" x14ac:dyDescent="0.3">
      <c r="B43" t="str">
        <f t="shared" si="0"/>
        <v/>
      </c>
      <c r="C43" t="s">
        <v>148</v>
      </c>
      <c r="D43">
        <f>IFERROR(MATCH("dma pin " &amp; C43 &amp; " list",$B$3:$B$3001,0),"")</f>
        <v>429</v>
      </c>
      <c r="E43">
        <f t="shared" si="1"/>
        <v>685</v>
      </c>
      <c r="F43">
        <f t="shared" si="2"/>
        <v>883</v>
      </c>
      <c r="G43">
        <f t="shared" ref="G43:G106" si="136">IFERROR(MATCH("dma pin " &amp; C43 &amp; " list",$B$2101:$B$3001,0),"")</f>
        <v>383</v>
      </c>
      <c r="H43" s="11" t="s">
        <v>306</v>
      </c>
      <c r="I43" s="4" t="str">
        <f>IFERROR(LEFT(INDEX($B$3:$B$3001,D43),11),"")</f>
        <v>dma pin A10</v>
      </c>
      <c r="J43" s="5" t="str">
        <f t="shared" ref="J43:J106" si="137">IFERROR(LEFT(INDEX($B$901:$B$3001,E43),11),"")</f>
        <v>dma pin A10</v>
      </c>
      <c r="K43" s="5" t="str">
        <f t="shared" ref="K43:K106" si="138">IFERROR(LEFT(INDEX($B$1601:$B$3001,F43),11),"")</f>
        <v>dma pin A10</v>
      </c>
      <c r="L43" s="6" t="str">
        <f t="shared" ref="L43:L106" si="139">IFERROR(LEFT(INDEX($B$2101:$B$3001,G43),11),"")</f>
        <v>dma pin A10</v>
      </c>
    </row>
    <row r="44" spans="1:12" ht="15.75" thickBot="1" x14ac:dyDescent="0.3">
      <c r="A44" t="s">
        <v>28</v>
      </c>
      <c r="B44" t="str">
        <f t="shared" si="0"/>
        <v>timer A10 list</v>
      </c>
      <c r="D44" t="str">
        <f>IFERROR(MATCH("dma pin " &amp; C44 &amp; " list",$B$3:$B$3001,0),"")</f>
        <v/>
      </c>
      <c r="E44" t="str">
        <f t="shared" si="1"/>
        <v/>
      </c>
      <c r="F44" t="str">
        <f t="shared" si="2"/>
        <v/>
      </c>
      <c r="H44" s="11" t="s">
        <v>307</v>
      </c>
      <c r="I44" s="4" t="str">
        <f>IF(LEN(INDEX($B$3:$B$3001,D43+1))&lt;2,"",INDEX($B$3:$B$3001,D43+1))</f>
        <v/>
      </c>
      <c r="J44" s="5" t="str">
        <f t="shared" ref="J44:J107" si="140">IF(LEN(INDEX($B$901:$B$3001,E43+1))&lt;2,"",INDEX($B$901:$B$3001,E43+1))</f>
        <v/>
      </c>
      <c r="K44" s="5" t="str">
        <f t="shared" ref="K44:K107" si="141">IF(LEN(INDEX($B$1601:$B$3001,F43+1))&lt;2,"",INDEX($B$1601:$B$3001,F43+1))</f>
        <v/>
      </c>
      <c r="L44" s="6" t="str">
        <f t="shared" ref="L44:L107" si="142">IF(LEN(INDEX($B$2101:$B$3001,G43+1))&lt;2,"",INDEX($B$2101:$B$3001,G43+1))</f>
        <v/>
      </c>
    </row>
    <row r="45" spans="1:12" ht="15.75" thickBot="1" x14ac:dyDescent="0.3">
      <c r="A45" t="s">
        <v>29</v>
      </c>
      <c r="B45" t="str">
        <f t="shared" si="0"/>
        <v>AF1: TIM1 CH3</v>
      </c>
      <c r="D45" t="str">
        <f>IFERROR(MATCH("dma pin " &amp; C45 &amp; " list",$B$3:$B$3001,0),"")</f>
        <v/>
      </c>
      <c r="E45" t="str">
        <f t="shared" si="1"/>
        <v/>
      </c>
      <c r="F45" t="str">
        <f t="shared" si="2"/>
        <v/>
      </c>
      <c r="H45" s="11" t="s">
        <v>308</v>
      </c>
      <c r="I45" s="4" t="str">
        <f t="shared" ref="I45" si="143">IF(OR(LEN(I44)&lt;1,LEN(INDEX($B$3:$B$3001,D43+2))&lt;1),"",INDEX($B$3:$B$3001,D43+2))</f>
        <v/>
      </c>
      <c r="J45" s="5" t="str">
        <f t="shared" ref="J45" si="144">IF(OR(LEN(J44)&lt;1,LEN(INDEX($B$901:$B$3001,E43+2))&lt;1),"",INDEX($B$901:$B$3001,E43+2))</f>
        <v/>
      </c>
      <c r="K45" s="5" t="str">
        <f t="shared" ref="K45" si="145">IF(OR(LEN(K44)&lt;1,LEN(INDEX($B$1601:$B$3001,F43+2))&lt;1),"",INDEX($B$1601:$B$3001,F43+2))</f>
        <v/>
      </c>
      <c r="L45" s="6" t="str">
        <f t="shared" ref="L45" si="146">IF(OR(LEN(L44)&lt;1,LEN(INDEX($B$2101:$B$3001,G43+2))&lt;1),"",INDEX($B$2101:$B$3001,G43+2))</f>
        <v/>
      </c>
    </row>
    <row r="46" spans="1:12" ht="15.75" thickBot="1" x14ac:dyDescent="0.3">
      <c r="B46" t="str">
        <f t="shared" si="0"/>
        <v/>
      </c>
      <c r="D46" t="str">
        <f>IFERROR(MATCH("dma pin " &amp; C46 &amp; " list",$B$3:$B$3001,0),"")</f>
        <v/>
      </c>
      <c r="E46" t="str">
        <f t="shared" si="1"/>
        <v/>
      </c>
      <c r="F46" t="str">
        <f t="shared" si="2"/>
        <v/>
      </c>
      <c r="H46" s="11" t="s">
        <v>309</v>
      </c>
      <c r="I46" s="4" t="str">
        <f t="shared" ref="I46" si="147">IF(OR(LEN(I45)&lt;1,LEN(INDEX($B$3:$B$3001,D43+3))&lt;1),"",INDEX($B$3:$B$3001,D43+3))</f>
        <v/>
      </c>
      <c r="J46" s="5" t="str">
        <f t="shared" ref="J46" si="148">IF(OR(LEN(J45)&lt;1,LEN(INDEX($B$901:$B$3001,E43+3))&lt;1),"",INDEX($B$901:$B$3001,E43+3))</f>
        <v/>
      </c>
      <c r="K46" s="5" t="str">
        <f t="shared" ref="K46" si="149">IF(OR(LEN(K45)&lt;1,LEN(INDEX($B$1601:$B$3001,F43+3))&lt;1),"",INDEX($B$1601:$B$3001,F43+3))</f>
        <v/>
      </c>
      <c r="L46" s="6" t="str">
        <f t="shared" ref="L46" si="150">IF(OR(LEN(L45)&lt;1,LEN(INDEX($B$2101:$B$3001,G43+3))&lt;1),"",INDEX($B$2101:$B$3001,G43+3))</f>
        <v/>
      </c>
    </row>
    <row r="47" spans="1:12" ht="15.75" thickBot="1" x14ac:dyDescent="0.3">
      <c r="A47" t="s">
        <v>30</v>
      </c>
      <c r="B47" t="str">
        <f t="shared" si="0"/>
        <v>timer A11 list</v>
      </c>
      <c r="C47" t="s">
        <v>150</v>
      </c>
      <c r="D47">
        <f>IFERROR(MATCH("dma pin " &amp; C47 &amp; " list",$B$3:$B$3001,0),"")</f>
        <v>431</v>
      </c>
      <c r="E47">
        <f t="shared" si="1"/>
        <v>687</v>
      </c>
      <c r="F47">
        <f t="shared" si="2"/>
        <v>885</v>
      </c>
      <c r="G47">
        <f t="shared" ref="G47:G110" si="151">IFERROR(MATCH("dma pin " &amp; C47 &amp; " list",$B$2101:$B$3001,0),"")</f>
        <v>385</v>
      </c>
      <c r="H47" s="11" t="s">
        <v>310</v>
      </c>
      <c r="I47" s="4" t="str">
        <f>IFERROR(LEFT(INDEX($B$3:$B$3001,D47),11),"")</f>
        <v>dma pin A11</v>
      </c>
      <c r="J47" s="5" t="str">
        <f t="shared" ref="J47:J110" si="152">IFERROR(LEFT(INDEX($B$901:$B$3001,E47),11),"")</f>
        <v>dma pin A11</v>
      </c>
      <c r="K47" s="5" t="str">
        <f t="shared" ref="K47:K110" si="153">IFERROR(LEFT(INDEX($B$1601:$B$3001,F47),11),"")</f>
        <v>dma pin A11</v>
      </c>
      <c r="L47" s="6" t="str">
        <f t="shared" ref="L47:L110" si="154">IFERROR(LEFT(INDEX($B$2101:$B$3001,G47),11),"")</f>
        <v>dma pin A11</v>
      </c>
    </row>
    <row r="48" spans="1:12" ht="15.75" thickBot="1" x14ac:dyDescent="0.3">
      <c r="A48" t="s">
        <v>116</v>
      </c>
      <c r="B48" t="str">
        <f t="shared" si="0"/>
        <v>AF1: TIM1 CH4</v>
      </c>
      <c r="D48" t="str">
        <f>IFERROR(MATCH("dma pin " &amp; C48 &amp; " list",$B$3:$B$3001,0),"")</f>
        <v/>
      </c>
      <c r="E48" t="str">
        <f t="shared" si="1"/>
        <v/>
      </c>
      <c r="F48" t="str">
        <f t="shared" si="2"/>
        <v/>
      </c>
      <c r="H48" s="11" t="s">
        <v>311</v>
      </c>
      <c r="I48" s="4" t="str">
        <f>IF(LEN(INDEX($B$3:$B$3001,D47+1))&lt;2,"",INDEX($B$3:$B$3001,D47+1))</f>
        <v/>
      </c>
      <c r="J48" s="5" t="str">
        <f t="shared" ref="J48:J111" si="155">IF(LEN(INDEX($B$901:$B$3001,E47+1))&lt;2,"",INDEX($B$901:$B$3001,E47+1))</f>
        <v/>
      </c>
      <c r="K48" s="5" t="str">
        <f t="shared" ref="K48:K111" si="156">IF(LEN(INDEX($B$1601:$B$3001,F47+1))&lt;2,"",INDEX($B$1601:$B$3001,F47+1))</f>
        <v/>
      </c>
      <c r="L48" s="6" t="str">
        <f t="shared" ref="L48:L111" si="157">IF(LEN(INDEX($B$2101:$B$3001,G47+1))&lt;2,"",INDEX($B$2101:$B$3001,G47+1))</f>
        <v/>
      </c>
    </row>
    <row r="49" spans="1:12" ht="15.75" thickBot="1" x14ac:dyDescent="0.3">
      <c r="B49" t="str">
        <f t="shared" si="0"/>
        <v/>
      </c>
      <c r="D49" t="str">
        <f>IFERROR(MATCH("dma pin " &amp; C49 &amp; " list",$B$3:$B$3001,0),"")</f>
        <v/>
      </c>
      <c r="E49" t="str">
        <f t="shared" si="1"/>
        <v/>
      </c>
      <c r="F49" t="str">
        <f t="shared" si="2"/>
        <v/>
      </c>
      <c r="H49" s="11" t="s">
        <v>312</v>
      </c>
      <c r="I49" s="4" t="str">
        <f t="shared" ref="I49" si="158">IF(OR(LEN(I48)&lt;1,LEN(INDEX($B$3:$B$3001,D47+2))&lt;1),"",INDEX($B$3:$B$3001,D47+2))</f>
        <v/>
      </c>
      <c r="J49" s="5" t="str">
        <f t="shared" ref="J49" si="159">IF(OR(LEN(J48)&lt;1,LEN(INDEX($B$901:$B$3001,E47+2))&lt;1),"",INDEX($B$901:$B$3001,E47+2))</f>
        <v/>
      </c>
      <c r="K49" s="5" t="str">
        <f t="shared" ref="K49" si="160">IF(OR(LEN(K48)&lt;1,LEN(INDEX($B$1601:$B$3001,F47+2))&lt;1),"",INDEX($B$1601:$B$3001,F47+2))</f>
        <v/>
      </c>
      <c r="L49" s="6" t="str">
        <f t="shared" ref="L49" si="161">IF(OR(LEN(L48)&lt;1,LEN(INDEX($B$2101:$B$3001,G47+2))&lt;1),"",INDEX($B$2101:$B$3001,G47+2))</f>
        <v/>
      </c>
    </row>
    <row r="50" spans="1:12" ht="15.75" thickBot="1" x14ac:dyDescent="0.3">
      <c r="A50" t="s">
        <v>31</v>
      </c>
      <c r="B50" t="str">
        <f t="shared" si="0"/>
        <v>timer A12 list</v>
      </c>
      <c r="D50" t="str">
        <f>IFERROR(MATCH("dma pin " &amp; C50 &amp; " list",$B$3:$B$3001,0),"")</f>
        <v/>
      </c>
      <c r="E50" t="str">
        <f t="shared" si="1"/>
        <v/>
      </c>
      <c r="F50" t="str">
        <f t="shared" si="2"/>
        <v/>
      </c>
      <c r="H50" s="11" t="s">
        <v>313</v>
      </c>
      <c r="I50" s="4" t="str">
        <f t="shared" ref="I50" si="162">IF(OR(LEN(I49)&lt;1,LEN(INDEX($B$3:$B$3001,D47+3))&lt;1),"",INDEX($B$3:$B$3001,D47+3))</f>
        <v/>
      </c>
      <c r="J50" s="5" t="str">
        <f t="shared" ref="J50" si="163">IF(OR(LEN(J49)&lt;1,LEN(INDEX($B$901:$B$3001,E47+3))&lt;1),"",INDEX($B$901:$B$3001,E47+3))</f>
        <v/>
      </c>
      <c r="K50" s="5" t="str">
        <f t="shared" ref="K50" si="164">IF(OR(LEN(K49)&lt;1,LEN(INDEX($B$1601:$B$3001,F47+3))&lt;1),"",INDEX($B$1601:$B$3001,F47+3))</f>
        <v/>
      </c>
      <c r="L50" s="6" t="str">
        <f t="shared" ref="L50" si="165">IF(OR(LEN(L49)&lt;1,LEN(INDEX($B$2101:$B$3001,G47+3))&lt;1),"",INDEX($B$2101:$B$3001,G47+3))</f>
        <v/>
      </c>
    </row>
    <row r="51" spans="1:12" ht="15.75" thickBot="1" x14ac:dyDescent="0.3">
      <c r="B51" t="str">
        <f t="shared" si="0"/>
        <v/>
      </c>
      <c r="C51" t="s">
        <v>151</v>
      </c>
      <c r="D51">
        <f>IFERROR(MATCH("dma pin " &amp; C51 &amp; " list",$B$3:$B$3001,0),"")</f>
        <v>433</v>
      </c>
      <c r="E51">
        <f t="shared" si="1"/>
        <v>689</v>
      </c>
      <c r="F51">
        <f t="shared" si="2"/>
        <v>887</v>
      </c>
      <c r="G51">
        <f t="shared" ref="G51:G114" si="166">IFERROR(MATCH("dma pin " &amp; C51 &amp; " list",$B$2101:$B$3001,0),"")</f>
        <v>387</v>
      </c>
      <c r="H51" s="11" t="s">
        <v>314</v>
      </c>
      <c r="I51" s="4" t="str">
        <f>IFERROR(LEFT(INDEX($B$3:$B$3001,D51),11),"")</f>
        <v>dma pin A12</v>
      </c>
      <c r="J51" s="5" t="str">
        <f t="shared" ref="J51:J114" si="167">IFERROR(LEFT(INDEX($B$901:$B$3001,E51),11),"")</f>
        <v>dma pin A12</v>
      </c>
      <c r="K51" s="5" t="str">
        <f t="shared" ref="K51:K114" si="168">IFERROR(LEFT(INDEX($B$1601:$B$3001,F51),11),"")</f>
        <v>dma pin A12</v>
      </c>
      <c r="L51" s="6" t="str">
        <f t="shared" ref="L51:L114" si="169">IFERROR(LEFT(INDEX($B$2101:$B$3001,G51),11),"")</f>
        <v>dma pin A12</v>
      </c>
    </row>
    <row r="52" spans="1:12" ht="15.75" thickBot="1" x14ac:dyDescent="0.3">
      <c r="A52" t="s">
        <v>32</v>
      </c>
      <c r="B52" t="str">
        <f t="shared" si="0"/>
        <v>timer A13 list</v>
      </c>
      <c r="D52" t="str">
        <f>IFERROR(MATCH("dma pin " &amp; C52 &amp; " list",$B$3:$B$3001,0),"")</f>
        <v/>
      </c>
      <c r="E52" t="str">
        <f t="shared" si="1"/>
        <v/>
      </c>
      <c r="F52" t="str">
        <f t="shared" si="2"/>
        <v/>
      </c>
      <c r="H52" s="11" t="s">
        <v>315</v>
      </c>
      <c r="I52" s="4" t="str">
        <f>IF(LEN(INDEX($B$3:$B$3001,D51+1))&lt;2,"",INDEX($B$3:$B$3001,D51+1))</f>
        <v/>
      </c>
      <c r="J52" s="5" t="str">
        <f t="shared" ref="J52:J115" si="170">IF(LEN(INDEX($B$901:$B$3001,E51+1))&lt;2,"",INDEX($B$901:$B$3001,E51+1))</f>
        <v/>
      </c>
      <c r="K52" s="5" t="str">
        <f t="shared" ref="K52:K115" si="171">IF(LEN(INDEX($B$1601:$B$3001,F51+1))&lt;2,"",INDEX($B$1601:$B$3001,F51+1))</f>
        <v/>
      </c>
      <c r="L52" s="6" t="str">
        <f t="shared" ref="L52:L115" si="172">IF(LEN(INDEX($B$2101:$B$3001,G51+1))&lt;2,"",INDEX($B$2101:$B$3001,G51+1))</f>
        <v/>
      </c>
    </row>
    <row r="53" spans="1:12" ht="15.75" thickBot="1" x14ac:dyDescent="0.3">
      <c r="B53" t="str">
        <f t="shared" si="0"/>
        <v/>
      </c>
      <c r="D53" t="str">
        <f>IFERROR(MATCH("dma pin " &amp; C53 &amp; " list",$B$3:$B$3001,0),"")</f>
        <v/>
      </c>
      <c r="E53" t="str">
        <f t="shared" si="1"/>
        <v/>
      </c>
      <c r="F53" t="str">
        <f t="shared" si="2"/>
        <v/>
      </c>
      <c r="H53" s="11" t="s">
        <v>316</v>
      </c>
      <c r="I53" s="4" t="str">
        <f t="shared" ref="I53" si="173">IF(OR(LEN(I52)&lt;1,LEN(INDEX($B$3:$B$3001,D51+2))&lt;1),"",INDEX($B$3:$B$3001,D51+2))</f>
        <v/>
      </c>
      <c r="J53" s="5" t="str">
        <f t="shared" ref="J53" si="174">IF(OR(LEN(J52)&lt;1,LEN(INDEX($B$901:$B$3001,E51+2))&lt;1),"",INDEX($B$901:$B$3001,E51+2))</f>
        <v/>
      </c>
      <c r="K53" s="5" t="str">
        <f t="shared" ref="K53" si="175">IF(OR(LEN(K52)&lt;1,LEN(INDEX($B$1601:$B$3001,F51+2))&lt;1),"",INDEX($B$1601:$B$3001,F51+2))</f>
        <v/>
      </c>
      <c r="L53" s="6" t="str">
        <f t="shared" ref="L53" si="176">IF(OR(LEN(L52)&lt;1,LEN(INDEX($B$2101:$B$3001,G51+2))&lt;1),"",INDEX($B$2101:$B$3001,G51+2))</f>
        <v/>
      </c>
    </row>
    <row r="54" spans="1:12" ht="15.75" thickBot="1" x14ac:dyDescent="0.3">
      <c r="A54" t="s">
        <v>33</v>
      </c>
      <c r="B54" t="str">
        <f t="shared" si="0"/>
        <v>timer A14 list</v>
      </c>
      <c r="D54" t="str">
        <f>IFERROR(MATCH("dma pin " &amp; C54 &amp; " list",$B$3:$B$3001,0),"")</f>
        <v/>
      </c>
      <c r="E54" t="str">
        <f t="shared" si="1"/>
        <v/>
      </c>
      <c r="F54" t="str">
        <f t="shared" si="2"/>
        <v/>
      </c>
      <c r="H54" s="11" t="s">
        <v>317</v>
      </c>
      <c r="I54" s="4" t="str">
        <f t="shared" ref="I54" si="177">IF(OR(LEN(I53)&lt;1,LEN(INDEX($B$3:$B$3001,D51+3))&lt;1),"",INDEX($B$3:$B$3001,D51+3))</f>
        <v/>
      </c>
      <c r="J54" s="5" t="str">
        <f t="shared" ref="J54" si="178">IF(OR(LEN(J53)&lt;1,LEN(INDEX($B$901:$B$3001,E51+3))&lt;1),"",INDEX($B$901:$B$3001,E51+3))</f>
        <v/>
      </c>
      <c r="K54" s="5" t="str">
        <f t="shared" ref="K54" si="179">IF(OR(LEN(K53)&lt;1,LEN(INDEX($B$1601:$B$3001,F51+3))&lt;1),"",INDEX($B$1601:$B$3001,F51+3))</f>
        <v/>
      </c>
      <c r="L54" s="6" t="str">
        <f t="shared" ref="L54" si="180">IF(OR(LEN(L53)&lt;1,LEN(INDEX($B$2101:$B$3001,G51+3))&lt;1),"",INDEX($B$2101:$B$3001,G51+3))</f>
        <v/>
      </c>
    </row>
    <row r="55" spans="1:12" ht="15.75" thickBot="1" x14ac:dyDescent="0.3">
      <c r="B55" t="str">
        <f t="shared" si="0"/>
        <v/>
      </c>
      <c r="C55" t="s">
        <v>152</v>
      </c>
      <c r="D55">
        <f>IFERROR(MATCH("dma pin " &amp; C55 &amp; " list",$B$3:$B$3001,0),"")</f>
        <v>435</v>
      </c>
      <c r="E55">
        <f t="shared" si="1"/>
        <v>691</v>
      </c>
      <c r="F55">
        <f t="shared" si="2"/>
        <v>889</v>
      </c>
      <c r="G55">
        <f t="shared" ref="G55:G118" si="181">IFERROR(MATCH("dma pin " &amp; C55 &amp; " list",$B$2101:$B$3001,0),"")</f>
        <v>389</v>
      </c>
      <c r="H55" s="11" t="s">
        <v>318</v>
      </c>
      <c r="I55" s="4" t="str">
        <f>IFERROR(LEFT(INDEX($B$3:$B$3001,D55),11),"")</f>
        <v>dma pin A13</v>
      </c>
      <c r="J55" s="5" t="str">
        <f t="shared" ref="J55:J118" si="182">IFERROR(LEFT(INDEX($B$901:$B$3001,E55),11),"")</f>
        <v>dma pin A13</v>
      </c>
      <c r="K55" s="5" t="str">
        <f t="shared" ref="K55:K118" si="183">IFERROR(LEFT(INDEX($B$1601:$B$3001,F55),11),"")</f>
        <v>dma pin A13</v>
      </c>
      <c r="L55" s="6" t="str">
        <f t="shared" ref="L55:L118" si="184">IFERROR(LEFT(INDEX($B$2101:$B$3001,G55),11),"")</f>
        <v>dma pin A13</v>
      </c>
    </row>
    <row r="56" spans="1:12" ht="15.75" thickBot="1" x14ac:dyDescent="0.3">
      <c r="A56" t="s">
        <v>34</v>
      </c>
      <c r="B56" t="str">
        <f t="shared" si="0"/>
        <v>timer A15 list</v>
      </c>
      <c r="D56" t="str">
        <f>IFERROR(MATCH("dma pin " &amp; C56 &amp; " list",$B$3:$B$3001,0),"")</f>
        <v/>
      </c>
      <c r="E56" t="str">
        <f t="shared" si="1"/>
        <v/>
      </c>
      <c r="F56" t="str">
        <f t="shared" si="2"/>
        <v/>
      </c>
      <c r="H56" s="11" t="s">
        <v>319</v>
      </c>
      <c r="I56" s="4" t="str">
        <f>IF(LEN(INDEX($B$3:$B$3001,D55+1))&lt;2,"",INDEX($B$3:$B$3001,D55+1))</f>
        <v/>
      </c>
      <c r="J56" s="5" t="str">
        <f t="shared" ref="J56:J119" si="185">IF(LEN(INDEX($B$901:$B$3001,E55+1))&lt;2,"",INDEX($B$901:$B$3001,E55+1))</f>
        <v/>
      </c>
      <c r="K56" s="5" t="str">
        <f t="shared" ref="K56:K119" si="186">IF(LEN(INDEX($B$1601:$B$3001,F55+1))&lt;2,"",INDEX($B$1601:$B$3001,F55+1))</f>
        <v/>
      </c>
      <c r="L56" s="6" t="str">
        <f t="shared" ref="L56:L119" si="187">IF(LEN(INDEX($B$2101:$B$3001,G55+1))&lt;2,"",INDEX($B$2101:$B$3001,G55+1))</f>
        <v/>
      </c>
    </row>
    <row r="57" spans="1:12" ht="15.75" thickBot="1" x14ac:dyDescent="0.3">
      <c r="A57" t="s">
        <v>1</v>
      </c>
      <c r="B57" t="str">
        <f t="shared" si="0"/>
        <v>AF1: TIM2 CH1</v>
      </c>
      <c r="D57" t="str">
        <f>IFERROR(MATCH("dma pin " &amp; C57 &amp; " list",$B$3:$B$3001,0),"")</f>
        <v/>
      </c>
      <c r="E57" t="str">
        <f t="shared" si="1"/>
        <v/>
      </c>
      <c r="F57" t="str">
        <f t="shared" si="2"/>
        <v/>
      </c>
      <c r="H57" s="11" t="s">
        <v>320</v>
      </c>
      <c r="I57" s="4" t="str">
        <f t="shared" ref="I57" si="188">IF(OR(LEN(I56)&lt;1,LEN(INDEX($B$3:$B$3001,D55+2))&lt;1),"",INDEX($B$3:$B$3001,D55+2))</f>
        <v/>
      </c>
      <c r="J57" s="5" t="str">
        <f t="shared" ref="J57" si="189">IF(OR(LEN(J56)&lt;1,LEN(INDEX($B$901:$B$3001,E55+2))&lt;1),"",INDEX($B$901:$B$3001,E55+2))</f>
        <v/>
      </c>
      <c r="K57" s="5" t="str">
        <f t="shared" ref="K57" si="190">IF(OR(LEN(K56)&lt;1,LEN(INDEX($B$1601:$B$3001,F55+2))&lt;1),"",INDEX($B$1601:$B$3001,F55+2))</f>
        <v/>
      </c>
      <c r="L57" s="6" t="str">
        <f t="shared" ref="L57" si="191">IF(OR(LEN(L56)&lt;1,LEN(INDEX($B$2101:$B$3001,G55+2))&lt;1),"",INDEX($B$2101:$B$3001,G55+2))</f>
        <v/>
      </c>
    </row>
    <row r="58" spans="1:12" ht="15.75" thickBot="1" x14ac:dyDescent="0.3">
      <c r="B58" t="str">
        <f t="shared" si="0"/>
        <v/>
      </c>
      <c r="D58" t="str">
        <f>IFERROR(MATCH("dma pin " &amp; C58 &amp; " list",$B$3:$B$3001,0),"")</f>
        <v/>
      </c>
      <c r="E58" t="str">
        <f t="shared" si="1"/>
        <v/>
      </c>
      <c r="F58" t="str">
        <f t="shared" si="2"/>
        <v/>
      </c>
      <c r="H58" s="11" t="s">
        <v>321</v>
      </c>
      <c r="I58" s="4" t="str">
        <f t="shared" ref="I58" si="192">IF(OR(LEN(I57)&lt;1,LEN(INDEX($B$3:$B$3001,D55+3))&lt;1),"",INDEX($B$3:$B$3001,D55+3))</f>
        <v/>
      </c>
      <c r="J58" s="5" t="str">
        <f t="shared" ref="J58" si="193">IF(OR(LEN(J57)&lt;1,LEN(INDEX($B$901:$B$3001,E55+3))&lt;1),"",INDEX($B$901:$B$3001,E55+3))</f>
        <v/>
      </c>
      <c r="K58" s="5" t="str">
        <f t="shared" ref="K58" si="194">IF(OR(LEN(K57)&lt;1,LEN(INDEX($B$1601:$B$3001,F55+3))&lt;1),"",INDEX($B$1601:$B$3001,F55+3))</f>
        <v/>
      </c>
      <c r="L58" s="6" t="str">
        <f t="shared" ref="L58" si="195">IF(OR(LEN(L57)&lt;1,LEN(INDEX($B$2101:$B$3001,G55+3))&lt;1),"",INDEX($B$2101:$B$3001,G55+3))</f>
        <v/>
      </c>
    </row>
    <row r="59" spans="1:12" ht="15.75" thickBot="1" x14ac:dyDescent="0.3">
      <c r="A59" t="s">
        <v>35</v>
      </c>
      <c r="B59" t="str">
        <f t="shared" si="0"/>
        <v>timer B00 list</v>
      </c>
      <c r="C59" t="s">
        <v>153</v>
      </c>
      <c r="D59">
        <f>IFERROR(MATCH("dma pin " &amp; C59 &amp; " list",$B$3:$B$3001,0),"")</f>
        <v>437</v>
      </c>
      <c r="E59">
        <f t="shared" si="1"/>
        <v>693</v>
      </c>
      <c r="F59">
        <f t="shared" si="2"/>
        <v>891</v>
      </c>
      <c r="G59">
        <f t="shared" ref="G59:G122" si="196">IFERROR(MATCH("dma pin " &amp; C59 &amp; " list",$B$2101:$B$3001,0),"")</f>
        <v>391</v>
      </c>
      <c r="H59" s="11" t="s">
        <v>322</v>
      </c>
      <c r="I59" s="4" t="str">
        <f>IFERROR(LEFT(INDEX($B$3:$B$3001,D59),11),"")</f>
        <v>dma pin A14</v>
      </c>
      <c r="J59" s="5" t="str">
        <f t="shared" ref="J59:J122" si="197">IFERROR(LEFT(INDEX($B$901:$B$3001,E59),11),"")</f>
        <v>dma pin A14</v>
      </c>
      <c r="K59" s="5" t="str">
        <f t="shared" ref="K59:K122" si="198">IFERROR(LEFT(INDEX($B$1601:$B$3001,F59),11),"")</f>
        <v>dma pin A14</v>
      </c>
      <c r="L59" s="6" t="str">
        <f t="shared" ref="L59:L122" si="199">IFERROR(LEFT(INDEX($B$2101:$B$3001,G59),11),"")</f>
        <v>dma pin A14</v>
      </c>
    </row>
    <row r="60" spans="1:12" ht="15.75" thickBot="1" x14ac:dyDescent="0.3">
      <c r="A60" t="s">
        <v>36</v>
      </c>
      <c r="B60" t="str">
        <f t="shared" si="0"/>
        <v>AF1: TIM1 CH2N</v>
      </c>
      <c r="D60" t="str">
        <f>IFERROR(MATCH("dma pin " &amp; C60 &amp; " list",$B$3:$B$3001,0),"")</f>
        <v/>
      </c>
      <c r="E60" t="str">
        <f t="shared" si="1"/>
        <v/>
      </c>
      <c r="F60" t="str">
        <f t="shared" si="2"/>
        <v/>
      </c>
      <c r="H60" s="11" t="s">
        <v>323</v>
      </c>
      <c r="I60" s="4" t="str">
        <f>IF(LEN(INDEX($B$3:$B$3001,D59+1))&lt;2,"",INDEX($B$3:$B$3001,D59+1))</f>
        <v/>
      </c>
      <c r="J60" s="5" t="str">
        <f t="shared" ref="J60:J123" si="200">IF(LEN(INDEX($B$901:$B$3001,E59+1))&lt;2,"",INDEX($B$901:$B$3001,E59+1))</f>
        <v/>
      </c>
      <c r="K60" s="5" t="str">
        <f t="shared" ref="K60:K123" si="201">IF(LEN(INDEX($B$1601:$B$3001,F59+1))&lt;2,"",INDEX($B$1601:$B$3001,F59+1))</f>
        <v/>
      </c>
      <c r="L60" s="6" t="str">
        <f t="shared" ref="L60:L123" si="202">IF(LEN(INDEX($B$2101:$B$3001,G59+1))&lt;2,"",INDEX($B$2101:$B$3001,G59+1))</f>
        <v/>
      </c>
    </row>
    <row r="61" spans="1:12" ht="15.75" thickBot="1" x14ac:dyDescent="0.3">
      <c r="A61" t="s">
        <v>37</v>
      </c>
      <c r="B61" t="str">
        <f t="shared" si="0"/>
        <v>AF2: TIM3 CH3</v>
      </c>
      <c r="D61" t="str">
        <f>IFERROR(MATCH("dma pin " &amp; C61 &amp; " list",$B$3:$B$3001,0),"")</f>
        <v/>
      </c>
      <c r="E61" t="str">
        <f t="shared" si="1"/>
        <v/>
      </c>
      <c r="F61" t="str">
        <f t="shared" si="2"/>
        <v/>
      </c>
      <c r="H61" s="11" t="s">
        <v>324</v>
      </c>
      <c r="I61" s="4" t="str">
        <f t="shared" ref="I61" si="203">IF(OR(LEN(I60)&lt;1,LEN(INDEX($B$3:$B$3001,D59+2))&lt;1),"",INDEX($B$3:$B$3001,D59+2))</f>
        <v/>
      </c>
      <c r="J61" s="5" t="str">
        <f t="shared" ref="J61" si="204">IF(OR(LEN(J60)&lt;1,LEN(INDEX($B$901:$B$3001,E59+2))&lt;1),"",INDEX($B$901:$B$3001,E59+2))</f>
        <v/>
      </c>
      <c r="K61" s="5" t="str">
        <f t="shared" ref="K61" si="205">IF(OR(LEN(K60)&lt;1,LEN(INDEX($B$1601:$B$3001,F59+2))&lt;1),"",INDEX($B$1601:$B$3001,F59+2))</f>
        <v/>
      </c>
      <c r="L61" s="6" t="str">
        <f t="shared" ref="L61" si="206">IF(OR(LEN(L60)&lt;1,LEN(INDEX($B$2101:$B$3001,G59+2))&lt;1),"",INDEX($B$2101:$B$3001,G59+2))</f>
        <v/>
      </c>
    </row>
    <row r="62" spans="1:12" ht="15.75" thickBot="1" x14ac:dyDescent="0.3">
      <c r="B62" t="str">
        <f t="shared" si="0"/>
        <v/>
      </c>
      <c r="D62" t="str">
        <f>IFERROR(MATCH("dma pin " &amp; C62 &amp; " list",$B$3:$B$3001,0),"")</f>
        <v/>
      </c>
      <c r="E62" t="str">
        <f t="shared" si="1"/>
        <v/>
      </c>
      <c r="F62" t="str">
        <f t="shared" si="2"/>
        <v/>
      </c>
      <c r="H62" s="11" t="s">
        <v>325</v>
      </c>
      <c r="I62" s="4" t="str">
        <f t="shared" ref="I62" si="207">IF(OR(LEN(I61)&lt;1,LEN(INDEX($B$3:$B$3001,D59+3))&lt;1),"",INDEX($B$3:$B$3001,D59+3))</f>
        <v/>
      </c>
      <c r="J62" s="5" t="str">
        <f t="shared" ref="J62" si="208">IF(OR(LEN(J61)&lt;1,LEN(INDEX($B$901:$B$3001,E59+3))&lt;1),"",INDEX($B$901:$B$3001,E59+3))</f>
        <v/>
      </c>
      <c r="K62" s="5" t="str">
        <f t="shared" ref="K62" si="209">IF(OR(LEN(K61)&lt;1,LEN(INDEX($B$1601:$B$3001,F59+3))&lt;1),"",INDEX($B$1601:$B$3001,F59+3))</f>
        <v/>
      </c>
      <c r="L62" s="6" t="str">
        <f t="shared" ref="L62" si="210">IF(OR(LEN(L61)&lt;1,LEN(INDEX($B$2101:$B$3001,G59+3))&lt;1),"",INDEX($B$2101:$B$3001,G59+3))</f>
        <v/>
      </c>
    </row>
    <row r="63" spans="1:12" ht="15.75" thickBot="1" x14ac:dyDescent="0.3">
      <c r="A63" t="s">
        <v>39</v>
      </c>
      <c r="B63" t="str">
        <f t="shared" si="0"/>
        <v>timer B01 list</v>
      </c>
      <c r="C63" t="s">
        <v>154</v>
      </c>
      <c r="D63">
        <f>IFERROR(MATCH("dma pin " &amp; C63 &amp; " list",$B$3:$B$3001,0),"")</f>
        <v>439</v>
      </c>
      <c r="E63">
        <f t="shared" si="1"/>
        <v>695</v>
      </c>
      <c r="F63">
        <f t="shared" si="2"/>
        <v>893</v>
      </c>
      <c r="G63">
        <f t="shared" ref="G63:G126" si="211">IFERROR(MATCH("dma pin " &amp; C63 &amp; " list",$B$2101:$B$3001,0),"")</f>
        <v>393</v>
      </c>
      <c r="H63" s="11" t="s">
        <v>326</v>
      </c>
      <c r="I63" s="4" t="str">
        <f>IFERROR(LEFT(INDEX($B$3:$B$3001,D63),11),"")</f>
        <v>dma pin A15</v>
      </c>
      <c r="J63" s="5" t="str">
        <f t="shared" ref="J63:J126" si="212">IFERROR(LEFT(INDEX($B$901:$B$3001,E63),11),"")</f>
        <v>dma pin A15</v>
      </c>
      <c r="K63" s="5" t="str">
        <f t="shared" ref="K63:K126" si="213">IFERROR(LEFT(INDEX($B$1601:$B$3001,F63),11),"")</f>
        <v>dma pin A15</v>
      </c>
      <c r="L63" s="6" t="str">
        <f t="shared" ref="L63:L126" si="214">IFERROR(LEFT(INDEX($B$2101:$B$3001,G63),11),"")</f>
        <v>dma pin A15</v>
      </c>
    </row>
    <row r="64" spans="1:12" ht="15.75" thickBot="1" x14ac:dyDescent="0.3">
      <c r="A64" t="s">
        <v>40</v>
      </c>
      <c r="B64" t="str">
        <f t="shared" si="0"/>
        <v>AF1: TIM1 CH3N</v>
      </c>
      <c r="D64" t="str">
        <f>IFERROR(MATCH("dma pin " &amp; C64 &amp; " list",$B$3:$B$3001,0),"")</f>
        <v/>
      </c>
      <c r="E64" t="str">
        <f t="shared" si="1"/>
        <v/>
      </c>
      <c r="F64" t="str">
        <f t="shared" si="2"/>
        <v/>
      </c>
      <c r="H64" s="11" t="s">
        <v>327</v>
      </c>
      <c r="I64" s="4" t="str">
        <f>IF(LEN(INDEX($B$3:$B$3001,D63+1))&lt;2,"",INDEX($B$3:$B$3001,D63+1))</f>
        <v>0: DMA1 Stream 0 Request 18</v>
      </c>
      <c r="J64" s="5" t="str">
        <f t="shared" ref="J64:J127" si="215">IF(LEN(INDEX($B$901:$B$3001,E63+1))&lt;2,"",INDEX($B$901:$B$3001,E63+1))</f>
        <v/>
      </c>
      <c r="K64" s="5" t="str">
        <f t="shared" ref="K64:K127" si="216">IF(LEN(INDEX($B$1601:$B$3001,F63+1))&lt;2,"",INDEX($B$1601:$B$3001,F63+1))</f>
        <v/>
      </c>
      <c r="L64" s="6" t="str">
        <f t="shared" ref="L64:L127" si="217">IF(LEN(INDEX($B$2101:$B$3001,G63+1))&lt;2,"",INDEX($B$2101:$B$3001,G63+1))</f>
        <v/>
      </c>
    </row>
    <row r="65" spans="1:12" ht="15.75" thickBot="1" x14ac:dyDescent="0.3">
      <c r="A65" t="s">
        <v>41</v>
      </c>
      <c r="B65" t="str">
        <f t="shared" si="0"/>
        <v>AF2: TIM3 CH4</v>
      </c>
      <c r="D65" t="str">
        <f>IFERROR(MATCH("dma pin " &amp; C65 &amp; " list",$B$3:$B$3001,0),"")</f>
        <v/>
      </c>
      <c r="E65" t="str">
        <f t="shared" si="1"/>
        <v/>
      </c>
      <c r="F65" t="str">
        <f t="shared" si="2"/>
        <v/>
      </c>
      <c r="H65" s="11" t="s">
        <v>328</v>
      </c>
      <c r="I65" s="4" t="str">
        <f t="shared" ref="I65" si="218">IF(OR(LEN(I64)&lt;1,LEN(INDEX($B$3:$B$3001,D63+2))&lt;1),"",INDEX($B$3:$B$3001,D63+2))</f>
        <v>1: DMA1 Stream 1 Request 18</v>
      </c>
      <c r="J65" s="5" t="str">
        <f t="shared" ref="J65" si="219">IF(OR(LEN(J64)&lt;1,LEN(INDEX($B$901:$B$3001,E63+2))&lt;1),"",INDEX($B$901:$B$3001,E63+2))</f>
        <v/>
      </c>
      <c r="K65" s="5" t="str">
        <f t="shared" ref="K65" si="220">IF(OR(LEN(K64)&lt;1,LEN(INDEX($B$1601:$B$3001,F63+2))&lt;1),"",INDEX($B$1601:$B$3001,F63+2))</f>
        <v/>
      </c>
      <c r="L65" s="6" t="str">
        <f t="shared" ref="L65" si="221">IF(OR(LEN(L64)&lt;1,LEN(INDEX($B$2101:$B$3001,G63+2))&lt;1),"",INDEX($B$2101:$B$3001,G63+2))</f>
        <v/>
      </c>
    </row>
    <row r="66" spans="1:12" ht="15.75" thickBot="1" x14ac:dyDescent="0.3">
      <c r="B66" t="str">
        <f t="shared" si="0"/>
        <v/>
      </c>
      <c r="D66" t="str">
        <f>IFERROR(MATCH("dma pin " &amp; C66 &amp; " list",$B$3:$B$3001,0),"")</f>
        <v/>
      </c>
      <c r="E66" t="str">
        <f t="shared" si="1"/>
        <v/>
      </c>
      <c r="F66" t="str">
        <f t="shared" si="2"/>
        <v/>
      </c>
      <c r="H66" s="11" t="s">
        <v>329</v>
      </c>
      <c r="I66" s="4" t="str">
        <f t="shared" ref="I66" si="222">IF(OR(LEN(I65)&lt;1,LEN(INDEX($B$3:$B$3001,D63+3))&lt;1),"",INDEX($B$3:$B$3001,D63+3))</f>
        <v>2: DMA1 Stream 2 Request 18</v>
      </c>
      <c r="J66" s="5" t="str">
        <f t="shared" ref="J66" si="223">IF(OR(LEN(J65)&lt;1,LEN(INDEX($B$901:$B$3001,E63+3))&lt;1),"",INDEX($B$901:$B$3001,E63+3))</f>
        <v/>
      </c>
      <c r="K66" s="5" t="str">
        <f t="shared" ref="K66" si="224">IF(OR(LEN(K65)&lt;1,LEN(INDEX($B$1601:$B$3001,F63+3))&lt;1),"",INDEX($B$1601:$B$3001,F63+3))</f>
        <v/>
      </c>
      <c r="L66" s="6" t="str">
        <f t="shared" ref="L66" si="225">IF(OR(LEN(L65)&lt;1,LEN(INDEX($B$2101:$B$3001,G63+3))&lt;1),"",INDEX($B$2101:$B$3001,G63+3))</f>
        <v/>
      </c>
    </row>
    <row r="67" spans="1:12" ht="15.75" thickBot="1" x14ac:dyDescent="0.3">
      <c r="A67" t="s">
        <v>43</v>
      </c>
      <c r="B67" t="str">
        <f t="shared" si="0"/>
        <v>timer B02 list</v>
      </c>
      <c r="C67" t="s">
        <v>155</v>
      </c>
      <c r="D67">
        <f>IFERROR(MATCH("dma pin " &amp; C67 &amp; " list",$B$3:$B$3001,0),"")</f>
        <v>553</v>
      </c>
      <c r="E67">
        <f t="shared" si="1"/>
        <v>793</v>
      </c>
      <c r="F67">
        <f t="shared" si="2"/>
        <v>93</v>
      </c>
      <c r="G67">
        <f t="shared" ref="G67:G130" si="226">IFERROR(MATCH("dma pin " &amp; C67 &amp; " list",$B$2101:$B$3001,0),"")</f>
        <v>491</v>
      </c>
      <c r="H67" s="11" t="s">
        <v>330</v>
      </c>
      <c r="I67" s="4" t="str">
        <f t="shared" ref="I67:I130" si="227">IFERROR(LEFT(INDEX($B$3:$B$3001,D67),11),"")</f>
        <v>dma pin B00</v>
      </c>
      <c r="J67" s="5" t="str">
        <f t="shared" ref="J67:J130" si="228">IFERROR(LEFT(INDEX($B$901:$B$3001,E67),11),"")</f>
        <v>dma pin B00</v>
      </c>
      <c r="K67" s="5" t="str">
        <f t="shared" ref="K67:K130" si="229">IFERROR(LEFT(INDEX($B$1601:$B$3001,F67),11),"")</f>
        <v>dma pin B00</v>
      </c>
      <c r="L67" s="6" t="str">
        <f t="shared" ref="L67:L130" si="230">IFERROR(LEFT(INDEX($B$2101:$B$3001,G67),11),"")</f>
        <v>dma pin B00</v>
      </c>
    </row>
    <row r="68" spans="1:12" ht="15.75" thickBot="1" x14ac:dyDescent="0.3">
      <c r="B68" t="str">
        <f t="shared" ref="B68:B131" si="231">IFERROR(RIGHT(A68,LEN(A68)-2),"")</f>
        <v/>
      </c>
      <c r="D68" t="str">
        <f>IFERROR(MATCH("dma pin " &amp; C68 &amp; " list",$B$3:$B$3001,0),"")</f>
        <v/>
      </c>
      <c r="E68" t="str">
        <f t="shared" ref="E68:E131" si="232">IFERROR(MATCH("dma pin " &amp; C68 &amp; " list",$B$901:$B$3001,0),"")</f>
        <v/>
      </c>
      <c r="F68" t="str">
        <f t="shared" ref="F68:F131" si="233">IFERROR(MATCH("dma pin " &amp; C68 &amp; " list",$B$1601:$B$3001,0),"")</f>
        <v/>
      </c>
      <c r="H68" s="11" t="s">
        <v>331</v>
      </c>
      <c r="I68" s="4" t="str">
        <f t="shared" ref="I68:I131" si="234">IF(LEN(INDEX($B$3:$B$3001,D67+1))&lt;2,"",INDEX($B$3:$B$3001,D67+1))</f>
        <v>0: DMA1 Stream 0 Request 12</v>
      </c>
      <c r="J68" s="5" t="str">
        <f t="shared" ref="J68:J131" si="235">IF(LEN(INDEX($B$901:$B$3001,E67+1))&lt;2,"",INDEX($B$901:$B$3001,E67+1))</f>
        <v>0: DMA1 Stream 0 Request 25</v>
      </c>
      <c r="K68" s="5" t="str">
        <f t="shared" ref="K68:K131" si="236">IF(LEN(INDEX($B$1601:$B$3001,F67+1))&lt;2,"",INDEX($B$1601:$B$3001,F67+1))</f>
        <v>0: DMA1 Stream 0 Request 25</v>
      </c>
      <c r="L68" s="6" t="str">
        <f t="shared" ref="L68:L131" si="237">IF(LEN(INDEX($B$2101:$B$3001,G67+1))&lt;2,"",INDEX($B$2101:$B$3001,G67+1))</f>
        <v/>
      </c>
    </row>
    <row r="69" spans="1:12" ht="15.75" thickBot="1" x14ac:dyDescent="0.3">
      <c r="A69" t="s">
        <v>44</v>
      </c>
      <c r="B69" t="str">
        <f t="shared" si="231"/>
        <v>timer B03 list</v>
      </c>
      <c r="D69" t="str">
        <f>IFERROR(MATCH("dma pin " &amp; C69 &amp; " list",$B$3:$B$3001,0),"")</f>
        <v/>
      </c>
      <c r="E69" t="str">
        <f t="shared" si="232"/>
        <v/>
      </c>
      <c r="F69" t="str">
        <f t="shared" si="233"/>
        <v/>
      </c>
      <c r="H69" s="11" t="s">
        <v>332</v>
      </c>
      <c r="I69" s="4" t="str">
        <f t="shared" ref="I69" si="238">IF(OR(LEN(I68)&lt;1,LEN(INDEX($B$3:$B$3001,D67+2))&lt;1),"",INDEX($B$3:$B$3001,D67+2))</f>
        <v>1: DMA1 Stream 1 Request 12</v>
      </c>
      <c r="J69" s="5" t="str">
        <f t="shared" ref="J69" si="239">IF(OR(LEN(J68)&lt;1,LEN(INDEX($B$901:$B$3001,E67+2))&lt;1),"",INDEX($B$901:$B$3001,E67+2))</f>
        <v>1: DMA1 Stream 1 Request 25</v>
      </c>
      <c r="K69" s="5" t="str">
        <f t="shared" ref="K69" si="240">IF(OR(LEN(K68)&lt;1,LEN(INDEX($B$1601:$B$3001,F67+2))&lt;1),"",INDEX($B$1601:$B$3001,F67+2))</f>
        <v>1: DMA1 Stream 1 Request 25</v>
      </c>
      <c r="L69" s="6" t="str">
        <f t="shared" ref="L69" si="241">IF(OR(LEN(L68)&lt;1,LEN(INDEX($B$2101:$B$3001,G67+2))&lt;1),"",INDEX($B$2101:$B$3001,G67+2))</f>
        <v/>
      </c>
    </row>
    <row r="70" spans="1:12" ht="15.75" thickBot="1" x14ac:dyDescent="0.3">
      <c r="A70" t="s">
        <v>4</v>
      </c>
      <c r="B70" t="str">
        <f t="shared" si="231"/>
        <v>AF1: TIM2 CH2</v>
      </c>
      <c r="D70" t="str">
        <f>IFERROR(MATCH("dma pin " &amp; C70 &amp; " list",$B$3:$B$3001,0),"")</f>
        <v/>
      </c>
      <c r="E70" t="str">
        <f t="shared" si="232"/>
        <v/>
      </c>
      <c r="F70" t="str">
        <f t="shared" si="233"/>
        <v/>
      </c>
      <c r="H70" s="11" t="s">
        <v>333</v>
      </c>
      <c r="I70" s="4" t="str">
        <f t="shared" ref="I70" si="242">IF(OR(LEN(I69)&lt;1,LEN(INDEX($B$3:$B$3001,D67+3))&lt;1),"",INDEX($B$3:$B$3001,D67+3))</f>
        <v>2: DMA1 Stream 2 Request 12</v>
      </c>
      <c r="J70" s="5" t="str">
        <f t="shared" ref="J70" si="243">IF(OR(LEN(J69)&lt;1,LEN(INDEX($B$901:$B$3001,E67+3))&lt;1),"",INDEX($B$901:$B$3001,E67+3))</f>
        <v>2: DMA1 Stream 2 Request 25</v>
      </c>
      <c r="K70" s="5" t="str">
        <f t="shared" ref="K70" si="244">IF(OR(LEN(K69)&lt;1,LEN(INDEX($B$1601:$B$3001,F67+3))&lt;1),"",INDEX($B$1601:$B$3001,F67+3))</f>
        <v>2: DMA1 Stream 2 Request 25</v>
      </c>
      <c r="L70" s="6" t="str">
        <f t="shared" ref="L70" si="245">IF(OR(LEN(L69)&lt;1,LEN(INDEX($B$2101:$B$3001,G67+3))&lt;1),"",INDEX($B$2101:$B$3001,G67+3))</f>
        <v/>
      </c>
    </row>
    <row r="71" spans="1:12" ht="15.75" thickBot="1" x14ac:dyDescent="0.3">
      <c r="B71" t="str">
        <f t="shared" si="231"/>
        <v/>
      </c>
      <c r="C71" t="s">
        <v>159</v>
      </c>
      <c r="D71">
        <f>IFERROR(MATCH("dma pin " &amp; C71 &amp; " list",$B$3:$B$3001,0),"")</f>
        <v>571</v>
      </c>
      <c r="E71">
        <f t="shared" si="232"/>
        <v>811</v>
      </c>
      <c r="F71">
        <f t="shared" si="233"/>
        <v>111</v>
      </c>
      <c r="G71">
        <f t="shared" ref="G71:G134" si="246">IFERROR(MATCH("dma pin " &amp; C71 &amp; " list",$B$2101:$B$3001,0),"")</f>
        <v>493</v>
      </c>
      <c r="H71" s="11" t="s">
        <v>334</v>
      </c>
      <c r="I71" s="4" t="str">
        <f t="shared" si="227"/>
        <v>dma pin B01</v>
      </c>
      <c r="J71" s="5" t="str">
        <f t="shared" ref="J71:J134" si="247">IFERROR(LEFT(INDEX($B$901:$B$3001,E71),11),"")</f>
        <v>dma pin B01</v>
      </c>
      <c r="K71" s="5" t="str">
        <f t="shared" ref="K71:K134" si="248">IFERROR(LEFT(INDEX($B$1601:$B$3001,F71),11),"")</f>
        <v>dma pin B01</v>
      </c>
      <c r="L71" s="6" t="str">
        <f t="shared" ref="L71:L134" si="249">IFERROR(LEFT(INDEX($B$2101:$B$3001,G71),11),"")</f>
        <v>dma pin B01</v>
      </c>
    </row>
    <row r="72" spans="1:12" ht="15.75" thickBot="1" x14ac:dyDescent="0.3">
      <c r="A72" t="s">
        <v>45</v>
      </c>
      <c r="B72" t="str">
        <f t="shared" si="231"/>
        <v>timer B04 list</v>
      </c>
      <c r="D72" t="str">
        <f>IFERROR(MATCH("dma pin " &amp; C72 &amp; " list",$B$3:$B$3001,0),"")</f>
        <v/>
      </c>
      <c r="E72" t="str">
        <f t="shared" si="232"/>
        <v/>
      </c>
      <c r="F72" t="str">
        <f t="shared" si="233"/>
        <v/>
      </c>
      <c r="H72" s="11" t="s">
        <v>335</v>
      </c>
      <c r="I72" s="4" t="str">
        <f t="shared" si="234"/>
        <v>0: DMA1 Stream 0 Request 13</v>
      </c>
      <c r="J72" s="5" t="str">
        <f t="shared" ref="J72:J135" si="250">IF(LEN(INDEX($B$901:$B$3001,E71+1))&lt;2,"",INDEX($B$901:$B$3001,E71+1))</f>
        <v>0: DMA1 Stream 0 Request 26</v>
      </c>
      <c r="K72" s="5" t="str">
        <f t="shared" ref="K72:K135" si="251">IF(LEN(INDEX($B$1601:$B$3001,F71+1))&lt;2,"",INDEX($B$1601:$B$3001,F71+1))</f>
        <v>0: DMA1 Stream 0 Request 26</v>
      </c>
      <c r="L72" s="6" t="str">
        <f t="shared" ref="L72:L135" si="252">IF(LEN(INDEX($B$2101:$B$3001,G71+1))&lt;2,"",INDEX($B$2101:$B$3001,G71+1))</f>
        <v/>
      </c>
    </row>
    <row r="73" spans="1:12" ht="15.75" thickBot="1" x14ac:dyDescent="0.3">
      <c r="A73" t="s">
        <v>18</v>
      </c>
      <c r="B73" t="str">
        <f t="shared" si="231"/>
        <v>AF2: TIM3 CH1</v>
      </c>
      <c r="D73" t="str">
        <f>IFERROR(MATCH("dma pin " &amp; C73 &amp; " list",$B$3:$B$3001,0),"")</f>
        <v/>
      </c>
      <c r="E73" t="str">
        <f t="shared" si="232"/>
        <v/>
      </c>
      <c r="F73" t="str">
        <f t="shared" si="233"/>
        <v/>
      </c>
      <c r="H73" s="11" t="s">
        <v>336</v>
      </c>
      <c r="I73" s="4" t="str">
        <f t="shared" ref="I73" si="253">IF(OR(LEN(I72)&lt;1,LEN(INDEX($B$3:$B$3001,D71+2))&lt;1),"",INDEX($B$3:$B$3001,D71+2))</f>
        <v>1: DMA1 Stream 1 Request 13</v>
      </c>
      <c r="J73" s="5" t="str">
        <f t="shared" ref="J73" si="254">IF(OR(LEN(J72)&lt;1,LEN(INDEX($B$901:$B$3001,E71+2))&lt;1),"",INDEX($B$901:$B$3001,E71+2))</f>
        <v>1: DMA1 Stream 1 Request 26</v>
      </c>
      <c r="K73" s="5" t="str">
        <f t="shared" ref="K73" si="255">IF(OR(LEN(K72)&lt;1,LEN(INDEX($B$1601:$B$3001,F71+2))&lt;1),"",INDEX($B$1601:$B$3001,F71+2))</f>
        <v>1: DMA1 Stream 1 Request 26</v>
      </c>
      <c r="L73" s="6" t="str">
        <f t="shared" ref="L73" si="256">IF(OR(LEN(L72)&lt;1,LEN(INDEX($B$2101:$B$3001,G71+2))&lt;1),"",INDEX($B$2101:$B$3001,G71+2))</f>
        <v/>
      </c>
    </row>
    <row r="74" spans="1:12" ht="15.75" thickBot="1" x14ac:dyDescent="0.3">
      <c r="B74" t="str">
        <f t="shared" si="231"/>
        <v/>
      </c>
      <c r="D74" t="str">
        <f>IFERROR(MATCH("dma pin " &amp; C74 &amp; " list",$B$3:$B$3001,0),"")</f>
        <v/>
      </c>
      <c r="E74" t="str">
        <f t="shared" si="232"/>
        <v/>
      </c>
      <c r="F74" t="str">
        <f t="shared" si="233"/>
        <v/>
      </c>
      <c r="H74" s="11" t="s">
        <v>337</v>
      </c>
      <c r="I74" s="4" t="str">
        <f t="shared" ref="I74" si="257">IF(OR(LEN(I73)&lt;1,LEN(INDEX($B$3:$B$3001,D71+3))&lt;1),"",INDEX($B$3:$B$3001,D71+3))</f>
        <v>2: DMA1 Stream 2 Request 13</v>
      </c>
      <c r="J74" s="5" t="str">
        <f t="shared" ref="J74" si="258">IF(OR(LEN(J73)&lt;1,LEN(INDEX($B$901:$B$3001,E71+3))&lt;1),"",INDEX($B$901:$B$3001,E71+3))</f>
        <v>2: DMA1 Stream 2 Request 26</v>
      </c>
      <c r="K74" s="5" t="str">
        <f t="shared" ref="K74" si="259">IF(OR(LEN(K73)&lt;1,LEN(INDEX($B$1601:$B$3001,F71+3))&lt;1),"",INDEX($B$1601:$B$3001,F71+3))</f>
        <v>2: DMA1 Stream 2 Request 26</v>
      </c>
      <c r="L74" s="6" t="str">
        <f t="shared" ref="L74" si="260">IF(OR(LEN(L73)&lt;1,LEN(INDEX($B$2101:$B$3001,G71+3))&lt;1),"",INDEX($B$2101:$B$3001,G71+3))</f>
        <v/>
      </c>
    </row>
    <row r="75" spans="1:12" ht="15.75" thickBot="1" x14ac:dyDescent="0.3">
      <c r="A75" t="s">
        <v>46</v>
      </c>
      <c r="B75" t="str">
        <f t="shared" si="231"/>
        <v>timer B05 list</v>
      </c>
      <c r="C75" t="s">
        <v>163</v>
      </c>
      <c r="D75">
        <f>IFERROR(MATCH("dma pin " &amp; C75 &amp; " list",$B$3:$B$3001,0),"")</f>
        <v>589</v>
      </c>
      <c r="E75">
        <f t="shared" si="232"/>
        <v>829</v>
      </c>
      <c r="F75">
        <f t="shared" si="233"/>
        <v>129</v>
      </c>
      <c r="G75">
        <f t="shared" ref="G75:G138" si="261">IFERROR(MATCH("dma pin " &amp; C75 &amp; " list",$B$2101:$B$3001,0),"")</f>
        <v>495</v>
      </c>
      <c r="H75" s="11" t="s">
        <v>338</v>
      </c>
      <c r="I75" s="4" t="str">
        <f t="shared" si="227"/>
        <v>dma pin B02</v>
      </c>
      <c r="J75" s="5" t="str">
        <f t="shared" ref="J75:J138" si="262">IFERROR(LEFT(INDEX($B$901:$B$3001,E75),11),"")</f>
        <v>dma pin B02</v>
      </c>
      <c r="K75" s="5" t="str">
        <f t="shared" ref="K75:K138" si="263">IFERROR(LEFT(INDEX($B$1601:$B$3001,F75),11),"")</f>
        <v>dma pin B02</v>
      </c>
      <c r="L75" s="6" t="str">
        <f t="shared" ref="L75:L138" si="264">IFERROR(LEFT(INDEX($B$2101:$B$3001,G75),11),"")</f>
        <v>dma pin B02</v>
      </c>
    </row>
    <row r="76" spans="1:12" ht="15.75" thickBot="1" x14ac:dyDescent="0.3">
      <c r="A76" t="s">
        <v>22</v>
      </c>
      <c r="B76" t="str">
        <f t="shared" si="231"/>
        <v>AF2: TIM3 CH2</v>
      </c>
      <c r="D76" t="str">
        <f>IFERROR(MATCH("dma pin " &amp; C76 &amp; " list",$B$3:$B$3001,0),"")</f>
        <v/>
      </c>
      <c r="E76" t="str">
        <f t="shared" si="232"/>
        <v/>
      </c>
      <c r="F76" t="str">
        <f t="shared" si="233"/>
        <v/>
      </c>
      <c r="H76" s="11" t="s">
        <v>339</v>
      </c>
      <c r="I76" s="4" t="str">
        <f t="shared" si="234"/>
        <v/>
      </c>
      <c r="J76" s="5" t="str">
        <f t="shared" ref="J76:J139" si="265">IF(LEN(INDEX($B$901:$B$3001,E75+1))&lt;2,"",INDEX($B$901:$B$3001,E75+1))</f>
        <v/>
      </c>
      <c r="K76" s="5" t="str">
        <f t="shared" ref="K76:K139" si="266">IF(LEN(INDEX($B$1601:$B$3001,F75+1))&lt;2,"",INDEX($B$1601:$B$3001,F75+1))</f>
        <v/>
      </c>
      <c r="L76" s="6" t="str">
        <f t="shared" ref="L76:L139" si="267">IF(LEN(INDEX($B$2101:$B$3001,G75+1))&lt;2,"",INDEX($B$2101:$B$3001,G75+1))</f>
        <v/>
      </c>
    </row>
    <row r="77" spans="1:12" ht="15.75" thickBot="1" x14ac:dyDescent="0.3">
      <c r="B77" t="str">
        <f t="shared" si="231"/>
        <v/>
      </c>
      <c r="D77" t="str">
        <f>IFERROR(MATCH("dma pin " &amp; C77 &amp; " list",$B$3:$B$3001,0),"")</f>
        <v/>
      </c>
      <c r="E77" t="str">
        <f t="shared" si="232"/>
        <v/>
      </c>
      <c r="F77" t="str">
        <f t="shared" si="233"/>
        <v/>
      </c>
      <c r="H77" s="11" t="s">
        <v>340</v>
      </c>
      <c r="I77" s="4" t="str">
        <f t="shared" ref="I77" si="268">IF(OR(LEN(I76)&lt;1,LEN(INDEX($B$3:$B$3001,D75+2))&lt;1),"",INDEX($B$3:$B$3001,D75+2))</f>
        <v/>
      </c>
      <c r="J77" s="5" t="str">
        <f t="shared" ref="J77" si="269">IF(OR(LEN(J76)&lt;1,LEN(INDEX($B$901:$B$3001,E75+2))&lt;1),"",INDEX($B$901:$B$3001,E75+2))</f>
        <v/>
      </c>
      <c r="K77" s="5" t="str">
        <f t="shared" ref="K77" si="270">IF(OR(LEN(K76)&lt;1,LEN(INDEX($B$1601:$B$3001,F75+2))&lt;1),"",INDEX($B$1601:$B$3001,F75+2))</f>
        <v/>
      </c>
      <c r="L77" s="6" t="str">
        <f t="shared" ref="L77" si="271">IF(OR(LEN(L76)&lt;1,LEN(INDEX($B$2101:$B$3001,G75+2))&lt;1),"",INDEX($B$2101:$B$3001,G75+2))</f>
        <v/>
      </c>
    </row>
    <row r="78" spans="1:12" ht="15.75" thickBot="1" x14ac:dyDescent="0.3">
      <c r="A78" t="s">
        <v>47</v>
      </c>
      <c r="B78" t="str">
        <f t="shared" si="231"/>
        <v>timer B06 list</v>
      </c>
      <c r="D78" t="str">
        <f>IFERROR(MATCH("dma pin " &amp; C78 &amp; " list",$B$3:$B$3001,0),"")</f>
        <v/>
      </c>
      <c r="E78" t="str">
        <f t="shared" si="232"/>
        <v/>
      </c>
      <c r="F78" t="str">
        <f t="shared" si="233"/>
        <v/>
      </c>
      <c r="H78" s="11" t="s">
        <v>341</v>
      </c>
      <c r="I78" s="4" t="str">
        <f t="shared" ref="I78" si="272">IF(OR(LEN(I77)&lt;1,LEN(INDEX($B$3:$B$3001,D75+3))&lt;1),"",INDEX($B$3:$B$3001,D75+3))</f>
        <v/>
      </c>
      <c r="J78" s="5" t="str">
        <f t="shared" ref="J78" si="273">IF(OR(LEN(J77)&lt;1,LEN(INDEX($B$901:$B$3001,E75+3))&lt;1),"",INDEX($B$901:$B$3001,E75+3))</f>
        <v/>
      </c>
      <c r="K78" s="5" t="str">
        <f t="shared" ref="K78" si="274">IF(OR(LEN(K77)&lt;1,LEN(INDEX($B$1601:$B$3001,F75+3))&lt;1),"",INDEX($B$1601:$B$3001,F75+3))</f>
        <v/>
      </c>
      <c r="L78" s="6" t="str">
        <f t="shared" ref="L78" si="275">IF(OR(LEN(L77)&lt;1,LEN(INDEX($B$2101:$B$3001,G75+3))&lt;1),"",INDEX($B$2101:$B$3001,G75+3))</f>
        <v/>
      </c>
    </row>
    <row r="79" spans="1:12" ht="15.75" thickBot="1" x14ac:dyDescent="0.3">
      <c r="A79" t="s">
        <v>1595</v>
      </c>
      <c r="B79" t="str">
        <f t="shared" si="231"/>
        <v>AF1: TIM16 CH1N</v>
      </c>
      <c r="C79" t="s">
        <v>164</v>
      </c>
      <c r="D79">
        <f>IFERROR(MATCH("dma pin " &amp; C79 &amp; " list",$B$3:$B$3001,0),"")</f>
        <v>591</v>
      </c>
      <c r="E79">
        <f t="shared" si="232"/>
        <v>831</v>
      </c>
      <c r="F79">
        <f t="shared" si="233"/>
        <v>131</v>
      </c>
      <c r="G79">
        <f t="shared" ref="G79:G142" si="276">IFERROR(MATCH("dma pin " &amp; C79 &amp; " list",$B$2101:$B$3001,0),"")</f>
        <v>497</v>
      </c>
      <c r="H79" s="11" t="s">
        <v>342</v>
      </c>
      <c r="I79" s="4" t="str">
        <f t="shared" si="227"/>
        <v>dma pin B03</v>
      </c>
      <c r="J79" s="5" t="str">
        <f t="shared" ref="J79:J142" si="277">IFERROR(LEFT(INDEX($B$901:$B$3001,E79),11),"")</f>
        <v>dma pin B03</v>
      </c>
      <c r="K79" s="5" t="str">
        <f t="shared" ref="K79:K142" si="278">IFERROR(LEFT(INDEX($B$1601:$B$3001,F79),11),"")</f>
        <v>dma pin B03</v>
      </c>
      <c r="L79" s="6" t="str">
        <f t="shared" ref="L79:L142" si="279">IFERROR(LEFT(INDEX($B$2101:$B$3001,G79),11),"")</f>
        <v>dma pin B03</v>
      </c>
    </row>
    <row r="80" spans="1:12" ht="15.75" thickBot="1" x14ac:dyDescent="0.3">
      <c r="A80" t="s">
        <v>48</v>
      </c>
      <c r="B80" t="str">
        <f t="shared" si="231"/>
        <v>AF2: TIM4 CH1</v>
      </c>
      <c r="D80" t="str">
        <f>IFERROR(MATCH("dma pin " &amp; C80 &amp; " list",$B$3:$B$3001,0),"")</f>
        <v/>
      </c>
      <c r="E80" t="str">
        <f t="shared" si="232"/>
        <v/>
      </c>
      <c r="F80" t="str">
        <f t="shared" si="233"/>
        <v/>
      </c>
      <c r="H80" s="11" t="s">
        <v>343</v>
      </c>
      <c r="I80" s="4" t="str">
        <f t="shared" si="234"/>
        <v>0: DMA1 Stream 0 Request 19</v>
      </c>
      <c r="J80" s="5" t="str">
        <f t="shared" ref="J80:J143" si="280">IF(LEN(INDEX($B$901:$B$3001,E79+1))&lt;2,"",INDEX($B$901:$B$3001,E79+1))</f>
        <v/>
      </c>
      <c r="K80" s="5" t="str">
        <f t="shared" ref="K80:K143" si="281">IF(LEN(INDEX($B$1601:$B$3001,F79+1))&lt;2,"",INDEX($B$1601:$B$3001,F79+1))</f>
        <v/>
      </c>
      <c r="L80" s="6" t="str">
        <f t="shared" ref="L80:L143" si="282">IF(LEN(INDEX($B$2101:$B$3001,G79+1))&lt;2,"",INDEX($B$2101:$B$3001,G79+1))</f>
        <v/>
      </c>
    </row>
    <row r="81" spans="1:12" ht="15.75" thickBot="1" x14ac:dyDescent="0.3">
      <c r="B81" t="str">
        <f t="shared" si="231"/>
        <v/>
      </c>
      <c r="D81" t="str">
        <f>IFERROR(MATCH("dma pin " &amp; C81 &amp; " list",$B$3:$B$3001,0),"")</f>
        <v/>
      </c>
      <c r="E81" t="str">
        <f t="shared" si="232"/>
        <v/>
      </c>
      <c r="F81" t="str">
        <f t="shared" si="233"/>
        <v/>
      </c>
      <c r="H81" s="11" t="s">
        <v>344</v>
      </c>
      <c r="I81" s="4" t="str">
        <f t="shared" ref="I81" si="283">IF(OR(LEN(I80)&lt;1,LEN(INDEX($B$3:$B$3001,D79+2))&lt;1),"",INDEX($B$3:$B$3001,D79+2))</f>
        <v>1: DMA1 Stream 1 Request 19</v>
      </c>
      <c r="J81" s="5" t="str">
        <f t="shared" ref="J81" si="284">IF(OR(LEN(J80)&lt;1,LEN(INDEX($B$901:$B$3001,E79+2))&lt;1),"",INDEX($B$901:$B$3001,E79+2))</f>
        <v/>
      </c>
      <c r="K81" s="5" t="str">
        <f t="shared" ref="K81" si="285">IF(OR(LEN(K80)&lt;1,LEN(INDEX($B$1601:$B$3001,F79+2))&lt;1),"",INDEX($B$1601:$B$3001,F79+2))</f>
        <v/>
      </c>
      <c r="L81" s="6" t="str">
        <f t="shared" ref="L81" si="286">IF(OR(LEN(L80)&lt;1,LEN(INDEX($B$2101:$B$3001,G79+2))&lt;1),"",INDEX($B$2101:$B$3001,G79+2))</f>
        <v/>
      </c>
    </row>
    <row r="82" spans="1:12" ht="15.75" thickBot="1" x14ac:dyDescent="0.3">
      <c r="A82" t="s">
        <v>49</v>
      </c>
      <c r="B82" t="str">
        <f t="shared" si="231"/>
        <v>timer B07 list</v>
      </c>
      <c r="D82" t="str">
        <f>IFERROR(MATCH("dma pin " &amp; C82 &amp; " list",$B$3:$B$3001,0),"")</f>
        <v/>
      </c>
      <c r="E82" t="str">
        <f t="shared" si="232"/>
        <v/>
      </c>
      <c r="F82" t="str">
        <f t="shared" si="233"/>
        <v/>
      </c>
      <c r="H82" s="11" t="s">
        <v>345</v>
      </c>
      <c r="I82" s="4" t="str">
        <f t="shared" ref="I82" si="287">IF(OR(LEN(I81)&lt;1,LEN(INDEX($B$3:$B$3001,D79+3))&lt;1),"",INDEX($B$3:$B$3001,D79+3))</f>
        <v>2: DMA1 Stream 2 Request 19</v>
      </c>
      <c r="J82" s="5" t="str">
        <f t="shared" ref="J82" si="288">IF(OR(LEN(J81)&lt;1,LEN(INDEX($B$901:$B$3001,E79+3))&lt;1),"",INDEX($B$901:$B$3001,E79+3))</f>
        <v/>
      </c>
      <c r="K82" s="5" t="str">
        <f t="shared" ref="K82" si="289">IF(OR(LEN(K81)&lt;1,LEN(INDEX($B$1601:$B$3001,F79+3))&lt;1),"",INDEX($B$1601:$B$3001,F79+3))</f>
        <v/>
      </c>
      <c r="L82" s="6" t="str">
        <f t="shared" ref="L82" si="290">IF(OR(LEN(L81)&lt;1,LEN(INDEX($B$2101:$B$3001,G79+3))&lt;1),"",INDEX($B$2101:$B$3001,G79+3))</f>
        <v/>
      </c>
    </row>
    <row r="83" spans="1:12" ht="15.75" thickBot="1" x14ac:dyDescent="0.3">
      <c r="A83" t="s">
        <v>1596</v>
      </c>
      <c r="B83" t="str">
        <f t="shared" si="231"/>
        <v>AF1: TIM17 CH1N</v>
      </c>
      <c r="C83" t="s">
        <v>165</v>
      </c>
      <c r="D83">
        <f>IFERROR(MATCH("dma pin " &amp; C83 &amp; " list",$B$3:$B$3001,0),"")</f>
        <v>609</v>
      </c>
      <c r="E83">
        <f t="shared" si="232"/>
        <v>833</v>
      </c>
      <c r="F83">
        <f t="shared" si="233"/>
        <v>133</v>
      </c>
      <c r="G83">
        <f t="shared" ref="G83:G146" si="291">IFERROR(MATCH("dma pin " &amp; C83 &amp; " list",$B$2101:$B$3001,0),"")</f>
        <v>499</v>
      </c>
      <c r="H83" s="11" t="s">
        <v>346</v>
      </c>
      <c r="I83" s="4" t="str">
        <f t="shared" si="227"/>
        <v>dma pin B04</v>
      </c>
      <c r="J83" s="5" t="str">
        <f t="shared" ref="J83:J146" si="292">IFERROR(LEFT(INDEX($B$901:$B$3001,E83),11),"")</f>
        <v>dma pin B04</v>
      </c>
      <c r="K83" s="5" t="str">
        <f t="shared" ref="K83:K146" si="293">IFERROR(LEFT(INDEX($B$1601:$B$3001,F83),11),"")</f>
        <v>dma pin B04</v>
      </c>
      <c r="L83" s="6" t="str">
        <f t="shared" ref="L83:L146" si="294">IFERROR(LEFT(INDEX($B$2101:$B$3001,G83),11),"")</f>
        <v>dma pin B04</v>
      </c>
    </row>
    <row r="84" spans="1:12" ht="15.75" thickBot="1" x14ac:dyDescent="0.3">
      <c r="A84" t="s">
        <v>50</v>
      </c>
      <c r="B84" t="str">
        <f t="shared" si="231"/>
        <v>AF2: TIM4 CH2</v>
      </c>
      <c r="D84" t="str">
        <f>IFERROR(MATCH("dma pin " &amp; C84 &amp; " list",$B$3:$B$3001,0),"")</f>
        <v/>
      </c>
      <c r="E84" t="str">
        <f t="shared" si="232"/>
        <v/>
      </c>
      <c r="F84" t="str">
        <f t="shared" si="233"/>
        <v/>
      </c>
      <c r="H84" s="11" t="s">
        <v>347</v>
      </c>
      <c r="I84" s="4" t="str">
        <f t="shared" si="234"/>
        <v/>
      </c>
      <c r="J84" s="5" t="str">
        <f t="shared" ref="J84:J147" si="295">IF(LEN(INDEX($B$901:$B$3001,E83+1))&lt;2,"",INDEX($B$901:$B$3001,E83+1))</f>
        <v>0: DMA1 Stream 0 Request 23</v>
      </c>
      <c r="K84" s="5" t="str">
        <f t="shared" ref="K84:K147" si="296">IF(LEN(INDEX($B$1601:$B$3001,F83+1))&lt;2,"",INDEX($B$1601:$B$3001,F83+1))</f>
        <v>0: DMA1 Stream 0 Request 23</v>
      </c>
      <c r="L84" s="6" t="str">
        <f t="shared" ref="L84:L147" si="297">IF(LEN(INDEX($B$2101:$B$3001,G83+1))&lt;2,"",INDEX($B$2101:$B$3001,G83+1))</f>
        <v/>
      </c>
    </row>
    <row r="85" spans="1:12" ht="15.75" thickBot="1" x14ac:dyDescent="0.3">
      <c r="B85" t="str">
        <f t="shared" si="231"/>
        <v/>
      </c>
      <c r="D85" t="str">
        <f>IFERROR(MATCH("dma pin " &amp; C85 &amp; " list",$B$3:$B$3001,0),"")</f>
        <v/>
      </c>
      <c r="E85" t="str">
        <f t="shared" si="232"/>
        <v/>
      </c>
      <c r="F85" t="str">
        <f t="shared" si="233"/>
        <v/>
      </c>
      <c r="H85" s="11" t="s">
        <v>348</v>
      </c>
      <c r="I85" s="4" t="str">
        <f t="shared" ref="I85" si="298">IF(OR(LEN(I84)&lt;1,LEN(INDEX($B$3:$B$3001,D83+2))&lt;1),"",INDEX($B$3:$B$3001,D83+2))</f>
        <v/>
      </c>
      <c r="J85" s="5" t="str">
        <f t="shared" ref="J85" si="299">IF(OR(LEN(J84)&lt;1,LEN(INDEX($B$901:$B$3001,E83+2))&lt;1),"",INDEX($B$901:$B$3001,E83+2))</f>
        <v>1: DMA1 Stream 1 Request 23</v>
      </c>
      <c r="K85" s="5" t="str">
        <f t="shared" ref="K85" si="300">IF(OR(LEN(K84)&lt;1,LEN(INDEX($B$1601:$B$3001,F83+2))&lt;1),"",INDEX($B$1601:$B$3001,F83+2))</f>
        <v>1: DMA1 Stream 1 Request 23</v>
      </c>
      <c r="L85" s="6" t="str">
        <f t="shared" ref="L85" si="301">IF(OR(LEN(L84)&lt;1,LEN(INDEX($B$2101:$B$3001,G83+2))&lt;1),"",INDEX($B$2101:$B$3001,G83+2))</f>
        <v/>
      </c>
    </row>
    <row r="86" spans="1:12" ht="15.75" thickBot="1" x14ac:dyDescent="0.3">
      <c r="A86" t="s">
        <v>51</v>
      </c>
      <c r="B86" t="str">
        <f t="shared" si="231"/>
        <v>timer B08 list</v>
      </c>
      <c r="D86" t="str">
        <f>IFERROR(MATCH("dma pin " &amp; C86 &amp; " list",$B$3:$B$3001,0),"")</f>
        <v/>
      </c>
      <c r="E86" t="str">
        <f t="shared" si="232"/>
        <v/>
      </c>
      <c r="F86" t="str">
        <f t="shared" si="233"/>
        <v/>
      </c>
      <c r="H86" s="11" t="s">
        <v>349</v>
      </c>
      <c r="I86" s="4" t="str">
        <f t="shared" ref="I86" si="302">IF(OR(LEN(I85)&lt;1,LEN(INDEX($B$3:$B$3001,D83+3))&lt;1),"",INDEX($B$3:$B$3001,D83+3))</f>
        <v/>
      </c>
      <c r="J86" s="5" t="str">
        <f t="shared" ref="J86" si="303">IF(OR(LEN(J85)&lt;1,LEN(INDEX($B$901:$B$3001,E83+3))&lt;1),"",INDEX($B$901:$B$3001,E83+3))</f>
        <v>2: DMA1 Stream 2 Request 23</v>
      </c>
      <c r="K86" s="5" t="str">
        <f t="shared" ref="K86" si="304">IF(OR(LEN(K85)&lt;1,LEN(INDEX($B$1601:$B$3001,F83+3))&lt;1),"",INDEX($B$1601:$B$3001,F83+3))</f>
        <v>2: DMA1 Stream 2 Request 23</v>
      </c>
      <c r="L86" s="6" t="str">
        <f t="shared" ref="L86" si="305">IF(OR(LEN(L85)&lt;1,LEN(INDEX($B$2101:$B$3001,G83+3))&lt;1),"",INDEX($B$2101:$B$3001,G83+3))</f>
        <v/>
      </c>
    </row>
    <row r="87" spans="1:12" ht="15.75" thickBot="1" x14ac:dyDescent="0.3">
      <c r="A87" t="s">
        <v>1597</v>
      </c>
      <c r="B87" t="str">
        <f t="shared" si="231"/>
        <v>AF1: TIM16 CH1</v>
      </c>
      <c r="C87" t="s">
        <v>166</v>
      </c>
      <c r="D87">
        <f>IFERROR(MATCH("dma pin " &amp; C87 &amp; " list",$B$3:$B$3001,0),"")</f>
        <v>611</v>
      </c>
      <c r="E87">
        <f t="shared" si="232"/>
        <v>851</v>
      </c>
      <c r="F87">
        <f t="shared" si="233"/>
        <v>151</v>
      </c>
      <c r="G87">
        <f t="shared" ref="G87:G150" si="306">IFERROR(MATCH("dma pin " &amp; C87 &amp; " list",$B$2101:$B$3001,0),"")</f>
        <v>501</v>
      </c>
      <c r="H87" s="11" t="s">
        <v>350</v>
      </c>
      <c r="I87" s="4" t="str">
        <f t="shared" si="227"/>
        <v>dma pin B05</v>
      </c>
      <c r="J87" s="5" t="str">
        <f t="shared" ref="J87:J150" si="307">IFERROR(LEFT(INDEX($B$901:$B$3001,E87),11),"")</f>
        <v>dma pin B05</v>
      </c>
      <c r="K87" s="5" t="str">
        <f t="shared" ref="K87:K150" si="308">IFERROR(LEFT(INDEX($B$1601:$B$3001,F87),11),"")</f>
        <v>dma pin B05</v>
      </c>
      <c r="L87" s="6" t="str">
        <f t="shared" ref="L87:L150" si="309">IFERROR(LEFT(INDEX($B$2101:$B$3001,G87),11),"")</f>
        <v>dma pin B05</v>
      </c>
    </row>
    <row r="88" spans="1:12" ht="15.75" thickBot="1" x14ac:dyDescent="0.3">
      <c r="A88" t="s">
        <v>52</v>
      </c>
      <c r="B88" t="str">
        <f t="shared" si="231"/>
        <v>AF2: TIM4 CH3</v>
      </c>
      <c r="D88" t="str">
        <f>IFERROR(MATCH("dma pin " &amp; C88 &amp; " list",$B$3:$B$3001,0),"")</f>
        <v/>
      </c>
      <c r="E88" t="str">
        <f t="shared" si="232"/>
        <v/>
      </c>
      <c r="F88" t="str">
        <f t="shared" si="233"/>
        <v/>
      </c>
      <c r="H88" s="11" t="s">
        <v>351</v>
      </c>
      <c r="I88" s="4" t="str">
        <f t="shared" si="234"/>
        <v/>
      </c>
      <c r="J88" s="5" t="str">
        <f t="shared" ref="J88:J151" si="310">IF(LEN(INDEX($B$901:$B$3001,E87+1))&lt;2,"",INDEX($B$901:$B$3001,E87+1))</f>
        <v>0: DMA1 Stream 0 Request 24</v>
      </c>
      <c r="K88" s="5" t="str">
        <f t="shared" ref="K88:K151" si="311">IF(LEN(INDEX($B$1601:$B$3001,F87+1))&lt;2,"",INDEX($B$1601:$B$3001,F87+1))</f>
        <v>0: DMA1 Stream 0 Request 24</v>
      </c>
      <c r="L88" s="6" t="str">
        <f t="shared" ref="L88:L151" si="312">IF(LEN(INDEX($B$2101:$B$3001,G87+1))&lt;2,"",INDEX($B$2101:$B$3001,G87+1))</f>
        <v/>
      </c>
    </row>
    <row r="89" spans="1:12" ht="15.75" thickBot="1" x14ac:dyDescent="0.3">
      <c r="B89" t="str">
        <f t="shared" si="231"/>
        <v/>
      </c>
      <c r="D89" t="str">
        <f>IFERROR(MATCH("dma pin " &amp; C89 &amp; " list",$B$3:$B$3001,0),"")</f>
        <v/>
      </c>
      <c r="E89" t="str">
        <f t="shared" si="232"/>
        <v/>
      </c>
      <c r="F89" t="str">
        <f t="shared" si="233"/>
        <v/>
      </c>
      <c r="H89" s="11" t="s">
        <v>352</v>
      </c>
      <c r="I89" s="4" t="str">
        <f t="shared" ref="I89" si="313">IF(OR(LEN(I88)&lt;1,LEN(INDEX($B$3:$B$3001,D87+2))&lt;1),"",INDEX($B$3:$B$3001,D87+2))</f>
        <v/>
      </c>
      <c r="J89" s="5" t="str">
        <f t="shared" ref="J89" si="314">IF(OR(LEN(J88)&lt;1,LEN(INDEX($B$901:$B$3001,E87+2))&lt;1),"",INDEX($B$901:$B$3001,E87+2))</f>
        <v>1: DMA1 Stream 1 Request 24</v>
      </c>
      <c r="K89" s="5" t="str">
        <f t="shared" ref="K89" si="315">IF(OR(LEN(K88)&lt;1,LEN(INDEX($B$1601:$B$3001,F87+2))&lt;1),"",INDEX($B$1601:$B$3001,F87+2))</f>
        <v>1: DMA1 Stream 1 Request 24</v>
      </c>
      <c r="L89" s="6" t="str">
        <f t="shared" ref="L89" si="316">IF(OR(LEN(L88)&lt;1,LEN(INDEX($B$2101:$B$3001,G87+2))&lt;1),"",INDEX($B$2101:$B$3001,G87+2))</f>
        <v/>
      </c>
    </row>
    <row r="90" spans="1:12" ht="15.75" thickBot="1" x14ac:dyDescent="0.3">
      <c r="A90" t="s">
        <v>54</v>
      </c>
      <c r="B90" t="str">
        <f t="shared" si="231"/>
        <v>timer B09 list</v>
      </c>
      <c r="D90" t="str">
        <f>IFERROR(MATCH("dma pin " &amp; C90 &amp; " list",$B$3:$B$3001,0),"")</f>
        <v/>
      </c>
      <c r="E90" t="str">
        <f t="shared" si="232"/>
        <v/>
      </c>
      <c r="F90" t="str">
        <f t="shared" si="233"/>
        <v/>
      </c>
      <c r="H90" s="11" t="s">
        <v>353</v>
      </c>
      <c r="I90" s="4" t="str">
        <f t="shared" ref="I90" si="317">IF(OR(LEN(I89)&lt;1,LEN(INDEX($B$3:$B$3001,D87+3))&lt;1),"",INDEX($B$3:$B$3001,D87+3))</f>
        <v/>
      </c>
      <c r="J90" s="5" t="str">
        <f t="shared" ref="J90" si="318">IF(OR(LEN(J89)&lt;1,LEN(INDEX($B$901:$B$3001,E87+3))&lt;1),"",INDEX($B$901:$B$3001,E87+3))</f>
        <v>2: DMA1 Stream 2 Request 24</v>
      </c>
      <c r="K90" s="5" t="str">
        <f t="shared" ref="K90" si="319">IF(OR(LEN(K89)&lt;1,LEN(INDEX($B$1601:$B$3001,F87+3))&lt;1),"",INDEX($B$1601:$B$3001,F87+3))</f>
        <v>2: DMA1 Stream 2 Request 24</v>
      </c>
      <c r="L90" s="6" t="str">
        <f t="shared" ref="L90" si="320">IF(OR(LEN(L89)&lt;1,LEN(INDEX($B$2101:$B$3001,G87+3))&lt;1),"",INDEX($B$2101:$B$3001,G87+3))</f>
        <v/>
      </c>
    </row>
    <row r="91" spans="1:12" ht="15.75" thickBot="1" x14ac:dyDescent="0.3">
      <c r="A91" t="s">
        <v>1598</v>
      </c>
      <c r="B91" t="str">
        <f t="shared" si="231"/>
        <v>AF1: TIM17 CH1</v>
      </c>
      <c r="C91" t="s">
        <v>167</v>
      </c>
      <c r="D91">
        <f>IFERROR(MATCH("dma pin " &amp; C91 &amp; " list",$B$3:$B$3001,0),"")</f>
        <v>613</v>
      </c>
      <c r="E91">
        <f t="shared" si="232"/>
        <v>869</v>
      </c>
      <c r="F91">
        <f t="shared" si="233"/>
        <v>169</v>
      </c>
      <c r="G91">
        <f t="shared" ref="G91:G154" si="321">IFERROR(MATCH("dma pin " &amp; C91 &amp; " list",$B$2101:$B$3001,0),"")</f>
        <v>503</v>
      </c>
      <c r="H91" s="11" t="s">
        <v>354</v>
      </c>
      <c r="I91" s="4" t="str">
        <f t="shared" si="227"/>
        <v>dma pin B06</v>
      </c>
      <c r="J91" s="5" t="str">
        <f t="shared" ref="J91:J154" si="322">IFERROR(LEFT(INDEX($B$901:$B$3001,E91),11),"")</f>
        <v>dma pin B06</v>
      </c>
      <c r="K91" s="5" t="str">
        <f t="shared" ref="K91:K154" si="323">IFERROR(LEFT(INDEX($B$1601:$B$3001,F91),11),"")</f>
        <v>dma pin B06</v>
      </c>
      <c r="L91" s="6" t="str">
        <f t="shared" ref="L91:L154" si="324">IFERROR(LEFT(INDEX($B$2101:$B$3001,G91),11),"")</f>
        <v>dma pin B06</v>
      </c>
    </row>
    <row r="92" spans="1:12" ht="15.75" thickBot="1" x14ac:dyDescent="0.3">
      <c r="A92" t="s">
        <v>55</v>
      </c>
      <c r="B92" t="str">
        <f t="shared" si="231"/>
        <v>AF2: TIM4 CH4</v>
      </c>
      <c r="D92" t="str">
        <f>IFERROR(MATCH("dma pin " &amp; C92 &amp; " list",$B$3:$B$3001,0),"")</f>
        <v/>
      </c>
      <c r="E92" t="str">
        <f t="shared" si="232"/>
        <v/>
      </c>
      <c r="F92" t="str">
        <f t="shared" si="233"/>
        <v/>
      </c>
      <c r="H92" s="11" t="s">
        <v>355</v>
      </c>
      <c r="I92" s="4" t="str">
        <f t="shared" si="234"/>
        <v>0: DMA1 Stream 0 Request 109</v>
      </c>
      <c r="J92" s="5" t="str">
        <f t="shared" ref="J92:J155" si="325">IF(LEN(INDEX($B$901:$B$3001,E91+1))&lt;2,"",INDEX($B$901:$B$3001,E91+1))</f>
        <v>0: DMA1 Stream 0 Request 29</v>
      </c>
      <c r="K92" s="5" t="str">
        <f t="shared" ref="K92:K155" si="326">IF(LEN(INDEX($B$1601:$B$3001,F91+1))&lt;2,"",INDEX($B$1601:$B$3001,F91+1))</f>
        <v>0: DMA1 Stream 0 Request 29</v>
      </c>
      <c r="L92" s="6" t="str">
        <f t="shared" ref="L92:L155" si="327">IF(LEN(INDEX($B$2101:$B$3001,G91+1))&lt;2,"",INDEX($B$2101:$B$3001,G91+1))</f>
        <v/>
      </c>
    </row>
    <row r="93" spans="1:12" ht="15.75" thickBot="1" x14ac:dyDescent="0.3">
      <c r="B93" t="str">
        <f t="shared" si="231"/>
        <v/>
      </c>
      <c r="D93" t="str">
        <f>IFERROR(MATCH("dma pin " &amp; C93 &amp; " list",$B$3:$B$3001,0),"")</f>
        <v/>
      </c>
      <c r="E93" t="str">
        <f t="shared" si="232"/>
        <v/>
      </c>
      <c r="F93" t="str">
        <f t="shared" si="233"/>
        <v/>
      </c>
      <c r="H93" s="11" t="s">
        <v>356</v>
      </c>
      <c r="I93" s="4" t="str">
        <f t="shared" ref="I93" si="328">IF(OR(LEN(I92)&lt;1,LEN(INDEX($B$3:$B$3001,D91+2))&lt;1),"",INDEX($B$3:$B$3001,D91+2))</f>
        <v>1: DMA1 Stream 1 Request 109</v>
      </c>
      <c r="J93" s="5" t="str">
        <f t="shared" ref="J93" si="329">IF(OR(LEN(J92)&lt;1,LEN(INDEX($B$901:$B$3001,E91+2))&lt;1),"",INDEX($B$901:$B$3001,E91+2))</f>
        <v>1: DMA1 Stream 1 Request 29</v>
      </c>
      <c r="K93" s="5" t="str">
        <f t="shared" ref="K93" si="330">IF(OR(LEN(K92)&lt;1,LEN(INDEX($B$1601:$B$3001,F91+2))&lt;1),"",INDEX($B$1601:$B$3001,F91+2))</f>
        <v>1: DMA1 Stream 1 Request 29</v>
      </c>
      <c r="L93" s="6" t="str">
        <f t="shared" ref="L93" si="331">IF(OR(LEN(L92)&lt;1,LEN(INDEX($B$2101:$B$3001,G91+2))&lt;1),"",INDEX($B$2101:$B$3001,G91+2))</f>
        <v/>
      </c>
    </row>
    <row r="94" spans="1:12" ht="15.75" thickBot="1" x14ac:dyDescent="0.3">
      <c r="A94" t="s">
        <v>57</v>
      </c>
      <c r="B94" t="str">
        <f t="shared" si="231"/>
        <v>timer B10 list</v>
      </c>
      <c r="D94" t="str">
        <f>IFERROR(MATCH("dma pin " &amp; C94 &amp; " list",$B$3:$B$3001,0),"")</f>
        <v/>
      </c>
      <c r="E94" t="str">
        <f t="shared" si="232"/>
        <v/>
      </c>
      <c r="F94" t="str">
        <f t="shared" si="233"/>
        <v/>
      </c>
      <c r="H94" s="11" t="s">
        <v>357</v>
      </c>
      <c r="I94" s="4" t="str">
        <f t="shared" ref="I94" si="332">IF(OR(LEN(I93)&lt;1,LEN(INDEX($B$3:$B$3001,D91+3))&lt;1),"",INDEX($B$3:$B$3001,D91+3))</f>
        <v>2: DMA1 Stream 2 Request 109</v>
      </c>
      <c r="J94" s="5" t="str">
        <f t="shared" ref="J94" si="333">IF(OR(LEN(J93)&lt;1,LEN(INDEX($B$901:$B$3001,E91+3))&lt;1),"",INDEX($B$901:$B$3001,E91+3))</f>
        <v>2: DMA1 Stream 2 Request 29</v>
      </c>
      <c r="K94" s="5" t="str">
        <f t="shared" ref="K94" si="334">IF(OR(LEN(K93)&lt;1,LEN(INDEX($B$1601:$B$3001,F91+3))&lt;1),"",INDEX($B$1601:$B$3001,F91+3))</f>
        <v>2: DMA1 Stream 2 Request 29</v>
      </c>
      <c r="L94" s="6" t="str">
        <f t="shared" ref="L94" si="335">IF(OR(LEN(L93)&lt;1,LEN(INDEX($B$2101:$B$3001,G91+3))&lt;1),"",INDEX($B$2101:$B$3001,G91+3))</f>
        <v/>
      </c>
    </row>
    <row r="95" spans="1:12" ht="15.75" thickBot="1" x14ac:dyDescent="0.3">
      <c r="A95" t="s">
        <v>7</v>
      </c>
      <c r="B95" t="str">
        <f t="shared" si="231"/>
        <v>AF1: TIM2 CH3</v>
      </c>
      <c r="C95" t="s">
        <v>169</v>
      </c>
      <c r="D95">
        <f>IFERROR(MATCH("dma pin " &amp; C95 &amp; " list",$B$3:$B$3001,0),"")</f>
        <v>631</v>
      </c>
      <c r="E95">
        <f t="shared" si="232"/>
        <v>887</v>
      </c>
      <c r="F95">
        <f t="shared" si="233"/>
        <v>187</v>
      </c>
      <c r="G95">
        <f t="shared" ref="G95:G158" si="336">IFERROR(MATCH("dma pin " &amp; C95 &amp; " list",$B$2101:$B$3001,0),"")</f>
        <v>505</v>
      </c>
      <c r="H95" s="11" t="s">
        <v>358</v>
      </c>
      <c r="I95" s="4" t="str">
        <f t="shared" si="227"/>
        <v>dma pin B07</v>
      </c>
      <c r="J95" s="5" t="str">
        <f t="shared" ref="J95:J158" si="337">IFERROR(LEFT(INDEX($B$901:$B$3001,E95),11),"")</f>
        <v>dma pin B07</v>
      </c>
      <c r="K95" s="5" t="str">
        <f t="shared" ref="K95:K158" si="338">IFERROR(LEFT(INDEX($B$1601:$B$3001,F95),11),"")</f>
        <v>dma pin B07</v>
      </c>
      <c r="L95" s="6" t="str">
        <f t="shared" ref="L95:L158" si="339">IFERROR(LEFT(INDEX($B$2101:$B$3001,G95),11),"")</f>
        <v>dma pin B07</v>
      </c>
    </row>
    <row r="96" spans="1:12" ht="15.75" thickBot="1" x14ac:dyDescent="0.3">
      <c r="B96" t="str">
        <f t="shared" si="231"/>
        <v/>
      </c>
      <c r="D96" t="str">
        <f>IFERROR(MATCH("dma pin " &amp; C96 &amp; " list",$B$3:$B$3001,0),"")</f>
        <v/>
      </c>
      <c r="E96" t="str">
        <f t="shared" si="232"/>
        <v/>
      </c>
      <c r="F96" t="str">
        <f t="shared" si="233"/>
        <v/>
      </c>
      <c r="H96" s="11" t="s">
        <v>359</v>
      </c>
      <c r="I96" s="4" t="str">
        <f t="shared" si="234"/>
        <v>0: DMA1 Stream 0 Request 111</v>
      </c>
      <c r="J96" s="5" t="str">
        <f t="shared" ref="J96:J159" si="340">IF(LEN(INDEX($B$901:$B$3001,E95+1))&lt;2,"",INDEX($B$901:$B$3001,E95+1))</f>
        <v>0: DMA1 Stream 0 Request 30</v>
      </c>
      <c r="K96" s="5" t="str">
        <f t="shared" ref="K96:K159" si="341">IF(LEN(INDEX($B$1601:$B$3001,F95+1))&lt;2,"",INDEX($B$1601:$B$3001,F95+1))</f>
        <v>0: DMA1 Stream 0 Request 30</v>
      </c>
      <c r="L96" s="6" t="str">
        <f t="shared" ref="L96:L159" si="342">IF(LEN(INDEX($B$2101:$B$3001,G95+1))&lt;2,"",INDEX($B$2101:$B$3001,G95+1))</f>
        <v/>
      </c>
    </row>
    <row r="97" spans="1:12" ht="15.75" thickBot="1" x14ac:dyDescent="0.3">
      <c r="A97" t="s">
        <v>58</v>
      </c>
      <c r="B97" t="str">
        <f t="shared" si="231"/>
        <v>timer B11 list</v>
      </c>
      <c r="D97" t="str">
        <f>IFERROR(MATCH("dma pin " &amp; C97 &amp; " list",$B$3:$B$3001,0),"")</f>
        <v/>
      </c>
      <c r="E97" t="str">
        <f t="shared" si="232"/>
        <v/>
      </c>
      <c r="F97" t="str">
        <f t="shared" si="233"/>
        <v/>
      </c>
      <c r="H97" s="11" t="s">
        <v>360</v>
      </c>
      <c r="I97" s="4" t="str">
        <f t="shared" ref="I97" si="343">IF(OR(LEN(I96)&lt;1,LEN(INDEX($B$3:$B$3001,D95+2))&lt;1),"",INDEX($B$3:$B$3001,D95+2))</f>
        <v>1: DMA1 Stream 1 Request 111</v>
      </c>
      <c r="J97" s="5" t="str">
        <f t="shared" ref="J97" si="344">IF(OR(LEN(J96)&lt;1,LEN(INDEX($B$901:$B$3001,E95+2))&lt;1),"",INDEX($B$901:$B$3001,E95+2))</f>
        <v>1: DMA1 Stream 1 Request 30</v>
      </c>
      <c r="K97" s="5" t="str">
        <f t="shared" ref="K97" si="345">IF(OR(LEN(K96)&lt;1,LEN(INDEX($B$1601:$B$3001,F95+2))&lt;1),"",INDEX($B$1601:$B$3001,F95+2))</f>
        <v>1: DMA1 Stream 1 Request 30</v>
      </c>
      <c r="L97" s="6" t="str">
        <f t="shared" ref="L97" si="346">IF(OR(LEN(L96)&lt;1,LEN(INDEX($B$2101:$B$3001,G95+2))&lt;1),"",INDEX($B$2101:$B$3001,G95+2))</f>
        <v/>
      </c>
    </row>
    <row r="98" spans="1:12" ht="15.75" thickBot="1" x14ac:dyDescent="0.3">
      <c r="A98" t="s">
        <v>11</v>
      </c>
      <c r="B98" t="str">
        <f t="shared" si="231"/>
        <v>AF1: TIM2 CH4</v>
      </c>
      <c r="D98" t="str">
        <f>IFERROR(MATCH("dma pin " &amp; C98 &amp; " list",$B$3:$B$3001,0),"")</f>
        <v/>
      </c>
      <c r="E98" t="str">
        <f t="shared" si="232"/>
        <v/>
      </c>
      <c r="F98" t="str">
        <f t="shared" si="233"/>
        <v/>
      </c>
      <c r="H98" s="11" t="s">
        <v>361</v>
      </c>
      <c r="I98" s="4" t="str">
        <f t="shared" ref="I98" si="347">IF(OR(LEN(I97)&lt;1,LEN(INDEX($B$3:$B$3001,D95+3))&lt;1),"",INDEX($B$3:$B$3001,D95+3))</f>
        <v>2: DMA1 Stream 2 Request 111</v>
      </c>
      <c r="J98" s="5" t="str">
        <f t="shared" ref="J98" si="348">IF(OR(LEN(J97)&lt;1,LEN(INDEX($B$901:$B$3001,E95+3))&lt;1),"",INDEX($B$901:$B$3001,E95+3))</f>
        <v>2: DMA1 Stream 2 Request 30</v>
      </c>
      <c r="K98" s="5" t="str">
        <f t="shared" ref="K98" si="349">IF(OR(LEN(K97)&lt;1,LEN(INDEX($B$1601:$B$3001,F95+3))&lt;1),"",INDEX($B$1601:$B$3001,F95+3))</f>
        <v>2: DMA1 Stream 2 Request 30</v>
      </c>
      <c r="L98" s="6" t="str">
        <f t="shared" ref="L98" si="350">IF(OR(LEN(L97)&lt;1,LEN(INDEX($B$2101:$B$3001,G95+3))&lt;1),"",INDEX($B$2101:$B$3001,G95+3))</f>
        <v/>
      </c>
    </row>
    <row r="99" spans="1:12" ht="15.75" thickBot="1" x14ac:dyDescent="0.3">
      <c r="B99" t="str">
        <f t="shared" si="231"/>
        <v/>
      </c>
      <c r="C99" t="s">
        <v>171</v>
      </c>
      <c r="D99">
        <f>IFERROR(MATCH("dma pin " &amp; C99 &amp; " list",$B$3:$B$3001,0),"")</f>
        <v>649</v>
      </c>
      <c r="E99">
        <f t="shared" si="232"/>
        <v>905</v>
      </c>
      <c r="F99">
        <f t="shared" si="233"/>
        <v>205</v>
      </c>
      <c r="G99">
        <f t="shared" ref="G99:G162" si="351">IFERROR(MATCH("dma pin " &amp; C99 &amp; " list",$B$2101:$B$3001,0),"")</f>
        <v>507</v>
      </c>
      <c r="H99" s="11" t="s">
        <v>362</v>
      </c>
      <c r="I99" s="4" t="str">
        <f t="shared" si="227"/>
        <v>dma pin B08</v>
      </c>
      <c r="J99" s="5" t="str">
        <f t="shared" ref="J99:J162" si="352">IFERROR(LEFT(INDEX($B$901:$B$3001,E99),11),"")</f>
        <v>dma pin B08</v>
      </c>
      <c r="K99" s="5" t="str">
        <f t="shared" ref="K99:K162" si="353">IFERROR(LEFT(INDEX($B$1601:$B$3001,F99),11),"")</f>
        <v>dma pin B08</v>
      </c>
      <c r="L99" s="6" t="str">
        <f t="shared" ref="L99:L162" si="354">IFERROR(LEFT(INDEX($B$2101:$B$3001,G99),11),"")</f>
        <v>dma pin B08</v>
      </c>
    </row>
    <row r="100" spans="1:12" ht="15.75" thickBot="1" x14ac:dyDescent="0.3">
      <c r="A100" t="s">
        <v>59</v>
      </c>
      <c r="B100" t="str">
        <f t="shared" si="231"/>
        <v>timer B12 list</v>
      </c>
      <c r="D100" t="str">
        <f>IFERROR(MATCH("dma pin " &amp; C100 &amp; " list",$B$3:$B$3001,0),"")</f>
        <v/>
      </c>
      <c r="E100" t="str">
        <f t="shared" si="232"/>
        <v/>
      </c>
      <c r="F100" t="str">
        <f t="shared" si="233"/>
        <v/>
      </c>
      <c r="H100" s="11" t="s">
        <v>363</v>
      </c>
      <c r="I100" s="4" t="str">
        <f t="shared" si="234"/>
        <v>0: DMA1 Stream 0 Request 109</v>
      </c>
      <c r="J100" s="5" t="str">
        <f t="shared" ref="J100:J163" si="355">IF(LEN(INDEX($B$901:$B$3001,E99+1))&lt;2,"",INDEX($B$901:$B$3001,E99+1))</f>
        <v>0: DMA1 Stream 0 Request 31</v>
      </c>
      <c r="K100" s="5" t="str">
        <f t="shared" ref="K100:K163" si="356">IF(LEN(INDEX($B$1601:$B$3001,F99+1))&lt;2,"",INDEX($B$1601:$B$3001,F99+1))</f>
        <v>0: DMA1 Stream 0 Request 31</v>
      </c>
      <c r="L100" s="6" t="str">
        <f t="shared" ref="L100:L163" si="357">IF(LEN(INDEX($B$2101:$B$3001,G99+1))&lt;2,"",INDEX($B$2101:$B$3001,G99+1))</f>
        <v/>
      </c>
    </row>
    <row r="101" spans="1:12" ht="15.75" thickBot="1" x14ac:dyDescent="0.3">
      <c r="B101" t="str">
        <f t="shared" si="231"/>
        <v/>
      </c>
      <c r="D101" t="str">
        <f>IFERROR(MATCH("dma pin " &amp; C101 &amp; " list",$B$3:$B$3001,0),"")</f>
        <v/>
      </c>
      <c r="E101" t="str">
        <f t="shared" si="232"/>
        <v/>
      </c>
      <c r="F101" t="str">
        <f t="shared" si="233"/>
        <v/>
      </c>
      <c r="H101" s="11" t="s">
        <v>364</v>
      </c>
      <c r="I101" s="4" t="str">
        <f t="shared" ref="I101" si="358">IF(OR(LEN(I100)&lt;1,LEN(INDEX($B$3:$B$3001,D99+2))&lt;1),"",INDEX($B$3:$B$3001,D99+2))</f>
        <v>1: DMA1 Stream 1 Request 109</v>
      </c>
      <c r="J101" s="5" t="str">
        <f t="shared" ref="J101" si="359">IF(OR(LEN(J100)&lt;1,LEN(INDEX($B$901:$B$3001,E99+2))&lt;1),"",INDEX($B$901:$B$3001,E99+2))</f>
        <v>1: DMA1 Stream 1 Request 31</v>
      </c>
      <c r="K101" s="5" t="str">
        <f t="shared" ref="K101" si="360">IF(OR(LEN(K100)&lt;1,LEN(INDEX($B$1601:$B$3001,F99+2))&lt;1),"",INDEX($B$1601:$B$3001,F99+2))</f>
        <v>1: DMA1 Stream 1 Request 31</v>
      </c>
      <c r="L101" s="6" t="str">
        <f t="shared" ref="L101" si="361">IF(OR(LEN(L100)&lt;1,LEN(INDEX($B$2101:$B$3001,G99+2))&lt;1),"",INDEX($B$2101:$B$3001,G99+2))</f>
        <v/>
      </c>
    </row>
    <row r="102" spans="1:12" ht="15.75" thickBot="1" x14ac:dyDescent="0.3">
      <c r="A102" t="s">
        <v>60</v>
      </c>
      <c r="B102" t="str">
        <f t="shared" si="231"/>
        <v>timer B13 list</v>
      </c>
      <c r="D102" t="str">
        <f>IFERROR(MATCH("dma pin " &amp; C102 &amp; " list",$B$3:$B$3001,0),"")</f>
        <v/>
      </c>
      <c r="E102" t="str">
        <f t="shared" si="232"/>
        <v/>
      </c>
      <c r="F102" t="str">
        <f t="shared" si="233"/>
        <v/>
      </c>
      <c r="H102" s="11" t="s">
        <v>365</v>
      </c>
      <c r="I102" s="4" t="str">
        <f t="shared" ref="I102" si="362">IF(OR(LEN(I101)&lt;1,LEN(INDEX($B$3:$B$3001,D99+3))&lt;1),"",INDEX($B$3:$B$3001,D99+3))</f>
        <v>2: DMA1 Stream 2 Request 109</v>
      </c>
      <c r="J102" s="5" t="str">
        <f t="shared" ref="J102" si="363">IF(OR(LEN(J101)&lt;1,LEN(INDEX($B$901:$B$3001,E99+3))&lt;1),"",INDEX($B$901:$B$3001,E99+3))</f>
        <v>2: DMA1 Stream 2 Request 31</v>
      </c>
      <c r="K102" s="5" t="str">
        <f t="shared" ref="K102" si="364">IF(OR(LEN(K101)&lt;1,LEN(INDEX($B$1601:$B$3001,F99+3))&lt;1),"",INDEX($B$1601:$B$3001,F99+3))</f>
        <v>2: DMA1 Stream 2 Request 31</v>
      </c>
      <c r="L102" s="6" t="str">
        <f t="shared" ref="L102" si="365">IF(OR(LEN(L101)&lt;1,LEN(INDEX($B$2101:$B$3001,G99+3))&lt;1),"",INDEX($B$2101:$B$3001,G99+3))</f>
        <v/>
      </c>
    </row>
    <row r="103" spans="1:12" ht="15.75" thickBot="1" x14ac:dyDescent="0.3">
      <c r="A103" t="s">
        <v>21</v>
      </c>
      <c r="B103" t="str">
        <f t="shared" si="231"/>
        <v>AF1: TIM1 CH1N</v>
      </c>
      <c r="C103" t="s">
        <v>174</v>
      </c>
      <c r="D103">
        <f>IFERROR(MATCH("dma pin " &amp; C103 &amp; " list",$B$3:$B$3001,0),"")</f>
        <v>667</v>
      </c>
      <c r="E103">
        <f t="shared" si="232"/>
        <v>923</v>
      </c>
      <c r="F103">
        <f t="shared" si="233"/>
        <v>223</v>
      </c>
      <c r="G103">
        <f t="shared" ref="G103:G166" si="366">IFERROR(MATCH("dma pin " &amp; C103 &amp; " list",$B$2101:$B$3001,0),"")</f>
        <v>509</v>
      </c>
      <c r="H103" s="11" t="s">
        <v>366</v>
      </c>
      <c r="I103" s="4" t="str">
        <f t="shared" si="227"/>
        <v>dma pin B09</v>
      </c>
      <c r="J103" s="5" t="str">
        <f t="shared" ref="J103:J166" si="367">IFERROR(LEFT(INDEX($B$901:$B$3001,E103),11),"")</f>
        <v>dma pin B09</v>
      </c>
      <c r="K103" s="5" t="str">
        <f t="shared" ref="K103:K166" si="368">IFERROR(LEFT(INDEX($B$1601:$B$3001,F103),11),"")</f>
        <v>dma pin B09</v>
      </c>
      <c r="L103" s="6" t="str">
        <f t="shared" ref="L103:L166" si="369">IFERROR(LEFT(INDEX($B$2101:$B$3001,G103),11),"")</f>
        <v>dma pin B09</v>
      </c>
    </row>
    <row r="104" spans="1:12" ht="15.75" thickBot="1" x14ac:dyDescent="0.3">
      <c r="B104" t="str">
        <f t="shared" si="231"/>
        <v/>
      </c>
      <c r="D104" t="str">
        <f>IFERROR(MATCH("dma pin " &amp; C104 &amp; " list",$B$3:$B$3001,0),"")</f>
        <v/>
      </c>
      <c r="E104" t="str">
        <f t="shared" si="232"/>
        <v/>
      </c>
      <c r="F104" t="str">
        <f t="shared" si="233"/>
        <v/>
      </c>
      <c r="H104" s="11" t="s">
        <v>367</v>
      </c>
      <c r="I104" s="4" t="str">
        <f t="shared" si="234"/>
        <v>0: DMA1 Stream 0 Request 111</v>
      </c>
      <c r="J104" s="5" t="str">
        <f t="shared" ref="J104:J167" si="370">IF(LEN(INDEX($B$901:$B$3001,E103+1))&lt;2,"",INDEX($B$901:$B$3001,E103+1))</f>
        <v/>
      </c>
      <c r="K104" s="5" t="str">
        <f t="shared" ref="K104:K167" si="371">IF(LEN(INDEX($B$1601:$B$3001,F103+1))&lt;2,"",INDEX($B$1601:$B$3001,F103+1))</f>
        <v/>
      </c>
      <c r="L104" s="6" t="str">
        <f t="shared" ref="L104:L167" si="372">IF(LEN(INDEX($B$2101:$B$3001,G103+1))&lt;2,"",INDEX($B$2101:$B$3001,G103+1))</f>
        <v/>
      </c>
    </row>
    <row r="105" spans="1:12" ht="15.75" thickBot="1" x14ac:dyDescent="0.3">
      <c r="A105" t="s">
        <v>61</v>
      </c>
      <c r="B105" t="str">
        <f t="shared" si="231"/>
        <v>timer B14 list</v>
      </c>
      <c r="D105" t="str">
        <f>IFERROR(MATCH("dma pin " &amp; C105 &amp; " list",$B$3:$B$3001,0),"")</f>
        <v/>
      </c>
      <c r="E105" t="str">
        <f t="shared" si="232"/>
        <v/>
      </c>
      <c r="F105" t="str">
        <f t="shared" si="233"/>
        <v/>
      </c>
      <c r="H105" s="11" t="s">
        <v>368</v>
      </c>
      <c r="I105" s="4" t="str">
        <f t="shared" ref="I105" si="373">IF(OR(LEN(I104)&lt;1,LEN(INDEX($B$3:$B$3001,D103+2))&lt;1),"",INDEX($B$3:$B$3001,D103+2))</f>
        <v>1: DMA1 Stream 1 Request 111</v>
      </c>
      <c r="J105" s="5" t="str">
        <f t="shared" ref="J105" si="374">IF(OR(LEN(J104)&lt;1,LEN(INDEX($B$901:$B$3001,E103+2))&lt;1),"",INDEX($B$901:$B$3001,E103+2))</f>
        <v/>
      </c>
      <c r="K105" s="5" t="str">
        <f t="shared" ref="K105" si="375">IF(OR(LEN(K104)&lt;1,LEN(INDEX($B$1601:$B$3001,F103+2))&lt;1),"",INDEX($B$1601:$B$3001,F103+2))</f>
        <v/>
      </c>
      <c r="L105" s="6" t="str">
        <f t="shared" ref="L105" si="376">IF(OR(LEN(L104)&lt;1,LEN(INDEX($B$2101:$B$3001,G103+2))&lt;1),"",INDEX($B$2101:$B$3001,G103+2))</f>
        <v/>
      </c>
    </row>
    <row r="106" spans="1:12" ht="15.75" thickBot="1" x14ac:dyDescent="0.3">
      <c r="A106" t="s">
        <v>36</v>
      </c>
      <c r="B106" t="str">
        <f t="shared" si="231"/>
        <v>AF1: TIM1 CH2N</v>
      </c>
      <c r="D106" t="str">
        <f>IFERROR(MATCH("dma pin " &amp; C106 &amp; " list",$B$3:$B$3001,0),"")</f>
        <v/>
      </c>
      <c r="E106" t="str">
        <f t="shared" si="232"/>
        <v/>
      </c>
      <c r="F106" t="str">
        <f t="shared" si="233"/>
        <v/>
      </c>
      <c r="H106" s="11" t="s">
        <v>369</v>
      </c>
      <c r="I106" s="4" t="str">
        <f t="shared" ref="I106" si="377">IF(OR(LEN(I105)&lt;1,LEN(INDEX($B$3:$B$3001,D103+3))&lt;1),"",INDEX($B$3:$B$3001,D103+3))</f>
        <v>2: DMA1 Stream 2 Request 111</v>
      </c>
      <c r="J106" s="5" t="str">
        <f t="shared" ref="J106" si="378">IF(OR(LEN(J105)&lt;1,LEN(INDEX($B$901:$B$3001,E103+3))&lt;1),"",INDEX($B$901:$B$3001,E103+3))</f>
        <v/>
      </c>
      <c r="K106" s="5" t="str">
        <f t="shared" ref="K106" si="379">IF(OR(LEN(K105)&lt;1,LEN(INDEX($B$1601:$B$3001,F103+3))&lt;1),"",INDEX($B$1601:$B$3001,F103+3))</f>
        <v/>
      </c>
      <c r="L106" s="6" t="str">
        <f t="shared" ref="L106" si="380">IF(OR(LEN(L105)&lt;1,LEN(INDEX($B$2101:$B$3001,G103+3))&lt;1),"",INDEX($B$2101:$B$3001,G103+3))</f>
        <v/>
      </c>
    </row>
    <row r="107" spans="1:12" ht="15.75" thickBot="1" x14ac:dyDescent="0.3">
      <c r="A107" t="s">
        <v>1599</v>
      </c>
      <c r="B107" t="str">
        <f t="shared" si="231"/>
        <v>AF2: TIM12 CH1</v>
      </c>
      <c r="C107" t="s">
        <v>177</v>
      </c>
      <c r="D107">
        <f>IFERROR(MATCH("dma pin " &amp; C107 &amp; " list",$B$3:$B$3001,0),"")</f>
        <v>685</v>
      </c>
      <c r="E107">
        <f t="shared" si="232"/>
        <v>925</v>
      </c>
      <c r="F107">
        <f t="shared" si="233"/>
        <v>225</v>
      </c>
      <c r="G107">
        <f t="shared" ref="G107:G170" si="381">IFERROR(MATCH("dma pin " &amp; C107 &amp; " list",$B$2101:$B$3001,0),"")</f>
        <v>511</v>
      </c>
      <c r="H107" s="11" t="s">
        <v>370</v>
      </c>
      <c r="I107" s="4" t="str">
        <f t="shared" si="227"/>
        <v>dma pin B10</v>
      </c>
      <c r="J107" s="5" t="str">
        <f t="shared" ref="J107:J170" si="382">IFERROR(LEFT(INDEX($B$901:$B$3001,E107),11),"")</f>
        <v>dma pin B10</v>
      </c>
      <c r="K107" s="5" t="str">
        <f t="shared" ref="K107:K170" si="383">IFERROR(LEFT(INDEX($B$1601:$B$3001,F107),11),"")</f>
        <v>dma pin B10</v>
      </c>
      <c r="L107" s="6" t="str">
        <f t="shared" ref="L107:L170" si="384">IFERROR(LEFT(INDEX($B$2101:$B$3001,G107),11),"")</f>
        <v>dma pin B10</v>
      </c>
    </row>
    <row r="108" spans="1:12" ht="15.75" thickBot="1" x14ac:dyDescent="0.3">
      <c r="B108" t="str">
        <f t="shared" si="231"/>
        <v/>
      </c>
      <c r="D108" t="str">
        <f>IFERROR(MATCH("dma pin " &amp; C108 &amp; " list",$B$3:$B$3001,0),"")</f>
        <v/>
      </c>
      <c r="E108" t="str">
        <f t="shared" si="232"/>
        <v/>
      </c>
      <c r="F108" t="str">
        <f t="shared" si="233"/>
        <v/>
      </c>
      <c r="H108" s="11" t="s">
        <v>371</v>
      </c>
      <c r="I108" s="4" t="str">
        <f t="shared" si="234"/>
        <v>0: DMA1 Stream 0 Request 20</v>
      </c>
      <c r="J108" s="5" t="str">
        <f t="shared" ref="J108:J171" si="385">IF(LEN(INDEX($B$901:$B$3001,E107+1))&lt;2,"",INDEX($B$901:$B$3001,E107+1))</f>
        <v/>
      </c>
      <c r="K108" s="5" t="str">
        <f t="shared" ref="K108:K171" si="386">IF(LEN(INDEX($B$1601:$B$3001,F107+1))&lt;2,"",INDEX($B$1601:$B$3001,F107+1))</f>
        <v/>
      </c>
      <c r="L108" s="6" t="str">
        <f t="shared" ref="L108:L171" si="387">IF(LEN(INDEX($B$2101:$B$3001,G107+1))&lt;2,"",INDEX($B$2101:$B$3001,G107+1))</f>
        <v/>
      </c>
    </row>
    <row r="109" spans="1:12" ht="15.75" thickBot="1" x14ac:dyDescent="0.3">
      <c r="A109" t="s">
        <v>63</v>
      </c>
      <c r="B109" t="str">
        <f t="shared" si="231"/>
        <v>timer B15 list</v>
      </c>
      <c r="D109" t="str">
        <f>IFERROR(MATCH("dma pin " &amp; C109 &amp; " list",$B$3:$B$3001,0),"")</f>
        <v/>
      </c>
      <c r="E109" t="str">
        <f t="shared" si="232"/>
        <v/>
      </c>
      <c r="F109" t="str">
        <f t="shared" si="233"/>
        <v/>
      </c>
      <c r="H109" s="11" t="s">
        <v>372</v>
      </c>
      <c r="I109" s="4" t="str">
        <f t="shared" ref="I109" si="388">IF(OR(LEN(I108)&lt;1,LEN(INDEX($B$3:$B$3001,D107+2))&lt;1),"",INDEX($B$3:$B$3001,D107+2))</f>
        <v>1: DMA1 Stream 1 Request 20</v>
      </c>
      <c r="J109" s="5" t="str">
        <f t="shared" ref="J109" si="389">IF(OR(LEN(J108)&lt;1,LEN(INDEX($B$901:$B$3001,E107+2))&lt;1),"",INDEX($B$901:$B$3001,E107+2))</f>
        <v/>
      </c>
      <c r="K109" s="5" t="str">
        <f t="shared" ref="K109" si="390">IF(OR(LEN(K108)&lt;1,LEN(INDEX($B$1601:$B$3001,F107+2))&lt;1),"",INDEX($B$1601:$B$3001,F107+2))</f>
        <v/>
      </c>
      <c r="L109" s="6" t="str">
        <f t="shared" ref="L109" si="391">IF(OR(LEN(L108)&lt;1,LEN(INDEX($B$2101:$B$3001,G107+2))&lt;1),"",INDEX($B$2101:$B$3001,G107+2))</f>
        <v/>
      </c>
    </row>
    <row r="110" spans="1:12" ht="15.75" thickBot="1" x14ac:dyDescent="0.3">
      <c r="A110" t="s">
        <v>40</v>
      </c>
      <c r="B110" t="str">
        <f t="shared" si="231"/>
        <v>AF1: TIM1 CH3N</v>
      </c>
      <c r="D110" t="str">
        <f>IFERROR(MATCH("dma pin " &amp; C110 &amp; " list",$B$3:$B$3001,0),"")</f>
        <v/>
      </c>
      <c r="E110" t="str">
        <f t="shared" si="232"/>
        <v/>
      </c>
      <c r="F110" t="str">
        <f t="shared" si="233"/>
        <v/>
      </c>
      <c r="H110" s="11" t="s">
        <v>373</v>
      </c>
      <c r="I110" s="4" t="str">
        <f t="shared" ref="I110" si="392">IF(OR(LEN(I109)&lt;1,LEN(INDEX($B$3:$B$3001,D107+3))&lt;1),"",INDEX($B$3:$B$3001,D107+3))</f>
        <v>2: DMA1 Stream 2 Request 20</v>
      </c>
      <c r="J110" s="5" t="str">
        <f t="shared" ref="J110" si="393">IF(OR(LEN(J109)&lt;1,LEN(INDEX($B$901:$B$3001,E107+3))&lt;1),"",INDEX($B$901:$B$3001,E107+3))</f>
        <v/>
      </c>
      <c r="K110" s="5" t="str">
        <f t="shared" ref="K110" si="394">IF(OR(LEN(K109)&lt;1,LEN(INDEX($B$1601:$B$3001,F107+3))&lt;1),"",INDEX($B$1601:$B$3001,F107+3))</f>
        <v/>
      </c>
      <c r="L110" s="6" t="str">
        <f t="shared" ref="L110" si="395">IF(OR(LEN(L109)&lt;1,LEN(INDEX($B$2101:$B$3001,G107+3))&lt;1),"",INDEX($B$2101:$B$3001,G107+3))</f>
        <v/>
      </c>
    </row>
    <row r="111" spans="1:12" ht="15.75" thickBot="1" x14ac:dyDescent="0.3">
      <c r="A111" t="s">
        <v>1600</v>
      </c>
      <c r="B111" t="str">
        <f t="shared" si="231"/>
        <v>AF2: TIM12 CH2</v>
      </c>
      <c r="C111" t="s">
        <v>178</v>
      </c>
      <c r="D111">
        <f>IFERROR(MATCH("dma pin " &amp; C111 &amp; " list",$B$3:$B$3001,0),"")</f>
        <v>703</v>
      </c>
      <c r="E111">
        <f t="shared" si="232"/>
        <v>927</v>
      </c>
      <c r="F111">
        <f t="shared" si="233"/>
        <v>227</v>
      </c>
      <c r="G111">
        <f t="shared" ref="G111:G174" si="396">IFERROR(MATCH("dma pin " &amp; C111 &amp; " list",$B$2101:$B$3001,0),"")</f>
        <v>513</v>
      </c>
      <c r="H111" s="11" t="s">
        <v>374</v>
      </c>
      <c r="I111" s="4" t="str">
        <f t="shared" si="227"/>
        <v>dma pin B11</v>
      </c>
      <c r="J111" s="5" t="str">
        <f t="shared" ref="J111:J174" si="397">IFERROR(LEFT(INDEX($B$901:$B$3001,E111),11),"")</f>
        <v>dma pin B11</v>
      </c>
      <c r="K111" s="5" t="str">
        <f t="shared" ref="K111:K174" si="398">IFERROR(LEFT(INDEX($B$1601:$B$3001,F111),11),"")</f>
        <v>dma pin B11</v>
      </c>
      <c r="L111" s="6" t="str">
        <f t="shared" ref="L111:L174" si="399">IFERROR(LEFT(INDEX($B$2101:$B$3001,G111),11),"")</f>
        <v>dma pin B11</v>
      </c>
    </row>
    <row r="112" spans="1:12" ht="15.75" thickBot="1" x14ac:dyDescent="0.3">
      <c r="B112" t="str">
        <f t="shared" si="231"/>
        <v/>
      </c>
      <c r="D112" t="str">
        <f>IFERROR(MATCH("dma pin " &amp; C112 &amp; " list",$B$3:$B$3001,0),"")</f>
        <v/>
      </c>
      <c r="E112" t="str">
        <f t="shared" si="232"/>
        <v/>
      </c>
      <c r="F112" t="str">
        <f t="shared" si="233"/>
        <v/>
      </c>
      <c r="H112" s="11" t="s">
        <v>375</v>
      </c>
      <c r="I112" s="4" t="str">
        <f t="shared" si="234"/>
        <v>0: DMA1 Stream 0 Request 21</v>
      </c>
      <c r="J112" s="5" t="str">
        <f t="shared" ref="J112:J175" si="400">IF(LEN(INDEX($B$901:$B$3001,E111+1))&lt;2,"",INDEX($B$901:$B$3001,E111+1))</f>
        <v/>
      </c>
      <c r="K112" s="5" t="str">
        <f t="shared" ref="K112:K175" si="401">IF(LEN(INDEX($B$1601:$B$3001,F111+1))&lt;2,"",INDEX($B$1601:$B$3001,F111+1))</f>
        <v/>
      </c>
      <c r="L112" s="6" t="str">
        <f t="shared" ref="L112:L175" si="402">IF(LEN(INDEX($B$2101:$B$3001,G111+1))&lt;2,"",INDEX($B$2101:$B$3001,G111+1))</f>
        <v/>
      </c>
    </row>
    <row r="113" spans="1:12" ht="15.75" thickBot="1" x14ac:dyDescent="0.3">
      <c r="A113" t="s">
        <v>65</v>
      </c>
      <c r="B113" t="str">
        <f t="shared" si="231"/>
        <v>timer C00 list</v>
      </c>
      <c r="D113" t="str">
        <f>IFERROR(MATCH("dma pin " &amp; C113 &amp; " list",$B$3:$B$3001,0),"")</f>
        <v/>
      </c>
      <c r="E113" t="str">
        <f t="shared" si="232"/>
        <v/>
      </c>
      <c r="F113" t="str">
        <f t="shared" si="233"/>
        <v/>
      </c>
      <c r="H113" s="11" t="s">
        <v>376</v>
      </c>
      <c r="I113" s="4" t="str">
        <f t="shared" ref="I113" si="403">IF(OR(LEN(I112)&lt;1,LEN(INDEX($B$3:$B$3001,D111+2))&lt;1),"",INDEX($B$3:$B$3001,D111+2))</f>
        <v>1: DMA1 Stream 1 Request 21</v>
      </c>
      <c r="J113" s="5" t="str">
        <f t="shared" ref="J113" si="404">IF(OR(LEN(J112)&lt;1,LEN(INDEX($B$901:$B$3001,E111+2))&lt;1),"",INDEX($B$901:$B$3001,E111+2))</f>
        <v/>
      </c>
      <c r="K113" s="5" t="str">
        <f t="shared" ref="K113" si="405">IF(OR(LEN(K112)&lt;1,LEN(INDEX($B$1601:$B$3001,F111+2))&lt;1),"",INDEX($B$1601:$B$3001,F111+2))</f>
        <v/>
      </c>
      <c r="L113" s="6" t="str">
        <f t="shared" ref="L113" si="406">IF(OR(LEN(L112)&lt;1,LEN(INDEX($B$2101:$B$3001,G111+2))&lt;1),"",INDEX($B$2101:$B$3001,G111+2))</f>
        <v/>
      </c>
    </row>
    <row r="114" spans="1:12" ht="15.75" thickBot="1" x14ac:dyDescent="0.3">
      <c r="B114" t="str">
        <f t="shared" si="231"/>
        <v/>
      </c>
      <c r="D114" t="str">
        <f>IFERROR(MATCH("dma pin " &amp; C114 &amp; " list",$B$3:$B$3001,0),"")</f>
        <v/>
      </c>
      <c r="E114" t="str">
        <f t="shared" si="232"/>
        <v/>
      </c>
      <c r="F114" t="str">
        <f t="shared" si="233"/>
        <v/>
      </c>
      <c r="H114" s="11" t="s">
        <v>377</v>
      </c>
      <c r="I114" s="4" t="str">
        <f t="shared" ref="I114" si="407">IF(OR(LEN(I113)&lt;1,LEN(INDEX($B$3:$B$3001,D111+3))&lt;1),"",INDEX($B$3:$B$3001,D111+3))</f>
        <v>2: DMA1 Stream 2 Request 21</v>
      </c>
      <c r="J114" s="5" t="str">
        <f t="shared" ref="J114" si="408">IF(OR(LEN(J113)&lt;1,LEN(INDEX($B$901:$B$3001,E111+3))&lt;1),"",INDEX($B$901:$B$3001,E111+3))</f>
        <v/>
      </c>
      <c r="K114" s="5" t="str">
        <f t="shared" ref="K114" si="409">IF(OR(LEN(K113)&lt;1,LEN(INDEX($B$1601:$B$3001,F111+3))&lt;1),"",INDEX($B$1601:$B$3001,F111+3))</f>
        <v/>
      </c>
      <c r="L114" s="6" t="str">
        <f t="shared" ref="L114" si="410">IF(OR(LEN(L113)&lt;1,LEN(INDEX($B$2101:$B$3001,G111+3))&lt;1),"",INDEX($B$2101:$B$3001,G111+3))</f>
        <v/>
      </c>
    </row>
    <row r="115" spans="1:12" ht="15.75" thickBot="1" x14ac:dyDescent="0.3">
      <c r="A115" t="s">
        <v>66</v>
      </c>
      <c r="B115" t="str">
        <f t="shared" si="231"/>
        <v>timer C01 list</v>
      </c>
      <c r="C115" t="s">
        <v>179</v>
      </c>
      <c r="D115">
        <f>IFERROR(MATCH("dma pin " &amp; C115 &amp; " list",$B$3:$B$3001,0),"")</f>
        <v>721</v>
      </c>
      <c r="E115">
        <f t="shared" si="232"/>
        <v>929</v>
      </c>
      <c r="F115">
        <f t="shared" si="233"/>
        <v>229</v>
      </c>
      <c r="G115">
        <f t="shared" ref="G115:G178" si="411">IFERROR(MATCH("dma pin " &amp; C115 &amp; " list",$B$2101:$B$3001,0),"")</f>
        <v>515</v>
      </c>
      <c r="H115" s="11" t="s">
        <v>378</v>
      </c>
      <c r="I115" s="4" t="str">
        <f t="shared" si="227"/>
        <v>dma pin B12</v>
      </c>
      <c r="J115" s="5" t="str">
        <f t="shared" ref="J115:J178" si="412">IFERROR(LEFT(INDEX($B$901:$B$3001,E115),11),"")</f>
        <v>dma pin B12</v>
      </c>
      <c r="K115" s="5" t="str">
        <f t="shared" ref="K115:K178" si="413">IFERROR(LEFT(INDEX($B$1601:$B$3001,F115),11),"")</f>
        <v>dma pin B12</v>
      </c>
      <c r="L115" s="6" t="str">
        <f t="shared" ref="L115:L178" si="414">IFERROR(LEFT(INDEX($B$2101:$B$3001,G115),11),"")</f>
        <v>dma pin B12</v>
      </c>
    </row>
    <row r="116" spans="1:12" ht="15.75" thickBot="1" x14ac:dyDescent="0.3">
      <c r="B116" t="str">
        <f t="shared" si="231"/>
        <v/>
      </c>
      <c r="D116" t="str">
        <f>IFERROR(MATCH("dma pin " &amp; C116 &amp; " list",$B$3:$B$3001,0),"")</f>
        <v/>
      </c>
      <c r="E116" t="str">
        <f t="shared" si="232"/>
        <v/>
      </c>
      <c r="F116" t="str">
        <f t="shared" si="233"/>
        <v/>
      </c>
      <c r="H116" s="11" t="s">
        <v>379</v>
      </c>
      <c r="I116" s="4" t="str">
        <f t="shared" si="234"/>
        <v/>
      </c>
      <c r="J116" s="5" t="str">
        <f t="shared" ref="J116:J179" si="415">IF(LEN(INDEX($B$901:$B$3001,E115+1))&lt;2,"",INDEX($B$901:$B$3001,E115+1))</f>
        <v/>
      </c>
      <c r="K116" s="5" t="str">
        <f t="shared" ref="K116:K179" si="416">IF(LEN(INDEX($B$1601:$B$3001,F115+1))&lt;2,"",INDEX($B$1601:$B$3001,F115+1))</f>
        <v/>
      </c>
      <c r="L116" s="6" t="str">
        <f t="shared" ref="L116:L179" si="417">IF(LEN(INDEX($B$2101:$B$3001,G115+1))&lt;2,"",INDEX($B$2101:$B$3001,G115+1))</f>
        <v/>
      </c>
    </row>
    <row r="117" spans="1:12" ht="15.75" thickBot="1" x14ac:dyDescent="0.3">
      <c r="A117" t="s">
        <v>67</v>
      </c>
      <c r="B117" t="str">
        <f t="shared" si="231"/>
        <v>timer C02 list</v>
      </c>
      <c r="D117" t="str">
        <f>IFERROR(MATCH("dma pin " &amp; C117 &amp; " list",$B$3:$B$3001,0),"")</f>
        <v/>
      </c>
      <c r="E117" t="str">
        <f t="shared" si="232"/>
        <v/>
      </c>
      <c r="F117" t="str">
        <f t="shared" si="233"/>
        <v/>
      </c>
      <c r="H117" s="11" t="s">
        <v>380</v>
      </c>
      <c r="I117" s="4" t="str">
        <f t="shared" ref="I117" si="418">IF(OR(LEN(I116)&lt;1,LEN(INDEX($B$3:$B$3001,D115+2))&lt;1),"",INDEX($B$3:$B$3001,D115+2))</f>
        <v/>
      </c>
      <c r="J117" s="5" t="str">
        <f t="shared" ref="J117" si="419">IF(OR(LEN(J116)&lt;1,LEN(INDEX($B$901:$B$3001,E115+2))&lt;1),"",INDEX($B$901:$B$3001,E115+2))</f>
        <v/>
      </c>
      <c r="K117" s="5" t="str">
        <f t="shared" ref="K117" si="420">IF(OR(LEN(K116)&lt;1,LEN(INDEX($B$1601:$B$3001,F115+2))&lt;1),"",INDEX($B$1601:$B$3001,F115+2))</f>
        <v/>
      </c>
      <c r="L117" s="6" t="str">
        <f t="shared" ref="L117" si="421">IF(OR(LEN(L116)&lt;1,LEN(INDEX($B$2101:$B$3001,G115+2))&lt;1),"",INDEX($B$2101:$B$3001,G115+2))</f>
        <v/>
      </c>
    </row>
    <row r="118" spans="1:12" ht="15.75" thickBot="1" x14ac:dyDescent="0.3">
      <c r="B118" t="str">
        <f t="shared" si="231"/>
        <v/>
      </c>
      <c r="D118" t="str">
        <f>IFERROR(MATCH("dma pin " &amp; C118 &amp; " list",$B$3:$B$3001,0),"")</f>
        <v/>
      </c>
      <c r="E118" t="str">
        <f t="shared" si="232"/>
        <v/>
      </c>
      <c r="F118" t="str">
        <f t="shared" si="233"/>
        <v/>
      </c>
      <c r="H118" s="11" t="s">
        <v>381</v>
      </c>
      <c r="I118" s="4" t="str">
        <f t="shared" ref="I118" si="422">IF(OR(LEN(I117)&lt;1,LEN(INDEX($B$3:$B$3001,D115+3))&lt;1),"",INDEX($B$3:$B$3001,D115+3))</f>
        <v/>
      </c>
      <c r="J118" s="5" t="str">
        <f t="shared" ref="J118" si="423">IF(OR(LEN(J117)&lt;1,LEN(INDEX($B$901:$B$3001,E115+3))&lt;1),"",INDEX($B$901:$B$3001,E115+3))</f>
        <v/>
      </c>
      <c r="K118" s="5" t="str">
        <f t="shared" ref="K118" si="424">IF(OR(LEN(K117)&lt;1,LEN(INDEX($B$1601:$B$3001,F115+3))&lt;1),"",INDEX($B$1601:$B$3001,F115+3))</f>
        <v/>
      </c>
      <c r="L118" s="6" t="str">
        <f t="shared" ref="L118" si="425">IF(OR(LEN(L117)&lt;1,LEN(INDEX($B$2101:$B$3001,G115+3))&lt;1),"",INDEX($B$2101:$B$3001,G115+3))</f>
        <v/>
      </c>
    </row>
    <row r="119" spans="1:12" ht="15.75" thickBot="1" x14ac:dyDescent="0.3">
      <c r="A119" t="s">
        <v>68</v>
      </c>
      <c r="B119" t="str">
        <f t="shared" si="231"/>
        <v>timer C03 list</v>
      </c>
      <c r="C119" t="s">
        <v>180</v>
      </c>
      <c r="D119">
        <f>IFERROR(MATCH("dma pin " &amp; C119 &amp; " list",$B$3:$B$3001,0),"")</f>
        <v>723</v>
      </c>
      <c r="E119">
        <f t="shared" si="232"/>
        <v>931</v>
      </c>
      <c r="F119">
        <f t="shared" si="233"/>
        <v>231</v>
      </c>
      <c r="G119">
        <f t="shared" ref="G119:G182" si="426">IFERROR(MATCH("dma pin " &amp; C119 &amp; " list",$B$2101:$B$3001,0),"")</f>
        <v>517</v>
      </c>
      <c r="H119" s="11" t="s">
        <v>382</v>
      </c>
      <c r="I119" s="4" t="str">
        <f t="shared" si="227"/>
        <v>dma pin B13</v>
      </c>
      <c r="J119" s="5" t="str">
        <f t="shared" ref="J119:J182" si="427">IFERROR(LEFT(INDEX($B$901:$B$3001,E119),11),"")</f>
        <v>dma pin B13</v>
      </c>
      <c r="K119" s="5" t="str">
        <f t="shared" ref="K119:K182" si="428">IFERROR(LEFT(INDEX($B$1601:$B$3001,F119),11),"")</f>
        <v>dma pin B13</v>
      </c>
      <c r="L119" s="6" t="str">
        <f t="shared" ref="L119:L182" si="429">IFERROR(LEFT(INDEX($B$2101:$B$3001,G119),11),"")</f>
        <v>dma pin B13</v>
      </c>
    </row>
    <row r="120" spans="1:12" ht="15.75" thickBot="1" x14ac:dyDescent="0.3">
      <c r="B120" t="str">
        <f t="shared" si="231"/>
        <v/>
      </c>
      <c r="D120" t="str">
        <f>IFERROR(MATCH("dma pin " &amp; C120 &amp; " list",$B$3:$B$3001,0),"")</f>
        <v/>
      </c>
      <c r="E120" t="str">
        <f t="shared" si="232"/>
        <v/>
      </c>
      <c r="F120" t="str">
        <f t="shared" si="233"/>
        <v/>
      </c>
      <c r="H120" s="11" t="s">
        <v>383</v>
      </c>
      <c r="I120" s="4" t="str">
        <f t="shared" si="234"/>
        <v>0: DMA1 Stream 0 Request 11</v>
      </c>
      <c r="J120" s="5" t="str">
        <f t="shared" ref="J120:J183" si="430">IF(LEN(INDEX($B$901:$B$3001,E119+1))&lt;2,"",INDEX($B$901:$B$3001,E119+1))</f>
        <v/>
      </c>
      <c r="K120" s="5" t="str">
        <f t="shared" ref="K120:K183" si="431">IF(LEN(INDEX($B$1601:$B$3001,F119+1))&lt;2,"",INDEX($B$1601:$B$3001,F119+1))</f>
        <v/>
      </c>
      <c r="L120" s="6" t="str">
        <f t="shared" ref="L120:L183" si="432">IF(LEN(INDEX($B$2101:$B$3001,G119+1))&lt;2,"",INDEX($B$2101:$B$3001,G119+1))</f>
        <v/>
      </c>
    </row>
    <row r="121" spans="1:12" ht="15.75" thickBot="1" x14ac:dyDescent="0.3">
      <c r="A121" t="s">
        <v>69</v>
      </c>
      <c r="B121" t="str">
        <f t="shared" si="231"/>
        <v>timer C04 list</v>
      </c>
      <c r="D121" t="str">
        <f>IFERROR(MATCH("dma pin " &amp; C121 &amp; " list",$B$3:$B$3001,0),"")</f>
        <v/>
      </c>
      <c r="E121" t="str">
        <f t="shared" si="232"/>
        <v/>
      </c>
      <c r="F121" t="str">
        <f t="shared" si="233"/>
        <v/>
      </c>
      <c r="H121" s="11" t="s">
        <v>384</v>
      </c>
      <c r="I121" s="4" t="str">
        <f t="shared" ref="I121" si="433">IF(OR(LEN(I120)&lt;1,LEN(INDEX($B$3:$B$3001,D119+2))&lt;1),"",INDEX($B$3:$B$3001,D119+2))</f>
        <v>1: DMA1 Stream 1 Request 11</v>
      </c>
      <c r="J121" s="5" t="str">
        <f t="shared" ref="J121" si="434">IF(OR(LEN(J120)&lt;1,LEN(INDEX($B$901:$B$3001,E119+2))&lt;1),"",INDEX($B$901:$B$3001,E119+2))</f>
        <v/>
      </c>
      <c r="K121" s="5" t="str">
        <f t="shared" ref="K121" si="435">IF(OR(LEN(K120)&lt;1,LEN(INDEX($B$1601:$B$3001,F119+2))&lt;1),"",INDEX($B$1601:$B$3001,F119+2))</f>
        <v/>
      </c>
      <c r="L121" s="6" t="str">
        <f t="shared" ref="L121" si="436">IF(OR(LEN(L120)&lt;1,LEN(INDEX($B$2101:$B$3001,G119+2))&lt;1),"",INDEX($B$2101:$B$3001,G119+2))</f>
        <v/>
      </c>
    </row>
    <row r="122" spans="1:12" ht="15.75" thickBot="1" x14ac:dyDescent="0.3">
      <c r="B122" t="str">
        <f t="shared" si="231"/>
        <v/>
      </c>
      <c r="D122" t="str">
        <f>IFERROR(MATCH("dma pin " &amp; C122 &amp; " list",$B$3:$B$3001,0),"")</f>
        <v/>
      </c>
      <c r="E122" t="str">
        <f t="shared" si="232"/>
        <v/>
      </c>
      <c r="F122" t="str">
        <f t="shared" si="233"/>
        <v/>
      </c>
      <c r="H122" s="11" t="s">
        <v>385</v>
      </c>
      <c r="I122" s="4" t="str">
        <f t="shared" ref="I122" si="437">IF(OR(LEN(I121)&lt;1,LEN(INDEX($B$3:$B$3001,D119+3))&lt;1),"",INDEX($B$3:$B$3001,D119+3))</f>
        <v>2: DMA1 Stream 2 Request 11</v>
      </c>
      <c r="J122" s="5" t="str">
        <f t="shared" ref="J122" si="438">IF(OR(LEN(J121)&lt;1,LEN(INDEX($B$901:$B$3001,E119+3))&lt;1),"",INDEX($B$901:$B$3001,E119+3))</f>
        <v/>
      </c>
      <c r="K122" s="5" t="str">
        <f t="shared" ref="K122" si="439">IF(OR(LEN(K121)&lt;1,LEN(INDEX($B$1601:$B$3001,F119+3))&lt;1),"",INDEX($B$1601:$B$3001,F119+3))</f>
        <v/>
      </c>
      <c r="L122" s="6" t="str">
        <f t="shared" ref="L122" si="440">IF(OR(LEN(L121)&lt;1,LEN(INDEX($B$2101:$B$3001,G119+3))&lt;1),"",INDEX($B$2101:$B$3001,G119+3))</f>
        <v/>
      </c>
    </row>
    <row r="123" spans="1:12" ht="15.75" thickBot="1" x14ac:dyDescent="0.3">
      <c r="A123" t="s">
        <v>70</v>
      </c>
      <c r="B123" t="str">
        <f t="shared" si="231"/>
        <v>timer C05 list</v>
      </c>
      <c r="C123" t="s">
        <v>181</v>
      </c>
      <c r="D123">
        <f>IFERROR(MATCH("dma pin " &amp; C123 &amp; " list",$B$3:$B$3001,0),"")</f>
        <v>741</v>
      </c>
      <c r="E123">
        <f t="shared" si="232"/>
        <v>933</v>
      </c>
      <c r="F123">
        <f t="shared" si="233"/>
        <v>233</v>
      </c>
      <c r="G123">
        <f t="shared" ref="G123:G186" si="441">IFERROR(MATCH("dma pin " &amp; C123 &amp; " list",$B$2101:$B$3001,0),"")</f>
        <v>519</v>
      </c>
      <c r="H123" s="11" t="s">
        <v>386</v>
      </c>
      <c r="I123" s="4" t="str">
        <f t="shared" si="227"/>
        <v>dma pin B14</v>
      </c>
      <c r="J123" s="5" t="str">
        <f t="shared" ref="J123:J186" si="442">IFERROR(LEFT(INDEX($B$901:$B$3001,E123),11),"")</f>
        <v>dma pin B14</v>
      </c>
      <c r="K123" s="5" t="str">
        <f t="shared" ref="K123:K154" si="443">IFERROR(LEFT(INDEX($B$1601:$B$3001,F123),11),"")</f>
        <v>dma pin B14</v>
      </c>
      <c r="L123" s="6" t="str">
        <f t="shared" ref="L123:L186" si="444">IFERROR(LEFT(INDEX($B$2101:$B$3001,G123),11),"")</f>
        <v>dma pin B14</v>
      </c>
    </row>
    <row r="124" spans="1:12" ht="15.75" thickBot="1" x14ac:dyDescent="0.3">
      <c r="B124" t="str">
        <f t="shared" si="231"/>
        <v/>
      </c>
      <c r="D124" t="str">
        <f>IFERROR(MATCH("dma pin " &amp; C124 &amp; " list",$B$3:$B$3001,0),"")</f>
        <v/>
      </c>
      <c r="E124" t="str">
        <f t="shared" si="232"/>
        <v/>
      </c>
      <c r="F124" t="str">
        <f t="shared" si="233"/>
        <v/>
      </c>
      <c r="H124" s="11" t="s">
        <v>387</v>
      </c>
      <c r="I124" s="4" t="str">
        <f t="shared" si="234"/>
        <v>0: DMA1 Stream 0 Request 12</v>
      </c>
      <c r="J124" s="5" t="str">
        <f t="shared" ref="J124:J187" si="445">IF(LEN(INDEX($B$901:$B$3001,E123+1))&lt;2,"",INDEX($B$901:$B$3001,E123+1))</f>
        <v/>
      </c>
      <c r="K124" s="5" t="str">
        <f t="shared" ref="K124:K155" si="446">IF(LEN(INDEX($B$1601:$B$3001,F123+1))&lt;2,"",INDEX($B$1601:$B$3001,F123+1))</f>
        <v/>
      </c>
      <c r="L124" s="6" t="str">
        <f t="shared" ref="L124:L187" si="447">IF(LEN(INDEX($B$2101:$B$3001,G123+1))&lt;2,"",INDEX($B$2101:$B$3001,G123+1))</f>
        <v/>
      </c>
    </row>
    <row r="125" spans="1:12" ht="15.75" thickBot="1" x14ac:dyDescent="0.3">
      <c r="A125" t="s">
        <v>71</v>
      </c>
      <c r="B125" t="str">
        <f t="shared" si="231"/>
        <v>timer C06 list</v>
      </c>
      <c r="D125" t="str">
        <f>IFERROR(MATCH("dma pin " &amp; C125 &amp; " list",$B$3:$B$3001,0),"")</f>
        <v/>
      </c>
      <c r="E125" t="str">
        <f t="shared" si="232"/>
        <v/>
      </c>
      <c r="F125" t="str">
        <f t="shared" si="233"/>
        <v/>
      </c>
      <c r="H125" s="11" t="s">
        <v>388</v>
      </c>
      <c r="I125" s="4" t="str">
        <f t="shared" ref="I125" si="448">IF(OR(LEN(I124)&lt;1,LEN(INDEX($B$3:$B$3001,D123+2))&lt;1),"",INDEX($B$3:$B$3001,D123+2))</f>
        <v>1: DMA1 Stream 1 Request 12</v>
      </c>
      <c r="J125" s="5" t="str">
        <f t="shared" ref="J125" si="449">IF(OR(LEN(J124)&lt;1,LEN(INDEX($B$901:$B$3001,E123+2))&lt;1),"",INDEX($B$901:$B$3001,E123+2))</f>
        <v/>
      </c>
      <c r="K125" s="5" t="str">
        <f t="shared" ref="K125" si="450">IF(OR(LEN(K124)&lt;1,LEN(INDEX($B$1601:$B$3001,F123+2))&lt;1),"",INDEX($B$1601:$B$3001,F123+2))</f>
        <v/>
      </c>
      <c r="L125" s="6" t="str">
        <f t="shared" ref="L125" si="451">IF(OR(LEN(L124)&lt;1,LEN(INDEX($B$2101:$B$3001,G123+2))&lt;1),"",INDEX($B$2101:$B$3001,G123+2))</f>
        <v/>
      </c>
    </row>
    <row r="126" spans="1:12" ht="15.75" thickBot="1" x14ac:dyDescent="0.3">
      <c r="A126" t="s">
        <v>18</v>
      </c>
      <c r="B126" t="str">
        <f t="shared" si="231"/>
        <v>AF2: TIM3 CH1</v>
      </c>
      <c r="D126" t="str">
        <f>IFERROR(MATCH("dma pin " &amp; C126 &amp; " list",$B$3:$B$3001,0),"")</f>
        <v/>
      </c>
      <c r="E126" t="str">
        <f t="shared" si="232"/>
        <v/>
      </c>
      <c r="F126" t="str">
        <f t="shared" si="233"/>
        <v/>
      </c>
      <c r="H126" s="11" t="s">
        <v>389</v>
      </c>
      <c r="I126" s="4" t="str">
        <f t="shared" ref="I126" si="452">IF(OR(LEN(I125)&lt;1,LEN(INDEX($B$3:$B$3001,D123+3))&lt;1),"",INDEX($B$3:$B$3001,D123+3))</f>
        <v>2: DMA1 Stream 2 Request 12</v>
      </c>
      <c r="J126" s="5" t="str">
        <f t="shared" ref="J126" si="453">IF(OR(LEN(J125)&lt;1,LEN(INDEX($B$901:$B$3001,E123+3))&lt;1),"",INDEX($B$901:$B$3001,E123+3))</f>
        <v/>
      </c>
      <c r="K126" s="5" t="str">
        <f t="shared" ref="K126" si="454">IF(OR(LEN(K125)&lt;1,LEN(INDEX($B$1601:$B$3001,F123+3))&lt;1),"",INDEX($B$1601:$B$3001,F123+3))</f>
        <v/>
      </c>
      <c r="L126" s="6" t="str">
        <f t="shared" ref="L126" si="455">IF(OR(LEN(L125)&lt;1,LEN(INDEX($B$2101:$B$3001,G123+3))&lt;1),"",INDEX($B$2101:$B$3001,G123+3))</f>
        <v/>
      </c>
    </row>
    <row r="127" spans="1:12" ht="15.75" thickBot="1" x14ac:dyDescent="0.3">
      <c r="A127" t="s">
        <v>72</v>
      </c>
      <c r="B127" t="str">
        <f t="shared" si="231"/>
        <v>AF3: TIM8 CH1</v>
      </c>
      <c r="C127" t="s">
        <v>183</v>
      </c>
      <c r="D127">
        <f>IFERROR(MATCH("dma pin " &amp; C127 &amp; " list",$B$3:$B$3001,0),"")</f>
        <v>759</v>
      </c>
      <c r="E127">
        <f t="shared" si="232"/>
        <v>935</v>
      </c>
      <c r="F127">
        <f t="shared" si="233"/>
        <v>235</v>
      </c>
      <c r="G127">
        <f t="shared" ref="G127:G158" si="456">IFERROR(MATCH("dma pin " &amp; C127 &amp; " list",$B$2101:$B$3001,0),"")</f>
        <v>521</v>
      </c>
      <c r="H127" s="11" t="s">
        <v>390</v>
      </c>
      <c r="I127" s="4" t="str">
        <f t="shared" si="227"/>
        <v>dma pin B15</v>
      </c>
      <c r="J127" s="5" t="str">
        <f t="shared" ref="J127:J190" si="457">IFERROR(LEFT(INDEX($B$901:$B$3001,E127),11),"")</f>
        <v>dma pin B15</v>
      </c>
      <c r="K127" s="5" t="str">
        <f t="shared" ref="K127:K158" si="458">IFERROR(LEFT(INDEX($B$1601:$B$3001,F127),11),"")</f>
        <v>dma pin B15</v>
      </c>
      <c r="L127" s="6" t="str">
        <f t="shared" ref="L127:L190" si="459">IFERROR(LEFT(INDEX($B$2101:$B$3001,G127),11),"")</f>
        <v>dma pin B15</v>
      </c>
    </row>
    <row r="128" spans="1:12" ht="15.75" thickBot="1" x14ac:dyDescent="0.3">
      <c r="B128" t="str">
        <f t="shared" si="231"/>
        <v/>
      </c>
      <c r="D128" t="str">
        <f>IFERROR(MATCH("dma pin " &amp; C128 &amp; " list",$B$3:$B$3001,0),"")</f>
        <v/>
      </c>
      <c r="E128" t="str">
        <f t="shared" si="232"/>
        <v/>
      </c>
      <c r="F128" t="str">
        <f t="shared" si="233"/>
        <v/>
      </c>
      <c r="H128" s="11" t="s">
        <v>391</v>
      </c>
      <c r="I128" s="4" t="str">
        <f t="shared" si="234"/>
        <v>0: DMA1 Stream 0 Request 13</v>
      </c>
      <c r="J128" s="5" t="str">
        <f t="shared" ref="J128:J191" si="460">IF(LEN(INDEX($B$901:$B$3001,E127+1))&lt;2,"",INDEX($B$901:$B$3001,E127+1))</f>
        <v/>
      </c>
      <c r="K128" s="5" t="str">
        <f t="shared" ref="K128:K159" si="461">IF(LEN(INDEX($B$1601:$B$3001,F127+1))&lt;2,"",INDEX($B$1601:$B$3001,F127+1))</f>
        <v/>
      </c>
      <c r="L128" s="6" t="str">
        <f t="shared" ref="L128:L191" si="462">IF(LEN(INDEX($B$2101:$B$3001,G127+1))&lt;2,"",INDEX($B$2101:$B$3001,G127+1))</f>
        <v/>
      </c>
    </row>
    <row r="129" spans="1:12" ht="15.75" thickBot="1" x14ac:dyDescent="0.3">
      <c r="A129" t="s">
        <v>73</v>
      </c>
      <c r="B129" t="str">
        <f t="shared" si="231"/>
        <v>timer C07 list</v>
      </c>
      <c r="D129" t="str">
        <f>IFERROR(MATCH("dma pin " &amp; C129 &amp; " list",$B$3:$B$3001,0),"")</f>
        <v/>
      </c>
      <c r="E129" t="str">
        <f t="shared" si="232"/>
        <v/>
      </c>
      <c r="F129" t="str">
        <f t="shared" si="233"/>
        <v/>
      </c>
      <c r="H129" s="11" t="s">
        <v>392</v>
      </c>
      <c r="I129" s="4" t="str">
        <f t="shared" ref="I129" si="463">IF(OR(LEN(I128)&lt;1,LEN(INDEX($B$3:$B$3001,D127+2))&lt;1),"",INDEX($B$3:$B$3001,D127+2))</f>
        <v>1: DMA1 Stream 1 Request 13</v>
      </c>
      <c r="J129" s="5" t="str">
        <f t="shared" ref="J129" si="464">IF(OR(LEN(J128)&lt;1,LEN(INDEX($B$901:$B$3001,E127+2))&lt;1),"",INDEX($B$901:$B$3001,E127+2))</f>
        <v/>
      </c>
      <c r="K129" s="5" t="str">
        <f t="shared" ref="K129" si="465">IF(OR(LEN(K128)&lt;1,LEN(INDEX($B$1601:$B$3001,F127+2))&lt;1),"",INDEX($B$1601:$B$3001,F127+2))</f>
        <v/>
      </c>
      <c r="L129" s="6" t="str">
        <f t="shared" ref="L129" si="466">IF(OR(LEN(L128)&lt;1,LEN(INDEX($B$2101:$B$3001,G127+2))&lt;1),"",INDEX($B$2101:$B$3001,G127+2))</f>
        <v/>
      </c>
    </row>
    <row r="130" spans="1:12" ht="15.75" thickBot="1" x14ac:dyDescent="0.3">
      <c r="A130" t="s">
        <v>22</v>
      </c>
      <c r="B130" t="str">
        <f t="shared" si="231"/>
        <v>AF2: TIM3 CH2</v>
      </c>
      <c r="D130" t="str">
        <f>IFERROR(MATCH("dma pin " &amp; C130 &amp; " list",$B$3:$B$3001,0),"")</f>
        <v/>
      </c>
      <c r="E130" t="str">
        <f t="shared" si="232"/>
        <v/>
      </c>
      <c r="F130" t="str">
        <f t="shared" si="233"/>
        <v/>
      </c>
      <c r="H130" s="11" t="s">
        <v>393</v>
      </c>
      <c r="I130" s="4" t="str">
        <f t="shared" ref="I130" si="467">IF(OR(LEN(I129)&lt;1,LEN(INDEX($B$3:$B$3001,D127+3))&lt;1),"",INDEX($B$3:$B$3001,D127+3))</f>
        <v>2: DMA1 Stream 2 Request 13</v>
      </c>
      <c r="J130" s="5" t="str">
        <f t="shared" ref="J130" si="468">IF(OR(LEN(J129)&lt;1,LEN(INDEX($B$901:$B$3001,E127+3))&lt;1),"",INDEX($B$901:$B$3001,E127+3))</f>
        <v/>
      </c>
      <c r="K130" s="5" t="str">
        <f t="shared" ref="K130" si="469">IF(OR(LEN(K129)&lt;1,LEN(INDEX($B$1601:$B$3001,F127+3))&lt;1),"",INDEX($B$1601:$B$3001,F127+3))</f>
        <v/>
      </c>
      <c r="L130" s="6" t="str">
        <f t="shared" ref="L130" si="470">IF(OR(LEN(L129)&lt;1,LEN(INDEX($B$2101:$B$3001,G127+3))&lt;1),"",INDEX($B$2101:$B$3001,G127+3))</f>
        <v/>
      </c>
    </row>
    <row r="131" spans="1:12" ht="15.75" thickBot="1" x14ac:dyDescent="0.3">
      <c r="A131" t="s">
        <v>74</v>
      </c>
      <c r="B131" t="str">
        <f t="shared" si="231"/>
        <v>AF3: TIM8 CH2</v>
      </c>
      <c r="C131" t="s">
        <v>185</v>
      </c>
      <c r="D131">
        <f>IFERROR(MATCH("dma pin " &amp; C131 &amp; " list",$B$3:$B$3001,0),"")</f>
        <v>873</v>
      </c>
      <c r="E131">
        <f t="shared" si="232"/>
        <v>1033</v>
      </c>
      <c r="F131">
        <f t="shared" si="233"/>
        <v>333</v>
      </c>
      <c r="G131">
        <f t="shared" ref="G131:G162" si="471">IFERROR(MATCH("dma pin " &amp; C131 &amp; " list",$B$2101:$B$3001,0),"")</f>
        <v>619</v>
      </c>
      <c r="H131" s="11" t="s">
        <v>394</v>
      </c>
      <c r="I131" s="4" t="str">
        <f t="shared" ref="I131:I194" si="472">IFERROR(LEFT(INDEX($B$3:$B$3001,D131),11),"")</f>
        <v>dma pin C00</v>
      </c>
      <c r="J131" s="5" t="str">
        <f t="shared" ref="J131:J194" si="473">IFERROR(LEFT(INDEX($B$901:$B$3001,E131),11),"")</f>
        <v>dma pin C00</v>
      </c>
      <c r="K131" s="5" t="str">
        <f t="shared" ref="K131:K162" si="474">IFERROR(LEFT(INDEX($B$1601:$B$3001,F131),11),"")</f>
        <v>dma pin C00</v>
      </c>
      <c r="L131" s="6" t="str">
        <f t="shared" ref="L131:L194" si="475">IFERROR(LEFT(INDEX($B$2101:$B$3001,G131),11),"")</f>
        <v>dma pin C00</v>
      </c>
    </row>
    <row r="132" spans="1:12" ht="15.75" thickBot="1" x14ac:dyDescent="0.3">
      <c r="B132" t="str">
        <f t="shared" ref="B132:B195" si="476">IFERROR(RIGHT(A132,LEN(A132)-2),"")</f>
        <v/>
      </c>
      <c r="D132" t="str">
        <f>IFERROR(MATCH("dma pin " &amp; C132 &amp; " list",$B$3:$B$3001,0),"")</f>
        <v/>
      </c>
      <c r="E132" t="str">
        <f t="shared" ref="E132:E195" si="477">IFERROR(MATCH("dma pin " &amp; C132 &amp; " list",$B$901:$B$3001,0),"")</f>
        <v/>
      </c>
      <c r="F132" t="str">
        <f t="shared" ref="F132:F195" si="478">IFERROR(MATCH("dma pin " &amp; C132 &amp; " list",$B$1601:$B$3001,0),"")</f>
        <v/>
      </c>
      <c r="H132" s="11" t="s">
        <v>395</v>
      </c>
      <c r="I132" s="4" t="str">
        <f t="shared" ref="I132:I195" si="479">IF(LEN(INDEX($B$3:$B$3001,D131+1))&lt;2,"",INDEX($B$3:$B$3001,D131+1))</f>
        <v/>
      </c>
      <c r="J132" s="5" t="str">
        <f t="shared" ref="J132:J195" si="480">IF(LEN(INDEX($B$901:$B$3001,E131+1))&lt;2,"",INDEX($B$901:$B$3001,E131+1))</f>
        <v/>
      </c>
      <c r="K132" s="5" t="str">
        <f t="shared" ref="K132:K163" si="481">IF(LEN(INDEX($B$1601:$B$3001,F131+1))&lt;2,"",INDEX($B$1601:$B$3001,F131+1))</f>
        <v/>
      </c>
      <c r="L132" s="6" t="str">
        <f t="shared" ref="L132:L195" si="482">IF(LEN(INDEX($B$2101:$B$3001,G131+1))&lt;2,"",INDEX($B$2101:$B$3001,G131+1))</f>
        <v/>
      </c>
    </row>
    <row r="133" spans="1:12" ht="15.75" thickBot="1" x14ac:dyDescent="0.3">
      <c r="A133" t="s">
        <v>75</v>
      </c>
      <c r="B133" t="str">
        <f t="shared" si="476"/>
        <v>timer C08 list</v>
      </c>
      <c r="D133" t="str">
        <f>IFERROR(MATCH("dma pin " &amp; C133 &amp; " list",$B$3:$B$3001,0),"")</f>
        <v/>
      </c>
      <c r="E133" t="str">
        <f t="shared" si="477"/>
        <v/>
      </c>
      <c r="F133" t="str">
        <f t="shared" si="478"/>
        <v/>
      </c>
      <c r="H133" s="11" t="s">
        <v>396</v>
      </c>
      <c r="I133" s="4" t="str">
        <f t="shared" ref="I133" si="483">IF(OR(LEN(I132)&lt;1,LEN(INDEX($B$3:$B$3001,D131+2))&lt;1),"",INDEX($B$3:$B$3001,D131+2))</f>
        <v/>
      </c>
      <c r="J133" s="5" t="str">
        <f t="shared" ref="J133" si="484">IF(OR(LEN(J132)&lt;1,LEN(INDEX($B$901:$B$3001,E131+2))&lt;1),"",INDEX($B$901:$B$3001,E131+2))</f>
        <v/>
      </c>
      <c r="K133" s="5" t="str">
        <f t="shared" ref="K133" si="485">IF(OR(LEN(K132)&lt;1,LEN(INDEX($B$1601:$B$3001,F131+2))&lt;1),"",INDEX($B$1601:$B$3001,F131+2))</f>
        <v/>
      </c>
      <c r="L133" s="6" t="str">
        <f t="shared" ref="L133" si="486">IF(OR(LEN(L132)&lt;1,LEN(INDEX($B$2101:$B$3001,G131+2))&lt;1),"",INDEX($B$2101:$B$3001,G131+2))</f>
        <v/>
      </c>
    </row>
    <row r="134" spans="1:12" ht="15.75" thickBot="1" x14ac:dyDescent="0.3">
      <c r="A134" t="s">
        <v>37</v>
      </c>
      <c r="B134" t="str">
        <f t="shared" si="476"/>
        <v>AF2: TIM3 CH3</v>
      </c>
      <c r="D134" t="str">
        <f>IFERROR(MATCH("dma pin " &amp; C134 &amp; " list",$B$3:$B$3001,0),"")</f>
        <v/>
      </c>
      <c r="E134" t="str">
        <f t="shared" si="477"/>
        <v/>
      </c>
      <c r="F134" t="str">
        <f t="shared" si="478"/>
        <v/>
      </c>
      <c r="H134" s="11" t="s">
        <v>397</v>
      </c>
      <c r="I134" s="4" t="str">
        <f t="shared" ref="I134" si="487">IF(OR(LEN(I133)&lt;1,LEN(INDEX($B$3:$B$3001,D131+3))&lt;1),"",INDEX($B$3:$B$3001,D131+3))</f>
        <v/>
      </c>
      <c r="J134" s="5" t="str">
        <f t="shared" ref="J134" si="488">IF(OR(LEN(J133)&lt;1,LEN(INDEX($B$901:$B$3001,E131+3))&lt;1),"",INDEX($B$901:$B$3001,E131+3))</f>
        <v/>
      </c>
      <c r="K134" s="5" t="str">
        <f t="shared" ref="K134" si="489">IF(OR(LEN(K133)&lt;1,LEN(INDEX($B$1601:$B$3001,F131+3))&lt;1),"",INDEX($B$1601:$B$3001,F131+3))</f>
        <v/>
      </c>
      <c r="L134" s="6" t="str">
        <f t="shared" ref="L134" si="490">IF(OR(LEN(L133)&lt;1,LEN(INDEX($B$2101:$B$3001,G131+3))&lt;1),"",INDEX($B$2101:$B$3001,G131+3))</f>
        <v/>
      </c>
    </row>
    <row r="135" spans="1:12" ht="15.75" thickBot="1" x14ac:dyDescent="0.3">
      <c r="A135" t="s">
        <v>76</v>
      </c>
      <c r="B135" t="str">
        <f t="shared" si="476"/>
        <v>AF3: TIM8 CH3</v>
      </c>
      <c r="C135" t="s">
        <v>186</v>
      </c>
      <c r="D135">
        <f>IFERROR(MATCH("dma pin " &amp; C135 &amp; " list",$B$3:$B$3001,0),"")</f>
        <v>875</v>
      </c>
      <c r="E135">
        <f t="shared" si="477"/>
        <v>1035</v>
      </c>
      <c r="F135">
        <f t="shared" si="478"/>
        <v>335</v>
      </c>
      <c r="G135">
        <f t="shared" ref="G135:G166" si="491">IFERROR(MATCH("dma pin " &amp; C135 &amp; " list",$B$2101:$B$3001,0),"")</f>
        <v>621</v>
      </c>
      <c r="H135" s="11" t="s">
        <v>398</v>
      </c>
      <c r="I135" s="4" t="str">
        <f t="shared" si="472"/>
        <v>dma pin C01</v>
      </c>
      <c r="J135" s="5" t="str">
        <f t="shared" ref="J135:J198" si="492">IFERROR(LEFT(INDEX($B$901:$B$3001,E135),11),"")</f>
        <v>dma pin C01</v>
      </c>
      <c r="K135" s="5" t="str">
        <f t="shared" ref="K135:K166" si="493">IFERROR(LEFT(INDEX($B$1601:$B$3001,F135),11),"")</f>
        <v>dma pin C01</v>
      </c>
      <c r="L135" s="6" t="str">
        <f t="shared" ref="L135:L198" si="494">IFERROR(LEFT(INDEX($B$2101:$B$3001,G135),11),"")</f>
        <v>dma pin C01</v>
      </c>
    </row>
    <row r="136" spans="1:12" ht="15.75" thickBot="1" x14ac:dyDescent="0.3">
      <c r="B136" t="str">
        <f t="shared" si="476"/>
        <v/>
      </c>
      <c r="D136" t="str">
        <f>IFERROR(MATCH("dma pin " &amp; C136 &amp; " list",$B$3:$B$3001,0),"")</f>
        <v/>
      </c>
      <c r="E136" t="str">
        <f t="shared" si="477"/>
        <v/>
      </c>
      <c r="F136" t="str">
        <f t="shared" si="478"/>
        <v/>
      </c>
      <c r="H136" s="11" t="s">
        <v>399</v>
      </c>
      <c r="I136" s="4" t="str">
        <f t="shared" si="479"/>
        <v/>
      </c>
      <c r="J136" s="5" t="str">
        <f t="shared" ref="J136:J199" si="495">IF(LEN(INDEX($B$901:$B$3001,E135+1))&lt;2,"",INDEX($B$901:$B$3001,E135+1))</f>
        <v/>
      </c>
      <c r="K136" s="5" t="str">
        <f t="shared" ref="K136:K167" si="496">IF(LEN(INDEX($B$1601:$B$3001,F135+1))&lt;2,"",INDEX($B$1601:$B$3001,F135+1))</f>
        <v/>
      </c>
      <c r="L136" s="6" t="str">
        <f t="shared" ref="L136:L199" si="497">IF(LEN(INDEX($B$2101:$B$3001,G135+1))&lt;2,"",INDEX($B$2101:$B$3001,G135+1))</f>
        <v/>
      </c>
    </row>
    <row r="137" spans="1:12" ht="15.75" thickBot="1" x14ac:dyDescent="0.3">
      <c r="A137" t="s">
        <v>77</v>
      </c>
      <c r="B137" t="str">
        <f t="shared" si="476"/>
        <v>timer C09 list</v>
      </c>
      <c r="D137" t="str">
        <f>IFERROR(MATCH("dma pin " &amp; C137 &amp; " list",$B$3:$B$3001,0),"")</f>
        <v/>
      </c>
      <c r="E137" t="str">
        <f t="shared" si="477"/>
        <v/>
      </c>
      <c r="F137" t="str">
        <f t="shared" si="478"/>
        <v/>
      </c>
      <c r="H137" s="11" t="s">
        <v>400</v>
      </c>
      <c r="I137" s="4" t="str">
        <f t="shared" ref="I137" si="498">IF(OR(LEN(I136)&lt;1,LEN(INDEX($B$3:$B$3001,D135+2))&lt;1),"",INDEX($B$3:$B$3001,D135+2))</f>
        <v/>
      </c>
      <c r="J137" s="5" t="str">
        <f t="shared" ref="J137" si="499">IF(OR(LEN(J136)&lt;1,LEN(INDEX($B$901:$B$3001,E135+2))&lt;1),"",INDEX($B$901:$B$3001,E135+2))</f>
        <v/>
      </c>
      <c r="K137" s="5" t="str">
        <f t="shared" ref="K137" si="500">IF(OR(LEN(K136)&lt;1,LEN(INDEX($B$1601:$B$3001,F135+2))&lt;1),"",INDEX($B$1601:$B$3001,F135+2))</f>
        <v/>
      </c>
      <c r="L137" s="6" t="str">
        <f t="shared" ref="L137" si="501">IF(OR(LEN(L136)&lt;1,LEN(INDEX($B$2101:$B$3001,G135+2))&lt;1),"",INDEX($B$2101:$B$3001,G135+2))</f>
        <v/>
      </c>
    </row>
    <row r="138" spans="1:12" ht="15.75" thickBot="1" x14ac:dyDescent="0.3">
      <c r="A138" t="s">
        <v>41</v>
      </c>
      <c r="B138" t="str">
        <f t="shared" si="476"/>
        <v>AF2: TIM3 CH4</v>
      </c>
      <c r="D138" t="str">
        <f>IFERROR(MATCH("dma pin " &amp; C138 &amp; " list",$B$3:$B$3001,0),"")</f>
        <v/>
      </c>
      <c r="E138" t="str">
        <f t="shared" si="477"/>
        <v/>
      </c>
      <c r="F138" t="str">
        <f t="shared" si="478"/>
        <v/>
      </c>
      <c r="H138" s="11" t="s">
        <v>401</v>
      </c>
      <c r="I138" s="4" t="str">
        <f t="shared" ref="I138" si="502">IF(OR(LEN(I137)&lt;1,LEN(INDEX($B$3:$B$3001,D135+3))&lt;1),"",INDEX($B$3:$B$3001,D135+3))</f>
        <v/>
      </c>
      <c r="J138" s="5" t="str">
        <f t="shared" ref="J138" si="503">IF(OR(LEN(J137)&lt;1,LEN(INDEX($B$901:$B$3001,E135+3))&lt;1),"",INDEX($B$901:$B$3001,E135+3))</f>
        <v/>
      </c>
      <c r="K138" s="5" t="str">
        <f t="shared" ref="K138" si="504">IF(OR(LEN(K137)&lt;1,LEN(INDEX($B$1601:$B$3001,F135+3))&lt;1),"",INDEX($B$1601:$B$3001,F135+3))</f>
        <v/>
      </c>
      <c r="L138" s="6" t="str">
        <f t="shared" ref="L138" si="505">IF(OR(LEN(L137)&lt;1,LEN(INDEX($B$2101:$B$3001,G135+3))&lt;1),"",INDEX($B$2101:$B$3001,G135+3))</f>
        <v/>
      </c>
    </row>
    <row r="139" spans="1:12" ht="15.75" thickBot="1" x14ac:dyDescent="0.3">
      <c r="A139" t="s">
        <v>78</v>
      </c>
      <c r="B139" t="str">
        <f t="shared" si="476"/>
        <v>AF3: TIM8 CH4</v>
      </c>
      <c r="C139" t="s">
        <v>187</v>
      </c>
      <c r="D139">
        <f>IFERROR(MATCH("dma pin " &amp; C139 &amp; " list",$B$3:$B$3001,0),"")</f>
        <v>877</v>
      </c>
      <c r="E139">
        <f t="shared" si="477"/>
        <v>1037</v>
      </c>
      <c r="F139">
        <f t="shared" si="478"/>
        <v>337</v>
      </c>
      <c r="G139">
        <f t="shared" ref="G139:G170" si="506">IFERROR(MATCH("dma pin " &amp; C139 &amp; " list",$B$2101:$B$3001,0),"")</f>
        <v>623</v>
      </c>
      <c r="H139" s="11" t="s">
        <v>402</v>
      </c>
      <c r="I139" s="4" t="str">
        <f t="shared" si="472"/>
        <v>dma pin C02</v>
      </c>
      <c r="J139" s="5" t="str">
        <f t="shared" ref="J139:J202" si="507">IFERROR(LEFT(INDEX($B$901:$B$3001,E139),11),"")</f>
        <v>dma pin C02</v>
      </c>
      <c r="K139" s="5" t="str">
        <f t="shared" ref="K139:K170" si="508">IFERROR(LEFT(INDEX($B$1601:$B$3001,F139),11),"")</f>
        <v>dma pin C02</v>
      </c>
      <c r="L139" s="6" t="str">
        <f t="shared" ref="L139:L202" si="509">IFERROR(LEFT(INDEX($B$2101:$B$3001,G139),11),"")</f>
        <v>dma pin C02</v>
      </c>
    </row>
    <row r="140" spans="1:12" ht="15.75" thickBot="1" x14ac:dyDescent="0.3">
      <c r="B140" t="str">
        <f t="shared" si="476"/>
        <v/>
      </c>
      <c r="D140" t="str">
        <f>IFERROR(MATCH("dma pin " &amp; C140 &amp; " list",$B$3:$B$3001,0),"")</f>
        <v/>
      </c>
      <c r="E140" t="str">
        <f t="shared" si="477"/>
        <v/>
      </c>
      <c r="F140" t="str">
        <f t="shared" si="478"/>
        <v/>
      </c>
      <c r="H140" s="11" t="s">
        <v>403</v>
      </c>
      <c r="I140" s="4" t="str">
        <f t="shared" si="479"/>
        <v/>
      </c>
      <c r="J140" s="5" t="str">
        <f t="shared" ref="J140:J203" si="510">IF(LEN(INDEX($B$901:$B$3001,E139+1))&lt;2,"",INDEX($B$901:$B$3001,E139+1))</f>
        <v/>
      </c>
      <c r="K140" s="5" t="str">
        <f t="shared" ref="K140:K171" si="511">IF(LEN(INDEX($B$1601:$B$3001,F139+1))&lt;2,"",INDEX($B$1601:$B$3001,F139+1))</f>
        <v/>
      </c>
      <c r="L140" s="6" t="str">
        <f t="shared" ref="L140:L203" si="512">IF(LEN(INDEX($B$2101:$B$3001,G139+1))&lt;2,"",INDEX($B$2101:$B$3001,G139+1))</f>
        <v/>
      </c>
    </row>
    <row r="141" spans="1:12" ht="15.75" thickBot="1" x14ac:dyDescent="0.3">
      <c r="A141" t="s">
        <v>79</v>
      </c>
      <c r="B141" t="str">
        <f t="shared" si="476"/>
        <v>timer C10 list</v>
      </c>
      <c r="D141" t="str">
        <f>IFERROR(MATCH("dma pin " &amp; C141 &amp; " list",$B$3:$B$3001,0),"")</f>
        <v/>
      </c>
      <c r="E141" t="str">
        <f t="shared" si="477"/>
        <v/>
      </c>
      <c r="F141" t="str">
        <f t="shared" si="478"/>
        <v/>
      </c>
      <c r="H141" s="11" t="s">
        <v>404</v>
      </c>
      <c r="I141" s="4" t="str">
        <f t="shared" ref="I141" si="513">IF(OR(LEN(I140)&lt;1,LEN(INDEX($B$3:$B$3001,D139+2))&lt;1),"",INDEX($B$3:$B$3001,D139+2))</f>
        <v/>
      </c>
      <c r="J141" s="5" t="str">
        <f t="shared" ref="J141" si="514">IF(OR(LEN(J140)&lt;1,LEN(INDEX($B$901:$B$3001,E139+2))&lt;1),"",INDEX($B$901:$B$3001,E139+2))</f>
        <v/>
      </c>
      <c r="K141" s="5" t="str">
        <f t="shared" ref="K141" si="515">IF(OR(LEN(K140)&lt;1,LEN(INDEX($B$1601:$B$3001,F139+2))&lt;1),"",INDEX($B$1601:$B$3001,F139+2))</f>
        <v/>
      </c>
      <c r="L141" s="6" t="str">
        <f t="shared" ref="L141" si="516">IF(OR(LEN(L140)&lt;1,LEN(INDEX($B$2101:$B$3001,G139+2))&lt;1),"",INDEX($B$2101:$B$3001,G139+2))</f>
        <v/>
      </c>
    </row>
    <row r="142" spans="1:12" ht="15.75" thickBot="1" x14ac:dyDescent="0.3">
      <c r="B142" t="str">
        <f t="shared" si="476"/>
        <v/>
      </c>
      <c r="D142" t="str">
        <f>IFERROR(MATCH("dma pin " &amp; C142 &amp; " list",$B$3:$B$3001,0),"")</f>
        <v/>
      </c>
      <c r="E142" t="str">
        <f t="shared" si="477"/>
        <v/>
      </c>
      <c r="F142" t="str">
        <f t="shared" si="478"/>
        <v/>
      </c>
      <c r="H142" s="11" t="s">
        <v>405</v>
      </c>
      <c r="I142" s="4" t="str">
        <f t="shared" ref="I142" si="517">IF(OR(LEN(I141)&lt;1,LEN(INDEX($B$3:$B$3001,D139+3))&lt;1),"",INDEX($B$3:$B$3001,D139+3))</f>
        <v/>
      </c>
      <c r="J142" s="5" t="str">
        <f t="shared" ref="J142" si="518">IF(OR(LEN(J141)&lt;1,LEN(INDEX($B$901:$B$3001,E139+3))&lt;1),"",INDEX($B$901:$B$3001,E139+3))</f>
        <v/>
      </c>
      <c r="K142" s="5" t="str">
        <f t="shared" ref="K142" si="519">IF(OR(LEN(K141)&lt;1,LEN(INDEX($B$1601:$B$3001,F139+3))&lt;1),"",INDEX($B$1601:$B$3001,F139+3))</f>
        <v/>
      </c>
      <c r="L142" s="6" t="str">
        <f t="shared" ref="L142" si="520">IF(OR(LEN(L141)&lt;1,LEN(INDEX($B$2101:$B$3001,G139+3))&lt;1),"",INDEX($B$2101:$B$3001,G139+3))</f>
        <v/>
      </c>
    </row>
    <row r="143" spans="1:12" ht="15.75" thickBot="1" x14ac:dyDescent="0.3">
      <c r="A143" t="s">
        <v>80</v>
      </c>
      <c r="B143" t="str">
        <f t="shared" si="476"/>
        <v>timer C11 list</v>
      </c>
      <c r="C143" t="s">
        <v>188</v>
      </c>
      <c r="D143">
        <f>IFERROR(MATCH("dma pin " &amp; C143 &amp; " list",$B$3:$B$3001,0),"")</f>
        <v>879</v>
      </c>
      <c r="E143">
        <f t="shared" si="477"/>
        <v>1039</v>
      </c>
      <c r="F143">
        <f t="shared" si="478"/>
        <v>339</v>
      </c>
      <c r="G143">
        <f t="shared" ref="G143:G174" si="521">IFERROR(MATCH("dma pin " &amp; C143 &amp; " list",$B$2101:$B$3001,0),"")</f>
        <v>625</v>
      </c>
      <c r="H143" s="11" t="s">
        <v>406</v>
      </c>
      <c r="I143" s="4" t="str">
        <f t="shared" si="472"/>
        <v>dma pin C03</v>
      </c>
      <c r="J143" s="5" t="str">
        <f t="shared" ref="J143:J206" si="522">IFERROR(LEFT(INDEX($B$901:$B$3001,E143),11),"")</f>
        <v>dma pin C03</v>
      </c>
      <c r="K143" s="5" t="str">
        <f t="shared" ref="K143:K174" si="523">IFERROR(LEFT(INDEX($B$1601:$B$3001,F143),11),"")</f>
        <v>dma pin C03</v>
      </c>
      <c r="L143" s="6" t="str">
        <f t="shared" ref="L143:L206" si="524">IFERROR(LEFT(INDEX($B$2101:$B$3001,G143),11),"")</f>
        <v>dma pin C03</v>
      </c>
    </row>
    <row r="144" spans="1:12" ht="15.75" thickBot="1" x14ac:dyDescent="0.3">
      <c r="B144" t="str">
        <f t="shared" si="476"/>
        <v/>
      </c>
      <c r="D144" t="str">
        <f>IFERROR(MATCH("dma pin " &amp; C144 &amp; " list",$B$3:$B$3001,0),"")</f>
        <v/>
      </c>
      <c r="E144" t="str">
        <f t="shared" si="477"/>
        <v/>
      </c>
      <c r="F144" t="str">
        <f t="shared" si="478"/>
        <v/>
      </c>
      <c r="H144" s="11" t="s">
        <v>407</v>
      </c>
      <c r="I144" s="4" t="str">
        <f t="shared" si="479"/>
        <v/>
      </c>
      <c r="J144" s="5" t="str">
        <f t="shared" ref="J144:J207" si="525">IF(LEN(INDEX($B$901:$B$3001,E143+1))&lt;2,"",INDEX($B$901:$B$3001,E143+1))</f>
        <v/>
      </c>
      <c r="K144" s="5" t="str">
        <f t="shared" ref="K144:K175" si="526">IF(LEN(INDEX($B$1601:$B$3001,F143+1))&lt;2,"",INDEX($B$1601:$B$3001,F143+1))</f>
        <v/>
      </c>
      <c r="L144" s="6" t="str">
        <f t="shared" ref="L144:L207" si="527">IF(LEN(INDEX($B$2101:$B$3001,G143+1))&lt;2,"",INDEX($B$2101:$B$3001,G143+1))</f>
        <v/>
      </c>
    </row>
    <row r="145" spans="1:12" ht="15.75" thickBot="1" x14ac:dyDescent="0.3">
      <c r="A145" t="s">
        <v>81</v>
      </c>
      <c r="B145" t="str">
        <f t="shared" si="476"/>
        <v>timer C12 list</v>
      </c>
      <c r="D145" t="str">
        <f>IFERROR(MATCH("dma pin " &amp; C145 &amp; " list",$B$3:$B$3001,0),"")</f>
        <v/>
      </c>
      <c r="E145" t="str">
        <f t="shared" si="477"/>
        <v/>
      </c>
      <c r="F145" t="str">
        <f t="shared" si="478"/>
        <v/>
      </c>
      <c r="H145" s="11" t="s">
        <v>408</v>
      </c>
      <c r="I145" s="4" t="str">
        <f t="shared" ref="I145" si="528">IF(OR(LEN(I144)&lt;1,LEN(INDEX($B$3:$B$3001,D143+2))&lt;1),"",INDEX($B$3:$B$3001,D143+2))</f>
        <v/>
      </c>
      <c r="J145" s="5" t="str">
        <f t="shared" ref="J145" si="529">IF(OR(LEN(J144)&lt;1,LEN(INDEX($B$901:$B$3001,E143+2))&lt;1),"",INDEX($B$901:$B$3001,E143+2))</f>
        <v/>
      </c>
      <c r="K145" s="5" t="str">
        <f t="shared" ref="K145" si="530">IF(OR(LEN(K144)&lt;1,LEN(INDEX($B$1601:$B$3001,F143+2))&lt;1),"",INDEX($B$1601:$B$3001,F143+2))</f>
        <v/>
      </c>
      <c r="L145" s="6" t="str">
        <f t="shared" ref="L145" si="531">IF(OR(LEN(L144)&lt;1,LEN(INDEX($B$2101:$B$3001,G143+2))&lt;1),"",INDEX($B$2101:$B$3001,G143+2))</f>
        <v/>
      </c>
    </row>
    <row r="146" spans="1:12" ht="15.75" thickBot="1" x14ac:dyDescent="0.3">
      <c r="B146" t="str">
        <f t="shared" si="476"/>
        <v/>
      </c>
      <c r="D146" t="str">
        <f>IFERROR(MATCH("dma pin " &amp; C146 &amp; " list",$B$3:$B$3001,0),"")</f>
        <v/>
      </c>
      <c r="E146" t="str">
        <f t="shared" si="477"/>
        <v/>
      </c>
      <c r="F146" t="str">
        <f t="shared" si="478"/>
        <v/>
      </c>
      <c r="H146" s="11" t="s">
        <v>409</v>
      </c>
      <c r="I146" s="4" t="str">
        <f t="shared" ref="I146" si="532">IF(OR(LEN(I145)&lt;1,LEN(INDEX($B$3:$B$3001,D143+3))&lt;1),"",INDEX($B$3:$B$3001,D143+3))</f>
        <v/>
      </c>
      <c r="J146" s="5" t="str">
        <f t="shared" ref="J146" si="533">IF(OR(LEN(J145)&lt;1,LEN(INDEX($B$901:$B$3001,E143+3))&lt;1),"",INDEX($B$901:$B$3001,E143+3))</f>
        <v/>
      </c>
      <c r="K146" s="5" t="str">
        <f t="shared" ref="K146" si="534">IF(OR(LEN(K145)&lt;1,LEN(INDEX($B$1601:$B$3001,F143+3))&lt;1),"",INDEX($B$1601:$B$3001,F143+3))</f>
        <v/>
      </c>
      <c r="L146" s="6" t="str">
        <f t="shared" ref="L146" si="535">IF(OR(LEN(L145)&lt;1,LEN(INDEX($B$2101:$B$3001,G143+3))&lt;1),"",INDEX($B$2101:$B$3001,G143+3))</f>
        <v/>
      </c>
    </row>
    <row r="147" spans="1:12" ht="15.75" thickBot="1" x14ac:dyDescent="0.3">
      <c r="A147" t="s">
        <v>82</v>
      </c>
      <c r="B147" t="str">
        <f t="shared" si="476"/>
        <v>timer C13 list</v>
      </c>
      <c r="C147" t="s">
        <v>189</v>
      </c>
      <c r="D147">
        <f>IFERROR(MATCH("dma pin " &amp; C147 &amp; " list",$B$3:$B$3001,0),"")</f>
        <v>881</v>
      </c>
      <c r="E147">
        <f t="shared" si="477"/>
        <v>1041</v>
      </c>
      <c r="F147">
        <f t="shared" si="478"/>
        <v>341</v>
      </c>
      <c r="G147">
        <f t="shared" ref="G147:G178" si="536">IFERROR(MATCH("dma pin " &amp; C147 &amp; " list",$B$2101:$B$3001,0),"")</f>
        <v>627</v>
      </c>
      <c r="H147" s="11" t="s">
        <v>410</v>
      </c>
      <c r="I147" s="4" t="str">
        <f t="shared" si="472"/>
        <v>dma pin C04</v>
      </c>
      <c r="J147" s="5" t="str">
        <f t="shared" ref="J147:J210" si="537">IFERROR(LEFT(INDEX($B$901:$B$3001,E147),11),"")</f>
        <v>dma pin C04</v>
      </c>
      <c r="K147" s="5" t="str">
        <f t="shared" ref="K147:K178" si="538">IFERROR(LEFT(INDEX($B$1601:$B$3001,F147),11),"")</f>
        <v>dma pin C04</v>
      </c>
      <c r="L147" s="6" t="str">
        <f t="shared" ref="L147:L210" si="539">IFERROR(LEFT(INDEX($B$2101:$B$3001,G147),11),"")</f>
        <v>dma pin C04</v>
      </c>
    </row>
    <row r="148" spans="1:12" ht="15.75" thickBot="1" x14ac:dyDescent="0.3">
      <c r="B148" t="str">
        <f t="shared" si="476"/>
        <v/>
      </c>
      <c r="D148" t="str">
        <f>IFERROR(MATCH("dma pin " &amp; C148 &amp; " list",$B$3:$B$3001,0),"")</f>
        <v/>
      </c>
      <c r="E148" t="str">
        <f t="shared" si="477"/>
        <v/>
      </c>
      <c r="F148" t="str">
        <f t="shared" si="478"/>
        <v/>
      </c>
      <c r="H148" s="11" t="s">
        <v>411</v>
      </c>
      <c r="I148" s="4" t="str">
        <f t="shared" si="479"/>
        <v/>
      </c>
      <c r="J148" s="5" t="str">
        <f t="shared" ref="J148:J211" si="540">IF(LEN(INDEX($B$901:$B$3001,E147+1))&lt;2,"",INDEX($B$901:$B$3001,E147+1))</f>
        <v/>
      </c>
      <c r="K148" s="5" t="str">
        <f t="shared" ref="K148:K179" si="541">IF(LEN(INDEX($B$1601:$B$3001,F147+1))&lt;2,"",INDEX($B$1601:$B$3001,F147+1))</f>
        <v/>
      </c>
      <c r="L148" s="6" t="str">
        <f t="shared" ref="L148:L211" si="542">IF(LEN(INDEX($B$2101:$B$3001,G147+1))&lt;2,"",INDEX($B$2101:$B$3001,G147+1))</f>
        <v/>
      </c>
    </row>
    <row r="149" spans="1:12" ht="15.75" thickBot="1" x14ac:dyDescent="0.3">
      <c r="A149" t="s">
        <v>83</v>
      </c>
      <c r="B149" t="str">
        <f t="shared" si="476"/>
        <v>timer C14 list</v>
      </c>
      <c r="D149" t="str">
        <f>IFERROR(MATCH("dma pin " &amp; C149 &amp; " list",$B$3:$B$3001,0),"")</f>
        <v/>
      </c>
      <c r="E149" t="str">
        <f t="shared" si="477"/>
        <v/>
      </c>
      <c r="F149" t="str">
        <f t="shared" si="478"/>
        <v/>
      </c>
      <c r="H149" s="11" t="s">
        <v>412</v>
      </c>
      <c r="I149" s="4" t="str">
        <f t="shared" ref="I149" si="543">IF(OR(LEN(I148)&lt;1,LEN(INDEX($B$3:$B$3001,D147+2))&lt;1),"",INDEX($B$3:$B$3001,D147+2))</f>
        <v/>
      </c>
      <c r="J149" s="5" t="str">
        <f t="shared" ref="J149" si="544">IF(OR(LEN(J148)&lt;1,LEN(INDEX($B$901:$B$3001,E147+2))&lt;1),"",INDEX($B$901:$B$3001,E147+2))</f>
        <v/>
      </c>
      <c r="K149" s="5" t="str">
        <f t="shared" ref="K149" si="545">IF(OR(LEN(K148)&lt;1,LEN(INDEX($B$1601:$B$3001,F147+2))&lt;1),"",INDEX($B$1601:$B$3001,F147+2))</f>
        <v/>
      </c>
      <c r="L149" s="6" t="str">
        <f t="shared" ref="L149" si="546">IF(OR(LEN(L148)&lt;1,LEN(INDEX($B$2101:$B$3001,G147+2))&lt;1),"",INDEX($B$2101:$B$3001,G147+2))</f>
        <v/>
      </c>
    </row>
    <row r="150" spans="1:12" ht="15.75" thickBot="1" x14ac:dyDescent="0.3">
      <c r="B150" t="str">
        <f t="shared" si="476"/>
        <v/>
      </c>
      <c r="D150" t="str">
        <f>IFERROR(MATCH("dma pin " &amp; C150 &amp; " list",$B$3:$B$3001,0),"")</f>
        <v/>
      </c>
      <c r="E150" t="str">
        <f t="shared" si="477"/>
        <v/>
      </c>
      <c r="F150" t="str">
        <f t="shared" si="478"/>
        <v/>
      </c>
      <c r="H150" s="11" t="s">
        <v>413</v>
      </c>
      <c r="I150" s="4" t="str">
        <f t="shared" ref="I150" si="547">IF(OR(LEN(I149)&lt;1,LEN(INDEX($B$3:$B$3001,D147+3))&lt;1),"",INDEX($B$3:$B$3001,D147+3))</f>
        <v/>
      </c>
      <c r="J150" s="5" t="str">
        <f t="shared" ref="J150" si="548">IF(OR(LEN(J149)&lt;1,LEN(INDEX($B$901:$B$3001,E147+3))&lt;1),"",INDEX($B$901:$B$3001,E147+3))</f>
        <v/>
      </c>
      <c r="K150" s="5" t="str">
        <f t="shared" ref="K150" si="549">IF(OR(LEN(K149)&lt;1,LEN(INDEX($B$1601:$B$3001,F147+3))&lt;1),"",INDEX($B$1601:$B$3001,F147+3))</f>
        <v/>
      </c>
      <c r="L150" s="6" t="str">
        <f t="shared" ref="L150" si="550">IF(OR(LEN(L149)&lt;1,LEN(INDEX($B$2101:$B$3001,G147+3))&lt;1),"",INDEX($B$2101:$B$3001,G147+3))</f>
        <v/>
      </c>
    </row>
    <row r="151" spans="1:12" ht="15.75" thickBot="1" x14ac:dyDescent="0.3">
      <c r="A151" t="s">
        <v>84</v>
      </c>
      <c r="B151" t="str">
        <f t="shared" si="476"/>
        <v>timer C15 list</v>
      </c>
      <c r="C151" t="s">
        <v>190</v>
      </c>
      <c r="D151">
        <f>IFERROR(MATCH("dma pin " &amp; C151 &amp; " list",$B$3:$B$3001,0),"")</f>
        <v>883</v>
      </c>
      <c r="E151">
        <f t="shared" si="477"/>
        <v>1043</v>
      </c>
      <c r="F151">
        <f t="shared" si="478"/>
        <v>343</v>
      </c>
      <c r="G151">
        <f t="shared" ref="G151:G182" si="551">IFERROR(MATCH("dma pin " &amp; C151 &amp; " list",$B$2101:$B$3001,0),"")</f>
        <v>629</v>
      </c>
      <c r="H151" s="11" t="s">
        <v>414</v>
      </c>
      <c r="I151" s="4" t="str">
        <f t="shared" si="472"/>
        <v>dma pin C05</v>
      </c>
      <c r="J151" s="5" t="str">
        <f t="shared" ref="J151:J214" si="552">IFERROR(LEFT(INDEX($B$901:$B$3001,E151),11),"")</f>
        <v>dma pin C05</v>
      </c>
      <c r="K151" s="5" t="str">
        <f t="shared" ref="K151:K182" si="553">IFERROR(LEFT(INDEX($B$1601:$B$3001,F151),11),"")</f>
        <v>dma pin C05</v>
      </c>
      <c r="L151" s="6" t="str">
        <f t="shared" ref="L151:L214" si="554">IFERROR(LEFT(INDEX($B$2101:$B$3001,G151),11),"")</f>
        <v>dma pin C05</v>
      </c>
    </row>
    <row r="152" spans="1:12" ht="15.75" thickBot="1" x14ac:dyDescent="0.3">
      <c r="B152" t="str">
        <f t="shared" si="476"/>
        <v/>
      </c>
      <c r="D152" t="str">
        <f>IFERROR(MATCH("dma pin " &amp; C152 &amp; " list",$B$3:$B$3001,0),"")</f>
        <v/>
      </c>
      <c r="E152" t="str">
        <f t="shared" si="477"/>
        <v/>
      </c>
      <c r="F152" t="str">
        <f t="shared" si="478"/>
        <v/>
      </c>
      <c r="H152" s="11" t="s">
        <v>415</v>
      </c>
      <c r="I152" s="4" t="str">
        <f t="shared" si="479"/>
        <v/>
      </c>
      <c r="J152" s="5" t="str">
        <f t="shared" ref="J152:J215" si="555">IF(LEN(INDEX($B$901:$B$3001,E151+1))&lt;2,"",INDEX($B$901:$B$3001,E151+1))</f>
        <v/>
      </c>
      <c r="K152" s="5" t="str">
        <f t="shared" ref="K152:K183" si="556">IF(LEN(INDEX($B$1601:$B$3001,F151+1))&lt;2,"",INDEX($B$1601:$B$3001,F151+1))</f>
        <v/>
      </c>
      <c r="L152" s="6" t="str">
        <f t="shared" ref="L152:L215" si="557">IF(LEN(INDEX($B$2101:$B$3001,G151+1))&lt;2,"",INDEX($B$2101:$B$3001,G151+1))</f>
        <v/>
      </c>
    </row>
    <row r="153" spans="1:12" ht="15.75" thickBot="1" x14ac:dyDescent="0.3">
      <c r="A153" t="s">
        <v>85</v>
      </c>
      <c r="B153" t="str">
        <f t="shared" si="476"/>
        <v>timer D00 list</v>
      </c>
      <c r="D153" t="str">
        <f>IFERROR(MATCH("dma pin " &amp; C153 &amp; " list",$B$3:$B$3001,0),"")</f>
        <v/>
      </c>
      <c r="E153" t="str">
        <f t="shared" si="477"/>
        <v/>
      </c>
      <c r="F153" t="str">
        <f t="shared" si="478"/>
        <v/>
      </c>
      <c r="H153" s="11" t="s">
        <v>416</v>
      </c>
      <c r="I153" s="4" t="str">
        <f t="shared" ref="I153" si="558">IF(OR(LEN(I152)&lt;1,LEN(INDEX($B$3:$B$3001,D151+2))&lt;1),"",INDEX($B$3:$B$3001,D151+2))</f>
        <v/>
      </c>
      <c r="J153" s="5" t="str">
        <f t="shared" ref="J153" si="559">IF(OR(LEN(J152)&lt;1,LEN(INDEX($B$901:$B$3001,E151+2))&lt;1),"",INDEX($B$901:$B$3001,E151+2))</f>
        <v/>
      </c>
      <c r="K153" s="5" t="str">
        <f t="shared" ref="K153" si="560">IF(OR(LEN(K152)&lt;1,LEN(INDEX($B$1601:$B$3001,F151+2))&lt;1),"",INDEX($B$1601:$B$3001,F151+2))</f>
        <v/>
      </c>
      <c r="L153" s="6" t="str">
        <f t="shared" ref="L153" si="561">IF(OR(LEN(L152)&lt;1,LEN(INDEX($B$2101:$B$3001,G151+2))&lt;1),"",INDEX($B$2101:$B$3001,G151+2))</f>
        <v/>
      </c>
    </row>
    <row r="154" spans="1:12" ht="15.75" thickBot="1" x14ac:dyDescent="0.3">
      <c r="B154" t="str">
        <f t="shared" si="476"/>
        <v/>
      </c>
      <c r="D154" t="str">
        <f>IFERROR(MATCH("dma pin " &amp; C154 &amp; " list",$B$3:$B$3001,0),"")</f>
        <v/>
      </c>
      <c r="E154" t="str">
        <f t="shared" si="477"/>
        <v/>
      </c>
      <c r="F154" t="str">
        <f t="shared" si="478"/>
        <v/>
      </c>
      <c r="H154" s="11" t="s">
        <v>417</v>
      </c>
      <c r="I154" s="4" t="str">
        <f t="shared" ref="I154" si="562">IF(OR(LEN(I153)&lt;1,LEN(INDEX($B$3:$B$3001,D151+3))&lt;1),"",INDEX($B$3:$B$3001,D151+3))</f>
        <v/>
      </c>
      <c r="J154" s="5" t="str">
        <f t="shared" ref="J154" si="563">IF(OR(LEN(J153)&lt;1,LEN(INDEX($B$901:$B$3001,E151+3))&lt;1),"",INDEX($B$901:$B$3001,E151+3))</f>
        <v/>
      </c>
      <c r="K154" s="5" t="str">
        <f t="shared" ref="K154" si="564">IF(OR(LEN(K153)&lt;1,LEN(INDEX($B$1601:$B$3001,F151+3))&lt;1),"",INDEX($B$1601:$B$3001,F151+3))</f>
        <v/>
      </c>
      <c r="L154" s="6" t="str">
        <f t="shared" ref="L154" si="565">IF(OR(LEN(L153)&lt;1,LEN(INDEX($B$2101:$B$3001,G151+3))&lt;1),"",INDEX($B$2101:$B$3001,G151+3))</f>
        <v/>
      </c>
    </row>
    <row r="155" spans="1:12" ht="15.75" thickBot="1" x14ac:dyDescent="0.3">
      <c r="A155" t="s">
        <v>86</v>
      </c>
      <c r="B155" t="str">
        <f t="shared" si="476"/>
        <v>timer D01 list</v>
      </c>
      <c r="C155" t="s">
        <v>191</v>
      </c>
      <c r="D155">
        <f>IFERROR(MATCH("dma pin " &amp; C155 &amp; " list",$B$3:$B$3001,0),"")</f>
        <v>885</v>
      </c>
      <c r="E155">
        <f t="shared" si="477"/>
        <v>1045</v>
      </c>
      <c r="F155">
        <f t="shared" si="478"/>
        <v>345</v>
      </c>
      <c r="G155">
        <f t="shared" ref="G155:G186" si="566">IFERROR(MATCH("dma pin " &amp; C155 &amp; " list",$B$2101:$B$3001,0),"")</f>
        <v>631</v>
      </c>
      <c r="H155" s="11" t="s">
        <v>418</v>
      </c>
      <c r="I155" s="4" t="str">
        <f t="shared" si="472"/>
        <v>dma pin C06</v>
      </c>
      <c r="J155" s="5" t="str">
        <f t="shared" ref="J155:J218" si="567">IFERROR(LEFT(INDEX($B$901:$B$3001,E155),11),"")</f>
        <v>dma pin C06</v>
      </c>
      <c r="K155" s="5" t="str">
        <f t="shared" ref="K155:K186" si="568">IFERROR(LEFT(INDEX($B$1601:$B$3001,F155),11),"")</f>
        <v>dma pin C06</v>
      </c>
      <c r="L155" s="6" t="str">
        <f t="shared" ref="L155:L218" si="569">IFERROR(LEFT(INDEX($B$2101:$B$3001,G155),11),"")</f>
        <v>dma pin C06</v>
      </c>
    </row>
    <row r="156" spans="1:12" ht="15.75" thickBot="1" x14ac:dyDescent="0.3">
      <c r="B156" t="str">
        <f t="shared" si="476"/>
        <v/>
      </c>
      <c r="D156" t="str">
        <f>IFERROR(MATCH("dma pin " &amp; C156 &amp; " list",$B$3:$B$3001,0),"")</f>
        <v/>
      </c>
      <c r="E156" t="str">
        <f t="shared" si="477"/>
        <v/>
      </c>
      <c r="F156" t="str">
        <f t="shared" si="478"/>
        <v/>
      </c>
      <c r="H156" s="11" t="s">
        <v>419</v>
      </c>
      <c r="I156" s="4" t="str">
        <f t="shared" si="479"/>
        <v>0: DMA1 Stream 0 Request 47</v>
      </c>
      <c r="J156" s="5" t="str">
        <f t="shared" ref="J156:J219" si="570">IF(LEN(INDEX($B$901:$B$3001,E155+1))&lt;2,"",INDEX($B$901:$B$3001,E155+1))</f>
        <v>0: DMA1 Stream 0 Request 23</v>
      </c>
      <c r="K156" s="5" t="str">
        <f t="shared" ref="K156:K187" si="571">IF(LEN(INDEX($B$1601:$B$3001,F155+1))&lt;2,"",INDEX($B$1601:$B$3001,F155+1))</f>
        <v>0: DMA1 Stream 0 Request 23</v>
      </c>
      <c r="L156" s="6" t="str">
        <f t="shared" ref="L156:L219" si="572">IF(LEN(INDEX($B$2101:$B$3001,G155+1))&lt;2,"",INDEX($B$2101:$B$3001,G155+1))</f>
        <v>0: DMA1 Stream 0 Request 47</v>
      </c>
    </row>
    <row r="157" spans="1:12" ht="15.75" thickBot="1" x14ac:dyDescent="0.3">
      <c r="A157" t="s">
        <v>87</v>
      </c>
      <c r="B157" t="str">
        <f t="shared" si="476"/>
        <v>timer D02 list</v>
      </c>
      <c r="D157" t="str">
        <f>IFERROR(MATCH("dma pin " &amp; C157 &amp; " list",$B$3:$B$3001,0),"")</f>
        <v/>
      </c>
      <c r="E157" t="str">
        <f t="shared" si="477"/>
        <v/>
      </c>
      <c r="F157" t="str">
        <f t="shared" si="478"/>
        <v/>
      </c>
      <c r="H157" s="11" t="s">
        <v>420</v>
      </c>
      <c r="I157" s="4" t="str">
        <f t="shared" ref="I157" si="573">IF(OR(LEN(I156)&lt;1,LEN(INDEX($B$3:$B$3001,D155+2))&lt;1),"",INDEX($B$3:$B$3001,D155+2))</f>
        <v>1: DMA1 Stream 1 Request 47</v>
      </c>
      <c r="J157" s="5" t="str">
        <f t="shared" ref="J157" si="574">IF(OR(LEN(J156)&lt;1,LEN(INDEX($B$901:$B$3001,E155+2))&lt;1),"",INDEX($B$901:$B$3001,E155+2))</f>
        <v>1: DMA1 Stream 1 Request 23</v>
      </c>
      <c r="K157" s="5" t="str">
        <f t="shared" ref="K157" si="575">IF(OR(LEN(K156)&lt;1,LEN(INDEX($B$1601:$B$3001,F155+2))&lt;1),"",INDEX($B$1601:$B$3001,F155+2))</f>
        <v>1: DMA1 Stream 1 Request 23</v>
      </c>
      <c r="L157" s="6" t="str">
        <f t="shared" ref="L157" si="576">IF(OR(LEN(L156)&lt;1,LEN(INDEX($B$2101:$B$3001,G155+2))&lt;1),"",INDEX($B$2101:$B$3001,G155+2))</f>
        <v>1: DMA1 Stream 1 Request 47</v>
      </c>
    </row>
    <row r="158" spans="1:12" ht="15.75" thickBot="1" x14ac:dyDescent="0.3">
      <c r="B158" t="str">
        <f t="shared" si="476"/>
        <v/>
      </c>
      <c r="D158" t="str">
        <f>IFERROR(MATCH("dma pin " &amp; C158 &amp; " list",$B$3:$B$3001,0),"")</f>
        <v/>
      </c>
      <c r="E158" t="str">
        <f t="shared" si="477"/>
        <v/>
      </c>
      <c r="F158" t="str">
        <f t="shared" si="478"/>
        <v/>
      </c>
      <c r="H158" s="11" t="s">
        <v>421</v>
      </c>
      <c r="I158" s="4" t="str">
        <f t="shared" ref="I158" si="577">IF(OR(LEN(I157)&lt;1,LEN(INDEX($B$3:$B$3001,D155+3))&lt;1),"",INDEX($B$3:$B$3001,D155+3))</f>
        <v>2: DMA1 Stream 2 Request 47</v>
      </c>
      <c r="J158" s="5" t="str">
        <f t="shared" ref="J158" si="578">IF(OR(LEN(J157)&lt;1,LEN(INDEX($B$901:$B$3001,E155+3))&lt;1),"",INDEX($B$901:$B$3001,E155+3))</f>
        <v>2: DMA1 Stream 2 Request 23</v>
      </c>
      <c r="K158" s="5" t="str">
        <f t="shared" ref="K158" si="579">IF(OR(LEN(K157)&lt;1,LEN(INDEX($B$1601:$B$3001,F155+3))&lt;1),"",INDEX($B$1601:$B$3001,F155+3))</f>
        <v>2: DMA1 Stream 2 Request 23</v>
      </c>
      <c r="L158" s="6" t="str">
        <f t="shared" ref="L158" si="580">IF(OR(LEN(L157)&lt;1,LEN(INDEX($B$2101:$B$3001,G155+3))&lt;1),"",INDEX($B$2101:$B$3001,G155+3))</f>
        <v>2: DMA1 Stream 2 Request 47</v>
      </c>
    </row>
    <row r="159" spans="1:12" ht="15.75" thickBot="1" x14ac:dyDescent="0.3">
      <c r="A159" t="s">
        <v>88</v>
      </c>
      <c r="B159" t="str">
        <f t="shared" si="476"/>
        <v>timer D03 list</v>
      </c>
      <c r="C159" t="s">
        <v>193</v>
      </c>
      <c r="D159">
        <f>IFERROR(MATCH("dma pin " &amp; C159 &amp; " list",$B$3:$B$3001,0),"")</f>
        <v>903</v>
      </c>
      <c r="E159">
        <f t="shared" si="477"/>
        <v>5</v>
      </c>
      <c r="F159">
        <f t="shared" si="478"/>
        <v>363</v>
      </c>
      <c r="G159">
        <f t="shared" ref="G159:G190" si="581">IFERROR(MATCH("dma pin " &amp; C159 &amp; " list",$B$2101:$B$3001,0),"")</f>
        <v>649</v>
      </c>
      <c r="H159" s="11" t="s">
        <v>422</v>
      </c>
      <c r="I159" s="4" t="str">
        <f t="shared" si="472"/>
        <v>dma pin C07</v>
      </c>
      <c r="J159" s="5" t="str">
        <f t="shared" ref="J159:J222" si="582">IFERROR(LEFT(INDEX($B$901:$B$3001,E159),11),"")</f>
        <v>dma pin C07</v>
      </c>
      <c r="K159" s="5" t="str">
        <f t="shared" ref="K159:K190" si="583">IFERROR(LEFT(INDEX($B$1601:$B$3001,F159),11),"")</f>
        <v>dma pin C07</v>
      </c>
      <c r="L159" s="6" t="str">
        <f t="shared" ref="L159:L222" si="584">IFERROR(LEFT(INDEX($B$2101:$B$3001,G159),11),"")</f>
        <v>dma pin C07</v>
      </c>
    </row>
    <row r="160" spans="1:12" ht="15.75" thickBot="1" x14ac:dyDescent="0.3">
      <c r="B160" t="str">
        <f t="shared" si="476"/>
        <v/>
      </c>
      <c r="D160" t="str">
        <f>IFERROR(MATCH("dma pin " &amp; C160 &amp; " list",$B$3:$B$3001,0),"")</f>
        <v/>
      </c>
      <c r="E160" t="str">
        <f t="shared" si="477"/>
        <v/>
      </c>
      <c r="F160" t="str">
        <f t="shared" si="478"/>
        <v/>
      </c>
      <c r="H160" s="11" t="s">
        <v>423</v>
      </c>
      <c r="I160" s="4" t="str">
        <f t="shared" si="479"/>
        <v>0: DMA1 Stream 0 Request 48</v>
      </c>
      <c r="J160" s="5" t="str">
        <f t="shared" ref="J160:J223" si="585">IF(LEN(INDEX($B$901:$B$3001,E159+1))&lt;2,"",INDEX($B$901:$B$3001,E159+1))</f>
        <v>0: DMA1 Stream 0 Request 48</v>
      </c>
      <c r="K160" s="5" t="str">
        <f t="shared" ref="K160:K191" si="586">IF(LEN(INDEX($B$1601:$B$3001,F159+1))&lt;2,"",INDEX($B$1601:$B$3001,F159+1))</f>
        <v>0: DMA1 Stream 0 Request 24</v>
      </c>
      <c r="L160" s="6" t="str">
        <f t="shared" ref="L160:L223" si="587">IF(LEN(INDEX($B$2101:$B$3001,G159+1))&lt;2,"",INDEX($B$2101:$B$3001,G159+1))</f>
        <v>0: DMA1 Stream 0 Request 48</v>
      </c>
    </row>
    <row r="161" spans="1:12" ht="15.75" thickBot="1" x14ac:dyDescent="0.3">
      <c r="A161" t="s">
        <v>89</v>
      </c>
      <c r="B161" t="str">
        <f t="shared" si="476"/>
        <v>timer D04 list</v>
      </c>
      <c r="D161" t="str">
        <f>IFERROR(MATCH("dma pin " &amp; C161 &amp; " list",$B$3:$B$3001,0),"")</f>
        <v/>
      </c>
      <c r="E161" t="str">
        <f t="shared" si="477"/>
        <v/>
      </c>
      <c r="F161" t="str">
        <f t="shared" si="478"/>
        <v/>
      </c>
      <c r="H161" s="11" t="s">
        <v>424</v>
      </c>
      <c r="I161" s="4" t="str">
        <f t="shared" ref="I161" si="588">IF(OR(LEN(I160)&lt;1,LEN(INDEX($B$3:$B$3001,D159+2))&lt;1),"",INDEX($B$3:$B$3001,D159+2))</f>
        <v>1: DMA1 Stream 1 Request 48</v>
      </c>
      <c r="J161" s="5" t="str">
        <f t="shared" ref="J161" si="589">IF(OR(LEN(J160)&lt;1,LEN(INDEX($B$901:$B$3001,E159+2))&lt;1),"",INDEX($B$901:$B$3001,E159+2))</f>
        <v>1: DMA1 Stream 1 Request 48</v>
      </c>
      <c r="K161" s="5" t="str">
        <f t="shared" ref="K161" si="590">IF(OR(LEN(K160)&lt;1,LEN(INDEX($B$1601:$B$3001,F159+2))&lt;1),"",INDEX($B$1601:$B$3001,F159+2))</f>
        <v>1: DMA1 Stream 1 Request 24</v>
      </c>
      <c r="L161" s="6" t="str">
        <f t="shared" ref="L161" si="591">IF(OR(LEN(L160)&lt;1,LEN(INDEX($B$2101:$B$3001,G159+2))&lt;1),"",INDEX($B$2101:$B$3001,G159+2))</f>
        <v>1: DMA1 Stream 1 Request 48</v>
      </c>
    </row>
    <row r="162" spans="1:12" ht="15.75" thickBot="1" x14ac:dyDescent="0.3">
      <c r="B162" t="str">
        <f t="shared" si="476"/>
        <v/>
      </c>
      <c r="D162" t="str">
        <f>IFERROR(MATCH("dma pin " &amp; C162 &amp; " list",$B$3:$B$3001,0),"")</f>
        <v/>
      </c>
      <c r="E162" t="str">
        <f t="shared" si="477"/>
        <v/>
      </c>
      <c r="F162" t="str">
        <f t="shared" si="478"/>
        <v/>
      </c>
      <c r="H162" s="11" t="s">
        <v>425</v>
      </c>
      <c r="I162" s="4" t="str">
        <f t="shared" ref="I162" si="592">IF(OR(LEN(I161)&lt;1,LEN(INDEX($B$3:$B$3001,D159+3))&lt;1),"",INDEX($B$3:$B$3001,D159+3))</f>
        <v>2: DMA1 Stream 2 Request 48</v>
      </c>
      <c r="J162" s="5" t="str">
        <f t="shared" ref="J162" si="593">IF(OR(LEN(J161)&lt;1,LEN(INDEX($B$901:$B$3001,E159+3))&lt;1),"",INDEX($B$901:$B$3001,E159+3))</f>
        <v>2: DMA1 Stream 2 Request 48</v>
      </c>
      <c r="K162" s="5" t="str">
        <f t="shared" ref="K162" si="594">IF(OR(LEN(K161)&lt;1,LEN(INDEX($B$1601:$B$3001,F159+3))&lt;1),"",INDEX($B$1601:$B$3001,F159+3))</f>
        <v>2: DMA1 Stream 2 Request 24</v>
      </c>
      <c r="L162" s="6" t="str">
        <f t="shared" ref="L162" si="595">IF(OR(LEN(L161)&lt;1,LEN(INDEX($B$2101:$B$3001,G159+3))&lt;1),"",INDEX($B$2101:$B$3001,G159+3))</f>
        <v>2: DMA1 Stream 2 Request 48</v>
      </c>
    </row>
    <row r="163" spans="1:12" ht="15.75" thickBot="1" x14ac:dyDescent="0.3">
      <c r="A163" t="s">
        <v>90</v>
      </c>
      <c r="B163" t="str">
        <f t="shared" si="476"/>
        <v>timer D05 list</v>
      </c>
      <c r="C163" t="s">
        <v>195</v>
      </c>
      <c r="D163">
        <f>IFERROR(MATCH("dma pin " &amp; C163 &amp; " list",$B$3:$B$3001,0),"")</f>
        <v>921</v>
      </c>
      <c r="E163">
        <f t="shared" si="477"/>
        <v>23</v>
      </c>
      <c r="F163">
        <f t="shared" si="478"/>
        <v>381</v>
      </c>
      <c r="G163">
        <f t="shared" ref="G163:G194" si="596">IFERROR(MATCH("dma pin " &amp; C163 &amp; " list",$B$2101:$B$3001,0),"")</f>
        <v>667</v>
      </c>
      <c r="H163" s="11" t="s">
        <v>426</v>
      </c>
      <c r="I163" s="4" t="str">
        <f t="shared" si="472"/>
        <v>dma pin C08</v>
      </c>
      <c r="J163" s="5" t="str">
        <f t="shared" ref="J163:J226" si="597">IFERROR(LEFT(INDEX($B$901:$B$3001,E163),11),"")</f>
        <v>dma pin C08</v>
      </c>
      <c r="K163" s="5" t="str">
        <f t="shared" ref="K163:K194" si="598">IFERROR(LEFT(INDEX($B$1601:$B$3001,F163),11),"")</f>
        <v>dma pin C08</v>
      </c>
      <c r="L163" s="6" t="str">
        <f t="shared" ref="L163:L226" si="599">IFERROR(LEFT(INDEX($B$2101:$B$3001,G163),11),"")</f>
        <v>dma pin C08</v>
      </c>
    </row>
    <row r="164" spans="1:12" ht="15.75" thickBot="1" x14ac:dyDescent="0.3">
      <c r="B164" t="str">
        <f t="shared" si="476"/>
        <v/>
      </c>
      <c r="D164" t="str">
        <f>IFERROR(MATCH("dma pin " &amp; C164 &amp; " list",$B$3:$B$3001,0),"")</f>
        <v/>
      </c>
      <c r="E164" t="str">
        <f t="shared" si="477"/>
        <v/>
      </c>
      <c r="F164" t="str">
        <f t="shared" si="478"/>
        <v/>
      </c>
      <c r="H164" s="11" t="s">
        <v>427</v>
      </c>
      <c r="I164" s="4" t="str">
        <f t="shared" si="479"/>
        <v/>
      </c>
      <c r="J164" s="5" t="str">
        <f t="shared" ref="J164:J227" si="600">IF(LEN(INDEX($B$901:$B$3001,E163+1))&lt;2,"",INDEX($B$901:$B$3001,E163+1))</f>
        <v/>
      </c>
      <c r="K164" s="5" t="str">
        <f t="shared" ref="K164:K195" si="601">IF(LEN(INDEX($B$1601:$B$3001,F163+1))&lt;2,"",INDEX($B$1601:$B$3001,F163+1))</f>
        <v>0: DMA1 Stream 0 Request 25</v>
      </c>
      <c r="L164" s="6" t="str">
        <f t="shared" ref="L164:L227" si="602">IF(LEN(INDEX($B$2101:$B$3001,G163+1))&lt;2,"",INDEX($B$2101:$B$3001,G163+1))</f>
        <v>0: DMA1 Stream 0 Request 49</v>
      </c>
    </row>
    <row r="165" spans="1:12" ht="15.75" thickBot="1" x14ac:dyDescent="0.3">
      <c r="A165" t="s">
        <v>91</v>
      </c>
      <c r="B165" t="str">
        <f t="shared" si="476"/>
        <v>timer D06 list</v>
      </c>
      <c r="D165" t="str">
        <f>IFERROR(MATCH("dma pin " &amp; C165 &amp; " list",$B$3:$B$3001,0),"")</f>
        <v/>
      </c>
      <c r="E165" t="str">
        <f t="shared" si="477"/>
        <v/>
      </c>
      <c r="F165" t="str">
        <f t="shared" si="478"/>
        <v/>
      </c>
      <c r="H165" s="11" t="s">
        <v>428</v>
      </c>
      <c r="I165" s="4" t="str">
        <f t="shared" ref="I165" si="603">IF(OR(LEN(I164)&lt;1,LEN(INDEX($B$3:$B$3001,D163+2))&lt;1),"",INDEX($B$3:$B$3001,D163+2))</f>
        <v/>
      </c>
      <c r="J165" s="5" t="str">
        <f t="shared" ref="J165" si="604">IF(OR(LEN(J164)&lt;1,LEN(INDEX($B$901:$B$3001,E163+2))&lt;1),"",INDEX($B$901:$B$3001,E163+2))</f>
        <v/>
      </c>
      <c r="K165" s="5" t="str">
        <f t="shared" ref="K165" si="605">IF(OR(LEN(K164)&lt;1,LEN(INDEX($B$1601:$B$3001,F163+2))&lt;1),"",INDEX($B$1601:$B$3001,F163+2))</f>
        <v>1: DMA1 Stream 1 Request 25</v>
      </c>
      <c r="L165" s="6" t="str">
        <f t="shared" ref="L165" si="606">IF(OR(LEN(L164)&lt;1,LEN(INDEX($B$2101:$B$3001,G163+2))&lt;1),"",INDEX($B$2101:$B$3001,G163+2))</f>
        <v>1: DMA1 Stream 1 Request 49</v>
      </c>
    </row>
    <row r="166" spans="1:12" ht="15.75" thickBot="1" x14ac:dyDescent="0.3">
      <c r="B166" t="str">
        <f t="shared" si="476"/>
        <v/>
      </c>
      <c r="D166" t="str">
        <f>IFERROR(MATCH("dma pin " &amp; C166 &amp; " list",$B$3:$B$3001,0),"")</f>
        <v/>
      </c>
      <c r="E166" t="str">
        <f t="shared" si="477"/>
        <v/>
      </c>
      <c r="F166" t="str">
        <f t="shared" si="478"/>
        <v/>
      </c>
      <c r="H166" s="11" t="s">
        <v>429</v>
      </c>
      <c r="I166" s="4" t="str">
        <f t="shared" ref="I166" si="607">IF(OR(LEN(I165)&lt;1,LEN(INDEX($B$3:$B$3001,D163+3))&lt;1),"",INDEX($B$3:$B$3001,D163+3))</f>
        <v/>
      </c>
      <c r="J166" s="5" t="str">
        <f t="shared" ref="J166" si="608">IF(OR(LEN(J165)&lt;1,LEN(INDEX($B$901:$B$3001,E163+3))&lt;1),"",INDEX($B$901:$B$3001,E163+3))</f>
        <v/>
      </c>
      <c r="K166" s="5" t="str">
        <f t="shared" ref="K166" si="609">IF(OR(LEN(K165)&lt;1,LEN(INDEX($B$1601:$B$3001,F163+3))&lt;1),"",INDEX($B$1601:$B$3001,F163+3))</f>
        <v>2: DMA1 Stream 2 Request 25</v>
      </c>
      <c r="L166" s="6" t="str">
        <f t="shared" ref="L166" si="610">IF(OR(LEN(L165)&lt;1,LEN(INDEX($B$2101:$B$3001,G163+3))&lt;1),"",INDEX($B$2101:$B$3001,G163+3))</f>
        <v>2: DMA1 Stream 2 Request 49</v>
      </c>
    </row>
    <row r="167" spans="1:12" ht="15.75" thickBot="1" x14ac:dyDescent="0.3">
      <c r="A167" t="s">
        <v>92</v>
      </c>
      <c r="B167" t="str">
        <f t="shared" si="476"/>
        <v>timer D07 list</v>
      </c>
      <c r="C167" t="s">
        <v>197</v>
      </c>
      <c r="D167">
        <f>IFERROR(MATCH("dma pin " &amp; C167 &amp; " list",$B$3:$B$3001,0),"")</f>
        <v>923</v>
      </c>
      <c r="E167">
        <f t="shared" si="477"/>
        <v>25</v>
      </c>
      <c r="F167">
        <f t="shared" si="478"/>
        <v>399</v>
      </c>
      <c r="G167">
        <f t="shared" ref="G167:G198" si="611">IFERROR(MATCH("dma pin " &amp; C167 &amp; " list",$B$2101:$B$3001,0),"")</f>
        <v>685</v>
      </c>
      <c r="H167" s="11" t="s">
        <v>430</v>
      </c>
      <c r="I167" s="4" t="str">
        <f t="shared" si="472"/>
        <v>dma pin C09</v>
      </c>
      <c r="J167" s="5" t="str">
        <f t="shared" ref="J167:J230" si="612">IFERROR(LEFT(INDEX($B$901:$B$3001,E167),11),"")</f>
        <v>dma pin C09</v>
      </c>
      <c r="K167" s="5" t="str">
        <f t="shared" ref="K167:K198" si="613">IFERROR(LEFT(INDEX($B$1601:$B$3001,F167),11),"")</f>
        <v>dma pin C09</v>
      </c>
      <c r="L167" s="6" t="str">
        <f t="shared" ref="L167:L230" si="614">IFERROR(LEFT(INDEX($B$2101:$B$3001,G167),11),"")</f>
        <v>dma pin C09</v>
      </c>
    </row>
    <row r="168" spans="1:12" ht="15.75" thickBot="1" x14ac:dyDescent="0.3">
      <c r="B168" t="str">
        <f t="shared" si="476"/>
        <v/>
      </c>
      <c r="D168" t="str">
        <f>IFERROR(MATCH("dma pin " &amp; C168 &amp; " list",$B$3:$B$3001,0),"")</f>
        <v/>
      </c>
      <c r="E168" t="str">
        <f t="shared" si="477"/>
        <v/>
      </c>
      <c r="F168" t="str">
        <f t="shared" si="478"/>
        <v/>
      </c>
      <c r="H168" s="11" t="s">
        <v>431</v>
      </c>
      <c r="I168" s="4" t="str">
        <f t="shared" si="479"/>
        <v/>
      </c>
      <c r="J168" s="5" t="str">
        <f t="shared" ref="J168:J231" si="615">IF(LEN(INDEX($B$901:$B$3001,E167+1))&lt;2,"",INDEX($B$901:$B$3001,E167+1))</f>
        <v/>
      </c>
      <c r="K168" s="5" t="str">
        <f t="shared" ref="K168:K199" si="616">IF(LEN(INDEX($B$1601:$B$3001,F167+1))&lt;2,"",INDEX($B$1601:$B$3001,F167+1))</f>
        <v>0: DMA1 Stream 0 Request 26</v>
      </c>
      <c r="L168" s="6" t="str">
        <f t="shared" ref="L168:L231" si="617">IF(LEN(INDEX($B$2101:$B$3001,G167+1))&lt;2,"",INDEX($B$2101:$B$3001,G167+1))</f>
        <v>0: DMA1 Stream 0 Request 50</v>
      </c>
    </row>
    <row r="169" spans="1:12" ht="15.75" thickBot="1" x14ac:dyDescent="0.3">
      <c r="A169" t="s">
        <v>93</v>
      </c>
      <c r="B169" t="str">
        <f t="shared" si="476"/>
        <v>timer D08 list</v>
      </c>
      <c r="D169" t="str">
        <f>IFERROR(MATCH("dma pin " &amp; C169 &amp; " list",$B$3:$B$3001,0),"")</f>
        <v/>
      </c>
      <c r="E169" t="str">
        <f t="shared" si="477"/>
        <v/>
      </c>
      <c r="F169" t="str">
        <f t="shared" si="478"/>
        <v/>
      </c>
      <c r="H169" s="11" t="s">
        <v>432</v>
      </c>
      <c r="I169" s="4" t="str">
        <f t="shared" ref="I169" si="618">IF(OR(LEN(I168)&lt;1,LEN(INDEX($B$3:$B$3001,D167+2))&lt;1),"",INDEX($B$3:$B$3001,D167+2))</f>
        <v/>
      </c>
      <c r="J169" s="5" t="str">
        <f t="shared" ref="J169" si="619">IF(OR(LEN(J168)&lt;1,LEN(INDEX($B$901:$B$3001,E167+2))&lt;1),"",INDEX($B$901:$B$3001,E167+2))</f>
        <v/>
      </c>
      <c r="K169" s="5" t="str">
        <f t="shared" ref="K169" si="620">IF(OR(LEN(K168)&lt;1,LEN(INDEX($B$1601:$B$3001,F167+2))&lt;1),"",INDEX($B$1601:$B$3001,F167+2))</f>
        <v>1: DMA1 Stream 1 Request 26</v>
      </c>
      <c r="L169" s="6" t="str">
        <f t="shared" ref="L169" si="621">IF(OR(LEN(L168)&lt;1,LEN(INDEX($B$2101:$B$3001,G167+2))&lt;1),"",INDEX($B$2101:$B$3001,G167+2))</f>
        <v>1: DMA1 Stream 1 Request 50</v>
      </c>
    </row>
    <row r="170" spans="1:12" ht="15.75" thickBot="1" x14ac:dyDescent="0.3">
      <c r="B170" t="str">
        <f t="shared" si="476"/>
        <v/>
      </c>
      <c r="D170" t="str">
        <f>IFERROR(MATCH("dma pin " &amp; C170 &amp; " list",$B$3:$B$3001,0),"")</f>
        <v/>
      </c>
      <c r="E170" t="str">
        <f t="shared" si="477"/>
        <v/>
      </c>
      <c r="F170" t="str">
        <f t="shared" si="478"/>
        <v/>
      </c>
      <c r="H170" s="11" t="s">
        <v>433</v>
      </c>
      <c r="I170" s="4" t="str">
        <f t="shared" ref="I170" si="622">IF(OR(LEN(I169)&lt;1,LEN(INDEX($B$3:$B$3001,D167+3))&lt;1),"",INDEX($B$3:$B$3001,D167+3))</f>
        <v/>
      </c>
      <c r="J170" s="5" t="str">
        <f t="shared" ref="J170" si="623">IF(OR(LEN(J169)&lt;1,LEN(INDEX($B$901:$B$3001,E167+3))&lt;1),"",INDEX($B$901:$B$3001,E167+3))</f>
        <v/>
      </c>
      <c r="K170" s="5" t="str">
        <f t="shared" ref="K170" si="624">IF(OR(LEN(K169)&lt;1,LEN(INDEX($B$1601:$B$3001,F167+3))&lt;1),"",INDEX($B$1601:$B$3001,F167+3))</f>
        <v>2: DMA1 Stream 2 Request 26</v>
      </c>
      <c r="L170" s="6" t="str">
        <f t="shared" ref="L170" si="625">IF(OR(LEN(L169)&lt;1,LEN(INDEX($B$2101:$B$3001,G167+3))&lt;1),"",INDEX($B$2101:$B$3001,G167+3))</f>
        <v>2: DMA1 Stream 2 Request 50</v>
      </c>
    </row>
    <row r="171" spans="1:12" ht="15.75" thickBot="1" x14ac:dyDescent="0.3">
      <c r="A171" t="s">
        <v>94</v>
      </c>
      <c r="B171" t="str">
        <f t="shared" si="476"/>
        <v>timer D09 list</v>
      </c>
      <c r="C171" t="s">
        <v>199</v>
      </c>
      <c r="D171">
        <f>IFERROR(MATCH("dma pin " &amp; C171 &amp; " list",$B$3:$B$3001,0),"")</f>
        <v>925</v>
      </c>
      <c r="E171">
        <f t="shared" si="477"/>
        <v>27</v>
      </c>
      <c r="F171">
        <f t="shared" si="478"/>
        <v>417</v>
      </c>
      <c r="G171">
        <f t="shared" ref="G171:G202" si="626">IFERROR(MATCH("dma pin " &amp; C171 &amp; " list",$B$2101:$B$3001,0),"")</f>
        <v>703</v>
      </c>
      <c r="H171" s="11" t="s">
        <v>434</v>
      </c>
      <c r="I171" s="4" t="str">
        <f t="shared" si="472"/>
        <v>dma pin C10</v>
      </c>
      <c r="J171" s="5" t="str">
        <f t="shared" ref="J171:J234" si="627">IFERROR(LEFT(INDEX($B$901:$B$3001,E171),11),"")</f>
        <v>dma pin C10</v>
      </c>
      <c r="K171" s="5" t="str">
        <f t="shared" ref="K171:K202" si="628">IFERROR(LEFT(INDEX($B$1601:$B$3001,F171),11),"")</f>
        <v>dma pin C10</v>
      </c>
      <c r="L171" s="6" t="str">
        <f t="shared" ref="L171:L234" si="629">IFERROR(LEFT(INDEX($B$2101:$B$3001,G171),11),"")</f>
        <v>dma pin C10</v>
      </c>
    </row>
    <row r="172" spans="1:12" ht="15.75" thickBot="1" x14ac:dyDescent="0.3">
      <c r="B172" t="str">
        <f t="shared" si="476"/>
        <v/>
      </c>
      <c r="D172" t="str">
        <f>IFERROR(MATCH("dma pin " &amp; C172 &amp; " list",$B$3:$B$3001,0),"")</f>
        <v/>
      </c>
      <c r="E172" t="str">
        <f t="shared" si="477"/>
        <v/>
      </c>
      <c r="F172" t="str">
        <f t="shared" si="478"/>
        <v/>
      </c>
      <c r="H172" s="11" t="s">
        <v>435</v>
      </c>
      <c r="I172" s="4" t="str">
        <f t="shared" si="479"/>
        <v/>
      </c>
      <c r="J172" s="5" t="str">
        <f t="shared" ref="J172:J235" si="630">IF(LEN(INDEX($B$901:$B$3001,E171+1))&lt;2,"",INDEX($B$901:$B$3001,E171+1))</f>
        <v/>
      </c>
      <c r="K172" s="5" t="str">
        <f t="shared" ref="K172:K203" si="631">IF(LEN(INDEX($B$1601:$B$3001,F171+1))&lt;2,"",INDEX($B$1601:$B$3001,F171+1))</f>
        <v/>
      </c>
      <c r="L172" s="6" t="str">
        <f t="shared" ref="L172:L235" si="632">IF(LEN(INDEX($B$2101:$B$3001,G171+1))&lt;2,"",INDEX($B$2101:$B$3001,G171+1))</f>
        <v/>
      </c>
    </row>
    <row r="173" spans="1:12" ht="15.75" thickBot="1" x14ac:dyDescent="0.3">
      <c r="A173" t="s">
        <v>95</v>
      </c>
      <c r="B173" t="str">
        <f t="shared" si="476"/>
        <v>timer D10 list</v>
      </c>
      <c r="D173" t="str">
        <f>IFERROR(MATCH("dma pin " &amp; C173 &amp; " list",$B$3:$B$3001,0),"")</f>
        <v/>
      </c>
      <c r="E173" t="str">
        <f t="shared" si="477"/>
        <v/>
      </c>
      <c r="F173" t="str">
        <f t="shared" si="478"/>
        <v/>
      </c>
      <c r="H173" s="11" t="s">
        <v>436</v>
      </c>
      <c r="I173" s="4" t="str">
        <f t="shared" ref="I173" si="633">IF(OR(LEN(I172)&lt;1,LEN(INDEX($B$3:$B$3001,D171+2))&lt;1),"",INDEX($B$3:$B$3001,D171+2))</f>
        <v/>
      </c>
      <c r="J173" s="5" t="str">
        <f t="shared" ref="J173" si="634">IF(OR(LEN(J172)&lt;1,LEN(INDEX($B$901:$B$3001,E171+2))&lt;1),"",INDEX($B$901:$B$3001,E171+2))</f>
        <v/>
      </c>
      <c r="K173" s="5" t="str">
        <f t="shared" ref="K173" si="635">IF(OR(LEN(K172)&lt;1,LEN(INDEX($B$1601:$B$3001,F171+2))&lt;1),"",INDEX($B$1601:$B$3001,F171+2))</f>
        <v/>
      </c>
      <c r="L173" s="6" t="str">
        <f t="shared" ref="L173" si="636">IF(OR(LEN(L172)&lt;1,LEN(INDEX($B$2101:$B$3001,G171+2))&lt;1),"",INDEX($B$2101:$B$3001,G171+2))</f>
        <v/>
      </c>
    </row>
    <row r="174" spans="1:12" ht="15.75" thickBot="1" x14ac:dyDescent="0.3">
      <c r="B174" t="str">
        <f t="shared" si="476"/>
        <v/>
      </c>
      <c r="D174" t="str">
        <f>IFERROR(MATCH("dma pin " &amp; C174 &amp; " list",$B$3:$B$3001,0),"")</f>
        <v/>
      </c>
      <c r="E174" t="str">
        <f t="shared" si="477"/>
        <v/>
      </c>
      <c r="F174" t="str">
        <f t="shared" si="478"/>
        <v/>
      </c>
      <c r="H174" s="11" t="s">
        <v>437</v>
      </c>
      <c r="I174" s="4" t="str">
        <f t="shared" ref="I174" si="637">IF(OR(LEN(I173)&lt;1,LEN(INDEX($B$3:$B$3001,D171+3))&lt;1),"",INDEX($B$3:$B$3001,D171+3))</f>
        <v/>
      </c>
      <c r="J174" s="5" t="str">
        <f t="shared" ref="J174" si="638">IF(OR(LEN(J173)&lt;1,LEN(INDEX($B$901:$B$3001,E171+3))&lt;1),"",INDEX($B$901:$B$3001,E171+3))</f>
        <v/>
      </c>
      <c r="K174" s="5" t="str">
        <f t="shared" ref="K174" si="639">IF(OR(LEN(K173)&lt;1,LEN(INDEX($B$1601:$B$3001,F171+3))&lt;1),"",INDEX($B$1601:$B$3001,F171+3))</f>
        <v/>
      </c>
      <c r="L174" s="6" t="str">
        <f t="shared" ref="L174" si="640">IF(OR(LEN(L173)&lt;1,LEN(INDEX($B$2101:$B$3001,G171+3))&lt;1),"",INDEX($B$2101:$B$3001,G171+3))</f>
        <v/>
      </c>
    </row>
    <row r="175" spans="1:12" ht="15.75" thickBot="1" x14ac:dyDescent="0.3">
      <c r="A175" t="s">
        <v>96</v>
      </c>
      <c r="B175" t="str">
        <f t="shared" si="476"/>
        <v>timer D11 list</v>
      </c>
      <c r="C175" t="s">
        <v>200</v>
      </c>
      <c r="D175">
        <f>IFERROR(MATCH("dma pin " &amp; C175 &amp; " list",$B$3:$B$3001,0),"")</f>
        <v>927</v>
      </c>
      <c r="E175">
        <f t="shared" si="477"/>
        <v>29</v>
      </c>
      <c r="F175">
        <f t="shared" si="478"/>
        <v>419</v>
      </c>
      <c r="G175">
        <f t="shared" ref="G175:G206" si="641">IFERROR(MATCH("dma pin " &amp; C175 &amp; " list",$B$2101:$B$3001,0),"")</f>
        <v>705</v>
      </c>
      <c r="H175" s="11" t="s">
        <v>438</v>
      </c>
      <c r="I175" s="4" t="str">
        <f t="shared" si="472"/>
        <v>dma pin C11</v>
      </c>
      <c r="J175" s="5" t="str">
        <f t="shared" ref="J175:J238" si="642">IFERROR(LEFT(INDEX($B$901:$B$3001,E175),11),"")</f>
        <v>dma pin C11</v>
      </c>
      <c r="K175" s="5" t="str">
        <f t="shared" ref="K175:K206" si="643">IFERROR(LEFT(INDEX($B$1601:$B$3001,F175),11),"")</f>
        <v>dma pin C11</v>
      </c>
      <c r="L175" s="6" t="str">
        <f t="shared" ref="L175:L238" si="644">IFERROR(LEFT(INDEX($B$2101:$B$3001,G175),11),"")</f>
        <v>dma pin C11</v>
      </c>
    </row>
    <row r="176" spans="1:12" ht="15.75" thickBot="1" x14ac:dyDescent="0.3">
      <c r="B176" t="str">
        <f t="shared" si="476"/>
        <v/>
      </c>
      <c r="D176" t="str">
        <f>IFERROR(MATCH("dma pin " &amp; C176 &amp; " list",$B$3:$B$3001,0),"")</f>
        <v/>
      </c>
      <c r="E176" t="str">
        <f t="shared" si="477"/>
        <v/>
      </c>
      <c r="F176" t="str">
        <f t="shared" si="478"/>
        <v/>
      </c>
      <c r="H176" s="11" t="s">
        <v>439</v>
      </c>
      <c r="I176" s="4" t="str">
        <f t="shared" si="479"/>
        <v/>
      </c>
      <c r="J176" s="5" t="str">
        <f t="shared" ref="J176:J239" si="645">IF(LEN(INDEX($B$901:$B$3001,E175+1))&lt;2,"",INDEX($B$901:$B$3001,E175+1))</f>
        <v/>
      </c>
      <c r="K176" s="5" t="str">
        <f t="shared" ref="K176:K207" si="646">IF(LEN(INDEX($B$1601:$B$3001,F175+1))&lt;2,"",INDEX($B$1601:$B$3001,F175+1))</f>
        <v/>
      </c>
      <c r="L176" s="6" t="str">
        <f t="shared" ref="L176:L239" si="647">IF(LEN(INDEX($B$2101:$B$3001,G175+1))&lt;2,"",INDEX($B$2101:$B$3001,G175+1))</f>
        <v/>
      </c>
    </row>
    <row r="177" spans="1:12" ht="15.75" thickBot="1" x14ac:dyDescent="0.3">
      <c r="A177" t="s">
        <v>97</v>
      </c>
      <c r="B177" t="str">
        <f t="shared" si="476"/>
        <v>timer D12 list</v>
      </c>
      <c r="D177" t="str">
        <f>IFERROR(MATCH("dma pin " &amp; C177 &amp; " list",$B$3:$B$3001,0),"")</f>
        <v/>
      </c>
      <c r="E177" t="str">
        <f t="shared" si="477"/>
        <v/>
      </c>
      <c r="F177" t="str">
        <f t="shared" si="478"/>
        <v/>
      </c>
      <c r="H177" s="11" t="s">
        <v>440</v>
      </c>
      <c r="I177" s="4" t="str">
        <f t="shared" ref="I177" si="648">IF(OR(LEN(I176)&lt;1,LEN(INDEX($B$3:$B$3001,D175+2))&lt;1),"",INDEX($B$3:$B$3001,D175+2))</f>
        <v/>
      </c>
      <c r="J177" s="5" t="str">
        <f t="shared" ref="J177" si="649">IF(OR(LEN(J176)&lt;1,LEN(INDEX($B$901:$B$3001,E175+2))&lt;1),"",INDEX($B$901:$B$3001,E175+2))</f>
        <v/>
      </c>
      <c r="K177" s="5" t="str">
        <f t="shared" ref="K177" si="650">IF(OR(LEN(K176)&lt;1,LEN(INDEX($B$1601:$B$3001,F175+2))&lt;1),"",INDEX($B$1601:$B$3001,F175+2))</f>
        <v/>
      </c>
      <c r="L177" s="6" t="str">
        <f t="shared" ref="L177" si="651">IF(OR(LEN(L176)&lt;1,LEN(INDEX($B$2101:$B$3001,G175+2))&lt;1),"",INDEX($B$2101:$B$3001,G175+2))</f>
        <v/>
      </c>
    </row>
    <row r="178" spans="1:12" ht="15.75" thickBot="1" x14ac:dyDescent="0.3">
      <c r="A178" t="s">
        <v>48</v>
      </c>
      <c r="B178" t="str">
        <f t="shared" si="476"/>
        <v>AF2: TIM4 CH1</v>
      </c>
      <c r="D178" t="str">
        <f>IFERROR(MATCH("dma pin " &amp; C178 &amp; " list",$B$3:$B$3001,0),"")</f>
        <v/>
      </c>
      <c r="E178" t="str">
        <f t="shared" si="477"/>
        <v/>
      </c>
      <c r="F178" t="str">
        <f t="shared" si="478"/>
        <v/>
      </c>
      <c r="H178" s="11" t="s">
        <v>441</v>
      </c>
      <c r="I178" s="4" t="str">
        <f t="shared" ref="I178" si="652">IF(OR(LEN(I177)&lt;1,LEN(INDEX($B$3:$B$3001,D175+3))&lt;1),"",INDEX($B$3:$B$3001,D175+3))</f>
        <v/>
      </c>
      <c r="J178" s="5" t="str">
        <f t="shared" ref="J178" si="653">IF(OR(LEN(J177)&lt;1,LEN(INDEX($B$901:$B$3001,E175+3))&lt;1),"",INDEX($B$901:$B$3001,E175+3))</f>
        <v/>
      </c>
      <c r="K178" s="5" t="str">
        <f t="shared" ref="K178" si="654">IF(OR(LEN(K177)&lt;1,LEN(INDEX($B$1601:$B$3001,F175+3))&lt;1),"",INDEX($B$1601:$B$3001,F175+3))</f>
        <v/>
      </c>
      <c r="L178" s="6" t="str">
        <f t="shared" ref="L178" si="655">IF(OR(LEN(L177)&lt;1,LEN(INDEX($B$2101:$B$3001,G175+3))&lt;1),"",INDEX($B$2101:$B$3001,G175+3))</f>
        <v/>
      </c>
    </row>
    <row r="179" spans="1:12" ht="15.75" thickBot="1" x14ac:dyDescent="0.3">
      <c r="B179" t="str">
        <f t="shared" si="476"/>
        <v/>
      </c>
      <c r="C179" t="s">
        <v>201</v>
      </c>
      <c r="D179">
        <f>IFERROR(MATCH("dma pin " &amp; C179 &amp; " list",$B$3:$B$3001,0),"")</f>
        <v>929</v>
      </c>
      <c r="E179">
        <f t="shared" si="477"/>
        <v>31</v>
      </c>
      <c r="F179">
        <f t="shared" si="478"/>
        <v>421</v>
      </c>
      <c r="G179">
        <f t="shared" ref="G179:G210" si="656">IFERROR(MATCH("dma pin " &amp; C179 &amp; " list",$B$2101:$B$3001,0),"")</f>
        <v>707</v>
      </c>
      <c r="H179" s="11" t="s">
        <v>442</v>
      </c>
      <c r="I179" s="4" t="str">
        <f t="shared" si="472"/>
        <v>dma pin C12</v>
      </c>
      <c r="J179" s="5" t="str">
        <f t="shared" ref="J179:J242" si="657">IFERROR(LEFT(INDEX($B$901:$B$3001,E179),11),"")</f>
        <v>dma pin C12</v>
      </c>
      <c r="K179" s="5" t="str">
        <f t="shared" ref="K179:K210" si="658">IFERROR(LEFT(INDEX($B$1601:$B$3001,F179),11),"")</f>
        <v>dma pin C12</v>
      </c>
      <c r="L179" s="6" t="str">
        <f t="shared" ref="L179:L242" si="659">IFERROR(LEFT(INDEX($B$2101:$B$3001,G179),11),"")</f>
        <v>dma pin C12</v>
      </c>
    </row>
    <row r="180" spans="1:12" ht="15.75" thickBot="1" x14ac:dyDescent="0.3">
      <c r="A180" t="s">
        <v>98</v>
      </c>
      <c r="B180" t="str">
        <f t="shared" si="476"/>
        <v>timer D13 list</v>
      </c>
      <c r="D180" t="str">
        <f>IFERROR(MATCH("dma pin " &amp; C180 &amp; " list",$B$3:$B$3001,0),"")</f>
        <v/>
      </c>
      <c r="E180" t="str">
        <f t="shared" si="477"/>
        <v/>
      </c>
      <c r="F180" t="str">
        <f t="shared" si="478"/>
        <v/>
      </c>
      <c r="H180" s="11" t="s">
        <v>443</v>
      </c>
      <c r="I180" s="4" t="str">
        <f t="shared" si="479"/>
        <v/>
      </c>
      <c r="J180" s="5" t="str">
        <f t="shared" ref="J180:J243" si="660">IF(LEN(INDEX($B$901:$B$3001,E179+1))&lt;2,"",INDEX($B$901:$B$3001,E179+1))</f>
        <v/>
      </c>
      <c r="K180" s="5" t="str">
        <f t="shared" ref="K180:K211" si="661">IF(LEN(INDEX($B$1601:$B$3001,F179+1))&lt;2,"",INDEX($B$1601:$B$3001,F179+1))</f>
        <v/>
      </c>
      <c r="L180" s="6" t="str">
        <f t="shared" ref="L180:L243" si="662">IF(LEN(INDEX($B$2101:$B$3001,G179+1))&lt;2,"",INDEX($B$2101:$B$3001,G179+1))</f>
        <v/>
      </c>
    </row>
    <row r="181" spans="1:12" ht="15.75" thickBot="1" x14ac:dyDescent="0.3">
      <c r="A181" t="s">
        <v>50</v>
      </c>
      <c r="B181" t="str">
        <f t="shared" si="476"/>
        <v>AF2: TIM4 CH2</v>
      </c>
      <c r="D181" t="str">
        <f>IFERROR(MATCH("dma pin " &amp; C181 &amp; " list",$B$3:$B$3001,0),"")</f>
        <v/>
      </c>
      <c r="E181" t="str">
        <f t="shared" si="477"/>
        <v/>
      </c>
      <c r="F181" t="str">
        <f t="shared" si="478"/>
        <v/>
      </c>
      <c r="H181" s="11" t="s">
        <v>444</v>
      </c>
      <c r="I181" s="4" t="str">
        <f t="shared" ref="I181" si="663">IF(OR(LEN(I180)&lt;1,LEN(INDEX($B$3:$B$3001,D179+2))&lt;1),"",INDEX($B$3:$B$3001,D179+2))</f>
        <v/>
      </c>
      <c r="J181" s="5" t="str">
        <f t="shared" ref="J181" si="664">IF(OR(LEN(J180)&lt;1,LEN(INDEX($B$901:$B$3001,E179+2))&lt;1),"",INDEX($B$901:$B$3001,E179+2))</f>
        <v/>
      </c>
      <c r="K181" s="5" t="str">
        <f t="shared" ref="K181" si="665">IF(OR(LEN(K180)&lt;1,LEN(INDEX($B$1601:$B$3001,F179+2))&lt;1),"",INDEX($B$1601:$B$3001,F179+2))</f>
        <v/>
      </c>
      <c r="L181" s="6" t="str">
        <f t="shared" ref="L181" si="666">IF(OR(LEN(L180)&lt;1,LEN(INDEX($B$2101:$B$3001,G179+2))&lt;1),"",INDEX($B$2101:$B$3001,G179+2))</f>
        <v/>
      </c>
    </row>
    <row r="182" spans="1:12" ht="15.75" thickBot="1" x14ac:dyDescent="0.3">
      <c r="B182" t="str">
        <f t="shared" si="476"/>
        <v/>
      </c>
      <c r="D182" t="str">
        <f>IFERROR(MATCH("dma pin " &amp; C182 &amp; " list",$B$3:$B$3001,0),"")</f>
        <v/>
      </c>
      <c r="E182" t="str">
        <f t="shared" si="477"/>
        <v/>
      </c>
      <c r="F182" t="str">
        <f t="shared" si="478"/>
        <v/>
      </c>
      <c r="H182" s="11" t="s">
        <v>445</v>
      </c>
      <c r="I182" s="4" t="str">
        <f t="shared" ref="I182" si="667">IF(OR(LEN(I181)&lt;1,LEN(INDEX($B$3:$B$3001,D179+3))&lt;1),"",INDEX($B$3:$B$3001,D179+3))</f>
        <v/>
      </c>
      <c r="J182" s="5" t="str">
        <f t="shared" ref="J182" si="668">IF(OR(LEN(J181)&lt;1,LEN(INDEX($B$901:$B$3001,E179+3))&lt;1),"",INDEX($B$901:$B$3001,E179+3))</f>
        <v/>
      </c>
      <c r="K182" s="5" t="str">
        <f t="shared" ref="K182" si="669">IF(OR(LEN(K181)&lt;1,LEN(INDEX($B$1601:$B$3001,F179+3))&lt;1),"",INDEX($B$1601:$B$3001,F179+3))</f>
        <v/>
      </c>
      <c r="L182" s="6" t="str">
        <f t="shared" ref="L182" si="670">IF(OR(LEN(L181)&lt;1,LEN(INDEX($B$2101:$B$3001,G179+3))&lt;1),"",INDEX($B$2101:$B$3001,G179+3))</f>
        <v/>
      </c>
    </row>
    <row r="183" spans="1:12" ht="15.75" thickBot="1" x14ac:dyDescent="0.3">
      <c r="A183" t="s">
        <v>99</v>
      </c>
      <c r="B183" t="str">
        <f t="shared" si="476"/>
        <v>timer D14 list</v>
      </c>
      <c r="C183" t="s">
        <v>202</v>
      </c>
      <c r="D183">
        <f>IFERROR(MATCH("dma pin " &amp; C183 &amp; " list",$B$3:$B$3001,0),"")</f>
        <v>931</v>
      </c>
      <c r="E183">
        <f t="shared" si="477"/>
        <v>33</v>
      </c>
      <c r="F183">
        <f t="shared" si="478"/>
        <v>423</v>
      </c>
      <c r="G183">
        <f t="shared" ref="G183:G214" si="671">IFERROR(MATCH("dma pin " &amp; C183 &amp; " list",$B$2101:$B$3001,0),"")</f>
        <v>709</v>
      </c>
      <c r="H183" s="11" t="s">
        <v>446</v>
      </c>
      <c r="I183" s="4" t="str">
        <f t="shared" si="472"/>
        <v>dma pin C13</v>
      </c>
      <c r="J183" s="5" t="str">
        <f t="shared" ref="J183:J246" si="672">IFERROR(LEFT(INDEX($B$901:$B$3001,E183),11),"")</f>
        <v>dma pin C13</v>
      </c>
      <c r="K183" s="5" t="str">
        <f t="shared" ref="K183:K214" si="673">IFERROR(LEFT(INDEX($B$1601:$B$3001,F183),11),"")</f>
        <v>dma pin C13</v>
      </c>
      <c r="L183" s="6" t="str">
        <f t="shared" ref="L183:L214" si="674">IFERROR(LEFT(INDEX($B$2101:$B$3001,G183),11),"")</f>
        <v>dma pin C13</v>
      </c>
    </row>
    <row r="184" spans="1:12" ht="15.75" thickBot="1" x14ac:dyDescent="0.3">
      <c r="A184" t="s">
        <v>52</v>
      </c>
      <c r="B184" t="str">
        <f t="shared" si="476"/>
        <v>AF2: TIM4 CH3</v>
      </c>
      <c r="D184" t="str">
        <f>IFERROR(MATCH("dma pin " &amp; C184 &amp; " list",$B$3:$B$3001,0),"")</f>
        <v/>
      </c>
      <c r="E184" t="str">
        <f t="shared" si="477"/>
        <v/>
      </c>
      <c r="F184" t="str">
        <f t="shared" si="478"/>
        <v/>
      </c>
      <c r="H184" s="11" t="s">
        <v>447</v>
      </c>
      <c r="I184" s="4" t="str">
        <f t="shared" si="479"/>
        <v/>
      </c>
      <c r="J184" s="5" t="str">
        <f t="shared" ref="J184:J247" si="675">IF(LEN(INDEX($B$901:$B$3001,E183+1))&lt;2,"",INDEX($B$901:$B$3001,E183+1))</f>
        <v/>
      </c>
      <c r="K184" s="5" t="str">
        <f t="shared" ref="K184:K215" si="676">IF(LEN(INDEX($B$1601:$B$3001,F183+1))&lt;2,"",INDEX($B$1601:$B$3001,F183+1))</f>
        <v/>
      </c>
      <c r="L184" s="6" t="str">
        <f t="shared" ref="L184:L215" si="677">IF(LEN(INDEX($B$2101:$B$3001,G183+1))&lt;2,"",INDEX($B$2101:$B$3001,G183+1))</f>
        <v/>
      </c>
    </row>
    <row r="185" spans="1:12" ht="15.75" thickBot="1" x14ac:dyDescent="0.3">
      <c r="B185" t="str">
        <f t="shared" si="476"/>
        <v/>
      </c>
      <c r="D185" t="str">
        <f>IFERROR(MATCH("dma pin " &amp; C185 &amp; " list",$B$3:$B$3001,0),"")</f>
        <v/>
      </c>
      <c r="E185" t="str">
        <f t="shared" si="477"/>
        <v/>
      </c>
      <c r="F185" t="str">
        <f t="shared" si="478"/>
        <v/>
      </c>
      <c r="H185" s="11" t="s">
        <v>448</v>
      </c>
      <c r="I185" s="4" t="str">
        <f t="shared" ref="I185" si="678">IF(OR(LEN(I184)&lt;1,LEN(INDEX($B$3:$B$3001,D183+2))&lt;1),"",INDEX($B$3:$B$3001,D183+2))</f>
        <v/>
      </c>
      <c r="J185" s="5" t="str">
        <f t="shared" ref="J185" si="679">IF(OR(LEN(J184)&lt;1,LEN(INDEX($B$901:$B$3001,E183+2))&lt;1),"",INDEX($B$901:$B$3001,E183+2))</f>
        <v/>
      </c>
      <c r="K185" s="5" t="str">
        <f t="shared" ref="K185" si="680">IF(OR(LEN(K184)&lt;1,LEN(INDEX($B$1601:$B$3001,F183+2))&lt;1),"",INDEX($B$1601:$B$3001,F183+2))</f>
        <v/>
      </c>
      <c r="L185" s="6" t="str">
        <f t="shared" ref="L185" si="681">IF(OR(LEN(L184)&lt;1,LEN(INDEX($B$2101:$B$3001,G183+2))&lt;1),"",INDEX($B$2101:$B$3001,G183+2))</f>
        <v/>
      </c>
    </row>
    <row r="186" spans="1:12" ht="15.75" thickBot="1" x14ac:dyDescent="0.3">
      <c r="A186" t="s">
        <v>100</v>
      </c>
      <c r="B186" t="str">
        <f t="shared" si="476"/>
        <v>timer D15 list</v>
      </c>
      <c r="D186" t="str">
        <f>IFERROR(MATCH("dma pin " &amp; C186 &amp; " list",$B$3:$B$3001,0),"")</f>
        <v/>
      </c>
      <c r="E186" t="str">
        <f t="shared" si="477"/>
        <v/>
      </c>
      <c r="F186" t="str">
        <f t="shared" si="478"/>
        <v/>
      </c>
      <c r="H186" s="11" t="s">
        <v>449</v>
      </c>
      <c r="I186" s="4" t="str">
        <f t="shared" ref="I186" si="682">IF(OR(LEN(I185)&lt;1,LEN(INDEX($B$3:$B$3001,D183+3))&lt;1),"",INDEX($B$3:$B$3001,D183+3))</f>
        <v/>
      </c>
      <c r="J186" s="5" t="str">
        <f t="shared" ref="J186" si="683">IF(OR(LEN(J185)&lt;1,LEN(INDEX($B$901:$B$3001,E183+3))&lt;1),"",INDEX($B$901:$B$3001,E183+3))</f>
        <v/>
      </c>
      <c r="K186" s="5" t="str">
        <f t="shared" ref="K186" si="684">IF(OR(LEN(K185)&lt;1,LEN(INDEX($B$1601:$B$3001,F183+3))&lt;1),"",INDEX($B$1601:$B$3001,F183+3))</f>
        <v/>
      </c>
      <c r="L186" s="6" t="str">
        <f t="shared" ref="L186" si="685">IF(OR(LEN(L185)&lt;1,LEN(INDEX($B$2101:$B$3001,G183+3))&lt;1),"",INDEX($B$2101:$B$3001,G183+3))</f>
        <v/>
      </c>
    </row>
    <row r="187" spans="1:12" ht="15.75" thickBot="1" x14ac:dyDescent="0.3">
      <c r="A187" t="s">
        <v>55</v>
      </c>
      <c r="B187" t="str">
        <f t="shared" si="476"/>
        <v>AF2: TIM4 CH4</v>
      </c>
      <c r="C187" t="s">
        <v>203</v>
      </c>
      <c r="D187">
        <f>IFERROR(MATCH("dma pin " &amp; C187 &amp; " list",$B$3:$B$3001,0),"")</f>
        <v>933</v>
      </c>
      <c r="E187">
        <f t="shared" si="477"/>
        <v>35</v>
      </c>
      <c r="F187">
        <f t="shared" si="478"/>
        <v>425</v>
      </c>
      <c r="G187">
        <f t="shared" ref="G187:G218" si="686">IFERROR(MATCH("dma pin " &amp; C187 &amp; " list",$B$2101:$B$3001,0),"")</f>
        <v>711</v>
      </c>
      <c r="H187" s="11" t="s">
        <v>450</v>
      </c>
      <c r="I187" s="4" t="str">
        <f t="shared" si="472"/>
        <v>dma pin C14</v>
      </c>
      <c r="J187" s="5" t="str">
        <f t="shared" ref="J187:J250" si="687">IFERROR(LEFT(INDEX($B$901:$B$3001,E187),11),"")</f>
        <v>dma pin C14</v>
      </c>
      <c r="K187" s="5" t="str">
        <f t="shared" ref="K187:K218" si="688">IFERROR(LEFT(INDEX($B$1601:$B$3001,F187),11),"")</f>
        <v>dma pin C14</v>
      </c>
      <c r="L187" s="6" t="str">
        <f t="shared" ref="L187:L218" si="689">IFERROR(LEFT(INDEX($B$2101:$B$3001,G187),11),"")</f>
        <v>dma pin C14</v>
      </c>
    </row>
    <row r="188" spans="1:12" ht="15.75" thickBot="1" x14ac:dyDescent="0.3">
      <c r="B188" t="str">
        <f t="shared" si="476"/>
        <v/>
      </c>
      <c r="D188" t="str">
        <f>IFERROR(MATCH("dma pin " &amp; C188 &amp; " list",$B$3:$B$3001,0),"")</f>
        <v/>
      </c>
      <c r="E188" t="str">
        <f t="shared" si="477"/>
        <v/>
      </c>
      <c r="F188" t="str">
        <f t="shared" si="478"/>
        <v/>
      </c>
      <c r="H188" s="11" t="s">
        <v>451</v>
      </c>
      <c r="I188" s="4" t="str">
        <f t="shared" si="479"/>
        <v/>
      </c>
      <c r="J188" s="5" t="str">
        <f t="shared" ref="J188:J251" si="690">IF(LEN(INDEX($B$901:$B$3001,E187+1))&lt;2,"",INDEX($B$901:$B$3001,E187+1))</f>
        <v/>
      </c>
      <c r="K188" s="5" t="str">
        <f t="shared" ref="K188:K219" si="691">IF(LEN(INDEX($B$1601:$B$3001,F187+1))&lt;2,"",INDEX($B$1601:$B$3001,F187+1))</f>
        <v/>
      </c>
      <c r="L188" s="6" t="str">
        <f t="shared" ref="L188:L219" si="692">IF(LEN(INDEX($B$2101:$B$3001,G187+1))&lt;2,"",INDEX($B$2101:$B$3001,G187+1))</f>
        <v/>
      </c>
    </row>
    <row r="189" spans="1:12" ht="15.75" thickBot="1" x14ac:dyDescent="0.3">
      <c r="A189" t="s">
        <v>101</v>
      </c>
      <c r="B189" t="str">
        <f t="shared" si="476"/>
        <v>timer E00 list</v>
      </c>
      <c r="D189" t="str">
        <f>IFERROR(MATCH("dma pin " &amp; C189 &amp; " list",$B$3:$B$3001,0),"")</f>
        <v/>
      </c>
      <c r="E189" t="str">
        <f t="shared" si="477"/>
        <v/>
      </c>
      <c r="F189" t="str">
        <f t="shared" si="478"/>
        <v/>
      </c>
      <c r="H189" s="11" t="s">
        <v>452</v>
      </c>
      <c r="I189" s="4" t="str">
        <f t="shared" ref="I189" si="693">IF(OR(LEN(I188)&lt;1,LEN(INDEX($B$3:$B$3001,D187+2))&lt;1),"",INDEX($B$3:$B$3001,D187+2))</f>
        <v/>
      </c>
      <c r="J189" s="5" t="str">
        <f t="shared" ref="J189" si="694">IF(OR(LEN(J188)&lt;1,LEN(INDEX($B$901:$B$3001,E187+2))&lt;1),"",INDEX($B$901:$B$3001,E187+2))</f>
        <v/>
      </c>
      <c r="K189" s="5" t="str">
        <f t="shared" ref="K189" si="695">IF(OR(LEN(K188)&lt;1,LEN(INDEX($B$1601:$B$3001,F187+2))&lt;1),"",INDEX($B$1601:$B$3001,F187+2))</f>
        <v/>
      </c>
      <c r="L189" s="6" t="str">
        <f t="shared" ref="L189" si="696">IF(OR(LEN(L188)&lt;1,LEN(INDEX($B$2101:$B$3001,G187+2))&lt;1),"",INDEX($B$2101:$B$3001,G187+2))</f>
        <v/>
      </c>
    </row>
    <row r="190" spans="1:12" ht="15.75" thickBot="1" x14ac:dyDescent="0.3">
      <c r="B190" t="str">
        <f t="shared" si="476"/>
        <v/>
      </c>
      <c r="D190" t="str">
        <f>IFERROR(MATCH("dma pin " &amp; C190 &amp; " list",$B$3:$B$3001,0),"")</f>
        <v/>
      </c>
      <c r="E190" t="str">
        <f t="shared" si="477"/>
        <v/>
      </c>
      <c r="F190" t="str">
        <f t="shared" si="478"/>
        <v/>
      </c>
      <c r="H190" s="11" t="s">
        <v>453</v>
      </c>
      <c r="I190" s="4" t="str">
        <f t="shared" ref="I190" si="697">IF(OR(LEN(I189)&lt;1,LEN(INDEX($B$3:$B$3001,D187+3))&lt;1),"",INDEX($B$3:$B$3001,D187+3))</f>
        <v/>
      </c>
      <c r="J190" s="5" t="str">
        <f t="shared" ref="J190" si="698">IF(OR(LEN(J189)&lt;1,LEN(INDEX($B$901:$B$3001,E187+3))&lt;1),"",INDEX($B$901:$B$3001,E187+3))</f>
        <v/>
      </c>
      <c r="K190" s="5" t="str">
        <f t="shared" ref="K190" si="699">IF(OR(LEN(K189)&lt;1,LEN(INDEX($B$1601:$B$3001,F187+3))&lt;1),"",INDEX($B$1601:$B$3001,F187+3))</f>
        <v/>
      </c>
      <c r="L190" s="6" t="str">
        <f t="shared" ref="L190" si="700">IF(OR(LEN(L189)&lt;1,LEN(INDEX($B$2101:$B$3001,G187+3))&lt;1),"",INDEX($B$2101:$B$3001,G187+3))</f>
        <v/>
      </c>
    </row>
    <row r="191" spans="1:12" ht="15.75" thickBot="1" x14ac:dyDescent="0.3">
      <c r="A191" t="s">
        <v>102</v>
      </c>
      <c r="B191" t="str">
        <f t="shared" si="476"/>
        <v>timer E01 list</v>
      </c>
      <c r="C191" t="s">
        <v>204</v>
      </c>
      <c r="D191">
        <f>IFERROR(MATCH("dma pin " &amp; C191 &amp; " list",$B$3:$B$3001,0),"")</f>
        <v>935</v>
      </c>
      <c r="E191">
        <f t="shared" si="477"/>
        <v>37</v>
      </c>
      <c r="F191">
        <f t="shared" si="478"/>
        <v>427</v>
      </c>
      <c r="G191">
        <f t="shared" ref="G191:G222" si="701">IFERROR(MATCH("dma pin " &amp; C191 &amp; " list",$B$2101:$B$3001,0),"")</f>
        <v>713</v>
      </c>
      <c r="H191" s="11" t="s">
        <v>454</v>
      </c>
      <c r="I191" s="4" t="str">
        <f t="shared" si="472"/>
        <v>dma pin C15</v>
      </c>
      <c r="J191" s="5" t="str">
        <f t="shared" ref="J191:J254" si="702">IFERROR(LEFT(INDEX($B$901:$B$3001,E191),11),"")</f>
        <v>dma pin C15</v>
      </c>
      <c r="K191" s="5" t="str">
        <f t="shared" ref="K191:K222" si="703">IFERROR(LEFT(INDEX($B$1601:$B$3001,F191),11),"")</f>
        <v>dma pin C15</v>
      </c>
      <c r="L191" s="6" t="str">
        <f t="shared" ref="L191:L222" si="704">IFERROR(LEFT(INDEX($B$2101:$B$3001,G191),11),"")</f>
        <v>dma pin C15</v>
      </c>
    </row>
    <row r="192" spans="1:12" ht="15.75" thickBot="1" x14ac:dyDescent="0.3">
      <c r="B192" t="str">
        <f t="shared" si="476"/>
        <v/>
      </c>
      <c r="D192" t="str">
        <f>IFERROR(MATCH("dma pin " &amp; C192 &amp; " list",$B$3:$B$3001,0),"")</f>
        <v/>
      </c>
      <c r="E192" t="str">
        <f t="shared" si="477"/>
        <v/>
      </c>
      <c r="F192" t="str">
        <f t="shared" si="478"/>
        <v/>
      </c>
      <c r="H192" s="11" t="s">
        <v>455</v>
      </c>
      <c r="I192" s="4" t="str">
        <f t="shared" si="479"/>
        <v/>
      </c>
      <c r="J192" s="5" t="str">
        <f t="shared" ref="J192:J255" si="705">IF(LEN(INDEX($B$901:$B$3001,E191+1))&lt;2,"",INDEX($B$901:$B$3001,E191+1))</f>
        <v/>
      </c>
      <c r="K192" s="5" t="str">
        <f t="shared" ref="K192:K223" si="706">IF(LEN(INDEX($B$1601:$B$3001,F191+1))&lt;2,"",INDEX($B$1601:$B$3001,F191+1))</f>
        <v/>
      </c>
      <c r="L192" s="6" t="str">
        <f t="shared" ref="L192:L223" si="707">IF(LEN(INDEX($B$2101:$B$3001,G191+1))&lt;2,"",INDEX($B$2101:$B$3001,G191+1))</f>
        <v/>
      </c>
    </row>
    <row r="193" spans="1:12" ht="15.75" thickBot="1" x14ac:dyDescent="0.3">
      <c r="A193" t="s">
        <v>103</v>
      </c>
      <c r="B193" t="str">
        <f t="shared" si="476"/>
        <v>timer E02 list</v>
      </c>
      <c r="D193" t="str">
        <f>IFERROR(MATCH("dma pin " &amp; C193 &amp; " list",$B$3:$B$3001,0),"")</f>
        <v/>
      </c>
      <c r="E193" t="str">
        <f t="shared" si="477"/>
        <v/>
      </c>
      <c r="F193" t="str">
        <f t="shared" si="478"/>
        <v/>
      </c>
      <c r="H193" s="11" t="s">
        <v>456</v>
      </c>
      <c r="I193" s="4" t="str">
        <f t="shared" ref="I193" si="708">IF(OR(LEN(I192)&lt;1,LEN(INDEX($B$3:$B$3001,D191+2))&lt;1),"",INDEX($B$3:$B$3001,D191+2))</f>
        <v/>
      </c>
      <c r="J193" s="5" t="str">
        <f t="shared" ref="J193" si="709">IF(OR(LEN(J192)&lt;1,LEN(INDEX($B$901:$B$3001,E191+2))&lt;1),"",INDEX($B$901:$B$3001,E191+2))</f>
        <v/>
      </c>
      <c r="K193" s="5" t="str">
        <f t="shared" ref="K193" si="710">IF(OR(LEN(K192)&lt;1,LEN(INDEX($B$1601:$B$3001,F191+2))&lt;1),"",INDEX($B$1601:$B$3001,F191+2))</f>
        <v/>
      </c>
      <c r="L193" s="6" t="str">
        <f t="shared" ref="L193" si="711">IF(OR(LEN(L192)&lt;1,LEN(INDEX($B$2101:$B$3001,G191+2))&lt;1),"",INDEX($B$2101:$B$3001,G191+2))</f>
        <v/>
      </c>
    </row>
    <row r="194" spans="1:12" ht="15.75" thickBot="1" x14ac:dyDescent="0.3">
      <c r="B194" t="str">
        <f t="shared" si="476"/>
        <v/>
      </c>
      <c r="D194" t="str">
        <f>IFERROR(MATCH("dma pin " &amp; C194 &amp; " list",$B$3:$B$3001,0),"")</f>
        <v/>
      </c>
      <c r="E194" t="str">
        <f t="shared" si="477"/>
        <v/>
      </c>
      <c r="F194" t="str">
        <f t="shared" si="478"/>
        <v/>
      </c>
      <c r="H194" s="11" t="s">
        <v>457</v>
      </c>
      <c r="I194" s="4" t="str">
        <f t="shared" ref="I194" si="712">IF(OR(LEN(I193)&lt;1,LEN(INDEX($B$3:$B$3001,D191+3))&lt;1),"",INDEX($B$3:$B$3001,D191+3))</f>
        <v/>
      </c>
      <c r="J194" s="5" t="str">
        <f t="shared" ref="J194" si="713">IF(OR(LEN(J193)&lt;1,LEN(INDEX($B$901:$B$3001,E191+3))&lt;1),"",INDEX($B$901:$B$3001,E191+3))</f>
        <v/>
      </c>
      <c r="K194" s="5" t="str">
        <f t="shared" ref="K194" si="714">IF(OR(LEN(K193)&lt;1,LEN(INDEX($B$1601:$B$3001,F191+3))&lt;1),"",INDEX($B$1601:$B$3001,F191+3))</f>
        <v/>
      </c>
      <c r="L194" s="6" t="str">
        <f t="shared" ref="L194" si="715">IF(OR(LEN(L193)&lt;1,LEN(INDEX($B$2101:$B$3001,G191+3))&lt;1),"",INDEX($B$2101:$B$3001,G191+3))</f>
        <v/>
      </c>
    </row>
    <row r="195" spans="1:12" ht="15.75" thickBot="1" x14ac:dyDescent="0.3">
      <c r="A195" t="s">
        <v>104</v>
      </c>
      <c r="B195" t="str">
        <f t="shared" si="476"/>
        <v>timer E03 list</v>
      </c>
      <c r="C195" t="s">
        <v>205</v>
      </c>
      <c r="D195">
        <f>IFERROR(MATCH("dma pin " &amp; C195 &amp; " list",$B$3:$B$3001,0),"")</f>
        <v>1033</v>
      </c>
      <c r="E195">
        <f t="shared" si="477"/>
        <v>135</v>
      </c>
      <c r="F195">
        <f t="shared" si="478"/>
        <v>525</v>
      </c>
      <c r="G195">
        <f t="shared" ref="G195:G226" si="716">IFERROR(MATCH("dma pin " &amp; C195 &amp; " list",$B$2101:$B$3001,0),"")</f>
        <v>25</v>
      </c>
      <c r="H195" s="11" t="s">
        <v>458</v>
      </c>
      <c r="I195" s="4" t="str">
        <f t="shared" ref="I195:I258" si="717">IFERROR(LEFT(INDEX($B$3:$B$3001,D195),11),"")</f>
        <v>dma pin D00</v>
      </c>
      <c r="J195" s="5" t="str">
        <f t="shared" ref="J195:J226" si="718">IFERROR(LEFT(INDEX($B$901:$B$3001,E195),11),"")</f>
        <v>dma pin D00</v>
      </c>
      <c r="K195" s="5" t="str">
        <f t="shared" ref="K195:K226" si="719">IFERROR(LEFT(INDEX($B$1601:$B$3001,F195),11),"")</f>
        <v>dma pin D00</v>
      </c>
      <c r="L195" s="6" t="str">
        <f t="shared" ref="L195:L226" si="720">IFERROR(LEFT(INDEX($B$2101:$B$3001,G195),11),"")</f>
        <v>dma pin D00</v>
      </c>
    </row>
    <row r="196" spans="1:12" ht="15.75" thickBot="1" x14ac:dyDescent="0.3">
      <c r="B196" t="str">
        <f t="shared" ref="B196:B259" si="721">IFERROR(RIGHT(A196,LEN(A196)-2),"")</f>
        <v/>
      </c>
      <c r="D196" t="str">
        <f>IFERROR(MATCH("dma pin " &amp; C196 &amp; " list",$B$3:$B$3001,0),"")</f>
        <v/>
      </c>
      <c r="E196" t="str">
        <f t="shared" ref="E196:E259" si="722">IFERROR(MATCH("dma pin " &amp; C196 &amp; " list",$B$901:$B$3001,0),"")</f>
        <v/>
      </c>
      <c r="F196" t="str">
        <f t="shared" ref="F196:F259" si="723">IFERROR(MATCH("dma pin " &amp; C196 &amp; " list",$B$1601:$B$3001,0),"")</f>
        <v/>
      </c>
      <c r="H196" s="11" t="s">
        <v>459</v>
      </c>
      <c r="I196" s="4" t="str">
        <f t="shared" ref="I196:I259" si="724">IF(LEN(INDEX($B$3:$B$3001,D195+1))&lt;2,"",INDEX($B$3:$B$3001,D195+1))</f>
        <v/>
      </c>
      <c r="J196" s="5" t="str">
        <f t="shared" ref="J196:J227" si="725">IF(LEN(INDEX($B$901:$B$3001,E195+1))&lt;2,"",INDEX($B$901:$B$3001,E195+1))</f>
        <v/>
      </c>
      <c r="K196" s="5" t="str">
        <f t="shared" ref="K196:K227" si="726">IF(LEN(INDEX($B$1601:$B$3001,F195+1))&lt;2,"",INDEX($B$1601:$B$3001,F195+1))</f>
        <v/>
      </c>
      <c r="L196" s="6" t="str">
        <f t="shared" ref="L196:L227" si="727">IF(LEN(INDEX($B$2101:$B$3001,G195+1))&lt;2,"",INDEX($B$2101:$B$3001,G195+1))</f>
        <v/>
      </c>
    </row>
    <row r="197" spans="1:12" ht="15.75" thickBot="1" x14ac:dyDescent="0.3">
      <c r="A197" t="s">
        <v>105</v>
      </c>
      <c r="B197" t="str">
        <f t="shared" si="721"/>
        <v>timer E04 list</v>
      </c>
      <c r="D197" t="str">
        <f>IFERROR(MATCH("dma pin " &amp; C197 &amp; " list",$B$3:$B$3001,0),"")</f>
        <v/>
      </c>
      <c r="E197" t="str">
        <f t="shared" si="722"/>
        <v/>
      </c>
      <c r="F197" t="str">
        <f t="shared" si="723"/>
        <v/>
      </c>
      <c r="H197" s="11" t="s">
        <v>460</v>
      </c>
      <c r="I197" s="4" t="str">
        <f t="shared" ref="I197" si="728">IF(OR(LEN(I196)&lt;1,LEN(INDEX($B$3:$B$3001,D195+2))&lt;1),"",INDEX($B$3:$B$3001,D195+2))</f>
        <v/>
      </c>
      <c r="J197" s="5" t="str">
        <f t="shared" ref="J197" si="729">IF(OR(LEN(J196)&lt;1,LEN(INDEX($B$901:$B$3001,E195+2))&lt;1),"",INDEX($B$901:$B$3001,E195+2))</f>
        <v/>
      </c>
      <c r="K197" s="5" t="str">
        <f t="shared" ref="K197" si="730">IF(OR(LEN(K196)&lt;1,LEN(INDEX($B$1601:$B$3001,F195+2))&lt;1),"",INDEX($B$1601:$B$3001,F195+2))</f>
        <v/>
      </c>
      <c r="L197" s="6" t="str">
        <f t="shared" ref="L197" si="731">IF(OR(LEN(L196)&lt;1,LEN(INDEX($B$2101:$B$3001,G195+2))&lt;1),"",INDEX($B$2101:$B$3001,G195+2))</f>
        <v/>
      </c>
    </row>
    <row r="198" spans="1:12" ht="15.75" thickBot="1" x14ac:dyDescent="0.3">
      <c r="A198" t="s">
        <v>1592</v>
      </c>
      <c r="B198" t="str">
        <f t="shared" si="721"/>
        <v>AF4: TIM15 CH1N</v>
      </c>
      <c r="D198" t="str">
        <f>IFERROR(MATCH("dma pin " &amp; C198 &amp; " list",$B$3:$B$3001,0),"")</f>
        <v/>
      </c>
      <c r="E198" t="str">
        <f t="shared" si="722"/>
        <v/>
      </c>
      <c r="F198" t="str">
        <f t="shared" si="723"/>
        <v/>
      </c>
      <c r="H198" s="11" t="s">
        <v>461</v>
      </c>
      <c r="I198" s="4" t="str">
        <f t="shared" ref="I198" si="732">IF(OR(LEN(I197)&lt;1,LEN(INDEX($B$3:$B$3001,D195+3))&lt;1),"",INDEX($B$3:$B$3001,D195+3))</f>
        <v/>
      </c>
      <c r="J198" s="5" t="str">
        <f t="shared" ref="J198" si="733">IF(OR(LEN(J197)&lt;1,LEN(INDEX($B$901:$B$3001,E195+3))&lt;1),"",INDEX($B$901:$B$3001,E195+3))</f>
        <v/>
      </c>
      <c r="K198" s="5" t="str">
        <f t="shared" ref="K198" si="734">IF(OR(LEN(K197)&lt;1,LEN(INDEX($B$1601:$B$3001,F195+3))&lt;1),"",INDEX($B$1601:$B$3001,F195+3))</f>
        <v/>
      </c>
      <c r="L198" s="6" t="str">
        <f t="shared" ref="L198" si="735">IF(OR(LEN(L197)&lt;1,LEN(INDEX($B$2101:$B$3001,G195+3))&lt;1),"",INDEX($B$2101:$B$3001,G195+3))</f>
        <v/>
      </c>
    </row>
    <row r="199" spans="1:12" ht="15.75" thickBot="1" x14ac:dyDescent="0.3">
      <c r="B199" t="str">
        <f t="shared" si="721"/>
        <v/>
      </c>
      <c r="C199" t="s">
        <v>206</v>
      </c>
      <c r="D199">
        <f>IFERROR(MATCH("dma pin " &amp; C199 &amp; " list",$B$3:$B$3001,0),"")</f>
        <v>1035</v>
      </c>
      <c r="E199">
        <f t="shared" si="722"/>
        <v>137</v>
      </c>
      <c r="F199">
        <f t="shared" si="723"/>
        <v>527</v>
      </c>
      <c r="G199">
        <f t="shared" ref="G199:G230" si="736">IFERROR(MATCH("dma pin " &amp; C199 &amp; " list",$B$2101:$B$3001,0),"")</f>
        <v>27</v>
      </c>
      <c r="H199" s="11" t="s">
        <v>462</v>
      </c>
      <c r="I199" s="4" t="str">
        <f t="shared" si="717"/>
        <v>dma pin D01</v>
      </c>
      <c r="J199" s="5" t="str">
        <f t="shared" ref="J199:J230" si="737">IFERROR(LEFT(INDEX($B$901:$B$3001,E199),11),"")</f>
        <v>dma pin D01</v>
      </c>
      <c r="K199" s="5" t="str">
        <f t="shared" ref="K199:K230" si="738">IFERROR(LEFT(INDEX($B$1601:$B$3001,F199),11),"")</f>
        <v>dma pin D01</v>
      </c>
      <c r="L199" s="6" t="str">
        <f t="shared" ref="L199:L230" si="739">IFERROR(LEFT(INDEX($B$2101:$B$3001,G199),11),"")</f>
        <v>dma pin D01</v>
      </c>
    </row>
    <row r="200" spans="1:12" ht="15.75" thickBot="1" x14ac:dyDescent="0.3">
      <c r="A200" t="s">
        <v>106</v>
      </c>
      <c r="B200" t="str">
        <f t="shared" si="721"/>
        <v>timer E05 list</v>
      </c>
      <c r="D200" t="str">
        <f>IFERROR(MATCH("dma pin " &amp; C200 &amp; " list",$B$3:$B$3001,0),"")</f>
        <v/>
      </c>
      <c r="E200" t="str">
        <f t="shared" si="722"/>
        <v/>
      </c>
      <c r="F200" t="str">
        <f t="shared" si="723"/>
        <v/>
      </c>
      <c r="H200" s="11" t="s">
        <v>463</v>
      </c>
      <c r="I200" s="4" t="str">
        <f t="shared" si="724"/>
        <v/>
      </c>
      <c r="J200" s="5" t="str">
        <f t="shared" ref="J200:J231" si="740">IF(LEN(INDEX($B$901:$B$3001,E199+1))&lt;2,"",INDEX($B$901:$B$3001,E199+1))</f>
        <v/>
      </c>
      <c r="K200" s="5" t="str">
        <f t="shared" ref="K200:K231" si="741">IF(LEN(INDEX($B$1601:$B$3001,F199+1))&lt;2,"",INDEX($B$1601:$B$3001,F199+1))</f>
        <v/>
      </c>
      <c r="L200" s="6" t="str">
        <f t="shared" ref="L200:L231" si="742">IF(LEN(INDEX($B$2101:$B$3001,G199+1))&lt;2,"",INDEX($B$2101:$B$3001,G199+1))</f>
        <v/>
      </c>
    </row>
    <row r="201" spans="1:12" ht="15.75" thickBot="1" x14ac:dyDescent="0.3">
      <c r="A201" t="s">
        <v>1593</v>
      </c>
      <c r="B201" t="str">
        <f t="shared" si="721"/>
        <v>AF4: TIM15 CH1</v>
      </c>
      <c r="D201" t="str">
        <f>IFERROR(MATCH("dma pin " &amp; C201 &amp; " list",$B$3:$B$3001,0),"")</f>
        <v/>
      </c>
      <c r="E201" t="str">
        <f t="shared" si="722"/>
        <v/>
      </c>
      <c r="F201" t="str">
        <f t="shared" si="723"/>
        <v/>
      </c>
      <c r="H201" s="11" t="s">
        <v>464</v>
      </c>
      <c r="I201" s="4" t="str">
        <f t="shared" ref="I201" si="743">IF(OR(LEN(I200)&lt;1,LEN(INDEX($B$3:$B$3001,D199+2))&lt;1),"",INDEX($B$3:$B$3001,D199+2))</f>
        <v/>
      </c>
      <c r="J201" s="5" t="str">
        <f t="shared" ref="J201" si="744">IF(OR(LEN(J200)&lt;1,LEN(INDEX($B$901:$B$3001,E199+2))&lt;1),"",INDEX($B$901:$B$3001,E199+2))</f>
        <v/>
      </c>
      <c r="K201" s="5" t="str">
        <f t="shared" ref="K201" si="745">IF(OR(LEN(K200)&lt;1,LEN(INDEX($B$1601:$B$3001,F199+2))&lt;1),"",INDEX($B$1601:$B$3001,F199+2))</f>
        <v/>
      </c>
      <c r="L201" s="6" t="str">
        <f t="shared" ref="L201" si="746">IF(OR(LEN(L200)&lt;1,LEN(INDEX($B$2101:$B$3001,G199+2))&lt;1),"",INDEX($B$2101:$B$3001,G199+2))</f>
        <v/>
      </c>
    </row>
    <row r="202" spans="1:12" ht="15.75" thickBot="1" x14ac:dyDescent="0.3">
      <c r="B202" t="str">
        <f t="shared" si="721"/>
        <v/>
      </c>
      <c r="D202" t="str">
        <f>IFERROR(MATCH("dma pin " &amp; C202 &amp; " list",$B$3:$B$3001,0),"")</f>
        <v/>
      </c>
      <c r="E202" t="str">
        <f t="shared" si="722"/>
        <v/>
      </c>
      <c r="F202" t="str">
        <f t="shared" si="723"/>
        <v/>
      </c>
      <c r="H202" s="11" t="s">
        <v>465</v>
      </c>
      <c r="I202" s="4" t="str">
        <f t="shared" ref="I202" si="747">IF(OR(LEN(I201)&lt;1,LEN(INDEX($B$3:$B$3001,D199+3))&lt;1),"",INDEX($B$3:$B$3001,D199+3))</f>
        <v/>
      </c>
      <c r="J202" s="5" t="str">
        <f t="shared" ref="J202" si="748">IF(OR(LEN(J201)&lt;1,LEN(INDEX($B$901:$B$3001,E199+3))&lt;1),"",INDEX($B$901:$B$3001,E199+3))</f>
        <v/>
      </c>
      <c r="K202" s="5" t="str">
        <f t="shared" ref="K202" si="749">IF(OR(LEN(K201)&lt;1,LEN(INDEX($B$1601:$B$3001,F199+3))&lt;1),"",INDEX($B$1601:$B$3001,F199+3))</f>
        <v/>
      </c>
      <c r="L202" s="6" t="str">
        <f t="shared" ref="L202" si="750">IF(OR(LEN(L201)&lt;1,LEN(INDEX($B$2101:$B$3001,G199+3))&lt;1),"",INDEX($B$2101:$B$3001,G199+3))</f>
        <v/>
      </c>
    </row>
    <row r="203" spans="1:12" ht="15.75" thickBot="1" x14ac:dyDescent="0.3">
      <c r="A203" t="s">
        <v>107</v>
      </c>
      <c r="B203" t="str">
        <f t="shared" si="721"/>
        <v>timer E06 list</v>
      </c>
      <c r="C203" t="s">
        <v>207</v>
      </c>
      <c r="D203">
        <f>IFERROR(MATCH("dma pin " &amp; C203 &amp; " list",$B$3:$B$3001,0),"")</f>
        <v>1037</v>
      </c>
      <c r="E203">
        <f t="shared" si="722"/>
        <v>139</v>
      </c>
      <c r="F203">
        <f t="shared" si="723"/>
        <v>529</v>
      </c>
      <c r="G203">
        <f t="shared" ref="G203:G234" si="751">IFERROR(MATCH("dma pin " &amp; C203 &amp; " list",$B$2101:$B$3001,0),"")</f>
        <v>29</v>
      </c>
      <c r="H203" s="11" t="s">
        <v>466</v>
      </c>
      <c r="I203" s="4" t="str">
        <f t="shared" si="717"/>
        <v>dma pin D02</v>
      </c>
      <c r="J203" s="5" t="str">
        <f t="shared" ref="J203:J234" si="752">IFERROR(LEFT(INDEX($B$901:$B$3001,E203),11),"")</f>
        <v>dma pin D02</v>
      </c>
      <c r="K203" s="5" t="str">
        <f t="shared" ref="K203:K234" si="753">IFERROR(LEFT(INDEX($B$1601:$B$3001,F203),11),"")</f>
        <v>dma pin D02</v>
      </c>
      <c r="L203" s="6" t="str">
        <f t="shared" ref="L203:L234" si="754">IFERROR(LEFT(INDEX($B$2101:$B$3001,G203),11),"")</f>
        <v>dma pin D02</v>
      </c>
    </row>
    <row r="204" spans="1:12" ht="15.75" thickBot="1" x14ac:dyDescent="0.3">
      <c r="A204" t="s">
        <v>1594</v>
      </c>
      <c r="B204" t="str">
        <f t="shared" si="721"/>
        <v>AF4: TIM15 CH2</v>
      </c>
      <c r="D204" t="str">
        <f>IFERROR(MATCH("dma pin " &amp; C204 &amp; " list",$B$3:$B$3001,0),"")</f>
        <v/>
      </c>
      <c r="E204" t="str">
        <f t="shared" si="722"/>
        <v/>
      </c>
      <c r="F204" t="str">
        <f t="shared" si="723"/>
        <v/>
      </c>
      <c r="H204" s="11" t="s">
        <v>467</v>
      </c>
      <c r="I204" s="4" t="str">
        <f t="shared" si="724"/>
        <v/>
      </c>
      <c r="J204" s="5" t="str">
        <f t="shared" ref="J204:J235" si="755">IF(LEN(INDEX($B$901:$B$3001,E203+1))&lt;2,"",INDEX($B$901:$B$3001,E203+1))</f>
        <v/>
      </c>
      <c r="K204" s="5" t="str">
        <f t="shared" ref="K204:K235" si="756">IF(LEN(INDEX($B$1601:$B$3001,F203+1))&lt;2,"",INDEX($B$1601:$B$3001,F203+1))</f>
        <v/>
      </c>
      <c r="L204" s="6" t="str">
        <f t="shared" ref="L204:L235" si="757">IF(LEN(INDEX($B$2101:$B$3001,G203+1))&lt;2,"",INDEX($B$2101:$B$3001,G203+1))</f>
        <v/>
      </c>
    </row>
    <row r="205" spans="1:12" ht="15.75" thickBot="1" x14ac:dyDescent="0.3">
      <c r="B205" t="str">
        <f t="shared" si="721"/>
        <v/>
      </c>
      <c r="D205" t="str">
        <f>IFERROR(MATCH("dma pin " &amp; C205 &amp; " list",$B$3:$B$3001,0),"")</f>
        <v/>
      </c>
      <c r="E205" t="str">
        <f t="shared" si="722"/>
        <v/>
      </c>
      <c r="F205" t="str">
        <f t="shared" si="723"/>
        <v/>
      </c>
      <c r="H205" s="11" t="s">
        <v>468</v>
      </c>
      <c r="I205" s="4" t="str">
        <f t="shared" ref="I205" si="758">IF(OR(LEN(I204)&lt;1,LEN(INDEX($B$3:$B$3001,D203+2))&lt;1),"",INDEX($B$3:$B$3001,D203+2))</f>
        <v/>
      </c>
      <c r="J205" s="5" t="str">
        <f t="shared" ref="J205" si="759">IF(OR(LEN(J204)&lt;1,LEN(INDEX($B$901:$B$3001,E203+2))&lt;1),"",INDEX($B$901:$B$3001,E203+2))</f>
        <v/>
      </c>
      <c r="K205" s="5" t="str">
        <f t="shared" ref="K205" si="760">IF(OR(LEN(K204)&lt;1,LEN(INDEX($B$1601:$B$3001,F203+2))&lt;1),"",INDEX($B$1601:$B$3001,F203+2))</f>
        <v/>
      </c>
      <c r="L205" s="6" t="str">
        <f t="shared" ref="L205" si="761">IF(OR(LEN(L204)&lt;1,LEN(INDEX($B$2101:$B$3001,G203+2))&lt;1),"",INDEX($B$2101:$B$3001,G203+2))</f>
        <v/>
      </c>
    </row>
    <row r="206" spans="1:12" ht="15.75" thickBot="1" x14ac:dyDescent="0.3">
      <c r="A206" t="s">
        <v>108</v>
      </c>
      <c r="B206" t="str">
        <f t="shared" si="721"/>
        <v>timer E07 list</v>
      </c>
      <c r="D206" t="str">
        <f>IFERROR(MATCH("dma pin " &amp; C206 &amp; " list",$B$3:$B$3001,0),"")</f>
        <v/>
      </c>
      <c r="E206" t="str">
        <f t="shared" si="722"/>
        <v/>
      </c>
      <c r="F206" t="str">
        <f t="shared" si="723"/>
        <v/>
      </c>
      <c r="H206" s="11" t="s">
        <v>469</v>
      </c>
      <c r="I206" s="4" t="str">
        <f t="shared" ref="I206" si="762">IF(OR(LEN(I205)&lt;1,LEN(INDEX($B$3:$B$3001,D203+3))&lt;1),"",INDEX($B$3:$B$3001,D203+3))</f>
        <v/>
      </c>
      <c r="J206" s="5" t="str">
        <f t="shared" ref="J206" si="763">IF(OR(LEN(J205)&lt;1,LEN(INDEX($B$901:$B$3001,E203+3))&lt;1),"",INDEX($B$901:$B$3001,E203+3))</f>
        <v/>
      </c>
      <c r="K206" s="5" t="str">
        <f t="shared" ref="K206" si="764">IF(OR(LEN(K205)&lt;1,LEN(INDEX($B$1601:$B$3001,F203+3))&lt;1),"",INDEX($B$1601:$B$3001,F203+3))</f>
        <v/>
      </c>
      <c r="L206" s="6" t="str">
        <f t="shared" ref="L206" si="765">IF(OR(LEN(L205)&lt;1,LEN(INDEX($B$2101:$B$3001,G203+3))&lt;1),"",INDEX($B$2101:$B$3001,G203+3))</f>
        <v/>
      </c>
    </row>
    <row r="207" spans="1:12" ht="15.75" thickBot="1" x14ac:dyDescent="0.3">
      <c r="B207" t="str">
        <f t="shared" si="721"/>
        <v/>
      </c>
      <c r="C207" t="s">
        <v>208</v>
      </c>
      <c r="D207">
        <f>IFERROR(MATCH("dma pin " &amp; C207 &amp; " list",$B$3:$B$3001,0),"")</f>
        <v>1039</v>
      </c>
      <c r="E207">
        <f t="shared" si="722"/>
        <v>141</v>
      </c>
      <c r="F207">
        <f t="shared" si="723"/>
        <v>531</v>
      </c>
      <c r="G207">
        <f t="shared" ref="G207:G238" si="766">IFERROR(MATCH("dma pin " &amp; C207 &amp; " list",$B$2101:$B$3001,0),"")</f>
        <v>31</v>
      </c>
      <c r="H207" s="11" t="s">
        <v>470</v>
      </c>
      <c r="I207" s="4" t="str">
        <f t="shared" si="717"/>
        <v>dma pin D03</v>
      </c>
      <c r="J207" s="5" t="str">
        <f t="shared" ref="J207:J238" si="767">IFERROR(LEFT(INDEX($B$901:$B$3001,E207),11),"")</f>
        <v>dma pin D03</v>
      </c>
      <c r="K207" s="5" t="str">
        <f t="shared" ref="K207:K238" si="768">IFERROR(LEFT(INDEX($B$1601:$B$3001,F207),11),"")</f>
        <v>dma pin D03</v>
      </c>
      <c r="L207" s="6" t="str">
        <f t="shared" ref="L207:L238" si="769">IFERROR(LEFT(INDEX($B$2101:$B$3001,G207),11),"")</f>
        <v>dma pin D03</v>
      </c>
    </row>
    <row r="208" spans="1:12" ht="15.75" thickBot="1" x14ac:dyDescent="0.3">
      <c r="A208" t="s">
        <v>109</v>
      </c>
      <c r="B208" t="str">
        <f t="shared" si="721"/>
        <v>timer E08 list</v>
      </c>
      <c r="D208" t="str">
        <f>IFERROR(MATCH("dma pin " &amp; C208 &amp; " list",$B$3:$B$3001,0),"")</f>
        <v/>
      </c>
      <c r="E208" t="str">
        <f t="shared" si="722"/>
        <v/>
      </c>
      <c r="F208" t="str">
        <f t="shared" si="723"/>
        <v/>
      </c>
      <c r="H208" s="11" t="s">
        <v>471</v>
      </c>
      <c r="I208" s="4" t="str">
        <f t="shared" si="724"/>
        <v/>
      </c>
      <c r="J208" s="5" t="str">
        <f t="shared" ref="J208:J239" si="770">IF(LEN(INDEX($B$901:$B$3001,E207+1))&lt;2,"",INDEX($B$901:$B$3001,E207+1))</f>
        <v/>
      </c>
      <c r="K208" s="5" t="str">
        <f t="shared" ref="K208:K239" si="771">IF(LEN(INDEX($B$1601:$B$3001,F207+1))&lt;2,"",INDEX($B$1601:$B$3001,F207+1))</f>
        <v/>
      </c>
      <c r="L208" s="6" t="str">
        <f t="shared" ref="L208:L239" si="772">IF(LEN(INDEX($B$2101:$B$3001,G207+1))&lt;2,"",INDEX($B$2101:$B$3001,G207+1))</f>
        <v/>
      </c>
    </row>
    <row r="209" spans="1:12" ht="15.75" thickBot="1" x14ac:dyDescent="0.3">
      <c r="A209" t="s">
        <v>21</v>
      </c>
      <c r="B209" t="str">
        <f t="shared" si="721"/>
        <v>AF1: TIM1 CH1N</v>
      </c>
      <c r="D209" t="str">
        <f>IFERROR(MATCH("dma pin " &amp; C209 &amp; " list",$B$3:$B$3001,0),"")</f>
        <v/>
      </c>
      <c r="E209" t="str">
        <f t="shared" si="722"/>
        <v/>
      </c>
      <c r="F209" t="str">
        <f t="shared" si="723"/>
        <v/>
      </c>
      <c r="H209" s="11" t="s">
        <v>472</v>
      </c>
      <c r="I209" s="4" t="str">
        <f t="shared" ref="I209" si="773">IF(OR(LEN(I208)&lt;1,LEN(INDEX($B$3:$B$3001,D207+2))&lt;1),"",INDEX($B$3:$B$3001,D207+2))</f>
        <v/>
      </c>
      <c r="J209" s="5" t="str">
        <f t="shared" ref="J209" si="774">IF(OR(LEN(J208)&lt;1,LEN(INDEX($B$901:$B$3001,E207+2))&lt;1),"",INDEX($B$901:$B$3001,E207+2))</f>
        <v/>
      </c>
      <c r="K209" s="5" t="str">
        <f t="shared" ref="K209" si="775">IF(OR(LEN(K208)&lt;1,LEN(INDEX($B$1601:$B$3001,F207+2))&lt;1),"",INDEX($B$1601:$B$3001,F207+2))</f>
        <v/>
      </c>
      <c r="L209" s="6" t="str">
        <f t="shared" ref="L209" si="776">IF(OR(LEN(L208)&lt;1,LEN(INDEX($B$2101:$B$3001,G207+2))&lt;1),"",INDEX($B$2101:$B$3001,G207+2))</f>
        <v/>
      </c>
    </row>
    <row r="210" spans="1:12" ht="15.75" thickBot="1" x14ac:dyDescent="0.3">
      <c r="B210" t="str">
        <f t="shared" si="721"/>
        <v/>
      </c>
      <c r="D210" t="str">
        <f>IFERROR(MATCH("dma pin " &amp; C210 &amp; " list",$B$3:$B$3001,0),"")</f>
        <v/>
      </c>
      <c r="E210" t="str">
        <f t="shared" si="722"/>
        <v/>
      </c>
      <c r="F210" t="str">
        <f t="shared" si="723"/>
        <v/>
      </c>
      <c r="H210" s="11" t="s">
        <v>473</v>
      </c>
      <c r="I210" s="4" t="str">
        <f t="shared" ref="I210" si="777">IF(OR(LEN(I209)&lt;1,LEN(INDEX($B$3:$B$3001,D207+3))&lt;1),"",INDEX($B$3:$B$3001,D207+3))</f>
        <v/>
      </c>
      <c r="J210" s="5" t="str">
        <f t="shared" ref="J210" si="778">IF(OR(LEN(J209)&lt;1,LEN(INDEX($B$901:$B$3001,E207+3))&lt;1),"",INDEX($B$901:$B$3001,E207+3))</f>
        <v/>
      </c>
      <c r="K210" s="5" t="str">
        <f t="shared" ref="K210" si="779">IF(OR(LEN(K209)&lt;1,LEN(INDEX($B$1601:$B$3001,F207+3))&lt;1),"",INDEX($B$1601:$B$3001,F207+3))</f>
        <v/>
      </c>
      <c r="L210" s="6" t="str">
        <f t="shared" ref="L210" si="780">IF(OR(LEN(L209)&lt;1,LEN(INDEX($B$2101:$B$3001,G207+3))&lt;1),"",INDEX($B$2101:$B$3001,G207+3))</f>
        <v/>
      </c>
    </row>
    <row r="211" spans="1:12" ht="15.75" thickBot="1" x14ac:dyDescent="0.3">
      <c r="A211" t="s">
        <v>110</v>
      </c>
      <c r="B211" t="str">
        <f t="shared" si="721"/>
        <v>timer E09 list</v>
      </c>
      <c r="C211" t="s">
        <v>209</v>
      </c>
      <c r="D211">
        <f>IFERROR(MATCH("dma pin " &amp; C211 &amp; " list",$B$3:$B$3001,0),"")</f>
        <v>1041</v>
      </c>
      <c r="E211">
        <f t="shared" si="722"/>
        <v>143</v>
      </c>
      <c r="F211">
        <f t="shared" si="723"/>
        <v>533</v>
      </c>
      <c r="G211">
        <f t="shared" ref="G211:G242" si="781">IFERROR(MATCH("dma pin " &amp; C211 &amp; " list",$B$2101:$B$3001,0),"")</f>
        <v>33</v>
      </c>
      <c r="H211" s="11" t="s">
        <v>474</v>
      </c>
      <c r="I211" s="4" t="str">
        <f t="shared" si="717"/>
        <v>dma pin D04</v>
      </c>
      <c r="J211" s="5" t="str">
        <f t="shared" ref="J211:J242" si="782">IFERROR(LEFT(INDEX($B$901:$B$3001,E211),11),"")</f>
        <v>dma pin D04</v>
      </c>
      <c r="K211" s="5" t="str">
        <f t="shared" ref="K211:K242" si="783">IFERROR(LEFT(INDEX($B$1601:$B$3001,F211),11),"")</f>
        <v>dma pin D04</v>
      </c>
      <c r="L211" s="6" t="str">
        <f t="shared" ref="L211:L242" si="784">IFERROR(LEFT(INDEX($B$2101:$B$3001,G211),11),"")</f>
        <v>dma pin D04</v>
      </c>
    </row>
    <row r="212" spans="1:12" ht="15.75" thickBot="1" x14ac:dyDescent="0.3">
      <c r="A212" t="s">
        <v>25</v>
      </c>
      <c r="B212" t="str">
        <f t="shared" si="721"/>
        <v>AF1: TIM1 CH1</v>
      </c>
      <c r="D212" t="str">
        <f>IFERROR(MATCH("dma pin " &amp; C212 &amp; " list",$B$3:$B$3001,0),"")</f>
        <v/>
      </c>
      <c r="E212" t="str">
        <f t="shared" si="722"/>
        <v/>
      </c>
      <c r="F212" t="str">
        <f t="shared" si="723"/>
        <v/>
      </c>
      <c r="H212" s="11" t="s">
        <v>475</v>
      </c>
      <c r="I212" s="4" t="str">
        <f t="shared" si="724"/>
        <v/>
      </c>
      <c r="J212" s="5" t="str">
        <f t="shared" ref="J212:J243" si="785">IF(LEN(INDEX($B$901:$B$3001,E211+1))&lt;2,"",INDEX($B$901:$B$3001,E211+1))</f>
        <v/>
      </c>
      <c r="K212" s="5" t="str">
        <f t="shared" ref="K212:K243" si="786">IF(LEN(INDEX($B$1601:$B$3001,F211+1))&lt;2,"",INDEX($B$1601:$B$3001,F211+1))</f>
        <v/>
      </c>
      <c r="L212" s="6" t="str">
        <f t="shared" ref="L212:L243" si="787">IF(LEN(INDEX($B$2101:$B$3001,G211+1))&lt;2,"",INDEX($B$2101:$B$3001,G211+1))</f>
        <v/>
      </c>
    </row>
    <row r="213" spans="1:12" ht="15.75" thickBot="1" x14ac:dyDescent="0.3">
      <c r="B213" t="str">
        <f t="shared" si="721"/>
        <v/>
      </c>
      <c r="D213" t="str">
        <f>IFERROR(MATCH("dma pin " &amp; C213 &amp; " list",$B$3:$B$3001,0),"")</f>
        <v/>
      </c>
      <c r="E213" t="str">
        <f t="shared" si="722"/>
        <v/>
      </c>
      <c r="F213" t="str">
        <f t="shared" si="723"/>
        <v/>
      </c>
      <c r="H213" s="11" t="s">
        <v>476</v>
      </c>
      <c r="I213" s="4" t="str">
        <f t="shared" ref="I213" si="788">IF(OR(LEN(I212)&lt;1,LEN(INDEX($B$3:$B$3001,D211+2))&lt;1),"",INDEX($B$3:$B$3001,D211+2))</f>
        <v/>
      </c>
      <c r="J213" s="5" t="str">
        <f t="shared" ref="J213" si="789">IF(OR(LEN(J212)&lt;1,LEN(INDEX($B$901:$B$3001,E211+2))&lt;1),"",INDEX($B$901:$B$3001,E211+2))</f>
        <v/>
      </c>
      <c r="K213" s="5" t="str">
        <f t="shared" ref="K213" si="790">IF(OR(LEN(K212)&lt;1,LEN(INDEX($B$1601:$B$3001,F211+2))&lt;1),"",INDEX($B$1601:$B$3001,F211+2))</f>
        <v/>
      </c>
      <c r="L213" s="6" t="str">
        <f t="shared" ref="L213" si="791">IF(OR(LEN(L212)&lt;1,LEN(INDEX($B$2101:$B$3001,G211+2))&lt;1),"",INDEX($B$2101:$B$3001,G211+2))</f>
        <v/>
      </c>
    </row>
    <row r="214" spans="1:12" ht="15.75" thickBot="1" x14ac:dyDescent="0.3">
      <c r="A214" t="s">
        <v>111</v>
      </c>
      <c r="B214" t="str">
        <f t="shared" si="721"/>
        <v>timer E10 list</v>
      </c>
      <c r="D214" t="str">
        <f>IFERROR(MATCH("dma pin " &amp; C214 &amp; " list",$B$3:$B$3001,0),"")</f>
        <v/>
      </c>
      <c r="E214" t="str">
        <f t="shared" si="722"/>
        <v/>
      </c>
      <c r="F214" t="str">
        <f t="shared" si="723"/>
        <v/>
      </c>
      <c r="H214" s="11" t="s">
        <v>477</v>
      </c>
      <c r="I214" s="4" t="str">
        <f t="shared" ref="I214" si="792">IF(OR(LEN(I213)&lt;1,LEN(INDEX($B$3:$B$3001,D211+3))&lt;1),"",INDEX($B$3:$B$3001,D211+3))</f>
        <v/>
      </c>
      <c r="J214" s="5" t="str">
        <f t="shared" ref="J214" si="793">IF(OR(LEN(J213)&lt;1,LEN(INDEX($B$901:$B$3001,E211+3))&lt;1),"",INDEX($B$901:$B$3001,E211+3))</f>
        <v/>
      </c>
      <c r="K214" s="5" t="str">
        <f t="shared" ref="K214" si="794">IF(OR(LEN(K213)&lt;1,LEN(INDEX($B$1601:$B$3001,F211+3))&lt;1),"",INDEX($B$1601:$B$3001,F211+3))</f>
        <v/>
      </c>
      <c r="L214" s="6" t="str">
        <f t="shared" ref="L214" si="795">IF(OR(LEN(L213)&lt;1,LEN(INDEX($B$2101:$B$3001,G211+3))&lt;1),"",INDEX($B$2101:$B$3001,G211+3))</f>
        <v/>
      </c>
    </row>
    <row r="215" spans="1:12" ht="15.75" thickBot="1" x14ac:dyDescent="0.3">
      <c r="A215" t="s">
        <v>36</v>
      </c>
      <c r="B215" t="str">
        <f t="shared" si="721"/>
        <v>AF1: TIM1 CH2N</v>
      </c>
      <c r="C215" t="s">
        <v>210</v>
      </c>
      <c r="D215">
        <f>IFERROR(MATCH("dma pin " &amp; C215 &amp; " list",$B$3:$B$3001,0),"")</f>
        <v>1043</v>
      </c>
      <c r="E215">
        <f t="shared" si="722"/>
        <v>145</v>
      </c>
      <c r="F215">
        <f t="shared" si="723"/>
        <v>535</v>
      </c>
      <c r="G215">
        <f t="shared" ref="G215:G246" si="796">IFERROR(MATCH("dma pin " &amp; C215 &amp; " list",$B$2101:$B$3001,0),"")</f>
        <v>35</v>
      </c>
      <c r="H215" s="11" t="s">
        <v>478</v>
      </c>
      <c r="I215" s="4" t="str">
        <f t="shared" si="717"/>
        <v>dma pin D05</v>
      </c>
      <c r="J215" s="5" t="str">
        <f t="shared" ref="J215:J246" si="797">IFERROR(LEFT(INDEX($B$901:$B$3001,E215),11),"")</f>
        <v>dma pin D05</v>
      </c>
      <c r="K215" s="5" t="str">
        <f t="shared" ref="K215:K246" si="798">IFERROR(LEFT(INDEX($B$1601:$B$3001,F215),11),"")</f>
        <v>dma pin D05</v>
      </c>
      <c r="L215" s="6" t="str">
        <f t="shared" ref="L215:L246" si="799">IFERROR(LEFT(INDEX($B$2101:$B$3001,G215),11),"")</f>
        <v>dma pin D05</v>
      </c>
    </row>
    <row r="216" spans="1:12" ht="15.75" thickBot="1" x14ac:dyDescent="0.3">
      <c r="B216" t="str">
        <f t="shared" si="721"/>
        <v/>
      </c>
      <c r="D216" t="str">
        <f>IFERROR(MATCH("dma pin " &amp; C216 &amp; " list",$B$3:$B$3001,0),"")</f>
        <v/>
      </c>
      <c r="E216" t="str">
        <f t="shared" si="722"/>
        <v/>
      </c>
      <c r="F216" t="str">
        <f t="shared" si="723"/>
        <v/>
      </c>
      <c r="H216" s="11" t="s">
        <v>479</v>
      </c>
      <c r="I216" s="4" t="str">
        <f t="shared" si="724"/>
        <v/>
      </c>
      <c r="J216" s="5" t="str">
        <f t="shared" ref="J216:J247" si="800">IF(LEN(INDEX($B$901:$B$3001,E215+1))&lt;2,"",INDEX($B$901:$B$3001,E215+1))</f>
        <v/>
      </c>
      <c r="K216" s="5" t="str">
        <f t="shared" ref="K216:K247" si="801">IF(LEN(INDEX($B$1601:$B$3001,F215+1))&lt;2,"",INDEX($B$1601:$B$3001,F215+1))</f>
        <v/>
      </c>
      <c r="L216" s="6" t="str">
        <f t="shared" ref="L216:L247" si="802">IF(LEN(INDEX($B$2101:$B$3001,G215+1))&lt;2,"",INDEX($B$2101:$B$3001,G215+1))</f>
        <v/>
      </c>
    </row>
    <row r="217" spans="1:12" ht="15.75" thickBot="1" x14ac:dyDescent="0.3">
      <c r="A217" t="s">
        <v>112</v>
      </c>
      <c r="B217" t="str">
        <f t="shared" si="721"/>
        <v>timer E11 list</v>
      </c>
      <c r="D217" t="str">
        <f>IFERROR(MATCH("dma pin " &amp; C217 &amp; " list",$B$3:$B$3001,0),"")</f>
        <v/>
      </c>
      <c r="E217" t="str">
        <f t="shared" si="722"/>
        <v/>
      </c>
      <c r="F217" t="str">
        <f t="shared" si="723"/>
        <v/>
      </c>
      <c r="H217" s="11" t="s">
        <v>480</v>
      </c>
      <c r="I217" s="4" t="str">
        <f t="shared" ref="I217" si="803">IF(OR(LEN(I216)&lt;1,LEN(INDEX($B$3:$B$3001,D215+2))&lt;1),"",INDEX($B$3:$B$3001,D215+2))</f>
        <v/>
      </c>
      <c r="J217" s="5" t="str">
        <f t="shared" ref="J217" si="804">IF(OR(LEN(J216)&lt;1,LEN(INDEX($B$901:$B$3001,E215+2))&lt;1),"",INDEX($B$901:$B$3001,E215+2))</f>
        <v/>
      </c>
      <c r="K217" s="5" t="str">
        <f t="shared" ref="K217" si="805">IF(OR(LEN(K216)&lt;1,LEN(INDEX($B$1601:$B$3001,F215+2))&lt;1),"",INDEX($B$1601:$B$3001,F215+2))</f>
        <v/>
      </c>
      <c r="L217" s="6" t="str">
        <f t="shared" ref="L217" si="806">IF(OR(LEN(L216)&lt;1,LEN(INDEX($B$2101:$B$3001,G215+2))&lt;1),"",INDEX($B$2101:$B$3001,G215+2))</f>
        <v/>
      </c>
    </row>
    <row r="218" spans="1:12" ht="15.75" thickBot="1" x14ac:dyDescent="0.3">
      <c r="A218" t="s">
        <v>27</v>
      </c>
      <c r="B218" t="str">
        <f t="shared" si="721"/>
        <v>AF1: TIM1 CH2</v>
      </c>
      <c r="D218" t="str">
        <f>IFERROR(MATCH("dma pin " &amp; C218 &amp; " list",$B$3:$B$3001,0),"")</f>
        <v/>
      </c>
      <c r="E218" t="str">
        <f t="shared" si="722"/>
        <v/>
      </c>
      <c r="F218" t="str">
        <f t="shared" si="723"/>
        <v/>
      </c>
      <c r="H218" s="11" t="s">
        <v>481</v>
      </c>
      <c r="I218" s="4" t="str">
        <f t="shared" ref="I218" si="807">IF(OR(LEN(I217)&lt;1,LEN(INDEX($B$3:$B$3001,D215+3))&lt;1),"",INDEX($B$3:$B$3001,D215+3))</f>
        <v/>
      </c>
      <c r="J218" s="5" t="str">
        <f t="shared" ref="J218" si="808">IF(OR(LEN(J217)&lt;1,LEN(INDEX($B$901:$B$3001,E215+3))&lt;1),"",INDEX($B$901:$B$3001,E215+3))</f>
        <v/>
      </c>
      <c r="K218" s="5" t="str">
        <f t="shared" ref="K218" si="809">IF(OR(LEN(K217)&lt;1,LEN(INDEX($B$1601:$B$3001,F215+3))&lt;1),"",INDEX($B$1601:$B$3001,F215+3))</f>
        <v/>
      </c>
      <c r="L218" s="6" t="str">
        <f t="shared" ref="L218" si="810">IF(OR(LEN(L217)&lt;1,LEN(INDEX($B$2101:$B$3001,G215+3))&lt;1),"",INDEX($B$2101:$B$3001,G215+3))</f>
        <v/>
      </c>
    </row>
    <row r="219" spans="1:12" ht="15.75" thickBot="1" x14ac:dyDescent="0.3">
      <c r="B219" t="str">
        <f t="shared" si="721"/>
        <v/>
      </c>
      <c r="C219" t="s">
        <v>211</v>
      </c>
      <c r="D219">
        <f>IFERROR(MATCH("dma pin " &amp; C219 &amp; " list",$B$3:$B$3001,0),"")</f>
        <v>1045</v>
      </c>
      <c r="E219">
        <f t="shared" si="722"/>
        <v>147</v>
      </c>
      <c r="F219">
        <f t="shared" si="723"/>
        <v>537</v>
      </c>
      <c r="G219">
        <f t="shared" ref="G219:G250" si="811">IFERROR(MATCH("dma pin " &amp; C219 &amp; " list",$B$2101:$B$3001,0),"")</f>
        <v>37</v>
      </c>
      <c r="H219" s="11" t="s">
        <v>482</v>
      </c>
      <c r="I219" s="4" t="str">
        <f t="shared" si="717"/>
        <v>dma pin D06</v>
      </c>
      <c r="J219" s="5" t="str">
        <f t="shared" ref="J219:J250" si="812">IFERROR(LEFT(INDEX($B$901:$B$3001,E219),11),"")</f>
        <v>dma pin D06</v>
      </c>
      <c r="K219" s="5" t="str">
        <f t="shared" ref="K219:K250" si="813">IFERROR(LEFT(INDEX($B$1601:$B$3001,F219),11),"")</f>
        <v>dma pin D06</v>
      </c>
      <c r="L219" s="6" t="str">
        <f t="shared" ref="L219:L250" si="814">IFERROR(LEFT(INDEX($B$2101:$B$3001,G219),11),"")</f>
        <v>dma pin D06</v>
      </c>
    </row>
    <row r="220" spans="1:12" ht="15.75" thickBot="1" x14ac:dyDescent="0.3">
      <c r="A220" t="s">
        <v>113</v>
      </c>
      <c r="B220" t="str">
        <f t="shared" si="721"/>
        <v>timer E12 list</v>
      </c>
      <c r="D220" t="str">
        <f>IFERROR(MATCH("dma pin " &amp; C220 &amp; " list",$B$3:$B$3001,0),"")</f>
        <v/>
      </c>
      <c r="E220" t="str">
        <f t="shared" si="722"/>
        <v/>
      </c>
      <c r="F220" t="str">
        <f t="shared" si="723"/>
        <v/>
      </c>
      <c r="H220" s="11" t="s">
        <v>483</v>
      </c>
      <c r="I220" s="4" t="str">
        <f t="shared" si="724"/>
        <v/>
      </c>
      <c r="J220" s="5" t="str">
        <f t="shared" ref="J220:J251" si="815">IF(LEN(INDEX($B$901:$B$3001,E219+1))&lt;2,"",INDEX($B$901:$B$3001,E219+1))</f>
        <v/>
      </c>
      <c r="K220" s="5" t="str">
        <f t="shared" ref="K220:K251" si="816">IF(LEN(INDEX($B$1601:$B$3001,F219+1))&lt;2,"",INDEX($B$1601:$B$3001,F219+1))</f>
        <v/>
      </c>
      <c r="L220" s="6" t="str">
        <f t="shared" ref="L220:L251" si="817">IF(LEN(INDEX($B$2101:$B$3001,G219+1))&lt;2,"",INDEX($B$2101:$B$3001,G219+1))</f>
        <v/>
      </c>
    </row>
    <row r="221" spans="1:12" ht="15.75" thickBot="1" x14ac:dyDescent="0.3">
      <c r="A221" t="s">
        <v>40</v>
      </c>
      <c r="B221" t="str">
        <f t="shared" si="721"/>
        <v>AF1: TIM1 CH3N</v>
      </c>
      <c r="D221" t="str">
        <f>IFERROR(MATCH("dma pin " &amp; C221 &amp; " list",$B$3:$B$3001,0),"")</f>
        <v/>
      </c>
      <c r="E221" t="str">
        <f t="shared" si="722"/>
        <v/>
      </c>
      <c r="F221" t="str">
        <f t="shared" si="723"/>
        <v/>
      </c>
      <c r="H221" s="11" t="s">
        <v>484</v>
      </c>
      <c r="I221" s="4" t="str">
        <f t="shared" ref="I221" si="818">IF(OR(LEN(I220)&lt;1,LEN(INDEX($B$3:$B$3001,D219+2))&lt;1),"",INDEX($B$3:$B$3001,D219+2))</f>
        <v/>
      </c>
      <c r="J221" s="5" t="str">
        <f t="shared" ref="J221" si="819">IF(OR(LEN(J220)&lt;1,LEN(INDEX($B$901:$B$3001,E219+2))&lt;1),"",INDEX($B$901:$B$3001,E219+2))</f>
        <v/>
      </c>
      <c r="K221" s="5" t="str">
        <f t="shared" ref="K221" si="820">IF(OR(LEN(K220)&lt;1,LEN(INDEX($B$1601:$B$3001,F219+2))&lt;1),"",INDEX($B$1601:$B$3001,F219+2))</f>
        <v/>
      </c>
      <c r="L221" s="6" t="str">
        <f t="shared" ref="L221" si="821">IF(OR(LEN(L220)&lt;1,LEN(INDEX($B$2101:$B$3001,G219+2))&lt;1),"",INDEX($B$2101:$B$3001,G219+2))</f>
        <v/>
      </c>
    </row>
    <row r="222" spans="1:12" ht="15.75" thickBot="1" x14ac:dyDescent="0.3">
      <c r="B222" t="str">
        <f t="shared" si="721"/>
        <v/>
      </c>
      <c r="D222" t="str">
        <f>IFERROR(MATCH("dma pin " &amp; C222 &amp; " list",$B$3:$B$3001,0),"")</f>
        <v/>
      </c>
      <c r="E222" t="str">
        <f t="shared" si="722"/>
        <v/>
      </c>
      <c r="F222" t="str">
        <f t="shared" si="723"/>
        <v/>
      </c>
      <c r="H222" s="11" t="s">
        <v>485</v>
      </c>
      <c r="I222" s="4" t="str">
        <f t="shared" ref="I222" si="822">IF(OR(LEN(I221)&lt;1,LEN(INDEX($B$3:$B$3001,D219+3))&lt;1),"",INDEX($B$3:$B$3001,D219+3))</f>
        <v/>
      </c>
      <c r="J222" s="5" t="str">
        <f t="shared" ref="J222" si="823">IF(OR(LEN(J221)&lt;1,LEN(INDEX($B$901:$B$3001,E219+3))&lt;1),"",INDEX($B$901:$B$3001,E219+3))</f>
        <v/>
      </c>
      <c r="K222" s="5" t="str">
        <f t="shared" ref="K222" si="824">IF(OR(LEN(K221)&lt;1,LEN(INDEX($B$1601:$B$3001,F219+3))&lt;1),"",INDEX($B$1601:$B$3001,F219+3))</f>
        <v/>
      </c>
      <c r="L222" s="6" t="str">
        <f t="shared" ref="L222" si="825">IF(OR(LEN(L221)&lt;1,LEN(INDEX($B$2101:$B$3001,G219+3))&lt;1),"",INDEX($B$2101:$B$3001,G219+3))</f>
        <v/>
      </c>
    </row>
    <row r="223" spans="1:12" ht="15.75" thickBot="1" x14ac:dyDescent="0.3">
      <c r="A223" t="s">
        <v>114</v>
      </c>
      <c r="B223" t="str">
        <f t="shared" si="721"/>
        <v>timer E13 list</v>
      </c>
      <c r="C223" t="s">
        <v>212</v>
      </c>
      <c r="D223">
        <f>IFERROR(MATCH("dma pin " &amp; C223 &amp; " list",$B$3:$B$3001,0),"")</f>
        <v>1047</v>
      </c>
      <c r="E223">
        <f t="shared" si="722"/>
        <v>149</v>
      </c>
      <c r="F223">
        <f t="shared" si="723"/>
        <v>539</v>
      </c>
      <c r="G223">
        <f t="shared" ref="G223:G254" si="826">IFERROR(MATCH("dma pin " &amp; C223 &amp; " list",$B$2101:$B$3001,0),"")</f>
        <v>39</v>
      </c>
      <c r="H223" s="11" t="s">
        <v>486</v>
      </c>
      <c r="I223" s="4" t="str">
        <f t="shared" si="717"/>
        <v>dma pin D07</v>
      </c>
      <c r="J223" s="5" t="str">
        <f t="shared" ref="J223:J254" si="827">IFERROR(LEFT(INDEX($B$901:$B$3001,E223),11),"")</f>
        <v>dma pin D07</v>
      </c>
      <c r="K223" s="5" t="str">
        <f t="shared" ref="K223:K254" si="828">IFERROR(LEFT(INDEX($B$1601:$B$3001,F223),11),"")</f>
        <v>dma pin D07</v>
      </c>
      <c r="L223" s="6" t="str">
        <f t="shared" ref="L223:L254" si="829">IFERROR(LEFT(INDEX($B$2101:$B$3001,G223),11),"")</f>
        <v>dma pin D07</v>
      </c>
    </row>
    <row r="224" spans="1:12" ht="15.75" thickBot="1" x14ac:dyDescent="0.3">
      <c r="A224" t="s">
        <v>29</v>
      </c>
      <c r="B224" t="str">
        <f t="shared" si="721"/>
        <v>AF1: TIM1 CH3</v>
      </c>
      <c r="D224" t="str">
        <f>IFERROR(MATCH("dma pin " &amp; C224 &amp; " list",$B$3:$B$3001,0),"")</f>
        <v/>
      </c>
      <c r="E224" t="str">
        <f t="shared" si="722"/>
        <v/>
      </c>
      <c r="F224" t="str">
        <f t="shared" si="723"/>
        <v/>
      </c>
      <c r="H224" s="11" t="s">
        <v>487</v>
      </c>
      <c r="I224" s="4" t="str">
        <f t="shared" si="724"/>
        <v/>
      </c>
      <c r="J224" s="5" t="str">
        <f t="shared" ref="J224:J255" si="830">IF(LEN(INDEX($B$901:$B$3001,E223+1))&lt;2,"",INDEX($B$901:$B$3001,E223+1))</f>
        <v/>
      </c>
      <c r="K224" s="5" t="str">
        <f t="shared" ref="K224:K255" si="831">IF(LEN(INDEX($B$1601:$B$3001,F223+1))&lt;2,"",INDEX($B$1601:$B$3001,F223+1))</f>
        <v/>
      </c>
      <c r="L224" s="6" t="str">
        <f t="shared" ref="L224:L255" si="832">IF(LEN(INDEX($B$2101:$B$3001,G223+1))&lt;2,"",INDEX($B$2101:$B$3001,G223+1))</f>
        <v/>
      </c>
    </row>
    <row r="225" spans="1:12" ht="15.75" thickBot="1" x14ac:dyDescent="0.3">
      <c r="B225" t="str">
        <f t="shared" si="721"/>
        <v/>
      </c>
      <c r="D225" t="str">
        <f>IFERROR(MATCH("dma pin " &amp; C225 &amp; " list",$B$3:$B$3001,0),"")</f>
        <v/>
      </c>
      <c r="E225" t="str">
        <f t="shared" si="722"/>
        <v/>
      </c>
      <c r="F225" t="str">
        <f t="shared" si="723"/>
        <v/>
      </c>
      <c r="H225" s="11" t="s">
        <v>488</v>
      </c>
      <c r="I225" s="4" t="str">
        <f t="shared" ref="I225" si="833">IF(OR(LEN(I224)&lt;1,LEN(INDEX($B$3:$B$3001,D223+2))&lt;1),"",INDEX($B$3:$B$3001,D223+2))</f>
        <v/>
      </c>
      <c r="J225" s="5" t="str">
        <f t="shared" ref="J225" si="834">IF(OR(LEN(J224)&lt;1,LEN(INDEX($B$901:$B$3001,E223+2))&lt;1),"",INDEX($B$901:$B$3001,E223+2))</f>
        <v/>
      </c>
      <c r="K225" s="5" t="str">
        <f t="shared" ref="K225" si="835">IF(OR(LEN(K224)&lt;1,LEN(INDEX($B$1601:$B$3001,F223+2))&lt;1),"",INDEX($B$1601:$B$3001,F223+2))</f>
        <v/>
      </c>
      <c r="L225" s="6" t="str">
        <f t="shared" ref="L225" si="836">IF(OR(LEN(L224)&lt;1,LEN(INDEX($B$2101:$B$3001,G223+2))&lt;1),"",INDEX($B$2101:$B$3001,G223+2))</f>
        <v/>
      </c>
    </row>
    <row r="226" spans="1:12" ht="15.75" thickBot="1" x14ac:dyDescent="0.3">
      <c r="A226" t="s">
        <v>115</v>
      </c>
      <c r="B226" t="str">
        <f t="shared" si="721"/>
        <v>timer E14 list</v>
      </c>
      <c r="D226" t="str">
        <f>IFERROR(MATCH("dma pin " &amp; C226 &amp; " list",$B$3:$B$3001,0),"")</f>
        <v/>
      </c>
      <c r="E226" t="str">
        <f t="shared" si="722"/>
        <v/>
      </c>
      <c r="F226" t="str">
        <f t="shared" si="723"/>
        <v/>
      </c>
      <c r="H226" s="11" t="s">
        <v>489</v>
      </c>
      <c r="I226" s="4" t="str">
        <f t="shared" ref="I226" si="837">IF(OR(LEN(I225)&lt;1,LEN(INDEX($B$3:$B$3001,D223+3))&lt;1),"",INDEX($B$3:$B$3001,D223+3))</f>
        <v/>
      </c>
      <c r="J226" s="5" t="str">
        <f t="shared" ref="J226" si="838">IF(OR(LEN(J225)&lt;1,LEN(INDEX($B$901:$B$3001,E223+3))&lt;1),"",INDEX($B$901:$B$3001,E223+3))</f>
        <v/>
      </c>
      <c r="K226" s="5" t="str">
        <f t="shared" ref="K226" si="839">IF(OR(LEN(K225)&lt;1,LEN(INDEX($B$1601:$B$3001,F223+3))&lt;1),"",INDEX($B$1601:$B$3001,F223+3))</f>
        <v/>
      </c>
      <c r="L226" s="6" t="str">
        <f t="shared" ref="L226" si="840">IF(OR(LEN(L225)&lt;1,LEN(INDEX($B$2101:$B$3001,G223+3))&lt;1),"",INDEX($B$2101:$B$3001,G223+3))</f>
        <v/>
      </c>
    </row>
    <row r="227" spans="1:12" ht="15.75" thickBot="1" x14ac:dyDescent="0.3">
      <c r="A227" t="s">
        <v>116</v>
      </c>
      <c r="B227" t="str">
        <f t="shared" si="721"/>
        <v>AF1: TIM1 CH4</v>
      </c>
      <c r="C227" t="s">
        <v>213</v>
      </c>
      <c r="D227">
        <f>IFERROR(MATCH("dma pin " &amp; C227 &amp; " list",$B$3:$B$3001,0),"")</f>
        <v>1049</v>
      </c>
      <c r="E227">
        <f t="shared" si="722"/>
        <v>151</v>
      </c>
      <c r="F227">
        <f t="shared" si="723"/>
        <v>541</v>
      </c>
      <c r="G227">
        <f t="shared" ref="G227:G258" si="841">IFERROR(MATCH("dma pin " &amp; C227 &amp; " list",$B$2101:$B$3001,0),"")</f>
        <v>41</v>
      </c>
      <c r="H227" s="11" t="s">
        <v>490</v>
      </c>
      <c r="I227" s="4" t="str">
        <f t="shared" si="717"/>
        <v>dma pin D08</v>
      </c>
      <c r="J227" s="5" t="str">
        <f t="shared" ref="J227:J258" si="842">IFERROR(LEFT(INDEX($B$901:$B$3001,E227),11),"")</f>
        <v>dma pin D08</v>
      </c>
      <c r="K227" s="5" t="str">
        <f t="shared" ref="K227:K258" si="843">IFERROR(LEFT(INDEX($B$1601:$B$3001,F227),11),"")</f>
        <v>dma pin D08</v>
      </c>
      <c r="L227" s="6" t="str">
        <f t="shared" ref="L227:L258" si="844">IFERROR(LEFT(INDEX($B$2101:$B$3001,G227),11),"")</f>
        <v>dma pin D08</v>
      </c>
    </row>
    <row r="228" spans="1:12" ht="15.75" thickBot="1" x14ac:dyDescent="0.3">
      <c r="B228" t="str">
        <f t="shared" si="721"/>
        <v/>
      </c>
      <c r="D228" t="str">
        <f>IFERROR(MATCH("dma pin " &amp; C228 &amp; " list",$B$3:$B$3001,0),"")</f>
        <v/>
      </c>
      <c r="E228" t="str">
        <f t="shared" si="722"/>
        <v/>
      </c>
      <c r="F228" t="str">
        <f t="shared" si="723"/>
        <v/>
      </c>
      <c r="H228" s="11" t="s">
        <v>491</v>
      </c>
      <c r="I228" s="4" t="str">
        <f t="shared" si="724"/>
        <v/>
      </c>
      <c r="J228" s="5" t="str">
        <f t="shared" ref="J228:J259" si="845">IF(LEN(INDEX($B$901:$B$3001,E227+1))&lt;2,"",INDEX($B$901:$B$3001,E227+1))</f>
        <v/>
      </c>
      <c r="K228" s="5" t="str">
        <f t="shared" ref="K228:K259" si="846">IF(LEN(INDEX($B$1601:$B$3001,F227+1))&lt;2,"",INDEX($B$1601:$B$3001,F227+1))</f>
        <v/>
      </c>
      <c r="L228" s="6" t="str">
        <f t="shared" ref="L228:L259" si="847">IF(LEN(INDEX($B$2101:$B$3001,G227+1))&lt;2,"",INDEX($B$2101:$B$3001,G227+1))</f>
        <v/>
      </c>
    </row>
    <row r="229" spans="1:12" ht="15.75" thickBot="1" x14ac:dyDescent="0.3">
      <c r="A229" t="s">
        <v>117</v>
      </c>
      <c r="B229" t="str">
        <f t="shared" si="721"/>
        <v>timer E15 list</v>
      </c>
      <c r="D229" t="str">
        <f>IFERROR(MATCH("dma pin " &amp; C229 &amp; " list",$B$3:$B$3001,0),"")</f>
        <v/>
      </c>
      <c r="E229" t="str">
        <f t="shared" si="722"/>
        <v/>
      </c>
      <c r="F229" t="str">
        <f t="shared" si="723"/>
        <v/>
      </c>
      <c r="H229" s="11" t="s">
        <v>492</v>
      </c>
      <c r="I229" s="4" t="str">
        <f t="shared" ref="I229" si="848">IF(OR(LEN(I228)&lt;1,LEN(INDEX($B$3:$B$3001,D227+2))&lt;1),"",INDEX($B$3:$B$3001,D227+2))</f>
        <v/>
      </c>
      <c r="J229" s="5" t="str">
        <f t="shared" ref="J229" si="849">IF(OR(LEN(J228)&lt;1,LEN(INDEX($B$901:$B$3001,E227+2))&lt;1),"",INDEX($B$901:$B$3001,E227+2))</f>
        <v/>
      </c>
      <c r="K229" s="5" t="str">
        <f t="shared" ref="K229" si="850">IF(OR(LEN(K228)&lt;1,LEN(INDEX($B$1601:$B$3001,F227+2))&lt;1),"",INDEX($B$1601:$B$3001,F227+2))</f>
        <v/>
      </c>
      <c r="L229" s="6" t="str">
        <f t="shared" ref="L229" si="851">IF(OR(LEN(L228)&lt;1,LEN(INDEX($B$2101:$B$3001,G227+2))&lt;1),"",INDEX($B$2101:$B$3001,G227+2))</f>
        <v/>
      </c>
    </row>
    <row r="230" spans="1:12" ht="15.75" thickBot="1" x14ac:dyDescent="0.3">
      <c r="B230" t="str">
        <f t="shared" si="721"/>
        <v/>
      </c>
      <c r="D230" t="str">
        <f>IFERROR(MATCH("dma pin " &amp; C230 &amp; " list",$B$3:$B$3001,0),"")</f>
        <v/>
      </c>
      <c r="E230" t="str">
        <f t="shared" si="722"/>
        <v/>
      </c>
      <c r="F230" t="str">
        <f t="shared" si="723"/>
        <v/>
      </c>
      <c r="H230" s="11" t="s">
        <v>493</v>
      </c>
      <c r="I230" s="4" t="str">
        <f t="shared" ref="I230" si="852">IF(OR(LEN(I229)&lt;1,LEN(INDEX($B$3:$B$3001,D227+3))&lt;1),"",INDEX($B$3:$B$3001,D227+3))</f>
        <v/>
      </c>
      <c r="J230" s="5" t="str">
        <f t="shared" ref="J230" si="853">IF(OR(LEN(J229)&lt;1,LEN(INDEX($B$901:$B$3001,E227+3))&lt;1),"",INDEX($B$901:$B$3001,E227+3))</f>
        <v/>
      </c>
      <c r="K230" s="5" t="str">
        <f t="shared" ref="K230" si="854">IF(OR(LEN(K229)&lt;1,LEN(INDEX($B$1601:$B$3001,F227+3))&lt;1),"",INDEX($B$1601:$B$3001,F227+3))</f>
        <v/>
      </c>
      <c r="L230" s="6" t="str">
        <f t="shared" ref="L230" si="855">IF(OR(LEN(L229)&lt;1,LEN(INDEX($B$2101:$B$3001,G227+3))&lt;1),"",INDEX($B$2101:$B$3001,G227+3))</f>
        <v/>
      </c>
    </row>
    <row r="231" spans="1:12" ht="15.75" thickBot="1" x14ac:dyDescent="0.3">
      <c r="A231" t="s">
        <v>589</v>
      </c>
      <c r="B231" t="str">
        <f t="shared" si="721"/>
        <v># dma ###########</v>
      </c>
      <c r="C231" t="s">
        <v>214</v>
      </c>
      <c r="D231">
        <f>IFERROR(MATCH("dma pin " &amp; C231 &amp; " list",$B$3:$B$3001,0),"")</f>
        <v>1051</v>
      </c>
      <c r="E231">
        <f t="shared" si="722"/>
        <v>153</v>
      </c>
      <c r="F231">
        <f t="shared" si="723"/>
        <v>543</v>
      </c>
      <c r="G231">
        <f t="shared" ref="G231:G262" si="856">IFERROR(MATCH("dma pin " &amp; C231 &amp; " list",$B$2101:$B$3001,0),"")</f>
        <v>43</v>
      </c>
      <c r="H231" s="11" t="s">
        <v>494</v>
      </c>
      <c r="I231" s="4" t="str">
        <f t="shared" si="717"/>
        <v>dma pin D09</v>
      </c>
      <c r="J231" s="5" t="str">
        <f t="shared" ref="J231:J262" si="857">IFERROR(LEFT(INDEX($B$901:$B$3001,E231),11),"")</f>
        <v>dma pin D09</v>
      </c>
      <c r="K231" s="5" t="str">
        <f t="shared" ref="K231:K262" si="858">IFERROR(LEFT(INDEX($B$1601:$B$3001,F231),11),"")</f>
        <v>dma pin D09</v>
      </c>
      <c r="L231" s="6" t="str">
        <f t="shared" ref="L231:L262" si="859">IFERROR(LEFT(INDEX($B$2101:$B$3001,G231),11),"")</f>
        <v>dma pin D09</v>
      </c>
    </row>
    <row r="232" spans="1:12" ht="15.75" thickBot="1" x14ac:dyDescent="0.3">
      <c r="B232" t="str">
        <f t="shared" si="721"/>
        <v/>
      </c>
      <c r="D232" t="str">
        <f>IFERROR(MATCH("dma pin " &amp; C232 &amp; " list",$B$3:$B$3001,0),"")</f>
        <v/>
      </c>
      <c r="E232" t="str">
        <f t="shared" si="722"/>
        <v/>
      </c>
      <c r="F232" t="str">
        <f t="shared" si="723"/>
        <v/>
      </c>
      <c r="H232" s="11" t="s">
        <v>495</v>
      </c>
      <c r="I232" s="4" t="str">
        <f t="shared" si="724"/>
        <v/>
      </c>
      <c r="J232" s="5" t="str">
        <f t="shared" ref="J232:J263" si="860">IF(LEN(INDEX($B$901:$B$3001,E231+1))&lt;2,"",INDEX($B$901:$B$3001,E231+1))</f>
        <v/>
      </c>
      <c r="K232" s="5" t="str">
        <f t="shared" ref="K232:K263" si="861">IF(LEN(INDEX($B$1601:$B$3001,F231+1))&lt;2,"",INDEX($B$1601:$B$3001,F231+1))</f>
        <v/>
      </c>
      <c r="L232" s="6" t="str">
        <f t="shared" ref="L232:L263" si="862">IF(LEN(INDEX($B$2101:$B$3001,G231+1))&lt;2,"",INDEX($B$2101:$B$3001,G231+1))</f>
        <v/>
      </c>
    </row>
    <row r="233" spans="1:12" ht="15.75" thickBot="1" x14ac:dyDescent="0.3">
      <c r="A233" t="s">
        <v>590</v>
      </c>
      <c r="B233" t="str">
        <f t="shared" si="721"/>
        <v># AF1 #</v>
      </c>
      <c r="D233" t="str">
        <f>IFERROR(MATCH("dma pin " &amp; C233 &amp; " list",$B$3:$B$3001,0),"")</f>
        <v/>
      </c>
      <c r="E233" t="str">
        <f t="shared" si="722"/>
        <v/>
      </c>
      <c r="F233" t="str">
        <f t="shared" si="723"/>
        <v/>
      </c>
      <c r="H233" s="11" t="s">
        <v>496</v>
      </c>
      <c r="I233" s="4" t="str">
        <f t="shared" ref="I233" si="863">IF(OR(LEN(I232)&lt;1,LEN(INDEX($B$3:$B$3001,D231+2))&lt;1),"",INDEX($B$3:$B$3001,D231+2))</f>
        <v/>
      </c>
      <c r="J233" s="5" t="str">
        <f t="shared" ref="J233" si="864">IF(OR(LEN(J232)&lt;1,LEN(INDEX($B$901:$B$3001,E231+2))&lt;1),"",INDEX($B$901:$B$3001,E231+2))</f>
        <v/>
      </c>
      <c r="K233" s="5" t="str">
        <f t="shared" ref="K233" si="865">IF(OR(LEN(K232)&lt;1,LEN(INDEX($B$1601:$B$3001,F231+2))&lt;1),"",INDEX($B$1601:$B$3001,F231+2))</f>
        <v/>
      </c>
      <c r="L233" s="6" t="str">
        <f t="shared" ref="L233" si="866">IF(OR(LEN(L232)&lt;1,LEN(INDEX($B$2101:$B$3001,G231+2))&lt;1),"",INDEX($B$2101:$B$3001,G231+2))</f>
        <v/>
      </c>
    </row>
    <row r="234" spans="1:12" ht="15.75" thickBot="1" x14ac:dyDescent="0.3">
      <c r="B234" t="str">
        <f t="shared" si="721"/>
        <v/>
      </c>
      <c r="D234" t="str">
        <f>IFERROR(MATCH("dma pin " &amp; C234 &amp; " list",$B$3:$B$3001,0),"")</f>
        <v/>
      </c>
      <c r="E234" t="str">
        <f t="shared" si="722"/>
        <v/>
      </c>
      <c r="F234" t="str">
        <f t="shared" si="723"/>
        <v/>
      </c>
      <c r="H234" s="11" t="s">
        <v>497</v>
      </c>
      <c r="I234" s="4" t="str">
        <f t="shared" ref="I234" si="867">IF(OR(LEN(I233)&lt;1,LEN(INDEX($B$3:$B$3001,D231+3))&lt;1),"",INDEX($B$3:$B$3001,D231+3))</f>
        <v/>
      </c>
      <c r="J234" s="5" t="str">
        <f t="shared" ref="J234" si="868">IF(OR(LEN(J233)&lt;1,LEN(INDEX($B$901:$B$3001,E231+3))&lt;1),"",INDEX($B$901:$B$3001,E231+3))</f>
        <v/>
      </c>
      <c r="K234" s="5" t="str">
        <f t="shared" ref="K234" si="869">IF(OR(LEN(K233)&lt;1,LEN(INDEX($B$1601:$B$3001,F231+3))&lt;1),"",INDEX($B$1601:$B$3001,F231+3))</f>
        <v/>
      </c>
      <c r="L234" s="6" t="str">
        <f t="shared" ref="L234" si="870">IF(OR(LEN(L233)&lt;1,LEN(INDEX($B$2101:$B$3001,G231+3))&lt;1),"",INDEX($B$2101:$B$3001,G231+3))</f>
        <v/>
      </c>
    </row>
    <row r="235" spans="1:12" ht="15.75" thickBot="1" x14ac:dyDescent="0.3">
      <c r="A235" t="s">
        <v>591</v>
      </c>
      <c r="B235" t="str">
        <f t="shared" si="721"/>
        <v>timer A00 AF1</v>
      </c>
      <c r="C235" t="s">
        <v>215</v>
      </c>
      <c r="D235">
        <f>IFERROR(MATCH("dma pin " &amp; C235 &amp; " list",$B$3:$B$3001,0),"")</f>
        <v>1053</v>
      </c>
      <c r="E235">
        <f t="shared" si="722"/>
        <v>155</v>
      </c>
      <c r="F235">
        <f t="shared" si="723"/>
        <v>545</v>
      </c>
      <c r="G235">
        <f t="shared" ref="G235:G266" si="871">IFERROR(MATCH("dma pin " &amp; C235 &amp; " list",$B$2101:$B$3001,0),"")</f>
        <v>45</v>
      </c>
      <c r="H235" s="11" t="s">
        <v>498</v>
      </c>
      <c r="I235" s="4" t="str">
        <f t="shared" si="717"/>
        <v>dma pin D10</v>
      </c>
      <c r="J235" s="5" t="str">
        <f t="shared" ref="J235:J266" si="872">IFERROR(LEFT(INDEX($B$901:$B$3001,E235),11),"")</f>
        <v>dma pin D10</v>
      </c>
      <c r="K235" s="5" t="str">
        <f t="shared" ref="K235:K266" si="873">IFERROR(LEFT(INDEX($B$1601:$B$3001,F235),11),"")</f>
        <v>dma pin D10</v>
      </c>
      <c r="L235" s="6" t="str">
        <f t="shared" ref="L235:L266" si="874">IFERROR(LEFT(INDEX($B$2101:$B$3001,G235),11),"")</f>
        <v>dma pin D10</v>
      </c>
    </row>
    <row r="236" spans="1:12" ht="15.75" thickBot="1" x14ac:dyDescent="0.3">
      <c r="A236" t="s">
        <v>1601</v>
      </c>
      <c r="B236" t="str">
        <f t="shared" si="721"/>
        <v>timer A00: changed from AF2 to AF1</v>
      </c>
      <c r="D236" t="str">
        <f>IFERROR(MATCH("dma pin " &amp; C236 &amp; " list",$B$3:$B$3001,0),"")</f>
        <v/>
      </c>
      <c r="E236" t="str">
        <f t="shared" si="722"/>
        <v/>
      </c>
      <c r="F236" t="str">
        <f t="shared" si="723"/>
        <v/>
      </c>
      <c r="H236" s="11" t="s">
        <v>499</v>
      </c>
      <c r="I236" s="4" t="str">
        <f t="shared" si="724"/>
        <v/>
      </c>
      <c r="J236" s="5" t="str">
        <f t="shared" ref="J236:J267" si="875">IF(LEN(INDEX($B$901:$B$3001,E235+1))&lt;2,"",INDEX($B$901:$B$3001,E235+1))</f>
        <v/>
      </c>
      <c r="K236" s="5" t="str">
        <f t="shared" ref="K236:K267" si="876">IF(LEN(INDEX($B$1601:$B$3001,F235+1))&lt;2,"",INDEX($B$1601:$B$3001,F235+1))</f>
        <v/>
      </c>
      <c r="L236" s="6" t="str">
        <f t="shared" ref="L236:L267" si="877">IF(LEN(INDEX($B$2101:$B$3001,G235+1))&lt;2,"",INDEX($B$2101:$B$3001,G235+1))</f>
        <v/>
      </c>
    </row>
    <row r="237" spans="1:12" ht="15.75" thickBot="1" x14ac:dyDescent="0.3">
      <c r="B237" t="str">
        <f t="shared" si="721"/>
        <v/>
      </c>
      <c r="D237" t="str">
        <f>IFERROR(MATCH("dma pin " &amp; C237 &amp; " list",$B$3:$B$3001,0),"")</f>
        <v/>
      </c>
      <c r="E237" t="str">
        <f t="shared" si="722"/>
        <v/>
      </c>
      <c r="F237" t="str">
        <f t="shared" si="723"/>
        <v/>
      </c>
      <c r="H237" s="11" t="s">
        <v>500</v>
      </c>
      <c r="I237" s="4" t="str">
        <f t="shared" ref="I237" si="878">IF(OR(LEN(I236)&lt;1,LEN(INDEX($B$3:$B$3001,D235+2))&lt;1),"",INDEX($B$3:$B$3001,D235+2))</f>
        <v/>
      </c>
      <c r="J237" s="5" t="str">
        <f t="shared" ref="J237" si="879">IF(OR(LEN(J236)&lt;1,LEN(INDEX($B$901:$B$3001,E235+2))&lt;1),"",INDEX($B$901:$B$3001,E235+2))</f>
        <v/>
      </c>
      <c r="K237" s="5" t="str">
        <f t="shared" ref="K237" si="880">IF(OR(LEN(K236)&lt;1,LEN(INDEX($B$1601:$B$3001,F235+2))&lt;1),"",INDEX($B$1601:$B$3001,F235+2))</f>
        <v/>
      </c>
      <c r="L237" s="6" t="str">
        <f t="shared" ref="L237" si="881">IF(OR(LEN(L236)&lt;1,LEN(INDEX($B$2101:$B$3001,G235+2))&lt;1),"",INDEX($B$2101:$B$3001,G235+2))</f>
        <v/>
      </c>
    </row>
    <row r="238" spans="1:12" ht="15.75" thickBot="1" x14ac:dyDescent="0.3">
      <c r="A238" t="s">
        <v>592</v>
      </c>
      <c r="B238" t="str">
        <f t="shared" si="721"/>
        <v>timer A01 AF1</v>
      </c>
      <c r="D238" t="str">
        <f>IFERROR(MATCH("dma pin " &amp; C238 &amp; " list",$B$3:$B$3001,0),"")</f>
        <v/>
      </c>
      <c r="E238" t="str">
        <f t="shared" si="722"/>
        <v/>
      </c>
      <c r="F238" t="str">
        <f t="shared" si="723"/>
        <v/>
      </c>
      <c r="H238" s="11" t="s">
        <v>501</v>
      </c>
      <c r="I238" s="4" t="str">
        <f t="shared" ref="I238" si="882">IF(OR(LEN(I237)&lt;1,LEN(INDEX($B$3:$B$3001,D235+3))&lt;1),"",INDEX($B$3:$B$3001,D235+3))</f>
        <v/>
      </c>
      <c r="J238" s="5" t="str">
        <f t="shared" ref="J238" si="883">IF(OR(LEN(J237)&lt;1,LEN(INDEX($B$901:$B$3001,E235+3))&lt;1),"",INDEX($B$901:$B$3001,E235+3))</f>
        <v/>
      </c>
      <c r="K238" s="5" t="str">
        <f t="shared" ref="K238" si="884">IF(OR(LEN(K237)&lt;1,LEN(INDEX($B$1601:$B$3001,F235+3))&lt;1),"",INDEX($B$1601:$B$3001,F235+3))</f>
        <v/>
      </c>
      <c r="L238" s="6" t="str">
        <f t="shared" ref="L238" si="885">IF(OR(LEN(L237)&lt;1,LEN(INDEX($B$2101:$B$3001,G235+3))&lt;1),"",INDEX($B$2101:$B$3001,G235+3))</f>
        <v/>
      </c>
    </row>
    <row r="239" spans="1:12" ht="15.75" thickBot="1" x14ac:dyDescent="0.3">
      <c r="A239" t="s">
        <v>1602</v>
      </c>
      <c r="B239" t="str">
        <f t="shared" si="721"/>
        <v>timer A01: changed from AF2 to AF1</v>
      </c>
      <c r="C239" t="s">
        <v>216</v>
      </c>
      <c r="D239">
        <f>IFERROR(MATCH("dma pin " &amp; C239 &amp; " list",$B$3:$B$3001,0),"")</f>
        <v>1055</v>
      </c>
      <c r="E239">
        <f t="shared" si="722"/>
        <v>157</v>
      </c>
      <c r="F239">
        <f t="shared" si="723"/>
        <v>547</v>
      </c>
      <c r="G239">
        <f t="shared" ref="G239:G270" si="886">IFERROR(MATCH("dma pin " &amp; C239 &amp; " list",$B$2101:$B$3001,0),"")</f>
        <v>47</v>
      </c>
      <c r="H239" s="11" t="s">
        <v>502</v>
      </c>
      <c r="I239" s="4" t="str">
        <f t="shared" si="717"/>
        <v>dma pin D11</v>
      </c>
      <c r="J239" s="5" t="str">
        <f t="shared" ref="J239:J270" si="887">IFERROR(LEFT(INDEX($B$901:$B$3001,E239),11),"")</f>
        <v>dma pin D11</v>
      </c>
      <c r="K239" s="5" t="str">
        <f t="shared" ref="K239:K270" si="888">IFERROR(LEFT(INDEX($B$1601:$B$3001,F239),11),"")</f>
        <v>dma pin D11</v>
      </c>
      <c r="L239" s="6" t="str">
        <f t="shared" ref="L239:L270" si="889">IFERROR(LEFT(INDEX($B$2101:$B$3001,G239),11),"")</f>
        <v>dma pin D11</v>
      </c>
    </row>
    <row r="240" spans="1:12" ht="15.75" thickBot="1" x14ac:dyDescent="0.3">
      <c r="B240" t="str">
        <f t="shared" si="721"/>
        <v/>
      </c>
      <c r="D240" t="str">
        <f>IFERROR(MATCH("dma pin " &amp; C240 &amp; " list",$B$3:$B$3001,0),"")</f>
        <v/>
      </c>
      <c r="E240" t="str">
        <f t="shared" si="722"/>
        <v/>
      </c>
      <c r="F240" t="str">
        <f t="shared" si="723"/>
        <v/>
      </c>
      <c r="H240" s="11" t="s">
        <v>503</v>
      </c>
      <c r="I240" s="4" t="str">
        <f t="shared" si="724"/>
        <v/>
      </c>
      <c r="J240" s="5" t="str">
        <f t="shared" ref="J240:J271" si="890">IF(LEN(INDEX($B$901:$B$3001,E239+1))&lt;2,"",INDEX($B$901:$B$3001,E239+1))</f>
        <v/>
      </c>
      <c r="K240" s="5" t="str">
        <f t="shared" ref="K240:K271" si="891">IF(LEN(INDEX($B$1601:$B$3001,F239+1))&lt;2,"",INDEX($B$1601:$B$3001,F239+1))</f>
        <v/>
      </c>
      <c r="L240" s="6" t="str">
        <f t="shared" ref="L240:L271" si="892">IF(LEN(INDEX($B$2101:$B$3001,G239+1))&lt;2,"",INDEX($B$2101:$B$3001,G239+1))</f>
        <v/>
      </c>
    </row>
    <row r="241" spans="1:12" ht="15.75" thickBot="1" x14ac:dyDescent="0.3">
      <c r="A241" t="s">
        <v>593</v>
      </c>
      <c r="B241" t="str">
        <f t="shared" si="721"/>
        <v>timer A02 AF1</v>
      </c>
      <c r="D241" t="str">
        <f>IFERROR(MATCH("dma pin " &amp; C241 &amp; " list",$B$3:$B$3001,0),"")</f>
        <v/>
      </c>
      <c r="E241" t="str">
        <f t="shared" si="722"/>
        <v/>
      </c>
      <c r="F241" t="str">
        <f t="shared" si="723"/>
        <v/>
      </c>
      <c r="H241" s="11" t="s">
        <v>504</v>
      </c>
      <c r="I241" s="4" t="str">
        <f t="shared" ref="I241" si="893">IF(OR(LEN(I240)&lt;1,LEN(INDEX($B$3:$B$3001,D239+2))&lt;1),"",INDEX($B$3:$B$3001,D239+2))</f>
        <v/>
      </c>
      <c r="J241" s="5" t="str">
        <f t="shared" ref="J241" si="894">IF(OR(LEN(J240)&lt;1,LEN(INDEX($B$901:$B$3001,E239+2))&lt;1),"",INDEX($B$901:$B$3001,E239+2))</f>
        <v/>
      </c>
      <c r="K241" s="5" t="str">
        <f t="shared" ref="K241" si="895">IF(OR(LEN(K240)&lt;1,LEN(INDEX($B$1601:$B$3001,F239+2))&lt;1),"",INDEX($B$1601:$B$3001,F239+2))</f>
        <v/>
      </c>
      <c r="L241" s="6" t="str">
        <f t="shared" ref="L241" si="896">IF(OR(LEN(L240)&lt;1,LEN(INDEX($B$2101:$B$3001,G239+2))&lt;1),"",INDEX($B$2101:$B$3001,G239+2))</f>
        <v/>
      </c>
    </row>
    <row r="242" spans="1:12" ht="15.75" thickBot="1" x14ac:dyDescent="0.3">
      <c r="A242" t="s">
        <v>1603</v>
      </c>
      <c r="B242" t="str">
        <f t="shared" si="721"/>
        <v>timer A02: changed from AF2 to AF1</v>
      </c>
      <c r="D242" t="str">
        <f>IFERROR(MATCH("dma pin " &amp; C242 &amp; " list",$B$3:$B$3001,0),"")</f>
        <v/>
      </c>
      <c r="E242" t="str">
        <f t="shared" si="722"/>
        <v/>
      </c>
      <c r="F242" t="str">
        <f t="shared" si="723"/>
        <v/>
      </c>
      <c r="H242" s="11" t="s">
        <v>505</v>
      </c>
      <c r="I242" s="4" t="str">
        <f t="shared" ref="I242" si="897">IF(OR(LEN(I241)&lt;1,LEN(INDEX($B$3:$B$3001,D239+3))&lt;1),"",INDEX($B$3:$B$3001,D239+3))</f>
        <v/>
      </c>
      <c r="J242" s="5" t="str">
        <f t="shared" ref="J242" si="898">IF(OR(LEN(J241)&lt;1,LEN(INDEX($B$901:$B$3001,E239+3))&lt;1),"",INDEX($B$901:$B$3001,E239+3))</f>
        <v/>
      </c>
      <c r="K242" s="5" t="str">
        <f t="shared" ref="K242" si="899">IF(OR(LEN(K241)&lt;1,LEN(INDEX($B$1601:$B$3001,F239+3))&lt;1),"",INDEX($B$1601:$B$3001,F239+3))</f>
        <v/>
      </c>
      <c r="L242" s="6" t="str">
        <f t="shared" ref="L242" si="900">IF(OR(LEN(L241)&lt;1,LEN(INDEX($B$2101:$B$3001,G239+3))&lt;1),"",INDEX($B$2101:$B$3001,G239+3))</f>
        <v/>
      </c>
    </row>
    <row r="243" spans="1:12" ht="15.75" thickBot="1" x14ac:dyDescent="0.3">
      <c r="B243" t="str">
        <f t="shared" si="721"/>
        <v/>
      </c>
      <c r="C243" t="s">
        <v>217</v>
      </c>
      <c r="D243">
        <f>IFERROR(MATCH("dma pin " &amp; C243 &amp; " list",$B$3:$B$3001,0),"")</f>
        <v>1057</v>
      </c>
      <c r="E243">
        <f t="shared" si="722"/>
        <v>159</v>
      </c>
      <c r="F243">
        <f t="shared" si="723"/>
        <v>549</v>
      </c>
      <c r="G243">
        <f t="shared" ref="G243:G274" si="901">IFERROR(MATCH("dma pin " &amp; C243 &amp; " list",$B$2101:$B$3001,0),"")</f>
        <v>49</v>
      </c>
      <c r="H243" s="11" t="s">
        <v>506</v>
      </c>
      <c r="I243" s="4" t="str">
        <f t="shared" si="717"/>
        <v>dma pin D12</v>
      </c>
      <c r="J243" s="5" t="str">
        <f t="shared" ref="J243:J274" si="902">IFERROR(LEFT(INDEX($B$901:$B$3001,E243),11),"")</f>
        <v>dma pin D12</v>
      </c>
      <c r="K243" s="5" t="str">
        <f t="shared" ref="K243:K274" si="903">IFERROR(LEFT(INDEX($B$1601:$B$3001,F243),11),"")</f>
        <v>dma pin D12</v>
      </c>
      <c r="L243" s="6" t="str">
        <f t="shared" ref="L243:L274" si="904">IFERROR(LEFT(INDEX($B$2101:$B$3001,G243),11),"")</f>
        <v>dma pin D12</v>
      </c>
    </row>
    <row r="244" spans="1:12" ht="15.75" thickBot="1" x14ac:dyDescent="0.3">
      <c r="A244" t="s">
        <v>594</v>
      </c>
      <c r="B244" t="str">
        <f t="shared" si="721"/>
        <v>timer A03 AF1</v>
      </c>
      <c r="D244" t="str">
        <f>IFERROR(MATCH("dma pin " &amp; C244 &amp; " list",$B$3:$B$3001,0),"")</f>
        <v/>
      </c>
      <c r="E244" t="str">
        <f t="shared" si="722"/>
        <v/>
      </c>
      <c r="F244" t="str">
        <f t="shared" si="723"/>
        <v/>
      </c>
      <c r="H244" s="11" t="s">
        <v>507</v>
      </c>
      <c r="I244" s="4" t="str">
        <f t="shared" si="724"/>
        <v>0: DMA1 Stream 0 Request 29</v>
      </c>
      <c r="J244" s="5" t="str">
        <f t="shared" ref="J244:J275" si="905">IF(LEN(INDEX($B$901:$B$3001,E243+1))&lt;2,"",INDEX($B$901:$B$3001,E243+1))</f>
        <v>0: DMA1 Stream 0 Request 29</v>
      </c>
      <c r="K244" s="5" t="str">
        <f t="shared" ref="K244:K275" si="906">IF(LEN(INDEX($B$1601:$B$3001,F243+1))&lt;2,"",INDEX($B$1601:$B$3001,F243+1))</f>
        <v>0: DMA1 Stream 0 Request 29</v>
      </c>
      <c r="L244" s="6" t="str">
        <f t="shared" ref="L244:L275" si="907">IF(LEN(INDEX($B$2101:$B$3001,G243+1))&lt;2,"",INDEX($B$2101:$B$3001,G243+1))</f>
        <v>0: DMA1 Stream 0 Request 29</v>
      </c>
    </row>
    <row r="245" spans="1:12" ht="15.75" thickBot="1" x14ac:dyDescent="0.3">
      <c r="A245" t="s">
        <v>1604</v>
      </c>
      <c r="B245" t="str">
        <f t="shared" si="721"/>
        <v>timer A03: changed from AF2 to AF1</v>
      </c>
      <c r="D245" t="str">
        <f>IFERROR(MATCH("dma pin " &amp; C245 &amp; " list",$B$3:$B$3001,0),"")</f>
        <v/>
      </c>
      <c r="E245" t="str">
        <f t="shared" si="722"/>
        <v/>
      </c>
      <c r="F245" t="str">
        <f t="shared" si="723"/>
        <v/>
      </c>
      <c r="H245" s="11" t="s">
        <v>508</v>
      </c>
      <c r="I245" s="4" t="str">
        <f t="shared" ref="I245" si="908">IF(OR(LEN(I244)&lt;1,LEN(INDEX($B$3:$B$3001,D243+2))&lt;1),"",INDEX($B$3:$B$3001,D243+2))</f>
        <v>1: DMA1 Stream 1 Request 29</v>
      </c>
      <c r="J245" s="5" t="str">
        <f t="shared" ref="J245" si="909">IF(OR(LEN(J244)&lt;1,LEN(INDEX($B$901:$B$3001,E243+2))&lt;1),"",INDEX($B$901:$B$3001,E243+2))</f>
        <v>1: DMA1 Stream 1 Request 29</v>
      </c>
      <c r="K245" s="5" t="str">
        <f t="shared" ref="K245" si="910">IF(OR(LEN(K244)&lt;1,LEN(INDEX($B$1601:$B$3001,F243+2))&lt;1),"",INDEX($B$1601:$B$3001,F243+2))</f>
        <v>1: DMA1 Stream 1 Request 29</v>
      </c>
      <c r="L245" s="6" t="str">
        <f t="shared" ref="L245" si="911">IF(OR(LEN(L244)&lt;1,LEN(INDEX($B$2101:$B$3001,G243+2))&lt;1),"",INDEX($B$2101:$B$3001,G243+2))</f>
        <v>1: DMA1 Stream 1 Request 29</v>
      </c>
    </row>
    <row r="246" spans="1:12" ht="15.75" thickBot="1" x14ac:dyDescent="0.3">
      <c r="B246" t="str">
        <f t="shared" si="721"/>
        <v/>
      </c>
      <c r="D246" t="str">
        <f>IFERROR(MATCH("dma pin " &amp; C246 &amp; " list",$B$3:$B$3001,0),"")</f>
        <v/>
      </c>
      <c r="E246" t="str">
        <f t="shared" si="722"/>
        <v/>
      </c>
      <c r="F246" t="str">
        <f t="shared" si="723"/>
        <v/>
      </c>
      <c r="H246" s="11" t="s">
        <v>509</v>
      </c>
      <c r="I246" s="4" t="str">
        <f t="shared" ref="I246" si="912">IF(OR(LEN(I245)&lt;1,LEN(INDEX($B$3:$B$3001,D243+3))&lt;1),"",INDEX($B$3:$B$3001,D243+3))</f>
        <v>2: DMA1 Stream 2 Request 29</v>
      </c>
      <c r="J246" s="5" t="str">
        <f t="shared" ref="J246" si="913">IF(OR(LEN(J245)&lt;1,LEN(INDEX($B$901:$B$3001,E243+3))&lt;1),"",INDEX($B$901:$B$3001,E243+3))</f>
        <v>2: DMA1 Stream 2 Request 29</v>
      </c>
      <c r="K246" s="5" t="str">
        <f t="shared" ref="K246" si="914">IF(OR(LEN(K245)&lt;1,LEN(INDEX($B$1601:$B$3001,F243+3))&lt;1),"",INDEX($B$1601:$B$3001,F243+3))</f>
        <v>2: DMA1 Stream 2 Request 29</v>
      </c>
      <c r="L246" s="6" t="str">
        <f t="shared" ref="L246" si="915">IF(OR(LEN(L245)&lt;1,LEN(INDEX($B$2101:$B$3001,G243+3))&lt;1),"",INDEX($B$2101:$B$3001,G243+3))</f>
        <v>2: DMA1 Stream 2 Request 29</v>
      </c>
    </row>
    <row r="247" spans="1:12" ht="15.75" thickBot="1" x14ac:dyDescent="0.3">
      <c r="A247" t="s">
        <v>595</v>
      </c>
      <c r="B247" t="str">
        <f t="shared" si="721"/>
        <v>timer A04 AF1</v>
      </c>
      <c r="C247" t="s">
        <v>218</v>
      </c>
      <c r="D247">
        <f>IFERROR(MATCH("dma pin " &amp; C247 &amp; " list",$B$3:$B$3001,0),"")</f>
        <v>1075</v>
      </c>
      <c r="E247">
        <f t="shared" si="722"/>
        <v>177</v>
      </c>
      <c r="F247">
        <f t="shared" si="723"/>
        <v>567</v>
      </c>
      <c r="G247">
        <f t="shared" ref="G247:G278" si="916">IFERROR(MATCH("dma pin " &amp; C247 &amp; " list",$B$2101:$B$3001,0),"")</f>
        <v>67</v>
      </c>
      <c r="H247" s="11" t="s">
        <v>510</v>
      </c>
      <c r="I247" s="4" t="str">
        <f t="shared" si="717"/>
        <v>dma pin D13</v>
      </c>
      <c r="J247" s="5" t="str">
        <f t="shared" ref="J247:J278" si="917">IFERROR(LEFT(INDEX($B$901:$B$3001,E247),11),"")</f>
        <v>dma pin D13</v>
      </c>
      <c r="K247" s="5" t="str">
        <f t="shared" ref="K247:K278" si="918">IFERROR(LEFT(INDEX($B$1601:$B$3001,F247),11),"")</f>
        <v>dma pin D13</v>
      </c>
      <c r="L247" s="6" t="str">
        <f t="shared" ref="L247:L278" si="919">IFERROR(LEFT(INDEX($B$2101:$B$3001,G247),11),"")</f>
        <v>dma pin D13</v>
      </c>
    </row>
    <row r="248" spans="1:12" ht="15.75" thickBot="1" x14ac:dyDescent="0.3">
      <c r="A248" t="s">
        <v>596</v>
      </c>
      <c r="B248" t="str">
        <f t="shared" si="721"/>
        <v>#ERROR: timer: INVALID ALTERNATE FUNCTION FOR A04: 'AF1'###</v>
      </c>
      <c r="D248" t="str">
        <f>IFERROR(MATCH("dma pin " &amp; C248 &amp; " list",$B$3:$B$3001,0),"")</f>
        <v/>
      </c>
      <c r="E248" t="str">
        <f t="shared" si="722"/>
        <v/>
      </c>
      <c r="F248" t="str">
        <f t="shared" si="723"/>
        <v/>
      </c>
      <c r="H248" s="11" t="s">
        <v>511</v>
      </c>
      <c r="I248" s="4" t="str">
        <f t="shared" si="724"/>
        <v>0: DMA1 Stream 0 Request 30</v>
      </c>
      <c r="J248" s="5" t="str">
        <f t="shared" ref="J248:J279" si="920">IF(LEN(INDEX($B$901:$B$3001,E247+1))&lt;2,"",INDEX($B$901:$B$3001,E247+1))</f>
        <v>0: DMA1 Stream 0 Request 30</v>
      </c>
      <c r="K248" s="5" t="str">
        <f t="shared" ref="K248:K279" si="921">IF(LEN(INDEX($B$1601:$B$3001,F247+1))&lt;2,"",INDEX($B$1601:$B$3001,F247+1))</f>
        <v>0: DMA1 Stream 0 Request 30</v>
      </c>
      <c r="L248" s="6" t="str">
        <f t="shared" ref="L248:L279" si="922">IF(LEN(INDEX($B$2101:$B$3001,G247+1))&lt;2,"",INDEX($B$2101:$B$3001,G247+1))</f>
        <v>0: DMA1 Stream 0 Request 30</v>
      </c>
    </row>
    <row r="249" spans="1:12" ht="15.75" thickBot="1" x14ac:dyDescent="0.3">
      <c r="B249" t="str">
        <f t="shared" si="721"/>
        <v/>
      </c>
      <c r="D249" t="str">
        <f>IFERROR(MATCH("dma pin " &amp; C249 &amp; " list",$B$3:$B$3001,0),"")</f>
        <v/>
      </c>
      <c r="E249" t="str">
        <f t="shared" si="722"/>
        <v/>
      </c>
      <c r="F249" t="str">
        <f t="shared" si="723"/>
        <v/>
      </c>
      <c r="H249" s="11" t="s">
        <v>512</v>
      </c>
      <c r="I249" s="4" t="str">
        <f t="shared" ref="I249" si="923">IF(OR(LEN(I248)&lt;1,LEN(INDEX($B$3:$B$3001,D247+2))&lt;1),"",INDEX($B$3:$B$3001,D247+2))</f>
        <v>1: DMA1 Stream 1 Request 30</v>
      </c>
      <c r="J249" s="5" t="str">
        <f t="shared" ref="J249" si="924">IF(OR(LEN(J248)&lt;1,LEN(INDEX($B$901:$B$3001,E247+2))&lt;1),"",INDEX($B$901:$B$3001,E247+2))</f>
        <v>1: DMA1 Stream 1 Request 30</v>
      </c>
      <c r="K249" s="5" t="str">
        <f t="shared" ref="K249" si="925">IF(OR(LEN(K248)&lt;1,LEN(INDEX($B$1601:$B$3001,F247+2))&lt;1),"",INDEX($B$1601:$B$3001,F247+2))</f>
        <v>1: DMA1 Stream 1 Request 30</v>
      </c>
      <c r="L249" s="6" t="str">
        <f t="shared" ref="L249" si="926">IF(OR(LEN(L248)&lt;1,LEN(INDEX($B$2101:$B$3001,G247+2))&lt;1),"",INDEX($B$2101:$B$3001,G247+2))</f>
        <v>1: DMA1 Stream 1 Request 30</v>
      </c>
    </row>
    <row r="250" spans="1:12" ht="15.75" thickBot="1" x14ac:dyDescent="0.3">
      <c r="A250" t="s">
        <v>597</v>
      </c>
      <c r="B250" t="str">
        <f t="shared" si="721"/>
        <v>timer A05 AF1</v>
      </c>
      <c r="D250" t="str">
        <f>IFERROR(MATCH("dma pin " &amp; C250 &amp; " list",$B$3:$B$3001,0),"")</f>
        <v/>
      </c>
      <c r="E250" t="str">
        <f t="shared" si="722"/>
        <v/>
      </c>
      <c r="F250" t="str">
        <f t="shared" si="723"/>
        <v/>
      </c>
      <c r="H250" s="11" t="s">
        <v>513</v>
      </c>
      <c r="I250" s="4" t="str">
        <f t="shared" ref="I250" si="927">IF(OR(LEN(I249)&lt;1,LEN(INDEX($B$3:$B$3001,D247+3))&lt;1),"",INDEX($B$3:$B$3001,D247+3))</f>
        <v>2: DMA1 Stream 2 Request 30</v>
      </c>
      <c r="J250" s="5" t="str">
        <f t="shared" ref="J250" si="928">IF(OR(LEN(J249)&lt;1,LEN(INDEX($B$901:$B$3001,E247+3))&lt;1),"",INDEX($B$901:$B$3001,E247+3))</f>
        <v>2: DMA1 Stream 2 Request 30</v>
      </c>
      <c r="K250" s="5" t="str">
        <f t="shared" ref="K250" si="929">IF(OR(LEN(K249)&lt;1,LEN(INDEX($B$1601:$B$3001,F247+3))&lt;1),"",INDEX($B$1601:$B$3001,F247+3))</f>
        <v>2: DMA1 Stream 2 Request 30</v>
      </c>
      <c r="L250" s="6" t="str">
        <f t="shared" ref="L250" si="930">IF(OR(LEN(L249)&lt;1,LEN(INDEX($B$2101:$B$3001,G247+3))&lt;1),"",INDEX($B$2101:$B$3001,G247+3))</f>
        <v>2: DMA1 Stream 2 Request 30</v>
      </c>
    </row>
    <row r="251" spans="1:12" ht="15.75" thickBot="1" x14ac:dyDescent="0.3">
      <c r="A251" t="s">
        <v>598</v>
      </c>
      <c r="B251" t="str">
        <f t="shared" si="721"/>
        <v>timer A05: changed from NONE to AF1</v>
      </c>
      <c r="C251" t="s">
        <v>219</v>
      </c>
      <c r="D251">
        <f>IFERROR(MATCH("dma pin " &amp; C251 &amp; " list",$B$3:$B$3001,0),"")</f>
        <v>1093</v>
      </c>
      <c r="E251">
        <f t="shared" si="722"/>
        <v>195</v>
      </c>
      <c r="F251">
        <f t="shared" si="723"/>
        <v>585</v>
      </c>
      <c r="G251">
        <f t="shared" ref="G251:G282" si="931">IFERROR(MATCH("dma pin " &amp; C251 &amp; " list",$B$2101:$B$3001,0),"")</f>
        <v>85</v>
      </c>
      <c r="H251" s="11" t="s">
        <v>514</v>
      </c>
      <c r="I251" s="4" t="str">
        <f t="shared" si="717"/>
        <v>dma pin D14</v>
      </c>
      <c r="J251" s="5" t="str">
        <f t="shared" ref="J251:J282" si="932">IFERROR(LEFT(INDEX($B$901:$B$3001,E251),11),"")</f>
        <v>dma pin D14</v>
      </c>
      <c r="K251" s="5" t="str">
        <f t="shared" ref="K251:K282" si="933">IFERROR(LEFT(INDEX($B$1601:$B$3001,F251),11),"")</f>
        <v>dma pin D14</v>
      </c>
      <c r="L251" s="6" t="str">
        <f t="shared" ref="L251:L282" si="934">IFERROR(LEFT(INDEX($B$2101:$B$3001,G251),11),"")</f>
        <v>dma pin D14</v>
      </c>
    </row>
    <row r="252" spans="1:12" ht="15.75" thickBot="1" x14ac:dyDescent="0.3">
      <c r="B252" t="str">
        <f t="shared" si="721"/>
        <v/>
      </c>
      <c r="D252" t="str">
        <f>IFERROR(MATCH("dma pin " &amp; C252 &amp; " list",$B$3:$B$3001,0),"")</f>
        <v/>
      </c>
      <c r="E252" t="str">
        <f t="shared" si="722"/>
        <v/>
      </c>
      <c r="F252" t="str">
        <f t="shared" si="723"/>
        <v/>
      </c>
      <c r="H252" s="11" t="s">
        <v>515</v>
      </c>
      <c r="I252" s="4" t="str">
        <f t="shared" si="724"/>
        <v>0: DMA1 Stream 0 Request 31</v>
      </c>
      <c r="J252" s="5" t="str">
        <f t="shared" ref="J252:J283" si="935">IF(LEN(INDEX($B$901:$B$3001,E251+1))&lt;2,"",INDEX($B$901:$B$3001,E251+1))</f>
        <v>0: DMA1 Stream 0 Request 31</v>
      </c>
      <c r="K252" s="5" t="str">
        <f t="shared" ref="K252:K283" si="936">IF(LEN(INDEX($B$1601:$B$3001,F251+1))&lt;2,"",INDEX($B$1601:$B$3001,F251+1))</f>
        <v>0: DMA1 Stream 0 Request 31</v>
      </c>
      <c r="L252" s="6" t="str">
        <f t="shared" ref="L252:L283" si="937">IF(LEN(INDEX($B$2101:$B$3001,G251+1))&lt;2,"",INDEX($B$2101:$B$3001,G251+1))</f>
        <v>0: DMA1 Stream 0 Request 31</v>
      </c>
    </row>
    <row r="253" spans="1:12" ht="15.75" thickBot="1" x14ac:dyDescent="0.3">
      <c r="A253" t="s">
        <v>599</v>
      </c>
      <c r="B253" t="str">
        <f t="shared" si="721"/>
        <v>timer A06 AF1</v>
      </c>
      <c r="D253" t="str">
        <f>IFERROR(MATCH("dma pin " &amp; C253 &amp; " list",$B$3:$B$3001,0),"")</f>
        <v/>
      </c>
      <c r="E253" t="str">
        <f t="shared" si="722"/>
        <v/>
      </c>
      <c r="F253" t="str">
        <f t="shared" si="723"/>
        <v/>
      </c>
      <c r="H253" s="11" t="s">
        <v>516</v>
      </c>
      <c r="I253" s="4" t="str">
        <f t="shared" ref="I253" si="938">IF(OR(LEN(I252)&lt;1,LEN(INDEX($B$3:$B$3001,D251+2))&lt;1),"",INDEX($B$3:$B$3001,D251+2))</f>
        <v>1: DMA1 Stream 1 Request 31</v>
      </c>
      <c r="J253" s="5" t="str">
        <f t="shared" ref="J253" si="939">IF(OR(LEN(J252)&lt;1,LEN(INDEX($B$901:$B$3001,E251+2))&lt;1),"",INDEX($B$901:$B$3001,E251+2))</f>
        <v>1: DMA1 Stream 1 Request 31</v>
      </c>
      <c r="K253" s="5" t="str">
        <f t="shared" ref="K253" si="940">IF(OR(LEN(K252)&lt;1,LEN(INDEX($B$1601:$B$3001,F251+2))&lt;1),"",INDEX($B$1601:$B$3001,F251+2))</f>
        <v>1: DMA1 Stream 1 Request 31</v>
      </c>
      <c r="L253" s="6" t="str">
        <f t="shared" ref="L253" si="941">IF(OR(LEN(L252)&lt;1,LEN(INDEX($B$2101:$B$3001,G251+2))&lt;1),"",INDEX($B$2101:$B$3001,G251+2))</f>
        <v>1: DMA1 Stream 1 Request 31</v>
      </c>
    </row>
    <row r="254" spans="1:12" ht="15.75" thickBot="1" x14ac:dyDescent="0.3">
      <c r="A254" t="s">
        <v>600</v>
      </c>
      <c r="B254" t="str">
        <f t="shared" si="721"/>
        <v>#ERROR: timer: INVALID ALTERNATE FUNCTION FOR A06: 'AF1'###</v>
      </c>
      <c r="D254" t="str">
        <f>IFERROR(MATCH("dma pin " &amp; C254 &amp; " list",$B$3:$B$3001,0),"")</f>
        <v/>
      </c>
      <c r="E254" t="str">
        <f t="shared" si="722"/>
        <v/>
      </c>
      <c r="F254" t="str">
        <f t="shared" si="723"/>
        <v/>
      </c>
      <c r="H254" s="11" t="s">
        <v>517</v>
      </c>
      <c r="I254" s="4" t="str">
        <f t="shared" ref="I254" si="942">IF(OR(LEN(I253)&lt;1,LEN(INDEX($B$3:$B$3001,D251+3))&lt;1),"",INDEX($B$3:$B$3001,D251+3))</f>
        <v>2: DMA1 Stream 2 Request 31</v>
      </c>
      <c r="J254" s="5" t="str">
        <f t="shared" ref="J254" si="943">IF(OR(LEN(J253)&lt;1,LEN(INDEX($B$901:$B$3001,E251+3))&lt;1),"",INDEX($B$901:$B$3001,E251+3))</f>
        <v>2: DMA1 Stream 2 Request 31</v>
      </c>
      <c r="K254" s="5" t="str">
        <f t="shared" ref="K254" si="944">IF(OR(LEN(K253)&lt;1,LEN(INDEX($B$1601:$B$3001,F251+3))&lt;1),"",INDEX($B$1601:$B$3001,F251+3))</f>
        <v>2: DMA1 Stream 2 Request 31</v>
      </c>
      <c r="L254" s="6" t="str">
        <f t="shared" ref="L254" si="945">IF(OR(LEN(L253)&lt;1,LEN(INDEX($B$2101:$B$3001,G251+3))&lt;1),"",INDEX($B$2101:$B$3001,G251+3))</f>
        <v>2: DMA1 Stream 2 Request 31</v>
      </c>
    </row>
    <row r="255" spans="1:12" ht="15.75" thickBot="1" x14ac:dyDescent="0.3">
      <c r="B255" t="str">
        <f t="shared" si="721"/>
        <v/>
      </c>
      <c r="C255" t="s">
        <v>220</v>
      </c>
      <c r="D255">
        <f>IFERROR(MATCH("dma pin " &amp; C255 &amp; " list",$B$3:$B$3001,0),"")</f>
        <v>1111</v>
      </c>
      <c r="E255">
        <f t="shared" si="722"/>
        <v>213</v>
      </c>
      <c r="F255">
        <f t="shared" si="723"/>
        <v>603</v>
      </c>
      <c r="G255">
        <f t="shared" ref="G255:G286" si="946">IFERROR(MATCH("dma pin " &amp; C255 &amp; " list",$B$2101:$B$3001,0),"")</f>
        <v>103</v>
      </c>
      <c r="H255" s="11" t="s">
        <v>518</v>
      </c>
      <c r="I255" s="4" t="str">
        <f t="shared" si="717"/>
        <v>dma pin D15</v>
      </c>
      <c r="J255" s="5" t="str">
        <f t="shared" ref="J255:J286" si="947">IFERROR(LEFT(INDEX($B$901:$B$3001,E255),11),"")</f>
        <v>dma pin D15</v>
      </c>
      <c r="K255" s="5" t="str">
        <f t="shared" ref="K255:K286" si="948">IFERROR(LEFT(INDEX($B$1601:$B$3001,F255),11),"")</f>
        <v>dma pin D15</v>
      </c>
      <c r="L255" s="6" t="str">
        <f t="shared" ref="L255:L286" si="949">IFERROR(LEFT(INDEX($B$2101:$B$3001,G255),11),"")</f>
        <v>dma pin D15</v>
      </c>
    </row>
    <row r="256" spans="1:12" ht="15.75" thickBot="1" x14ac:dyDescent="0.3">
      <c r="A256" t="s">
        <v>601</v>
      </c>
      <c r="B256" t="str">
        <f t="shared" si="721"/>
        <v>timer A07 AF1</v>
      </c>
      <c r="D256" t="str">
        <f>IFERROR(MATCH("dma pin " &amp; C256 &amp; " list",$B$3:$B$3001,0),"")</f>
        <v/>
      </c>
      <c r="E256" t="str">
        <f t="shared" si="722"/>
        <v/>
      </c>
      <c r="F256" t="str">
        <f t="shared" si="723"/>
        <v/>
      </c>
      <c r="H256" s="11" t="s">
        <v>519</v>
      </c>
      <c r="I256" s="4" t="str">
        <f t="shared" si="724"/>
        <v/>
      </c>
      <c r="J256" s="5" t="str">
        <f t="shared" ref="J256:J287" si="950">IF(LEN(INDEX($B$901:$B$3001,E255+1))&lt;2,"",INDEX($B$901:$B$3001,E255+1))</f>
        <v/>
      </c>
      <c r="K256" s="5" t="str">
        <f t="shared" ref="K256:K287" si="951">IF(LEN(INDEX($B$1601:$B$3001,F255+1))&lt;2,"",INDEX($B$1601:$B$3001,F255+1))</f>
        <v/>
      </c>
      <c r="L256" s="6" t="str">
        <f t="shared" ref="L256:L287" si="952">IF(LEN(INDEX($B$2101:$B$3001,G255+1))&lt;2,"",INDEX($B$2101:$B$3001,G255+1))</f>
        <v/>
      </c>
    </row>
    <row r="257" spans="1:12" ht="15.75" thickBot="1" x14ac:dyDescent="0.3">
      <c r="A257" t="s">
        <v>602</v>
      </c>
      <c r="B257" t="str">
        <f t="shared" si="721"/>
        <v>timer A07: changed from NONE to AF1</v>
      </c>
      <c r="D257" t="str">
        <f>IFERROR(MATCH("dma pin " &amp; C257 &amp; " list",$B$3:$B$3001,0),"")</f>
        <v/>
      </c>
      <c r="E257" t="str">
        <f t="shared" si="722"/>
        <v/>
      </c>
      <c r="F257" t="str">
        <f t="shared" si="723"/>
        <v/>
      </c>
      <c r="H257" s="11" t="s">
        <v>520</v>
      </c>
      <c r="I257" s="4" t="str">
        <f t="shared" ref="I257" si="953">IF(OR(LEN(I256)&lt;1,LEN(INDEX($B$3:$B$3001,D255+2))&lt;1),"",INDEX($B$3:$B$3001,D255+2))</f>
        <v/>
      </c>
      <c r="J257" s="5" t="str">
        <f t="shared" ref="J257" si="954">IF(OR(LEN(J256)&lt;1,LEN(INDEX($B$901:$B$3001,E255+2))&lt;1),"",INDEX($B$901:$B$3001,E255+2))</f>
        <v/>
      </c>
      <c r="K257" s="5" t="str">
        <f t="shared" ref="K257" si="955">IF(OR(LEN(K256)&lt;1,LEN(INDEX($B$1601:$B$3001,F255+2))&lt;1),"",INDEX($B$1601:$B$3001,F255+2))</f>
        <v/>
      </c>
      <c r="L257" s="6" t="str">
        <f t="shared" ref="L257" si="956">IF(OR(LEN(L256)&lt;1,LEN(INDEX($B$2101:$B$3001,G255+2))&lt;1),"",INDEX($B$2101:$B$3001,G255+2))</f>
        <v/>
      </c>
    </row>
    <row r="258" spans="1:12" ht="15.75" thickBot="1" x14ac:dyDescent="0.3">
      <c r="B258" t="str">
        <f t="shared" si="721"/>
        <v/>
      </c>
      <c r="D258" t="str">
        <f>IFERROR(MATCH("dma pin " &amp; C258 &amp; " list",$B$3:$B$3001,0),"")</f>
        <v/>
      </c>
      <c r="E258" t="str">
        <f t="shared" si="722"/>
        <v/>
      </c>
      <c r="F258" t="str">
        <f t="shared" si="723"/>
        <v/>
      </c>
      <c r="H258" s="11" t="s">
        <v>521</v>
      </c>
      <c r="I258" s="4" t="str">
        <f t="shared" ref="I258" si="957">IF(OR(LEN(I257)&lt;1,LEN(INDEX($B$3:$B$3001,D255+3))&lt;1),"",INDEX($B$3:$B$3001,D255+3))</f>
        <v/>
      </c>
      <c r="J258" s="5" t="str">
        <f t="shared" ref="J258" si="958">IF(OR(LEN(J257)&lt;1,LEN(INDEX($B$901:$B$3001,E255+3))&lt;1),"",INDEX($B$901:$B$3001,E255+3))</f>
        <v/>
      </c>
      <c r="K258" s="5" t="str">
        <f t="shared" ref="K258" si="959">IF(OR(LEN(K257)&lt;1,LEN(INDEX($B$1601:$B$3001,F255+3))&lt;1),"",INDEX($B$1601:$B$3001,F255+3))</f>
        <v/>
      </c>
      <c r="L258" s="6" t="str">
        <f t="shared" ref="L258" si="960">IF(OR(LEN(L257)&lt;1,LEN(INDEX($B$2101:$B$3001,G255+3))&lt;1),"",INDEX($B$2101:$B$3001,G255+3))</f>
        <v/>
      </c>
    </row>
    <row r="259" spans="1:12" ht="15.75" thickBot="1" x14ac:dyDescent="0.3">
      <c r="A259" t="s">
        <v>603</v>
      </c>
      <c r="B259" t="str">
        <f t="shared" si="721"/>
        <v>timer A08 AF1</v>
      </c>
      <c r="C259" t="s">
        <v>221</v>
      </c>
      <c r="D259">
        <f>IFERROR(MATCH("dma pin " &amp; C259 &amp; " list",$B$3:$B$3001,0),"")</f>
        <v>1209</v>
      </c>
      <c r="E259">
        <f t="shared" si="722"/>
        <v>311</v>
      </c>
      <c r="F259">
        <f t="shared" si="723"/>
        <v>701</v>
      </c>
      <c r="G259">
        <f t="shared" ref="G259:G290" si="961">IFERROR(MATCH("dma pin " &amp; C259 &amp; " list",$B$2101:$B$3001,0),"")</f>
        <v>201</v>
      </c>
      <c r="H259" s="11" t="s">
        <v>522</v>
      </c>
      <c r="I259" s="4" t="str">
        <f t="shared" ref="I259:I322" si="962">IFERROR(LEFT(INDEX($B$3:$B$3001,D259),11),"")</f>
        <v>dma pin E00</v>
      </c>
      <c r="J259" s="5" t="str">
        <f t="shared" ref="J259:J290" si="963">IFERROR(LEFT(INDEX($B$901:$B$3001,E259),11),"")</f>
        <v>dma pin E00</v>
      </c>
      <c r="K259" s="5" t="str">
        <f t="shared" ref="K259:K290" si="964">IFERROR(LEFT(INDEX($B$1601:$B$3001,F259),11),"")</f>
        <v>dma pin E00</v>
      </c>
      <c r="L259" s="6" t="str">
        <f t="shared" ref="L259:L290" si="965">IFERROR(LEFT(INDEX($B$2101:$B$3001,G259),11),"")</f>
        <v>dma pin E00</v>
      </c>
    </row>
    <row r="260" spans="1:12" ht="15.75" thickBot="1" x14ac:dyDescent="0.3">
      <c r="A260" t="s">
        <v>1605</v>
      </c>
      <c r="B260" t="str">
        <f t="shared" ref="B260:B323" si="966">IFERROR(RIGHT(A260,LEN(A260)-2),"")</f>
        <v>timer A08: no change: AF1</v>
      </c>
      <c r="D260" t="str">
        <f>IFERROR(MATCH("dma pin " &amp; C260 &amp; " list",$B$3:$B$3001,0),"")</f>
        <v/>
      </c>
      <c r="E260" t="str">
        <f t="shared" ref="E260:E323" si="967">IFERROR(MATCH("dma pin " &amp; C260 &amp; " list",$B$901:$B$3001,0),"")</f>
        <v/>
      </c>
      <c r="F260" t="str">
        <f t="shared" ref="F260:F319" si="968">IFERROR(MATCH("dma pin " &amp; C260 &amp; " list",$B$1601:$B$3001,0),"")</f>
        <v/>
      </c>
      <c r="H260" s="11" t="s">
        <v>523</v>
      </c>
      <c r="I260" s="4" t="str">
        <f t="shared" ref="I260:I323" si="969">IF(LEN(INDEX($B$3:$B$3001,D259+1))&lt;2,"",INDEX($B$3:$B$3001,D259+1))</f>
        <v/>
      </c>
      <c r="J260" s="5" t="str">
        <f t="shared" ref="J260:J291" si="970">IF(LEN(INDEX($B$901:$B$3001,E259+1))&lt;2,"",INDEX($B$901:$B$3001,E259+1))</f>
        <v/>
      </c>
      <c r="K260" s="5" t="str">
        <f t="shared" ref="K260:K291" si="971">IF(LEN(INDEX($B$1601:$B$3001,F259+1))&lt;2,"",INDEX($B$1601:$B$3001,F259+1))</f>
        <v/>
      </c>
      <c r="L260" s="6" t="str">
        <f t="shared" ref="L260:L291" si="972">IF(LEN(INDEX($B$2101:$B$3001,G259+1))&lt;2,"",INDEX($B$2101:$B$3001,G259+1))</f>
        <v/>
      </c>
    </row>
    <row r="261" spans="1:12" ht="15.75" thickBot="1" x14ac:dyDescent="0.3">
      <c r="B261" t="str">
        <f t="shared" si="966"/>
        <v/>
      </c>
      <c r="D261" t="str">
        <f>IFERROR(MATCH("dma pin " &amp; C261 &amp; " list",$B$3:$B$3001,0),"")</f>
        <v/>
      </c>
      <c r="E261" t="str">
        <f t="shared" si="967"/>
        <v/>
      </c>
      <c r="F261" t="str">
        <f t="shared" si="968"/>
        <v/>
      </c>
      <c r="H261" s="11" t="s">
        <v>524</v>
      </c>
      <c r="I261" s="4" t="str">
        <f t="shared" ref="I261" si="973">IF(OR(LEN(I260)&lt;1,LEN(INDEX($B$3:$B$3001,D259+2))&lt;1),"",INDEX($B$3:$B$3001,D259+2))</f>
        <v/>
      </c>
      <c r="J261" s="5" t="str">
        <f t="shared" ref="J261" si="974">IF(OR(LEN(J260)&lt;1,LEN(INDEX($B$901:$B$3001,E259+2))&lt;1),"",INDEX($B$901:$B$3001,E259+2))</f>
        <v/>
      </c>
      <c r="K261" s="5" t="str">
        <f t="shared" ref="K261" si="975">IF(OR(LEN(K260)&lt;1,LEN(INDEX($B$1601:$B$3001,F259+2))&lt;1),"",INDEX($B$1601:$B$3001,F259+2))</f>
        <v/>
      </c>
      <c r="L261" s="6" t="str">
        <f t="shared" ref="L261" si="976">IF(OR(LEN(L260)&lt;1,LEN(INDEX($B$2101:$B$3001,G259+2))&lt;1),"",INDEX($B$2101:$B$3001,G259+2))</f>
        <v/>
      </c>
    </row>
    <row r="262" spans="1:12" ht="15.75" thickBot="1" x14ac:dyDescent="0.3">
      <c r="A262" t="s">
        <v>604</v>
      </c>
      <c r="B262" t="str">
        <f t="shared" si="966"/>
        <v>timer A09 AF1</v>
      </c>
      <c r="D262" t="str">
        <f>IFERROR(MATCH("dma pin " &amp; C262 &amp; " list",$B$3:$B$3001,0),"")</f>
        <v/>
      </c>
      <c r="E262" t="str">
        <f t="shared" si="967"/>
        <v/>
      </c>
      <c r="F262" t="str">
        <f t="shared" si="968"/>
        <v/>
      </c>
      <c r="H262" s="11" t="s">
        <v>525</v>
      </c>
      <c r="I262" s="4" t="str">
        <f t="shared" ref="I262" si="977">IF(OR(LEN(I261)&lt;1,LEN(INDEX($B$3:$B$3001,D259+3))&lt;1),"",INDEX($B$3:$B$3001,D259+3))</f>
        <v/>
      </c>
      <c r="J262" s="5" t="str">
        <f t="shared" ref="J262" si="978">IF(OR(LEN(J261)&lt;1,LEN(INDEX($B$901:$B$3001,E259+3))&lt;1),"",INDEX($B$901:$B$3001,E259+3))</f>
        <v/>
      </c>
      <c r="K262" s="5" t="str">
        <f t="shared" ref="K262" si="979">IF(OR(LEN(K261)&lt;1,LEN(INDEX($B$1601:$B$3001,F259+3))&lt;1),"",INDEX($B$1601:$B$3001,F259+3))</f>
        <v/>
      </c>
      <c r="L262" s="6" t="str">
        <f t="shared" ref="L262" si="980">IF(OR(LEN(L261)&lt;1,LEN(INDEX($B$2101:$B$3001,G259+3))&lt;1),"",INDEX($B$2101:$B$3001,G259+3))</f>
        <v/>
      </c>
    </row>
    <row r="263" spans="1:12" ht="15.75" thickBot="1" x14ac:dyDescent="0.3">
      <c r="A263" t="s">
        <v>605</v>
      </c>
      <c r="B263" t="str">
        <f t="shared" si="966"/>
        <v>timer A09: changed from NONE to AF1</v>
      </c>
      <c r="C263" t="s">
        <v>222</v>
      </c>
      <c r="D263">
        <f>IFERROR(MATCH("dma pin " &amp; C263 &amp; " list",$B$3:$B$3001,0),"")</f>
        <v>1211</v>
      </c>
      <c r="E263">
        <f t="shared" si="967"/>
        <v>313</v>
      </c>
      <c r="F263">
        <f t="shared" si="968"/>
        <v>703</v>
      </c>
      <c r="G263">
        <f t="shared" ref="G263:G294" si="981">IFERROR(MATCH("dma pin " &amp; C263 &amp; " list",$B$2101:$B$3001,0),"")</f>
        <v>203</v>
      </c>
      <c r="H263" s="11" t="s">
        <v>526</v>
      </c>
      <c r="I263" s="4" t="str">
        <f t="shared" si="962"/>
        <v>dma pin E01</v>
      </c>
      <c r="J263" s="5" t="str">
        <f t="shared" ref="J263:J294" si="982">IFERROR(LEFT(INDEX($B$901:$B$3001,E263),11),"")</f>
        <v>dma pin E01</v>
      </c>
      <c r="K263" s="5" t="str">
        <f t="shared" ref="K263:K294" si="983">IFERROR(LEFT(INDEX($B$1601:$B$3001,F263),11),"")</f>
        <v>dma pin E01</v>
      </c>
      <c r="L263" s="6" t="str">
        <f t="shared" ref="L263:L294" si="984">IFERROR(LEFT(INDEX($B$2101:$B$3001,G263),11),"")</f>
        <v>dma pin E01</v>
      </c>
    </row>
    <row r="264" spans="1:12" ht="15.75" thickBot="1" x14ac:dyDescent="0.3">
      <c r="B264" t="str">
        <f t="shared" si="966"/>
        <v/>
      </c>
      <c r="D264" t="str">
        <f>IFERROR(MATCH("dma pin " &amp; C264 &amp; " list",$B$3:$B$3001,0),"")</f>
        <v/>
      </c>
      <c r="E264" t="str">
        <f t="shared" si="967"/>
        <v/>
      </c>
      <c r="F264" t="str">
        <f t="shared" si="968"/>
        <v/>
      </c>
      <c r="H264" s="11" t="s">
        <v>527</v>
      </c>
      <c r="I264" s="4" t="str">
        <f t="shared" si="969"/>
        <v/>
      </c>
      <c r="J264" s="5" t="str">
        <f t="shared" ref="J264:J295" si="985">IF(LEN(INDEX($B$901:$B$3001,E263+1))&lt;2,"",INDEX($B$901:$B$3001,E263+1))</f>
        <v/>
      </c>
      <c r="K264" s="5" t="str">
        <f t="shared" ref="K264:K295" si="986">IF(LEN(INDEX($B$1601:$B$3001,F263+1))&lt;2,"",INDEX($B$1601:$B$3001,F263+1))</f>
        <v/>
      </c>
      <c r="L264" s="6" t="str">
        <f t="shared" ref="L264:L295" si="987">IF(LEN(INDEX($B$2101:$B$3001,G263+1))&lt;2,"",INDEX($B$2101:$B$3001,G263+1))</f>
        <v/>
      </c>
    </row>
    <row r="265" spans="1:12" ht="15.75" thickBot="1" x14ac:dyDescent="0.3">
      <c r="A265" t="s">
        <v>606</v>
      </c>
      <c r="B265" t="str">
        <f t="shared" si="966"/>
        <v>timer A10 AF1</v>
      </c>
      <c r="D265" t="str">
        <f>IFERROR(MATCH("dma pin " &amp; C265 &amp; " list",$B$3:$B$3001,0),"")</f>
        <v/>
      </c>
      <c r="E265" t="str">
        <f t="shared" si="967"/>
        <v/>
      </c>
      <c r="F265" t="str">
        <f t="shared" si="968"/>
        <v/>
      </c>
      <c r="H265" s="11" t="s">
        <v>528</v>
      </c>
      <c r="I265" s="4" t="str">
        <f t="shared" ref="I265" si="988">IF(OR(LEN(I264)&lt;1,LEN(INDEX($B$3:$B$3001,D263+2))&lt;1),"",INDEX($B$3:$B$3001,D263+2))</f>
        <v/>
      </c>
      <c r="J265" s="5" t="str">
        <f t="shared" ref="J265" si="989">IF(OR(LEN(J264)&lt;1,LEN(INDEX($B$901:$B$3001,E263+2))&lt;1),"",INDEX($B$901:$B$3001,E263+2))</f>
        <v/>
      </c>
      <c r="K265" s="5" t="str">
        <f t="shared" ref="K265" si="990">IF(OR(LEN(K264)&lt;1,LEN(INDEX($B$1601:$B$3001,F263+2))&lt;1),"",INDEX($B$1601:$B$3001,F263+2))</f>
        <v/>
      </c>
      <c r="L265" s="6" t="str">
        <f t="shared" ref="L265" si="991">IF(OR(LEN(L264)&lt;1,LEN(INDEX($B$2101:$B$3001,G263+2))&lt;1),"",INDEX($B$2101:$B$3001,G263+2))</f>
        <v/>
      </c>
    </row>
    <row r="266" spans="1:12" ht="15.75" thickBot="1" x14ac:dyDescent="0.3">
      <c r="A266" t="s">
        <v>1606</v>
      </c>
      <c r="B266" t="str">
        <f t="shared" si="966"/>
        <v>#ERROR: timer: PIN TIMER MAP FULL.###</v>
      </c>
      <c r="D266" t="str">
        <f>IFERROR(MATCH("dma pin " &amp; C266 &amp; " list",$B$3:$B$3001,0),"")</f>
        <v/>
      </c>
      <c r="E266" t="str">
        <f t="shared" si="967"/>
        <v/>
      </c>
      <c r="F266" t="str">
        <f t="shared" si="968"/>
        <v/>
      </c>
      <c r="H266" s="11" t="s">
        <v>529</v>
      </c>
      <c r="I266" s="4" t="str">
        <f t="shared" ref="I266" si="992">IF(OR(LEN(I265)&lt;1,LEN(INDEX($B$3:$B$3001,D263+3))&lt;1),"",INDEX($B$3:$B$3001,D263+3))</f>
        <v/>
      </c>
      <c r="J266" s="5" t="str">
        <f t="shared" ref="J266" si="993">IF(OR(LEN(J265)&lt;1,LEN(INDEX($B$901:$B$3001,E263+3))&lt;1),"",INDEX($B$901:$B$3001,E263+3))</f>
        <v/>
      </c>
      <c r="K266" s="5" t="str">
        <f t="shared" ref="K266" si="994">IF(OR(LEN(K265)&lt;1,LEN(INDEX($B$1601:$B$3001,F263+3))&lt;1),"",INDEX($B$1601:$B$3001,F263+3))</f>
        <v/>
      </c>
      <c r="L266" s="6" t="str">
        <f t="shared" ref="L266" si="995">IF(OR(LEN(L265)&lt;1,LEN(INDEX($B$2101:$B$3001,G263+3))&lt;1),"",INDEX($B$2101:$B$3001,G263+3))</f>
        <v/>
      </c>
    </row>
    <row r="267" spans="1:12" ht="15.75" thickBot="1" x14ac:dyDescent="0.3">
      <c r="B267" t="str">
        <f t="shared" si="966"/>
        <v/>
      </c>
      <c r="C267" t="s">
        <v>223</v>
      </c>
      <c r="D267">
        <f>IFERROR(MATCH("dma pin " &amp; C267 &amp; " list",$B$3:$B$3001,0),"")</f>
        <v>1213</v>
      </c>
      <c r="E267">
        <f t="shared" si="967"/>
        <v>315</v>
      </c>
      <c r="F267">
        <f t="shared" si="968"/>
        <v>705</v>
      </c>
      <c r="G267">
        <f t="shared" ref="G267:G298" si="996">IFERROR(MATCH("dma pin " &amp; C267 &amp; " list",$B$2101:$B$3001,0),"")</f>
        <v>205</v>
      </c>
      <c r="H267" s="11" t="s">
        <v>530</v>
      </c>
      <c r="I267" s="4" t="str">
        <f t="shared" si="962"/>
        <v>dma pin E02</v>
      </c>
      <c r="J267" s="5" t="str">
        <f t="shared" ref="J267:J298" si="997">IFERROR(LEFT(INDEX($B$901:$B$3001,E267),11),"")</f>
        <v>dma pin E02</v>
      </c>
      <c r="K267" s="5" t="str">
        <f t="shared" ref="K267:K298" si="998">IFERROR(LEFT(INDEX($B$1601:$B$3001,F267),11),"")</f>
        <v>dma pin E02</v>
      </c>
      <c r="L267" s="6" t="str">
        <f t="shared" ref="L267:L298" si="999">IFERROR(LEFT(INDEX($B$2101:$B$3001,G267),11),"")</f>
        <v>dma pin E02</v>
      </c>
    </row>
    <row r="268" spans="1:12" ht="15.75" thickBot="1" x14ac:dyDescent="0.3">
      <c r="A268" t="s">
        <v>607</v>
      </c>
      <c r="B268" t="str">
        <f t="shared" si="966"/>
        <v>timer A11 AF1</v>
      </c>
      <c r="D268" t="str">
        <f>IFERROR(MATCH("dma pin " &amp; C268 &amp; " list",$B$3:$B$3001,0),"")</f>
        <v/>
      </c>
      <c r="E268" t="str">
        <f t="shared" si="967"/>
        <v/>
      </c>
      <c r="F268" t="str">
        <f t="shared" si="968"/>
        <v/>
      </c>
      <c r="H268" s="11" t="s">
        <v>531</v>
      </c>
      <c r="I268" s="4" t="str">
        <f t="shared" si="969"/>
        <v/>
      </c>
      <c r="J268" s="5" t="str">
        <f t="shared" ref="J268:J299" si="1000">IF(LEN(INDEX($B$901:$B$3001,E267+1))&lt;2,"",INDEX($B$901:$B$3001,E267+1))</f>
        <v/>
      </c>
      <c r="K268" s="5" t="str">
        <f t="shared" ref="K268:K299" si="1001">IF(LEN(INDEX($B$1601:$B$3001,F267+1))&lt;2,"",INDEX($B$1601:$B$3001,F267+1))</f>
        <v/>
      </c>
      <c r="L268" s="6" t="str">
        <f t="shared" ref="L268:L299" si="1002">IF(LEN(INDEX($B$2101:$B$3001,G267+1))&lt;2,"",INDEX($B$2101:$B$3001,G267+1))</f>
        <v/>
      </c>
    </row>
    <row r="269" spans="1:12" ht="15.75" thickBot="1" x14ac:dyDescent="0.3">
      <c r="A269" t="s">
        <v>1606</v>
      </c>
      <c r="B269" t="str">
        <f t="shared" si="966"/>
        <v>#ERROR: timer: PIN TIMER MAP FULL.###</v>
      </c>
      <c r="D269" t="str">
        <f>IFERROR(MATCH("dma pin " &amp; C269 &amp; " list",$B$3:$B$3001,0),"")</f>
        <v/>
      </c>
      <c r="E269" t="str">
        <f t="shared" si="967"/>
        <v/>
      </c>
      <c r="F269" t="str">
        <f t="shared" si="968"/>
        <v/>
      </c>
      <c r="H269" s="11" t="s">
        <v>532</v>
      </c>
      <c r="I269" s="4" t="str">
        <f t="shared" ref="I269" si="1003">IF(OR(LEN(I268)&lt;1,LEN(INDEX($B$3:$B$3001,D267+2))&lt;1),"",INDEX($B$3:$B$3001,D267+2))</f>
        <v/>
      </c>
      <c r="J269" s="5" t="str">
        <f t="shared" ref="J269" si="1004">IF(OR(LEN(J268)&lt;1,LEN(INDEX($B$901:$B$3001,E267+2))&lt;1),"",INDEX($B$901:$B$3001,E267+2))</f>
        <v/>
      </c>
      <c r="K269" s="5" t="str">
        <f t="shared" ref="K269" si="1005">IF(OR(LEN(K268)&lt;1,LEN(INDEX($B$1601:$B$3001,F267+2))&lt;1),"",INDEX($B$1601:$B$3001,F267+2))</f>
        <v/>
      </c>
      <c r="L269" s="6" t="str">
        <f t="shared" ref="L269" si="1006">IF(OR(LEN(L268)&lt;1,LEN(INDEX($B$2101:$B$3001,G267+2))&lt;1),"",INDEX($B$2101:$B$3001,G267+2))</f>
        <v/>
      </c>
    </row>
    <row r="270" spans="1:12" ht="15.75" thickBot="1" x14ac:dyDescent="0.3">
      <c r="B270" t="str">
        <f t="shared" si="966"/>
        <v/>
      </c>
      <c r="D270" t="str">
        <f>IFERROR(MATCH("dma pin " &amp; C270 &amp; " list",$B$3:$B$3001,0),"")</f>
        <v/>
      </c>
      <c r="E270" t="str">
        <f t="shared" si="967"/>
        <v/>
      </c>
      <c r="F270" t="str">
        <f t="shared" si="968"/>
        <v/>
      </c>
      <c r="H270" s="11" t="s">
        <v>533</v>
      </c>
      <c r="I270" s="4" t="str">
        <f t="shared" ref="I270" si="1007">IF(OR(LEN(I269)&lt;1,LEN(INDEX($B$3:$B$3001,D267+3))&lt;1),"",INDEX($B$3:$B$3001,D267+3))</f>
        <v/>
      </c>
      <c r="J270" s="5" t="str">
        <f t="shared" ref="J270" si="1008">IF(OR(LEN(J269)&lt;1,LEN(INDEX($B$901:$B$3001,E267+3))&lt;1),"",INDEX($B$901:$B$3001,E267+3))</f>
        <v/>
      </c>
      <c r="K270" s="5" t="str">
        <f t="shared" ref="K270" si="1009">IF(OR(LEN(K269)&lt;1,LEN(INDEX($B$1601:$B$3001,F267+3))&lt;1),"",INDEX($B$1601:$B$3001,F267+3))</f>
        <v/>
      </c>
      <c r="L270" s="6" t="str">
        <f t="shared" ref="L270" si="1010">IF(OR(LEN(L269)&lt;1,LEN(INDEX($B$2101:$B$3001,G267+3))&lt;1),"",INDEX($B$2101:$B$3001,G267+3))</f>
        <v/>
      </c>
    </row>
    <row r="271" spans="1:12" ht="15.75" thickBot="1" x14ac:dyDescent="0.3">
      <c r="A271" t="s">
        <v>608</v>
      </c>
      <c r="B271" t="str">
        <f t="shared" si="966"/>
        <v>timer A12 AF1</v>
      </c>
      <c r="C271" t="s">
        <v>224</v>
      </c>
      <c r="D271">
        <f>IFERROR(MATCH("dma pin " &amp; C271 &amp; " list",$B$3:$B$3001,0),"")</f>
        <v>1215</v>
      </c>
      <c r="E271">
        <f t="shared" si="967"/>
        <v>317</v>
      </c>
      <c r="F271">
        <f t="shared" si="968"/>
        <v>707</v>
      </c>
      <c r="G271">
        <f t="shared" ref="G271:G302" si="1011">IFERROR(MATCH("dma pin " &amp; C271 &amp; " list",$B$2101:$B$3001,0),"")</f>
        <v>207</v>
      </c>
      <c r="H271" s="11" t="s">
        <v>534</v>
      </c>
      <c r="I271" s="4" t="str">
        <f t="shared" si="962"/>
        <v>dma pin E03</v>
      </c>
      <c r="J271" s="5" t="str">
        <f t="shared" ref="J271:J302" si="1012">IFERROR(LEFT(INDEX($B$901:$B$3001,E271),11),"")</f>
        <v>dma pin E03</v>
      </c>
      <c r="K271" s="5" t="str">
        <f t="shared" ref="K271:K302" si="1013">IFERROR(LEFT(INDEX($B$1601:$B$3001,F271),11),"")</f>
        <v>dma pin E03</v>
      </c>
      <c r="L271" s="6" t="str">
        <f t="shared" ref="L271:L302" si="1014">IFERROR(LEFT(INDEX($B$2101:$B$3001,G271),11),"")</f>
        <v>dma pin E03</v>
      </c>
    </row>
    <row r="272" spans="1:12" ht="15.75" thickBot="1" x14ac:dyDescent="0.3">
      <c r="A272" t="s">
        <v>1606</v>
      </c>
      <c r="B272" t="str">
        <f t="shared" si="966"/>
        <v>#ERROR: timer: PIN TIMER MAP FULL.###</v>
      </c>
      <c r="D272" t="str">
        <f>IFERROR(MATCH("dma pin " &amp; C272 &amp; " list",$B$3:$B$3001,0),"")</f>
        <v/>
      </c>
      <c r="E272" t="str">
        <f t="shared" si="967"/>
        <v/>
      </c>
      <c r="F272" t="str">
        <f t="shared" si="968"/>
        <v/>
      </c>
      <c r="H272" s="11" t="s">
        <v>535</v>
      </c>
      <c r="I272" s="4" t="str">
        <f t="shared" si="969"/>
        <v/>
      </c>
      <c r="J272" s="5" t="str">
        <f t="shared" ref="J272:J303" si="1015">IF(LEN(INDEX($B$901:$B$3001,E271+1))&lt;2,"",INDEX($B$901:$B$3001,E271+1))</f>
        <v/>
      </c>
      <c r="K272" s="5" t="str">
        <f t="shared" ref="K272:K303" si="1016">IF(LEN(INDEX($B$1601:$B$3001,F271+1))&lt;2,"",INDEX($B$1601:$B$3001,F271+1))</f>
        <v/>
      </c>
      <c r="L272" s="6" t="str">
        <f t="shared" ref="L272:L303" si="1017">IF(LEN(INDEX($B$2101:$B$3001,G271+1))&lt;2,"",INDEX($B$2101:$B$3001,G271+1))</f>
        <v/>
      </c>
    </row>
    <row r="273" spans="1:12" ht="15.75" thickBot="1" x14ac:dyDescent="0.3">
      <c r="B273" t="str">
        <f t="shared" si="966"/>
        <v/>
      </c>
      <c r="D273" t="str">
        <f>IFERROR(MATCH("dma pin " &amp; C273 &amp; " list",$B$3:$B$3001,0),"")</f>
        <v/>
      </c>
      <c r="E273" t="str">
        <f t="shared" si="967"/>
        <v/>
      </c>
      <c r="F273" t="str">
        <f t="shared" si="968"/>
        <v/>
      </c>
      <c r="H273" s="11" t="s">
        <v>536</v>
      </c>
      <c r="I273" s="4" t="str">
        <f t="shared" ref="I273" si="1018">IF(OR(LEN(I272)&lt;1,LEN(INDEX($B$3:$B$3001,D271+2))&lt;1),"",INDEX($B$3:$B$3001,D271+2))</f>
        <v/>
      </c>
      <c r="J273" s="5" t="str">
        <f t="shared" ref="J273" si="1019">IF(OR(LEN(J272)&lt;1,LEN(INDEX($B$901:$B$3001,E271+2))&lt;1),"",INDEX($B$901:$B$3001,E271+2))</f>
        <v/>
      </c>
      <c r="K273" s="5" t="str">
        <f t="shared" ref="K273" si="1020">IF(OR(LEN(K272)&lt;1,LEN(INDEX($B$1601:$B$3001,F271+2))&lt;1),"",INDEX($B$1601:$B$3001,F271+2))</f>
        <v/>
      </c>
      <c r="L273" s="6" t="str">
        <f t="shared" ref="L273" si="1021">IF(OR(LEN(L272)&lt;1,LEN(INDEX($B$2101:$B$3001,G271+2))&lt;1),"",INDEX($B$2101:$B$3001,G271+2))</f>
        <v/>
      </c>
    </row>
    <row r="274" spans="1:12" ht="15.75" thickBot="1" x14ac:dyDescent="0.3">
      <c r="A274" t="s">
        <v>609</v>
      </c>
      <c r="B274" t="str">
        <f t="shared" si="966"/>
        <v>timer A13 AF1</v>
      </c>
      <c r="D274" t="str">
        <f>IFERROR(MATCH("dma pin " &amp; C274 &amp; " list",$B$3:$B$3001,0),"")</f>
        <v/>
      </c>
      <c r="E274" t="str">
        <f t="shared" si="967"/>
        <v/>
      </c>
      <c r="F274" t="str">
        <f t="shared" si="968"/>
        <v/>
      </c>
      <c r="H274" s="11" t="s">
        <v>537</v>
      </c>
      <c r="I274" s="4" t="str">
        <f t="shared" ref="I274" si="1022">IF(OR(LEN(I273)&lt;1,LEN(INDEX($B$3:$B$3001,D271+3))&lt;1),"",INDEX($B$3:$B$3001,D271+3))</f>
        <v/>
      </c>
      <c r="J274" s="5" t="str">
        <f t="shared" ref="J274" si="1023">IF(OR(LEN(J273)&lt;1,LEN(INDEX($B$901:$B$3001,E271+3))&lt;1),"",INDEX($B$901:$B$3001,E271+3))</f>
        <v/>
      </c>
      <c r="K274" s="5" t="str">
        <f t="shared" ref="K274" si="1024">IF(OR(LEN(K273)&lt;1,LEN(INDEX($B$1601:$B$3001,F271+3))&lt;1),"",INDEX($B$1601:$B$3001,F271+3))</f>
        <v/>
      </c>
      <c r="L274" s="6" t="str">
        <f t="shared" ref="L274" si="1025">IF(OR(LEN(L273)&lt;1,LEN(INDEX($B$2101:$B$3001,G271+3))&lt;1),"",INDEX($B$2101:$B$3001,G271+3))</f>
        <v/>
      </c>
    </row>
    <row r="275" spans="1:12" ht="15.75" thickBot="1" x14ac:dyDescent="0.3">
      <c r="A275" t="s">
        <v>1606</v>
      </c>
      <c r="B275" t="str">
        <f t="shared" si="966"/>
        <v>#ERROR: timer: PIN TIMER MAP FULL.###</v>
      </c>
      <c r="C275" t="s">
        <v>225</v>
      </c>
      <c r="D275">
        <f>IFERROR(MATCH("dma pin " &amp; C275 &amp; " list",$B$3:$B$3001,0),"")</f>
        <v>1217</v>
      </c>
      <c r="E275">
        <f t="shared" si="967"/>
        <v>319</v>
      </c>
      <c r="F275">
        <f t="shared" si="968"/>
        <v>709</v>
      </c>
      <c r="G275">
        <f t="shared" ref="G275:G306" si="1026">IFERROR(MATCH("dma pin " &amp; C275 &amp; " list",$B$2101:$B$3001,0),"")</f>
        <v>209</v>
      </c>
      <c r="H275" s="11" t="s">
        <v>538</v>
      </c>
      <c r="I275" s="4" t="str">
        <f t="shared" si="962"/>
        <v>dma pin E04</v>
      </c>
      <c r="J275" s="5" t="str">
        <f t="shared" ref="J275:J306" si="1027">IFERROR(LEFT(INDEX($B$901:$B$3001,E275),11),"")</f>
        <v>dma pin E04</v>
      </c>
      <c r="K275" s="5" t="str">
        <f t="shared" ref="K275:K322" si="1028">IFERROR(LEFT(INDEX($B$1601:$B$3001,F275),11),"")</f>
        <v>dma pin E04</v>
      </c>
      <c r="L275" s="6" t="str">
        <f t="shared" ref="L275:L306" si="1029">IFERROR(LEFT(INDEX($B$2101:$B$3001,G275),11),"")</f>
        <v>dma pin E04</v>
      </c>
    </row>
    <row r="276" spans="1:12" ht="15.75" thickBot="1" x14ac:dyDescent="0.3">
      <c r="B276" t="str">
        <f t="shared" si="966"/>
        <v/>
      </c>
      <c r="D276" t="str">
        <f>IFERROR(MATCH("dma pin " &amp; C276 &amp; " list",$B$3:$B$3001,0),"")</f>
        <v/>
      </c>
      <c r="E276" t="str">
        <f t="shared" si="967"/>
        <v/>
      </c>
      <c r="F276" t="str">
        <f t="shared" si="968"/>
        <v/>
      </c>
      <c r="H276" s="11" t="s">
        <v>539</v>
      </c>
      <c r="I276" s="4" t="str">
        <f t="shared" si="969"/>
        <v/>
      </c>
      <c r="J276" s="5" t="str">
        <f t="shared" ref="J276:J307" si="1030">IF(LEN(INDEX($B$901:$B$3001,E275+1))&lt;2,"",INDEX($B$901:$B$3001,E275+1))</f>
        <v/>
      </c>
      <c r="K276" s="5" t="str">
        <f t="shared" ref="K276:K322" si="1031">IF(LEN(INDEX($B$1601:$B$3001,F275+1))&lt;2,"",INDEX($B$1601:$B$3001,F275+1))</f>
        <v/>
      </c>
      <c r="L276" s="6" t="str">
        <f t="shared" ref="L276:L307" si="1032">IF(LEN(INDEX($B$2101:$B$3001,G275+1))&lt;2,"",INDEX($B$2101:$B$3001,G275+1))</f>
        <v/>
      </c>
    </row>
    <row r="277" spans="1:12" ht="15.75" thickBot="1" x14ac:dyDescent="0.3">
      <c r="A277" t="s">
        <v>610</v>
      </c>
      <c r="B277" t="str">
        <f t="shared" si="966"/>
        <v>timer A14 AF1</v>
      </c>
      <c r="D277" t="str">
        <f>IFERROR(MATCH("dma pin " &amp; C277 &amp; " list",$B$3:$B$3001,0),"")</f>
        <v/>
      </c>
      <c r="E277" t="str">
        <f t="shared" si="967"/>
        <v/>
      </c>
      <c r="F277" t="str">
        <f t="shared" si="968"/>
        <v/>
      </c>
      <c r="H277" s="11" t="s">
        <v>540</v>
      </c>
      <c r="I277" s="4" t="str">
        <f t="shared" ref="I277" si="1033">IF(OR(LEN(I276)&lt;1,LEN(INDEX($B$3:$B$3001,D275+2))&lt;1),"",INDEX($B$3:$B$3001,D275+2))</f>
        <v/>
      </c>
      <c r="J277" s="5" t="str">
        <f t="shared" ref="J277" si="1034">IF(OR(LEN(J276)&lt;1,LEN(INDEX($B$901:$B$3001,E275+2))&lt;1),"",INDEX($B$901:$B$3001,E275+2))</f>
        <v/>
      </c>
      <c r="K277" s="5" t="str">
        <f t="shared" ref="K277" si="1035">IF(OR(LEN(K276)&lt;1,LEN(INDEX($B$1601:$B$3001,F275+2))&lt;1),"",INDEX($B$1601:$B$3001,F275+2))</f>
        <v/>
      </c>
      <c r="L277" s="6" t="str">
        <f t="shared" ref="L277" si="1036">IF(OR(LEN(L276)&lt;1,LEN(INDEX($B$2101:$B$3001,G275+2))&lt;1),"",INDEX($B$2101:$B$3001,G275+2))</f>
        <v/>
      </c>
    </row>
    <row r="278" spans="1:12" ht="15.75" thickBot="1" x14ac:dyDescent="0.3">
      <c r="A278" t="s">
        <v>1606</v>
      </c>
      <c r="B278" t="str">
        <f t="shared" si="966"/>
        <v>#ERROR: timer: PIN TIMER MAP FULL.###</v>
      </c>
      <c r="D278" t="str">
        <f>IFERROR(MATCH("dma pin " &amp; C278 &amp; " list",$B$3:$B$3001,0),"")</f>
        <v/>
      </c>
      <c r="E278" t="str">
        <f t="shared" si="967"/>
        <v/>
      </c>
      <c r="F278" t="str">
        <f t="shared" si="968"/>
        <v/>
      </c>
      <c r="H278" s="11" t="s">
        <v>541</v>
      </c>
      <c r="I278" s="4" t="str">
        <f t="shared" ref="I278" si="1037">IF(OR(LEN(I277)&lt;1,LEN(INDEX($B$3:$B$3001,D275+3))&lt;1),"",INDEX($B$3:$B$3001,D275+3))</f>
        <v/>
      </c>
      <c r="J278" s="5" t="str">
        <f t="shared" ref="J278" si="1038">IF(OR(LEN(J277)&lt;1,LEN(INDEX($B$901:$B$3001,E275+3))&lt;1),"",INDEX($B$901:$B$3001,E275+3))</f>
        <v/>
      </c>
      <c r="K278" s="5" t="str">
        <f t="shared" ref="K278" si="1039">IF(OR(LEN(K277)&lt;1,LEN(INDEX($B$1601:$B$3001,F275+3))&lt;1),"",INDEX($B$1601:$B$3001,F275+3))</f>
        <v/>
      </c>
      <c r="L278" s="6" t="str">
        <f t="shared" ref="L278" si="1040">IF(OR(LEN(L277)&lt;1,LEN(INDEX($B$2101:$B$3001,G275+3))&lt;1),"",INDEX($B$2101:$B$3001,G275+3))</f>
        <v/>
      </c>
    </row>
    <row r="279" spans="1:12" ht="15.75" thickBot="1" x14ac:dyDescent="0.3">
      <c r="B279" t="str">
        <f t="shared" si="966"/>
        <v/>
      </c>
      <c r="C279" t="s">
        <v>226</v>
      </c>
      <c r="D279">
        <f>IFERROR(MATCH("dma pin " &amp; C279 &amp; " list",$B$3:$B$3001,0),"")</f>
        <v>1219</v>
      </c>
      <c r="E279">
        <f t="shared" si="967"/>
        <v>321</v>
      </c>
      <c r="F279">
        <f t="shared" si="968"/>
        <v>711</v>
      </c>
      <c r="G279">
        <f t="shared" ref="G279:G324" si="1041">IFERROR(MATCH("dma pin " &amp; C279 &amp; " list",$B$2101:$B$3001,0),"")</f>
        <v>211</v>
      </c>
      <c r="H279" s="11" t="s">
        <v>542</v>
      </c>
      <c r="I279" s="4" t="str">
        <f t="shared" si="962"/>
        <v>dma pin E05</v>
      </c>
      <c r="J279" s="5" t="str">
        <f t="shared" ref="J279:J310" si="1042">IFERROR(LEFT(INDEX($B$901:$B$3001,E279),11),"")</f>
        <v>dma pin E05</v>
      </c>
      <c r="K279" s="5" t="str">
        <f t="shared" ref="K279:K322" si="1043">IFERROR(LEFT(INDEX($B$1601:$B$3001,F279),11),"")</f>
        <v>dma pin E05</v>
      </c>
      <c r="L279" s="6" t="str">
        <f t="shared" ref="L279:L310" si="1044">IFERROR(LEFT(INDEX($B$2101:$B$3001,G279),11),"")</f>
        <v>dma pin E05</v>
      </c>
    </row>
    <row r="280" spans="1:12" ht="15.75" thickBot="1" x14ac:dyDescent="0.3">
      <c r="A280" t="s">
        <v>611</v>
      </c>
      <c r="B280" t="str">
        <f t="shared" si="966"/>
        <v>timer A15 AF1</v>
      </c>
      <c r="D280" t="str">
        <f>IFERROR(MATCH("dma pin " &amp; C280 &amp; " list",$B$3:$B$3001,0),"")</f>
        <v/>
      </c>
      <c r="E280" t="str">
        <f t="shared" si="967"/>
        <v/>
      </c>
      <c r="F280" t="str">
        <f t="shared" si="968"/>
        <v/>
      </c>
      <c r="H280" s="11" t="s">
        <v>543</v>
      </c>
      <c r="I280" s="4" t="str">
        <f t="shared" si="969"/>
        <v>0: DMA1 Stream 0 Request 105</v>
      </c>
      <c r="J280" s="5" t="str">
        <f t="shared" ref="J280:J311" si="1045">IF(LEN(INDEX($B$901:$B$3001,E279+1))&lt;2,"",INDEX($B$901:$B$3001,E279+1))</f>
        <v>0: DMA1 Stream 0 Request 105</v>
      </c>
      <c r="K280" s="5" t="str">
        <f t="shared" ref="K280:K322" si="1046">IF(LEN(INDEX($B$1601:$B$3001,F279+1))&lt;2,"",INDEX($B$1601:$B$3001,F279+1))</f>
        <v/>
      </c>
      <c r="L280" s="6" t="str">
        <f t="shared" ref="L280:L311" si="1047">IF(LEN(INDEX($B$2101:$B$3001,G279+1))&lt;2,"",INDEX($B$2101:$B$3001,G279+1))</f>
        <v/>
      </c>
    </row>
    <row r="281" spans="1:12" ht="15.75" thickBot="1" x14ac:dyDescent="0.3">
      <c r="A281" t="s">
        <v>1607</v>
      </c>
      <c r="B281" t="str">
        <f t="shared" si="966"/>
        <v>timer A15: no change: AF1</v>
      </c>
      <c r="D281" t="str">
        <f>IFERROR(MATCH("dma pin " &amp; C281 &amp; " list",$B$3:$B$3001,0),"")</f>
        <v/>
      </c>
      <c r="E281" t="str">
        <f t="shared" si="967"/>
        <v/>
      </c>
      <c r="F281" t="str">
        <f t="shared" si="968"/>
        <v/>
      </c>
      <c r="H281" s="11" t="s">
        <v>544</v>
      </c>
      <c r="I281" s="4" t="str">
        <f t="shared" ref="I281" si="1048">IF(OR(LEN(I280)&lt;1,LEN(INDEX($B$3:$B$3001,D279+2))&lt;1),"",INDEX($B$3:$B$3001,D279+2))</f>
        <v>1: DMA1 Stream 1 Request 105</v>
      </c>
      <c r="J281" s="5" t="str">
        <f t="shared" ref="J281" si="1049">IF(OR(LEN(J280)&lt;1,LEN(INDEX($B$901:$B$3001,E279+2))&lt;1),"",INDEX($B$901:$B$3001,E279+2))</f>
        <v>1: DMA1 Stream 1 Request 105</v>
      </c>
      <c r="K281" s="5" t="str">
        <f t="shared" ref="K281" si="1050">IF(OR(LEN(K280)&lt;1,LEN(INDEX($B$1601:$B$3001,F279+2))&lt;1),"",INDEX($B$1601:$B$3001,F279+2))</f>
        <v/>
      </c>
      <c r="L281" s="6" t="str">
        <f t="shared" ref="L281" si="1051">IF(OR(LEN(L280)&lt;1,LEN(INDEX($B$2101:$B$3001,G279+2))&lt;1),"",INDEX($B$2101:$B$3001,G279+2))</f>
        <v/>
      </c>
    </row>
    <row r="282" spans="1:12" ht="15.75" thickBot="1" x14ac:dyDescent="0.3">
      <c r="B282" t="str">
        <f t="shared" si="966"/>
        <v/>
      </c>
      <c r="D282" t="str">
        <f>IFERROR(MATCH("dma pin " &amp; C282 &amp; " list",$B$3:$B$3001,0),"")</f>
        <v/>
      </c>
      <c r="E282" t="str">
        <f t="shared" si="967"/>
        <v/>
      </c>
      <c r="F282" t="str">
        <f t="shared" si="968"/>
        <v/>
      </c>
      <c r="H282" s="11" t="s">
        <v>545</v>
      </c>
      <c r="I282" s="4" t="str">
        <f t="shared" ref="I282" si="1052">IF(OR(LEN(I281)&lt;1,LEN(INDEX($B$3:$B$3001,D279+3))&lt;1),"",INDEX($B$3:$B$3001,D279+3))</f>
        <v>2: DMA1 Stream 2 Request 105</v>
      </c>
      <c r="J282" s="5" t="str">
        <f t="shared" ref="J282" si="1053">IF(OR(LEN(J281)&lt;1,LEN(INDEX($B$901:$B$3001,E279+3))&lt;1),"",INDEX($B$901:$B$3001,E279+3))</f>
        <v>2: DMA1 Stream 2 Request 105</v>
      </c>
      <c r="K282" s="5" t="str">
        <f t="shared" ref="K282" si="1054">IF(OR(LEN(K281)&lt;1,LEN(INDEX($B$1601:$B$3001,F279+3))&lt;1),"",INDEX($B$1601:$B$3001,F279+3))</f>
        <v/>
      </c>
      <c r="L282" s="6" t="str">
        <f t="shared" ref="L282" si="1055">IF(OR(LEN(L281)&lt;1,LEN(INDEX($B$2101:$B$3001,G279+3))&lt;1),"",INDEX($B$2101:$B$3001,G279+3))</f>
        <v/>
      </c>
    </row>
    <row r="283" spans="1:12" ht="15.75" thickBot="1" x14ac:dyDescent="0.3">
      <c r="A283" t="s">
        <v>612</v>
      </c>
      <c r="B283" t="str">
        <f t="shared" si="966"/>
        <v>dma pin A00 list</v>
      </c>
      <c r="C283" t="s">
        <v>227</v>
      </c>
      <c r="D283">
        <f>IFERROR(MATCH("dma pin " &amp; C283 &amp; " list",$B$3:$B$3001,0),"")</f>
        <v>1237</v>
      </c>
      <c r="E283">
        <f t="shared" si="967"/>
        <v>339</v>
      </c>
      <c r="F283">
        <f t="shared" si="968"/>
        <v>713</v>
      </c>
      <c r="G283">
        <f t="shared" ref="G283:G324" si="1056">IFERROR(MATCH("dma pin " &amp; C283 &amp; " list",$B$2101:$B$3001,0),"")</f>
        <v>213</v>
      </c>
      <c r="H283" s="11" t="s">
        <v>546</v>
      </c>
      <c r="I283" s="4" t="str">
        <f t="shared" si="962"/>
        <v>dma pin E06</v>
      </c>
      <c r="J283" s="5" t="str">
        <f t="shared" ref="J283:J314" si="1057">IFERROR(LEFT(INDEX($B$901:$B$3001,E283),11),"")</f>
        <v>dma pin E06</v>
      </c>
      <c r="K283" s="5" t="str">
        <f t="shared" ref="K283:K322" si="1058">IFERROR(LEFT(INDEX($B$1601:$B$3001,F283),11),"")</f>
        <v>dma pin E06</v>
      </c>
      <c r="L283" s="6" t="str">
        <f t="shared" ref="L283:L314" si="1059">IFERROR(LEFT(INDEX($B$2101:$B$3001,G283),11),"")</f>
        <v>dma pin E06</v>
      </c>
    </row>
    <row r="284" spans="1:12" ht="15.75" thickBot="1" x14ac:dyDescent="0.3">
      <c r="A284" t="s">
        <v>1608</v>
      </c>
      <c r="B284" t="str">
        <f t="shared" si="966"/>
        <v>0: DMA1 Stream 0 Request 18</v>
      </c>
      <c r="D284" t="str">
        <f>IFERROR(MATCH("dma pin " &amp; C284 &amp; " list",$B$3:$B$3001,0),"")</f>
        <v/>
      </c>
      <c r="E284" t="str">
        <f t="shared" si="967"/>
        <v/>
      </c>
      <c r="F284" t="str">
        <f t="shared" si="968"/>
        <v/>
      </c>
      <c r="H284" s="11" t="s">
        <v>547</v>
      </c>
      <c r="I284" s="4" t="str">
        <f t="shared" si="969"/>
        <v/>
      </c>
      <c r="J284" s="5" t="str">
        <f t="shared" ref="J284:J315" si="1060">IF(LEN(INDEX($B$901:$B$3001,E283+1))&lt;2,"",INDEX($B$901:$B$3001,E283+1))</f>
        <v/>
      </c>
      <c r="K284" s="5" t="str">
        <f t="shared" ref="K284:K322" si="1061">IF(LEN(INDEX($B$1601:$B$3001,F283+1))&lt;2,"",INDEX($B$1601:$B$3001,F283+1))</f>
        <v/>
      </c>
      <c r="L284" s="6" t="str">
        <f t="shared" ref="L284:L315" si="1062">IF(LEN(INDEX($B$2101:$B$3001,G283+1))&lt;2,"",INDEX($B$2101:$B$3001,G283+1))</f>
        <v/>
      </c>
    </row>
    <row r="285" spans="1:12" ht="15.75" thickBot="1" x14ac:dyDescent="0.3">
      <c r="A285" t="s">
        <v>1609</v>
      </c>
      <c r="B285" t="str">
        <f t="shared" si="966"/>
        <v>1: DMA1 Stream 1 Request 18</v>
      </c>
      <c r="D285" t="str">
        <f>IFERROR(MATCH("dma pin " &amp; C285 &amp; " list",$B$3:$B$3001,0),"")</f>
        <v/>
      </c>
      <c r="E285" t="str">
        <f t="shared" si="967"/>
        <v/>
      </c>
      <c r="F285" t="str">
        <f t="shared" si="968"/>
        <v/>
      </c>
      <c r="H285" s="11" t="s">
        <v>548</v>
      </c>
      <c r="I285" s="4" t="str">
        <f t="shared" ref="I285" si="1063">IF(OR(LEN(I284)&lt;1,LEN(INDEX($B$3:$B$3001,D283+2))&lt;1),"",INDEX($B$3:$B$3001,D283+2))</f>
        <v/>
      </c>
      <c r="J285" s="5" t="str">
        <f t="shared" ref="J285" si="1064">IF(OR(LEN(J284)&lt;1,LEN(INDEX($B$901:$B$3001,E283+2))&lt;1),"",INDEX($B$901:$B$3001,E283+2))</f>
        <v/>
      </c>
      <c r="K285" s="5" t="str">
        <f t="shared" ref="K285" si="1065">IF(OR(LEN(K284)&lt;1,LEN(INDEX($B$1601:$B$3001,F283+2))&lt;1),"",INDEX($B$1601:$B$3001,F283+2))</f>
        <v/>
      </c>
      <c r="L285" s="6" t="str">
        <f t="shared" ref="L285" si="1066">IF(OR(LEN(L284)&lt;1,LEN(INDEX($B$2101:$B$3001,G283+2))&lt;1),"",INDEX($B$2101:$B$3001,G283+2))</f>
        <v/>
      </c>
    </row>
    <row r="286" spans="1:12" ht="15.75" thickBot="1" x14ac:dyDescent="0.3">
      <c r="A286" t="s">
        <v>1610</v>
      </c>
      <c r="B286" t="str">
        <f t="shared" si="966"/>
        <v>2: DMA1 Stream 2 Request 18</v>
      </c>
      <c r="D286" t="str">
        <f>IFERROR(MATCH("dma pin " &amp; C286 &amp; " list",$B$3:$B$3001,0),"")</f>
        <v/>
      </c>
      <c r="E286" t="str">
        <f t="shared" si="967"/>
        <v/>
      </c>
      <c r="F286" t="str">
        <f t="shared" si="968"/>
        <v/>
      </c>
      <c r="H286" s="11" t="s">
        <v>549</v>
      </c>
      <c r="I286" s="4" t="str">
        <f t="shared" ref="I286" si="1067">IF(OR(LEN(I285)&lt;1,LEN(INDEX($B$3:$B$3001,D283+3))&lt;1),"",INDEX($B$3:$B$3001,D283+3))</f>
        <v/>
      </c>
      <c r="J286" s="5" t="str">
        <f t="shared" ref="J286" si="1068">IF(OR(LEN(J285)&lt;1,LEN(INDEX($B$901:$B$3001,E283+3))&lt;1),"",INDEX($B$901:$B$3001,E283+3))</f>
        <v/>
      </c>
      <c r="K286" s="5" t="str">
        <f t="shared" ref="K286" si="1069">IF(OR(LEN(K285)&lt;1,LEN(INDEX($B$1601:$B$3001,F283+3))&lt;1),"",INDEX($B$1601:$B$3001,F283+3))</f>
        <v/>
      </c>
      <c r="L286" s="6" t="str">
        <f t="shared" ref="L286" si="1070">IF(OR(LEN(L285)&lt;1,LEN(INDEX($B$2101:$B$3001,G283+3))&lt;1),"",INDEX($B$2101:$B$3001,G283+3))</f>
        <v/>
      </c>
    </row>
    <row r="287" spans="1:12" ht="15.75" thickBot="1" x14ac:dyDescent="0.3">
      <c r="A287" t="s">
        <v>1611</v>
      </c>
      <c r="B287" t="str">
        <f t="shared" si="966"/>
        <v>3: DMA1 Stream 3 Request 18</v>
      </c>
      <c r="C287" t="s">
        <v>228</v>
      </c>
      <c r="D287">
        <f>IFERROR(MATCH("dma pin " &amp; C287 &amp; " list",$B$3:$B$3001,0),"")</f>
        <v>1239</v>
      </c>
      <c r="E287">
        <f t="shared" si="967"/>
        <v>341</v>
      </c>
      <c r="F287">
        <f t="shared" si="968"/>
        <v>715</v>
      </c>
      <c r="G287">
        <f t="shared" ref="G287:G324" si="1071">IFERROR(MATCH("dma pin " &amp; C287 &amp; " list",$B$2101:$B$3001,0),"")</f>
        <v>215</v>
      </c>
      <c r="H287" s="11" t="s">
        <v>550</v>
      </c>
      <c r="I287" s="4" t="str">
        <f t="shared" si="962"/>
        <v>dma pin E07</v>
      </c>
      <c r="J287" s="5" t="str">
        <f t="shared" ref="J287:J318" si="1072">IFERROR(LEFT(INDEX($B$901:$B$3001,E287),11),"")</f>
        <v>dma pin E07</v>
      </c>
      <c r="K287" s="5" t="str">
        <f t="shared" ref="K287:K322" si="1073">IFERROR(LEFT(INDEX($B$1601:$B$3001,F287),11),"")</f>
        <v>dma pin E07</v>
      </c>
      <c r="L287" s="6" t="str">
        <f t="shared" ref="L287:L318" si="1074">IFERROR(LEFT(INDEX($B$2101:$B$3001,G287),11),"")</f>
        <v>dma pin E07</v>
      </c>
    </row>
    <row r="288" spans="1:12" ht="15.75" thickBot="1" x14ac:dyDescent="0.3">
      <c r="A288" t="s">
        <v>1612</v>
      </c>
      <c r="B288" t="str">
        <f t="shared" si="966"/>
        <v>4: DMA1 Stream 4 Request 18</v>
      </c>
      <c r="D288" t="str">
        <f>IFERROR(MATCH("dma pin " &amp; C288 &amp; " list",$B$3:$B$3001,0),"")</f>
        <v/>
      </c>
      <c r="E288" t="str">
        <f t="shared" si="967"/>
        <v/>
      </c>
      <c r="F288" t="str">
        <f t="shared" si="968"/>
        <v/>
      </c>
      <c r="H288" s="11" t="s">
        <v>551</v>
      </c>
      <c r="I288" s="4" t="str">
        <f t="shared" si="969"/>
        <v/>
      </c>
      <c r="J288" s="5" t="str">
        <f t="shared" ref="J288:J319" si="1075">IF(LEN(INDEX($B$901:$B$3001,E287+1))&lt;2,"",INDEX($B$901:$B$3001,E287+1))</f>
        <v/>
      </c>
      <c r="K288" s="5" t="str">
        <f t="shared" ref="K288:K322" si="1076">IF(LEN(INDEX($B$1601:$B$3001,F287+1))&lt;2,"",INDEX($B$1601:$B$3001,F287+1))</f>
        <v/>
      </c>
      <c r="L288" s="6" t="str">
        <f t="shared" ref="L288:L319" si="1077">IF(LEN(INDEX($B$2101:$B$3001,G287+1))&lt;2,"",INDEX($B$2101:$B$3001,G287+1))</f>
        <v/>
      </c>
    </row>
    <row r="289" spans="1:12" ht="15.75" thickBot="1" x14ac:dyDescent="0.3">
      <c r="A289" t="s">
        <v>1613</v>
      </c>
      <c r="B289" t="str">
        <f t="shared" si="966"/>
        <v>5: DMA1 Stream 5 Request 18</v>
      </c>
      <c r="D289" t="str">
        <f>IFERROR(MATCH("dma pin " &amp; C289 &amp; " list",$B$3:$B$3001,0),"")</f>
        <v/>
      </c>
      <c r="E289" t="str">
        <f t="shared" si="967"/>
        <v/>
      </c>
      <c r="F289" t="str">
        <f t="shared" si="968"/>
        <v/>
      </c>
      <c r="H289" s="11" t="s">
        <v>552</v>
      </c>
      <c r="I289" s="4" t="str">
        <f t="shared" ref="I289" si="1078">IF(OR(LEN(I288)&lt;1,LEN(INDEX($B$3:$B$3001,D287+2))&lt;1),"",INDEX($B$3:$B$3001,D287+2))</f>
        <v/>
      </c>
      <c r="J289" s="5" t="str">
        <f t="shared" ref="J289" si="1079">IF(OR(LEN(J288)&lt;1,LEN(INDEX($B$901:$B$3001,E287+2))&lt;1),"",INDEX($B$901:$B$3001,E287+2))</f>
        <v/>
      </c>
      <c r="K289" s="5" t="str">
        <f t="shared" ref="K289" si="1080">IF(OR(LEN(K288)&lt;1,LEN(INDEX($B$1601:$B$3001,F287+2))&lt;1),"",INDEX($B$1601:$B$3001,F287+2))</f>
        <v/>
      </c>
      <c r="L289" s="6" t="str">
        <f t="shared" ref="L289" si="1081">IF(OR(LEN(L288)&lt;1,LEN(INDEX($B$2101:$B$3001,G287+2))&lt;1),"",INDEX($B$2101:$B$3001,G287+2))</f>
        <v/>
      </c>
    </row>
    <row r="290" spans="1:12" ht="15.75" thickBot="1" x14ac:dyDescent="0.3">
      <c r="A290" t="s">
        <v>1614</v>
      </c>
      <c r="B290" t="str">
        <f t="shared" si="966"/>
        <v>6: DMA1 Stream 6 Request 18</v>
      </c>
      <c r="D290" t="str">
        <f>IFERROR(MATCH("dma pin " &amp; C290 &amp; " list",$B$3:$B$3001,0),"")</f>
        <v/>
      </c>
      <c r="E290" t="str">
        <f t="shared" si="967"/>
        <v/>
      </c>
      <c r="F290" t="str">
        <f t="shared" si="968"/>
        <v/>
      </c>
      <c r="H290" s="11" t="s">
        <v>553</v>
      </c>
      <c r="I290" s="4" t="str">
        <f t="shared" ref="I290" si="1082">IF(OR(LEN(I289)&lt;1,LEN(INDEX($B$3:$B$3001,D287+3))&lt;1),"",INDEX($B$3:$B$3001,D287+3))</f>
        <v/>
      </c>
      <c r="J290" s="5" t="str">
        <f t="shared" ref="J290" si="1083">IF(OR(LEN(J289)&lt;1,LEN(INDEX($B$901:$B$3001,E287+3))&lt;1),"",INDEX($B$901:$B$3001,E287+3))</f>
        <v/>
      </c>
      <c r="K290" s="5" t="str">
        <f t="shared" ref="K290" si="1084">IF(OR(LEN(K289)&lt;1,LEN(INDEX($B$1601:$B$3001,F287+3))&lt;1),"",INDEX($B$1601:$B$3001,F287+3))</f>
        <v/>
      </c>
      <c r="L290" s="6" t="str">
        <f t="shared" ref="L290" si="1085">IF(OR(LEN(L289)&lt;1,LEN(INDEX($B$2101:$B$3001,G287+3))&lt;1),"",INDEX($B$2101:$B$3001,G287+3))</f>
        <v/>
      </c>
    </row>
    <row r="291" spans="1:12" ht="15.75" thickBot="1" x14ac:dyDescent="0.3">
      <c r="A291" t="s">
        <v>1615</v>
      </c>
      <c r="B291" t="str">
        <f t="shared" si="966"/>
        <v>7: DMA1 Stream 7 Request 18</v>
      </c>
      <c r="C291" t="s">
        <v>229</v>
      </c>
      <c r="D291">
        <f>IFERROR(MATCH("dma pin " &amp; C291 &amp; " list",$B$3:$B$3001,0),"")</f>
        <v>1241</v>
      </c>
      <c r="E291">
        <f t="shared" si="967"/>
        <v>343</v>
      </c>
      <c r="F291">
        <f t="shared" si="968"/>
        <v>717</v>
      </c>
      <c r="G291">
        <f t="shared" ref="G291:G324" si="1086">IFERROR(MATCH("dma pin " &amp; C291 &amp; " list",$B$2101:$B$3001,0),"")</f>
        <v>217</v>
      </c>
      <c r="H291" s="11" t="s">
        <v>554</v>
      </c>
      <c r="I291" s="4" t="str">
        <f t="shared" si="962"/>
        <v>dma pin E08</v>
      </c>
      <c r="J291" s="5" t="str">
        <f t="shared" ref="J291:J322" si="1087">IFERROR(LEFT(INDEX($B$901:$B$3001,E291),11),"")</f>
        <v>dma pin E08</v>
      </c>
      <c r="K291" s="5" t="str">
        <f t="shared" ref="K291:K322" si="1088">IFERROR(LEFT(INDEX($B$1601:$B$3001,F291),11),"")</f>
        <v>dma pin E08</v>
      </c>
      <c r="L291" s="6" t="str">
        <f t="shared" ref="L291:L322" si="1089">IFERROR(LEFT(INDEX($B$2101:$B$3001,G291),11),"")</f>
        <v>dma pin E08</v>
      </c>
    </row>
    <row r="292" spans="1:12" ht="15.75" thickBot="1" x14ac:dyDescent="0.3">
      <c r="A292" t="s">
        <v>1616</v>
      </c>
      <c r="B292" t="str">
        <f t="shared" si="966"/>
        <v>8: DMA2 Stream 0 Request 18</v>
      </c>
      <c r="D292" t="str">
        <f>IFERROR(MATCH("dma pin " &amp; C292 &amp; " list",$B$3:$B$3001,0),"")</f>
        <v/>
      </c>
      <c r="E292" t="str">
        <f t="shared" si="967"/>
        <v/>
      </c>
      <c r="F292" t="str">
        <f t="shared" si="968"/>
        <v/>
      </c>
      <c r="H292" s="11" t="s">
        <v>555</v>
      </c>
      <c r="I292" s="4" t="str">
        <f t="shared" si="969"/>
        <v>0: DMA1 Stream 0 Request 11</v>
      </c>
      <c r="J292" s="5" t="str">
        <f t="shared" ref="J292:J323" si="1090">IF(LEN(INDEX($B$901:$B$3001,E291+1))&lt;2,"",INDEX($B$901:$B$3001,E291+1))</f>
        <v>0: DMA1 Stream 0 Request 11</v>
      </c>
      <c r="K292" s="5" t="str">
        <f t="shared" ref="K292:K322" si="1091">IF(LEN(INDEX($B$1601:$B$3001,F291+1))&lt;2,"",INDEX($B$1601:$B$3001,F291+1))</f>
        <v/>
      </c>
      <c r="L292" s="6" t="str">
        <f t="shared" ref="L292:L323" si="1092">IF(LEN(INDEX($B$2101:$B$3001,G291+1))&lt;2,"",INDEX($B$2101:$B$3001,G291+1))</f>
        <v/>
      </c>
    </row>
    <row r="293" spans="1:12" ht="15.75" thickBot="1" x14ac:dyDescent="0.3">
      <c r="A293" t="s">
        <v>1617</v>
      </c>
      <c r="B293" t="str">
        <f t="shared" si="966"/>
        <v>9: DMA2 Stream 1 Request 18</v>
      </c>
      <c r="D293" t="str">
        <f>IFERROR(MATCH("dma pin " &amp; C293 &amp; " list",$B$3:$B$3001,0),"")</f>
        <v/>
      </c>
      <c r="E293" t="str">
        <f t="shared" si="967"/>
        <v/>
      </c>
      <c r="F293" t="str">
        <f t="shared" si="968"/>
        <v/>
      </c>
      <c r="H293" s="11" t="s">
        <v>556</v>
      </c>
      <c r="I293" s="4" t="str">
        <f t="shared" ref="I293" si="1093">IF(OR(LEN(I292)&lt;1,LEN(INDEX($B$3:$B$3001,D291+2))&lt;1),"",INDEX($B$3:$B$3001,D291+2))</f>
        <v>1: DMA1 Stream 1 Request 11</v>
      </c>
      <c r="J293" s="5" t="str">
        <f t="shared" ref="J293" si="1094">IF(OR(LEN(J292)&lt;1,LEN(INDEX($B$901:$B$3001,E291+2))&lt;1),"",INDEX($B$901:$B$3001,E291+2))</f>
        <v>1: DMA1 Stream 1 Request 11</v>
      </c>
      <c r="K293" s="5" t="str">
        <f t="shared" ref="K293" si="1095">IF(OR(LEN(K292)&lt;1,LEN(INDEX($B$1601:$B$3001,F291+2))&lt;1),"",INDEX($B$1601:$B$3001,F291+2))</f>
        <v/>
      </c>
      <c r="L293" s="6" t="str">
        <f t="shared" ref="L293" si="1096">IF(OR(LEN(L292)&lt;1,LEN(INDEX($B$2101:$B$3001,G291+2))&lt;1),"",INDEX($B$2101:$B$3001,G291+2))</f>
        <v/>
      </c>
    </row>
    <row r="294" spans="1:12" ht="15.75" thickBot="1" x14ac:dyDescent="0.3">
      <c r="A294" t="s">
        <v>1618</v>
      </c>
      <c r="B294" t="str">
        <f t="shared" si="966"/>
        <v>10: DMA2 Stream 2 Request 18</v>
      </c>
      <c r="D294" t="str">
        <f>IFERROR(MATCH("dma pin " &amp; C294 &amp; " list",$B$3:$B$3001,0),"")</f>
        <v/>
      </c>
      <c r="E294" t="str">
        <f t="shared" si="967"/>
        <v/>
      </c>
      <c r="F294" t="str">
        <f t="shared" si="968"/>
        <v/>
      </c>
      <c r="H294" s="11" t="s">
        <v>557</v>
      </c>
      <c r="I294" s="4" t="str">
        <f t="shared" ref="I294" si="1097">IF(OR(LEN(I293)&lt;1,LEN(INDEX($B$3:$B$3001,D291+3))&lt;1),"",INDEX($B$3:$B$3001,D291+3))</f>
        <v>2: DMA1 Stream 2 Request 11</v>
      </c>
      <c r="J294" s="5" t="str">
        <f t="shared" ref="J294" si="1098">IF(OR(LEN(J293)&lt;1,LEN(INDEX($B$901:$B$3001,E291+3))&lt;1),"",INDEX($B$901:$B$3001,E291+3))</f>
        <v>2: DMA1 Stream 2 Request 11</v>
      </c>
      <c r="K294" s="5" t="str">
        <f t="shared" ref="K294" si="1099">IF(OR(LEN(K293)&lt;1,LEN(INDEX($B$1601:$B$3001,F291+3))&lt;1),"",INDEX($B$1601:$B$3001,F291+3))</f>
        <v/>
      </c>
      <c r="L294" s="6" t="str">
        <f t="shared" ref="L294" si="1100">IF(OR(LEN(L293)&lt;1,LEN(INDEX($B$2101:$B$3001,G291+3))&lt;1),"",INDEX($B$2101:$B$3001,G291+3))</f>
        <v/>
      </c>
    </row>
    <row r="295" spans="1:12" ht="15.75" thickBot="1" x14ac:dyDescent="0.3">
      <c r="A295" t="s">
        <v>1619</v>
      </c>
      <c r="B295" t="str">
        <f t="shared" si="966"/>
        <v>11: DMA2 Stream 3 Request 18</v>
      </c>
      <c r="C295" t="s">
        <v>230</v>
      </c>
      <c r="D295">
        <f>IFERROR(MATCH("dma pin " &amp; C295 &amp; " list",$B$3:$B$3001,0),"")</f>
        <v>1259</v>
      </c>
      <c r="E295">
        <f t="shared" si="967"/>
        <v>361</v>
      </c>
      <c r="F295">
        <f t="shared" si="968"/>
        <v>719</v>
      </c>
      <c r="G295">
        <f t="shared" ref="G295:G324" si="1101">IFERROR(MATCH("dma pin " &amp; C295 &amp; " list",$B$2101:$B$3001,0),"")</f>
        <v>219</v>
      </c>
      <c r="H295" s="11" t="s">
        <v>558</v>
      </c>
      <c r="I295" s="4" t="str">
        <f t="shared" si="962"/>
        <v>dma pin E09</v>
      </c>
      <c r="J295" s="5" t="str">
        <f t="shared" ref="J295:J326" si="1102">IFERROR(LEFT(INDEX($B$901:$B$3001,E295),11),"")</f>
        <v>dma pin E09</v>
      </c>
      <c r="K295" s="5" t="str">
        <f t="shared" ref="K295:K322" si="1103">IFERROR(LEFT(INDEX($B$1601:$B$3001,F295),11),"")</f>
        <v>dma pin E09</v>
      </c>
      <c r="L295" s="6" t="str">
        <f t="shared" ref="L295:L326" si="1104">IFERROR(LEFT(INDEX($B$2101:$B$3001,G295),11),"")</f>
        <v>dma pin E09</v>
      </c>
    </row>
    <row r="296" spans="1:12" ht="15.75" thickBot="1" x14ac:dyDescent="0.3">
      <c r="A296" t="s">
        <v>1620</v>
      </c>
      <c r="B296" t="str">
        <f t="shared" si="966"/>
        <v>12: DMA2 Stream 4 Request 18</v>
      </c>
      <c r="D296" t="str">
        <f>IFERROR(MATCH("dma pin " &amp; C296 &amp; " list",$B$3:$B$3001,0),"")</f>
        <v/>
      </c>
      <c r="E296" t="str">
        <f t="shared" si="967"/>
        <v/>
      </c>
      <c r="F296" t="str">
        <f t="shared" si="968"/>
        <v/>
      </c>
      <c r="H296" s="11" t="s">
        <v>559</v>
      </c>
      <c r="I296" s="4" t="str">
        <f t="shared" si="969"/>
        <v>0: DMA1 Stream 0 Request 11</v>
      </c>
      <c r="J296" s="5" t="str">
        <f t="shared" ref="J296:J327" si="1105">IF(LEN(INDEX($B$901:$B$3001,E295+1))&lt;2,"",INDEX($B$901:$B$3001,E295+1))</f>
        <v>0: DMA1 Stream 0 Request 11</v>
      </c>
      <c r="K296" s="5" t="str">
        <f t="shared" ref="K296:K322" si="1106">IF(LEN(INDEX($B$1601:$B$3001,F295+1))&lt;2,"",INDEX($B$1601:$B$3001,F295+1))</f>
        <v/>
      </c>
      <c r="L296" s="6" t="str">
        <f t="shared" ref="L296:L327" si="1107">IF(LEN(INDEX($B$2101:$B$3001,G295+1))&lt;2,"",INDEX($B$2101:$B$3001,G295+1))</f>
        <v/>
      </c>
    </row>
    <row r="297" spans="1:12" ht="15.75" thickBot="1" x14ac:dyDescent="0.3">
      <c r="A297" t="s">
        <v>1621</v>
      </c>
      <c r="B297" t="str">
        <f t="shared" si="966"/>
        <v>13: DMA2 Stream 5 Request 18</v>
      </c>
      <c r="D297" t="str">
        <f>IFERROR(MATCH("dma pin " &amp; C297 &amp; " list",$B$3:$B$3001,0),"")</f>
        <v/>
      </c>
      <c r="E297" t="str">
        <f t="shared" si="967"/>
        <v/>
      </c>
      <c r="F297" t="str">
        <f t="shared" si="968"/>
        <v/>
      </c>
      <c r="H297" s="11" t="s">
        <v>560</v>
      </c>
      <c r="I297" s="4" t="str">
        <f t="shared" ref="I297" si="1108">IF(OR(LEN(I296)&lt;1,LEN(INDEX($B$3:$B$3001,D295+2))&lt;1),"",INDEX($B$3:$B$3001,D295+2))</f>
        <v>1: DMA1 Stream 1 Request 11</v>
      </c>
      <c r="J297" s="5" t="str">
        <f t="shared" ref="J297" si="1109">IF(OR(LEN(J296)&lt;1,LEN(INDEX($B$901:$B$3001,E295+2))&lt;1),"",INDEX($B$901:$B$3001,E295+2))</f>
        <v>1: DMA1 Stream 1 Request 11</v>
      </c>
      <c r="K297" s="5" t="str">
        <f t="shared" ref="K297" si="1110">IF(OR(LEN(K296)&lt;1,LEN(INDEX($B$1601:$B$3001,F295+2))&lt;1),"",INDEX($B$1601:$B$3001,F295+2))</f>
        <v/>
      </c>
      <c r="L297" s="6" t="str">
        <f t="shared" ref="L297" si="1111">IF(OR(LEN(L296)&lt;1,LEN(INDEX($B$2101:$B$3001,G295+2))&lt;1),"",INDEX($B$2101:$B$3001,G295+2))</f>
        <v/>
      </c>
    </row>
    <row r="298" spans="1:12" ht="15.75" thickBot="1" x14ac:dyDescent="0.3">
      <c r="A298" t="s">
        <v>1622</v>
      </c>
      <c r="B298" t="str">
        <f t="shared" si="966"/>
        <v>14: DMA2 Stream 6 Request 18</v>
      </c>
      <c r="D298" t="str">
        <f>IFERROR(MATCH("dma pin " &amp; C298 &amp; " list",$B$3:$B$3001,0),"")</f>
        <v/>
      </c>
      <c r="E298" t="str">
        <f t="shared" si="967"/>
        <v/>
      </c>
      <c r="F298" t="str">
        <f t="shared" si="968"/>
        <v/>
      </c>
      <c r="H298" s="11" t="s">
        <v>561</v>
      </c>
      <c r="I298" s="4" t="str">
        <f t="shared" ref="I298" si="1112">IF(OR(LEN(I297)&lt;1,LEN(INDEX($B$3:$B$3001,D295+3))&lt;1),"",INDEX($B$3:$B$3001,D295+3))</f>
        <v>2: DMA1 Stream 2 Request 11</v>
      </c>
      <c r="J298" s="5" t="str">
        <f t="shared" ref="J298" si="1113">IF(OR(LEN(J297)&lt;1,LEN(INDEX($B$901:$B$3001,E295+3))&lt;1),"",INDEX($B$901:$B$3001,E295+3))</f>
        <v>2: DMA1 Stream 2 Request 11</v>
      </c>
      <c r="K298" s="5" t="str">
        <f t="shared" ref="K298" si="1114">IF(OR(LEN(K297)&lt;1,LEN(INDEX($B$1601:$B$3001,F295+3))&lt;1),"",INDEX($B$1601:$B$3001,F295+3))</f>
        <v/>
      </c>
      <c r="L298" s="6" t="str">
        <f t="shared" ref="L298" si="1115">IF(OR(LEN(L297)&lt;1,LEN(INDEX($B$2101:$B$3001,G295+3))&lt;1),"",INDEX($B$2101:$B$3001,G295+3))</f>
        <v/>
      </c>
    </row>
    <row r="299" spans="1:12" ht="15.75" thickBot="1" x14ac:dyDescent="0.3">
      <c r="A299" t="s">
        <v>1623</v>
      </c>
      <c r="B299" t="str">
        <f t="shared" si="966"/>
        <v>15: DMA2 Stream 7 Request 18</v>
      </c>
      <c r="C299" t="s">
        <v>231</v>
      </c>
      <c r="D299">
        <f>IFERROR(MATCH("dma pin " &amp; C299 &amp; " list",$B$3:$B$3001,0),"")</f>
        <v>1277</v>
      </c>
      <c r="E299">
        <f t="shared" si="967"/>
        <v>379</v>
      </c>
      <c r="F299">
        <f t="shared" si="968"/>
        <v>721</v>
      </c>
      <c r="G299">
        <f t="shared" ref="G299:G324" si="1116">IFERROR(MATCH("dma pin " &amp; C299 &amp; " list",$B$2101:$B$3001,0),"")</f>
        <v>221</v>
      </c>
      <c r="H299" s="11" t="s">
        <v>562</v>
      </c>
      <c r="I299" s="4" t="str">
        <f t="shared" si="962"/>
        <v>dma pin E10</v>
      </c>
      <c r="J299" s="5" t="str">
        <f t="shared" ref="J299:J330" si="1117">IFERROR(LEFT(INDEX($B$901:$B$3001,E299),11),"")</f>
        <v>dma pin E10</v>
      </c>
      <c r="K299" s="5" t="str">
        <f t="shared" ref="K299:K322" si="1118">IFERROR(LEFT(INDEX($B$1601:$B$3001,F299),11),"")</f>
        <v>dma pin E10</v>
      </c>
      <c r="L299" s="6" t="str">
        <f t="shared" ref="L299:L330" si="1119">IFERROR(LEFT(INDEX($B$2101:$B$3001,G299),11),"")</f>
        <v>dma pin E10</v>
      </c>
    </row>
    <row r="300" spans="1:12" ht="15.75" thickBot="1" x14ac:dyDescent="0.3">
      <c r="B300" t="str">
        <f t="shared" si="966"/>
        <v/>
      </c>
      <c r="D300" t="str">
        <f>IFERROR(MATCH("dma pin " &amp; C300 &amp; " list",$B$3:$B$3001,0),"")</f>
        <v/>
      </c>
      <c r="E300" t="str">
        <f t="shared" si="967"/>
        <v/>
      </c>
      <c r="F300" t="str">
        <f t="shared" si="968"/>
        <v/>
      </c>
      <c r="H300" s="11" t="s">
        <v>563</v>
      </c>
      <c r="I300" s="4" t="str">
        <f t="shared" si="969"/>
        <v>0: DMA1 Stream 0 Request 12</v>
      </c>
      <c r="J300" s="5" t="str">
        <f t="shared" ref="J300:J331" si="1120">IF(LEN(INDEX($B$901:$B$3001,E299+1))&lt;2,"",INDEX($B$901:$B$3001,E299+1))</f>
        <v>0: DMA1 Stream 0 Request 12</v>
      </c>
      <c r="K300" s="5" t="str">
        <f t="shared" ref="K300:K322" si="1121">IF(LEN(INDEX($B$1601:$B$3001,F299+1))&lt;2,"",INDEX($B$1601:$B$3001,F299+1))</f>
        <v/>
      </c>
      <c r="L300" s="6" t="str">
        <f t="shared" ref="L300:L331" si="1122">IF(LEN(INDEX($B$2101:$B$3001,G299+1))&lt;2,"",INDEX($B$2101:$B$3001,G299+1))</f>
        <v/>
      </c>
    </row>
    <row r="301" spans="1:12" ht="15.75" thickBot="1" x14ac:dyDescent="0.3">
      <c r="A301" t="s">
        <v>613</v>
      </c>
      <c r="B301" t="str">
        <f t="shared" si="966"/>
        <v>dma pin A01 list</v>
      </c>
      <c r="D301" t="str">
        <f>IFERROR(MATCH("dma pin " &amp; C301 &amp; " list",$B$3:$B$3001,0),"")</f>
        <v/>
      </c>
      <c r="E301" t="str">
        <f t="shared" si="967"/>
        <v/>
      </c>
      <c r="F301" t="str">
        <f t="shared" si="968"/>
        <v/>
      </c>
      <c r="H301" s="11" t="s">
        <v>564</v>
      </c>
      <c r="I301" s="4" t="str">
        <f t="shared" ref="I301" si="1123">IF(OR(LEN(I300)&lt;1,LEN(INDEX($B$3:$B$3001,D299+2))&lt;1),"",INDEX($B$3:$B$3001,D299+2))</f>
        <v>1: DMA1 Stream 1 Request 12</v>
      </c>
      <c r="J301" s="5" t="str">
        <f t="shared" ref="J301" si="1124">IF(OR(LEN(J300)&lt;1,LEN(INDEX($B$901:$B$3001,E299+2))&lt;1),"",INDEX($B$901:$B$3001,E299+2))</f>
        <v>1: DMA1 Stream 1 Request 12</v>
      </c>
      <c r="K301" s="5" t="str">
        <f t="shared" ref="K301" si="1125">IF(OR(LEN(K300)&lt;1,LEN(INDEX($B$1601:$B$3001,F299+2))&lt;1),"",INDEX($B$1601:$B$3001,F299+2))</f>
        <v/>
      </c>
      <c r="L301" s="6" t="str">
        <f t="shared" ref="L301" si="1126">IF(OR(LEN(L300)&lt;1,LEN(INDEX($B$2101:$B$3001,G299+2))&lt;1),"",INDEX($B$2101:$B$3001,G299+2))</f>
        <v/>
      </c>
    </row>
    <row r="302" spans="1:12" ht="15.75" thickBot="1" x14ac:dyDescent="0.3">
      <c r="A302" t="s">
        <v>1624</v>
      </c>
      <c r="B302" t="str">
        <f t="shared" si="966"/>
        <v>0: DMA1 Stream 0 Request 19</v>
      </c>
      <c r="D302" t="str">
        <f>IFERROR(MATCH("dma pin " &amp; C302 &amp; " list",$B$3:$B$3001,0),"")</f>
        <v/>
      </c>
      <c r="E302" t="str">
        <f t="shared" si="967"/>
        <v/>
      </c>
      <c r="F302" t="str">
        <f t="shared" si="968"/>
        <v/>
      </c>
      <c r="H302" s="11" t="s">
        <v>565</v>
      </c>
      <c r="I302" s="4" t="str">
        <f t="shared" ref="I302" si="1127">IF(OR(LEN(I301)&lt;1,LEN(INDEX($B$3:$B$3001,D299+3))&lt;1),"",INDEX($B$3:$B$3001,D299+3))</f>
        <v>2: DMA1 Stream 2 Request 12</v>
      </c>
      <c r="J302" s="5" t="str">
        <f t="shared" ref="J302" si="1128">IF(OR(LEN(J301)&lt;1,LEN(INDEX($B$901:$B$3001,E299+3))&lt;1),"",INDEX($B$901:$B$3001,E299+3))</f>
        <v>2: DMA1 Stream 2 Request 12</v>
      </c>
      <c r="K302" s="5" t="str">
        <f t="shared" ref="K302" si="1129">IF(OR(LEN(K301)&lt;1,LEN(INDEX($B$1601:$B$3001,F299+3))&lt;1),"",INDEX($B$1601:$B$3001,F299+3))</f>
        <v/>
      </c>
      <c r="L302" s="6" t="str">
        <f t="shared" ref="L302" si="1130">IF(OR(LEN(L301)&lt;1,LEN(INDEX($B$2101:$B$3001,G299+3))&lt;1),"",INDEX($B$2101:$B$3001,G299+3))</f>
        <v/>
      </c>
    </row>
    <row r="303" spans="1:12" ht="15.75" thickBot="1" x14ac:dyDescent="0.3">
      <c r="A303" t="s">
        <v>1625</v>
      </c>
      <c r="B303" t="str">
        <f t="shared" si="966"/>
        <v>1: DMA1 Stream 1 Request 19</v>
      </c>
      <c r="C303" t="s">
        <v>232</v>
      </c>
      <c r="D303">
        <f>IFERROR(MATCH("dma pin " &amp; C303 &amp; " list",$B$3:$B$3001,0),"")</f>
        <v>1295</v>
      </c>
      <c r="E303">
        <f t="shared" si="967"/>
        <v>397</v>
      </c>
      <c r="F303">
        <f t="shared" si="968"/>
        <v>723</v>
      </c>
      <c r="G303">
        <f t="shared" ref="G303:G324" si="1131">IFERROR(MATCH("dma pin " &amp; C303 &amp; " list",$B$2101:$B$3001,0),"")</f>
        <v>223</v>
      </c>
      <c r="H303" s="11" t="s">
        <v>566</v>
      </c>
      <c r="I303" s="4" t="str">
        <f t="shared" si="962"/>
        <v>dma pin E11</v>
      </c>
      <c r="J303" s="5" t="str">
        <f t="shared" ref="J303:J334" si="1132">IFERROR(LEFT(INDEX($B$901:$B$3001,E303),11),"")</f>
        <v>dma pin E11</v>
      </c>
      <c r="K303" s="5" t="str">
        <f t="shared" ref="K303:K322" si="1133">IFERROR(LEFT(INDEX($B$1601:$B$3001,F303),11),"")</f>
        <v>dma pin E11</v>
      </c>
      <c r="L303" s="6" t="str">
        <f t="shared" ref="L303:L334" si="1134">IFERROR(LEFT(INDEX($B$2101:$B$3001,G303),11),"")</f>
        <v>dma pin E11</v>
      </c>
    </row>
    <row r="304" spans="1:12" ht="15.75" thickBot="1" x14ac:dyDescent="0.3">
      <c r="A304" t="s">
        <v>1626</v>
      </c>
      <c r="B304" t="str">
        <f t="shared" si="966"/>
        <v>2: DMA1 Stream 2 Request 19</v>
      </c>
      <c r="D304" t="str">
        <f>IFERROR(MATCH("dma pin " &amp; C304 &amp; " list",$B$3:$B$3001,0),"")</f>
        <v/>
      </c>
      <c r="E304" t="str">
        <f t="shared" si="967"/>
        <v/>
      </c>
      <c r="F304" t="str">
        <f t="shared" si="968"/>
        <v/>
      </c>
      <c r="H304" s="11" t="s">
        <v>567</v>
      </c>
      <c r="I304" s="4" t="str">
        <f t="shared" si="969"/>
        <v>0: DMA1 Stream 0 Request 12</v>
      </c>
      <c r="J304" s="5" t="str">
        <f t="shared" ref="J304:J335" si="1135">IF(LEN(INDEX($B$901:$B$3001,E303+1))&lt;2,"",INDEX($B$901:$B$3001,E303+1))</f>
        <v>0: DMA1 Stream 0 Request 12</v>
      </c>
      <c r="K304" s="5" t="str">
        <f t="shared" ref="K304:K322" si="1136">IF(LEN(INDEX($B$1601:$B$3001,F303+1))&lt;2,"",INDEX($B$1601:$B$3001,F303+1))</f>
        <v/>
      </c>
      <c r="L304" s="6" t="str">
        <f t="shared" ref="L304:L335" si="1137">IF(LEN(INDEX($B$2101:$B$3001,G303+1))&lt;2,"",INDEX($B$2101:$B$3001,G303+1))</f>
        <v/>
      </c>
    </row>
    <row r="305" spans="1:12" ht="15.75" thickBot="1" x14ac:dyDescent="0.3">
      <c r="A305" t="s">
        <v>1627</v>
      </c>
      <c r="B305" t="str">
        <f t="shared" si="966"/>
        <v>3: DMA1 Stream 3 Request 19</v>
      </c>
      <c r="D305" t="str">
        <f>IFERROR(MATCH("dma pin " &amp; C305 &amp; " list",$B$3:$B$3001,0),"")</f>
        <v/>
      </c>
      <c r="E305" t="str">
        <f t="shared" si="967"/>
        <v/>
      </c>
      <c r="F305" t="str">
        <f t="shared" si="968"/>
        <v/>
      </c>
      <c r="H305" s="11" t="s">
        <v>568</v>
      </c>
      <c r="I305" s="4" t="str">
        <f t="shared" ref="I305" si="1138">IF(OR(LEN(I304)&lt;1,LEN(INDEX($B$3:$B$3001,D303+2))&lt;1),"",INDEX($B$3:$B$3001,D303+2))</f>
        <v>1: DMA1 Stream 1 Request 12</v>
      </c>
      <c r="J305" s="5" t="str">
        <f t="shared" ref="J305" si="1139">IF(OR(LEN(J304)&lt;1,LEN(INDEX($B$901:$B$3001,E303+2))&lt;1),"",INDEX($B$901:$B$3001,E303+2))</f>
        <v>1: DMA1 Stream 1 Request 12</v>
      </c>
      <c r="K305" s="5" t="str">
        <f t="shared" ref="K305" si="1140">IF(OR(LEN(K304)&lt;1,LEN(INDEX($B$1601:$B$3001,F303+2))&lt;1),"",INDEX($B$1601:$B$3001,F303+2))</f>
        <v/>
      </c>
      <c r="L305" s="6" t="str">
        <f t="shared" ref="L305" si="1141">IF(OR(LEN(L304)&lt;1,LEN(INDEX($B$2101:$B$3001,G303+2))&lt;1),"",INDEX($B$2101:$B$3001,G303+2))</f>
        <v/>
      </c>
    </row>
    <row r="306" spans="1:12" ht="15.75" thickBot="1" x14ac:dyDescent="0.3">
      <c r="A306" t="s">
        <v>1628</v>
      </c>
      <c r="B306" t="str">
        <f t="shared" si="966"/>
        <v>4: DMA1 Stream 4 Request 19</v>
      </c>
      <c r="D306" t="str">
        <f>IFERROR(MATCH("dma pin " &amp; C306 &amp; " list",$B$3:$B$3001,0),"")</f>
        <v/>
      </c>
      <c r="E306" t="str">
        <f t="shared" si="967"/>
        <v/>
      </c>
      <c r="F306" t="str">
        <f t="shared" si="968"/>
        <v/>
      </c>
      <c r="H306" s="11" t="s">
        <v>569</v>
      </c>
      <c r="I306" s="4" t="str">
        <f t="shared" ref="I306" si="1142">IF(OR(LEN(I305)&lt;1,LEN(INDEX($B$3:$B$3001,D303+3))&lt;1),"",INDEX($B$3:$B$3001,D303+3))</f>
        <v>2: DMA1 Stream 2 Request 12</v>
      </c>
      <c r="J306" s="5" t="str">
        <f t="shared" ref="J306" si="1143">IF(OR(LEN(J305)&lt;1,LEN(INDEX($B$901:$B$3001,E303+3))&lt;1),"",INDEX($B$901:$B$3001,E303+3))</f>
        <v>2: DMA1 Stream 2 Request 12</v>
      </c>
      <c r="K306" s="5" t="str">
        <f t="shared" ref="K306" si="1144">IF(OR(LEN(K305)&lt;1,LEN(INDEX($B$1601:$B$3001,F303+3))&lt;1),"",INDEX($B$1601:$B$3001,F303+3))</f>
        <v/>
      </c>
      <c r="L306" s="6" t="str">
        <f t="shared" ref="L306" si="1145">IF(OR(LEN(L305)&lt;1,LEN(INDEX($B$2101:$B$3001,G303+3))&lt;1),"",INDEX($B$2101:$B$3001,G303+3))</f>
        <v/>
      </c>
    </row>
    <row r="307" spans="1:12" ht="15.75" thickBot="1" x14ac:dyDescent="0.3">
      <c r="A307" t="s">
        <v>1629</v>
      </c>
      <c r="B307" t="str">
        <f t="shared" si="966"/>
        <v>5: DMA1 Stream 5 Request 19</v>
      </c>
      <c r="C307" t="s">
        <v>233</v>
      </c>
      <c r="D307">
        <f>IFERROR(MATCH("dma pin " &amp; C307 &amp; " list",$B$3:$B$3001,0),"")</f>
        <v>1313</v>
      </c>
      <c r="E307">
        <f t="shared" si="967"/>
        <v>415</v>
      </c>
      <c r="F307">
        <f t="shared" si="968"/>
        <v>725</v>
      </c>
      <c r="G307">
        <f t="shared" ref="G307:G324" si="1146">IFERROR(MATCH("dma pin " &amp; C307 &amp; " list",$B$2101:$B$3001,0),"")</f>
        <v>225</v>
      </c>
      <c r="H307" s="11" t="s">
        <v>570</v>
      </c>
      <c r="I307" s="4" t="str">
        <f t="shared" si="962"/>
        <v>dma pin E12</v>
      </c>
      <c r="J307" s="5" t="str">
        <f t="shared" ref="J307:J338" si="1147">IFERROR(LEFT(INDEX($B$901:$B$3001,E307),11),"")</f>
        <v>dma pin E12</v>
      </c>
      <c r="K307" s="5" t="str">
        <f t="shared" ref="K307:K322" si="1148">IFERROR(LEFT(INDEX($B$1601:$B$3001,F307),11),"")</f>
        <v>dma pin E12</v>
      </c>
      <c r="L307" s="6" t="str">
        <f t="shared" ref="L307:L338" si="1149">IFERROR(LEFT(INDEX($B$2101:$B$3001,G307),11),"")</f>
        <v>dma pin E12</v>
      </c>
    </row>
    <row r="308" spans="1:12" ht="15.75" thickBot="1" x14ac:dyDescent="0.3">
      <c r="A308" t="s">
        <v>1630</v>
      </c>
      <c r="B308" t="str">
        <f t="shared" si="966"/>
        <v>6: DMA1 Stream 6 Request 19</v>
      </c>
      <c r="D308" t="str">
        <f>IFERROR(MATCH("dma pin " &amp; C308 &amp; " list",$B$3:$B$3001,0),"")</f>
        <v/>
      </c>
      <c r="E308" t="str">
        <f t="shared" si="967"/>
        <v/>
      </c>
      <c r="F308" t="str">
        <f t="shared" si="968"/>
        <v/>
      </c>
      <c r="H308" s="11" t="s">
        <v>571</v>
      </c>
      <c r="I308" s="4" t="str">
        <f t="shared" si="969"/>
        <v>0: DMA1 Stream 0 Request 13</v>
      </c>
      <c r="J308" s="5" t="str">
        <f t="shared" ref="J308:J339" si="1150">IF(LEN(INDEX($B$901:$B$3001,E307+1))&lt;2,"",INDEX($B$901:$B$3001,E307+1))</f>
        <v>0: DMA1 Stream 0 Request 13</v>
      </c>
      <c r="K308" s="5" t="str">
        <f t="shared" ref="K308:K322" si="1151">IF(LEN(INDEX($B$1601:$B$3001,F307+1))&lt;2,"",INDEX($B$1601:$B$3001,F307+1))</f>
        <v/>
      </c>
      <c r="L308" s="6" t="str">
        <f t="shared" ref="L308:L339" si="1152">IF(LEN(INDEX($B$2101:$B$3001,G307+1))&lt;2,"",INDEX($B$2101:$B$3001,G307+1))</f>
        <v/>
      </c>
    </row>
    <row r="309" spans="1:12" ht="15.75" thickBot="1" x14ac:dyDescent="0.3">
      <c r="A309" t="s">
        <v>1631</v>
      </c>
      <c r="B309" t="str">
        <f t="shared" si="966"/>
        <v>7: DMA1 Stream 7 Request 19</v>
      </c>
      <c r="D309" t="str">
        <f>IFERROR(MATCH("dma pin " &amp; C309 &amp; " list",$B$3:$B$3001,0),"")</f>
        <v/>
      </c>
      <c r="E309" t="str">
        <f t="shared" si="967"/>
        <v/>
      </c>
      <c r="F309" t="str">
        <f t="shared" si="968"/>
        <v/>
      </c>
      <c r="H309" s="11" t="s">
        <v>572</v>
      </c>
      <c r="I309" s="4" t="str">
        <f t="shared" ref="I309" si="1153">IF(OR(LEN(I308)&lt;1,LEN(INDEX($B$3:$B$3001,D307+2))&lt;1),"",INDEX($B$3:$B$3001,D307+2))</f>
        <v>1: DMA1 Stream 1 Request 13</v>
      </c>
      <c r="J309" s="5" t="str">
        <f t="shared" ref="J309" si="1154">IF(OR(LEN(J308)&lt;1,LEN(INDEX($B$901:$B$3001,E307+2))&lt;1),"",INDEX($B$901:$B$3001,E307+2))</f>
        <v>1: DMA1 Stream 1 Request 13</v>
      </c>
      <c r="K309" s="5" t="str">
        <f t="shared" ref="K309" si="1155">IF(OR(LEN(K308)&lt;1,LEN(INDEX($B$1601:$B$3001,F307+2))&lt;1),"",INDEX($B$1601:$B$3001,F307+2))</f>
        <v/>
      </c>
      <c r="L309" s="6" t="str">
        <f t="shared" ref="L309" si="1156">IF(OR(LEN(L308)&lt;1,LEN(INDEX($B$2101:$B$3001,G307+2))&lt;1),"",INDEX($B$2101:$B$3001,G307+2))</f>
        <v/>
      </c>
    </row>
    <row r="310" spans="1:12" ht="15.75" thickBot="1" x14ac:dyDescent="0.3">
      <c r="A310" t="s">
        <v>1632</v>
      </c>
      <c r="B310" t="str">
        <f t="shared" si="966"/>
        <v>8: DMA2 Stream 0 Request 19</v>
      </c>
      <c r="D310" t="str">
        <f>IFERROR(MATCH("dma pin " &amp; C310 &amp; " list",$B$3:$B$3001,0),"")</f>
        <v/>
      </c>
      <c r="E310" t="str">
        <f t="shared" si="967"/>
        <v/>
      </c>
      <c r="F310" t="str">
        <f t="shared" si="968"/>
        <v/>
      </c>
      <c r="H310" s="11" t="s">
        <v>573</v>
      </c>
      <c r="I310" s="4" t="str">
        <f t="shared" ref="I310" si="1157">IF(OR(LEN(I309)&lt;1,LEN(INDEX($B$3:$B$3001,D307+3))&lt;1),"",INDEX($B$3:$B$3001,D307+3))</f>
        <v>2: DMA1 Stream 2 Request 13</v>
      </c>
      <c r="J310" s="5" t="str">
        <f t="shared" ref="J310" si="1158">IF(OR(LEN(J309)&lt;1,LEN(INDEX($B$901:$B$3001,E307+3))&lt;1),"",INDEX($B$901:$B$3001,E307+3))</f>
        <v>2: DMA1 Stream 2 Request 13</v>
      </c>
      <c r="K310" s="5" t="str">
        <f t="shared" ref="K310" si="1159">IF(OR(LEN(K309)&lt;1,LEN(INDEX($B$1601:$B$3001,F307+3))&lt;1),"",INDEX($B$1601:$B$3001,F307+3))</f>
        <v/>
      </c>
      <c r="L310" s="6" t="str">
        <f t="shared" ref="L310" si="1160">IF(OR(LEN(L309)&lt;1,LEN(INDEX($B$2101:$B$3001,G307+3))&lt;1),"",INDEX($B$2101:$B$3001,G307+3))</f>
        <v/>
      </c>
    </row>
    <row r="311" spans="1:12" ht="15.75" thickBot="1" x14ac:dyDescent="0.3">
      <c r="A311" t="s">
        <v>1633</v>
      </c>
      <c r="B311" t="str">
        <f t="shared" si="966"/>
        <v>9: DMA2 Stream 1 Request 19</v>
      </c>
      <c r="C311" t="s">
        <v>234</v>
      </c>
      <c r="D311">
        <f>IFERROR(MATCH("dma pin " &amp; C311 &amp; " list",$B$3:$B$3001,0),"")</f>
        <v>1331</v>
      </c>
      <c r="E311">
        <f t="shared" si="967"/>
        <v>433</v>
      </c>
      <c r="F311">
        <f t="shared" si="968"/>
        <v>727</v>
      </c>
      <c r="G311">
        <f t="shared" ref="G311:G324" si="1161">IFERROR(MATCH("dma pin " &amp; C311 &amp; " list",$B$2101:$B$3001,0),"")</f>
        <v>227</v>
      </c>
      <c r="H311" s="11" t="s">
        <v>574</v>
      </c>
      <c r="I311" s="4" t="str">
        <f t="shared" si="962"/>
        <v>dma pin E13</v>
      </c>
      <c r="J311" s="5" t="str">
        <f t="shared" ref="J311:J342" si="1162">IFERROR(LEFT(INDEX($B$901:$B$3001,E311),11),"")</f>
        <v>dma pin E13</v>
      </c>
      <c r="K311" s="5" t="str">
        <f t="shared" ref="K311:K322" si="1163">IFERROR(LEFT(INDEX($B$1601:$B$3001,F311),11),"")</f>
        <v>dma pin E13</v>
      </c>
      <c r="L311" s="6" t="str">
        <f t="shared" ref="L311:L342" si="1164">IFERROR(LEFT(INDEX($B$2101:$B$3001,G311),11),"")</f>
        <v>dma pin E13</v>
      </c>
    </row>
    <row r="312" spans="1:12" ht="15.75" thickBot="1" x14ac:dyDescent="0.3">
      <c r="A312" t="s">
        <v>1634</v>
      </c>
      <c r="B312" t="str">
        <f t="shared" si="966"/>
        <v>10: DMA2 Stream 2 Request 19</v>
      </c>
      <c r="D312" t="str">
        <f>IFERROR(MATCH("dma pin " &amp; C312 &amp; " list",$B$3:$B$3001,0),"")</f>
        <v/>
      </c>
      <c r="E312" t="str">
        <f t="shared" si="967"/>
        <v/>
      </c>
      <c r="F312" t="str">
        <f t="shared" si="968"/>
        <v/>
      </c>
      <c r="H312" s="11" t="s">
        <v>575</v>
      </c>
      <c r="I312" s="4" t="str">
        <f t="shared" si="969"/>
        <v>0: DMA1 Stream 0 Request 13</v>
      </c>
      <c r="J312" s="5" t="str">
        <f t="shared" ref="J312:J343" si="1165">IF(LEN(INDEX($B$901:$B$3001,E311+1))&lt;2,"",INDEX($B$901:$B$3001,E311+1))</f>
        <v>0: DMA1 Stream 0 Request 13</v>
      </c>
      <c r="K312" s="5" t="str">
        <f t="shared" ref="K312:K322" si="1166">IF(LEN(INDEX($B$1601:$B$3001,F311+1))&lt;2,"",INDEX($B$1601:$B$3001,F311+1))</f>
        <v/>
      </c>
      <c r="L312" s="6" t="str">
        <f t="shared" ref="L312:L343" si="1167">IF(LEN(INDEX($B$2101:$B$3001,G311+1))&lt;2,"",INDEX($B$2101:$B$3001,G311+1))</f>
        <v/>
      </c>
    </row>
    <row r="313" spans="1:12" ht="15.75" thickBot="1" x14ac:dyDescent="0.3">
      <c r="A313" t="s">
        <v>1635</v>
      </c>
      <c r="B313" t="str">
        <f t="shared" si="966"/>
        <v>11: DMA2 Stream 3 Request 19</v>
      </c>
      <c r="D313" t="str">
        <f>IFERROR(MATCH("dma pin " &amp; C313 &amp; " list",$B$3:$B$3001,0),"")</f>
        <v/>
      </c>
      <c r="E313" t="str">
        <f t="shared" si="967"/>
        <v/>
      </c>
      <c r="F313" t="str">
        <f t="shared" si="968"/>
        <v/>
      </c>
      <c r="H313" s="11" t="s">
        <v>576</v>
      </c>
      <c r="I313" s="4" t="str">
        <f t="shared" ref="I313" si="1168">IF(OR(LEN(I312)&lt;1,LEN(INDEX($B$3:$B$3001,D311+2))&lt;1),"",INDEX($B$3:$B$3001,D311+2))</f>
        <v>1: DMA1 Stream 1 Request 13</v>
      </c>
      <c r="J313" s="5" t="str">
        <f t="shared" ref="J313" si="1169">IF(OR(LEN(J312)&lt;1,LEN(INDEX($B$901:$B$3001,E311+2))&lt;1),"",INDEX($B$901:$B$3001,E311+2))</f>
        <v>1: DMA1 Stream 1 Request 13</v>
      </c>
      <c r="K313" s="5" t="str">
        <f t="shared" ref="K313" si="1170">IF(OR(LEN(K312)&lt;1,LEN(INDEX($B$1601:$B$3001,F311+2))&lt;1),"",INDEX($B$1601:$B$3001,F311+2))</f>
        <v/>
      </c>
      <c r="L313" s="6" t="str">
        <f t="shared" ref="L313" si="1171">IF(OR(LEN(L312)&lt;1,LEN(INDEX($B$2101:$B$3001,G311+2))&lt;1),"",INDEX($B$2101:$B$3001,G311+2))</f>
        <v/>
      </c>
    </row>
    <row r="314" spans="1:12" ht="15.75" thickBot="1" x14ac:dyDescent="0.3">
      <c r="A314" t="s">
        <v>1636</v>
      </c>
      <c r="B314" t="str">
        <f t="shared" si="966"/>
        <v>12: DMA2 Stream 4 Request 19</v>
      </c>
      <c r="D314" t="str">
        <f>IFERROR(MATCH("dma pin " &amp; C314 &amp; " list",$B$3:$B$3001,0),"")</f>
        <v/>
      </c>
      <c r="E314" t="str">
        <f t="shared" si="967"/>
        <v/>
      </c>
      <c r="F314" t="str">
        <f t="shared" si="968"/>
        <v/>
      </c>
      <c r="H314" s="11" t="s">
        <v>577</v>
      </c>
      <c r="I314" s="4" t="str">
        <f t="shared" ref="I314" si="1172">IF(OR(LEN(I313)&lt;1,LEN(INDEX($B$3:$B$3001,D311+3))&lt;1),"",INDEX($B$3:$B$3001,D311+3))</f>
        <v>2: DMA1 Stream 2 Request 13</v>
      </c>
      <c r="J314" s="5" t="str">
        <f t="shared" ref="J314" si="1173">IF(OR(LEN(J313)&lt;1,LEN(INDEX($B$901:$B$3001,E311+3))&lt;1),"",INDEX($B$901:$B$3001,E311+3))</f>
        <v>2: DMA1 Stream 2 Request 13</v>
      </c>
      <c r="K314" s="5" t="str">
        <f t="shared" ref="K314" si="1174">IF(OR(LEN(K313)&lt;1,LEN(INDEX($B$1601:$B$3001,F311+3))&lt;1),"",INDEX($B$1601:$B$3001,F311+3))</f>
        <v/>
      </c>
      <c r="L314" s="6" t="str">
        <f t="shared" ref="L314" si="1175">IF(OR(LEN(L313)&lt;1,LEN(INDEX($B$2101:$B$3001,G311+3))&lt;1),"",INDEX($B$2101:$B$3001,G311+3))</f>
        <v/>
      </c>
    </row>
    <row r="315" spans="1:12" ht="15.75" thickBot="1" x14ac:dyDescent="0.3">
      <c r="A315" t="s">
        <v>1637</v>
      </c>
      <c r="B315" t="str">
        <f t="shared" si="966"/>
        <v>13: DMA2 Stream 5 Request 19</v>
      </c>
      <c r="C315" t="s">
        <v>235</v>
      </c>
      <c r="D315">
        <f>IFERROR(MATCH("dma pin " &amp; C315 &amp; " list",$B$3:$B$3001,0),"")</f>
        <v>1349</v>
      </c>
      <c r="E315">
        <f t="shared" si="967"/>
        <v>451</v>
      </c>
      <c r="F315">
        <f t="shared" si="968"/>
        <v>729</v>
      </c>
      <c r="G315">
        <f t="shared" ref="G315:G324" si="1176">IFERROR(MATCH("dma pin " &amp; C315 &amp; " list",$B$2101:$B$3001,0),"")</f>
        <v>229</v>
      </c>
      <c r="H315" s="11" t="s">
        <v>578</v>
      </c>
      <c r="I315" s="4" t="str">
        <f t="shared" si="962"/>
        <v>dma pin E14</v>
      </c>
      <c r="J315" s="5" t="str">
        <f t="shared" ref="J315:J346" si="1177">IFERROR(LEFT(INDEX($B$901:$B$3001,E315),11),"")</f>
        <v>dma pin E14</v>
      </c>
      <c r="K315" s="5" t="str">
        <f t="shared" ref="K315:K322" si="1178">IFERROR(LEFT(INDEX($B$1601:$B$3001,F315),11),"")</f>
        <v>dma pin E14</v>
      </c>
      <c r="L315" s="6" t="str">
        <f t="shared" ref="L315:L346" si="1179">IFERROR(LEFT(INDEX($B$2101:$B$3001,G315),11),"")</f>
        <v>dma pin E14</v>
      </c>
    </row>
    <row r="316" spans="1:12" ht="15.75" thickBot="1" x14ac:dyDescent="0.3">
      <c r="A316" t="s">
        <v>1638</v>
      </c>
      <c r="B316" t="str">
        <f t="shared" si="966"/>
        <v>14: DMA2 Stream 6 Request 19</v>
      </c>
      <c r="D316" t="str">
        <f>IFERROR(MATCH("dma pin " &amp; C316 &amp; " list",$B$3:$B$3001,0),"")</f>
        <v/>
      </c>
      <c r="E316" t="str">
        <f t="shared" si="967"/>
        <v/>
      </c>
      <c r="F316" t="str">
        <f t="shared" si="968"/>
        <v/>
      </c>
      <c r="H316" s="11" t="s">
        <v>579</v>
      </c>
      <c r="I316" s="4" t="str">
        <f t="shared" si="969"/>
        <v>0: DMA1 Stream 0 Request 14</v>
      </c>
      <c r="J316" s="5" t="str">
        <f t="shared" ref="J316:J347" si="1180">IF(LEN(INDEX($B$901:$B$3001,E315+1))&lt;2,"",INDEX($B$901:$B$3001,E315+1))</f>
        <v>0: DMA1 Stream 0 Request 14</v>
      </c>
      <c r="K316" s="5" t="str">
        <f t="shared" ref="K316:K322" si="1181">IF(LEN(INDEX($B$1601:$B$3001,F315+1))&lt;2,"",INDEX($B$1601:$B$3001,F315+1))</f>
        <v/>
      </c>
      <c r="L316" s="6" t="str">
        <f t="shared" ref="L316:L347" si="1182">IF(LEN(INDEX($B$2101:$B$3001,G315+1))&lt;2,"",INDEX($B$2101:$B$3001,G315+1))</f>
        <v/>
      </c>
    </row>
    <row r="317" spans="1:12" ht="15.75" thickBot="1" x14ac:dyDescent="0.3">
      <c r="A317" t="s">
        <v>1639</v>
      </c>
      <c r="B317" t="str">
        <f t="shared" si="966"/>
        <v>15: DMA2 Stream 7 Request 19</v>
      </c>
      <c r="D317" t="str">
        <f>IFERROR(MATCH("dma pin " &amp; C317 &amp; " list",$B$3:$B$3001,0),"")</f>
        <v/>
      </c>
      <c r="E317" t="str">
        <f t="shared" si="967"/>
        <v/>
      </c>
      <c r="F317" t="str">
        <f t="shared" si="968"/>
        <v/>
      </c>
      <c r="H317" s="11" t="s">
        <v>580</v>
      </c>
      <c r="I317" s="4" t="str">
        <f t="shared" ref="I317" si="1183">IF(OR(LEN(I316)&lt;1,LEN(INDEX($B$3:$B$3001,D315+2))&lt;1),"",INDEX($B$3:$B$3001,D315+2))</f>
        <v>1: DMA1 Stream 1 Request 14</v>
      </c>
      <c r="J317" s="5" t="str">
        <f t="shared" ref="J317" si="1184">IF(OR(LEN(J316)&lt;1,LEN(INDEX($B$901:$B$3001,E315+2))&lt;1),"",INDEX($B$901:$B$3001,E315+2))</f>
        <v>1: DMA1 Stream 1 Request 14</v>
      </c>
      <c r="K317" s="5" t="str">
        <f t="shared" ref="K317" si="1185">IF(OR(LEN(K316)&lt;1,LEN(INDEX($B$1601:$B$3001,F315+2))&lt;1),"",INDEX($B$1601:$B$3001,F315+2))</f>
        <v/>
      </c>
      <c r="L317" s="6" t="str">
        <f t="shared" ref="L317" si="1186">IF(OR(LEN(L316)&lt;1,LEN(INDEX($B$2101:$B$3001,G315+2))&lt;1),"",INDEX($B$2101:$B$3001,G315+2))</f>
        <v/>
      </c>
    </row>
    <row r="318" spans="1:12" ht="15.75" thickBot="1" x14ac:dyDescent="0.3">
      <c r="B318" t="str">
        <f t="shared" si="966"/>
        <v/>
      </c>
      <c r="D318" t="str">
        <f>IFERROR(MATCH("dma pin " &amp; C318 &amp; " list",$B$3:$B$3001,0),"")</f>
        <v/>
      </c>
      <c r="E318" t="str">
        <f t="shared" si="967"/>
        <v/>
      </c>
      <c r="F318" t="str">
        <f t="shared" si="968"/>
        <v/>
      </c>
      <c r="H318" s="11" t="s">
        <v>581</v>
      </c>
      <c r="I318" s="4" t="str">
        <f t="shared" ref="I318" si="1187">IF(OR(LEN(I317)&lt;1,LEN(INDEX($B$3:$B$3001,D315+3))&lt;1),"",INDEX($B$3:$B$3001,D315+3))</f>
        <v>2: DMA1 Stream 2 Request 14</v>
      </c>
      <c r="J318" s="5" t="str">
        <f t="shared" ref="J318" si="1188">IF(OR(LEN(J317)&lt;1,LEN(INDEX($B$901:$B$3001,E315+3))&lt;1),"",INDEX($B$901:$B$3001,E315+3))</f>
        <v>2: DMA1 Stream 2 Request 14</v>
      </c>
      <c r="K318" s="5" t="str">
        <f t="shared" ref="K318" si="1189">IF(OR(LEN(K317)&lt;1,LEN(INDEX($B$1601:$B$3001,F315+3))&lt;1),"",INDEX($B$1601:$B$3001,F315+3))</f>
        <v/>
      </c>
      <c r="L318" s="6" t="str">
        <f t="shared" ref="L318" si="1190">IF(OR(LEN(L317)&lt;1,LEN(INDEX($B$2101:$B$3001,G315+3))&lt;1),"",INDEX($B$2101:$B$3001,G315+3))</f>
        <v/>
      </c>
    </row>
    <row r="319" spans="1:12" ht="15.75" thickBot="1" x14ac:dyDescent="0.3">
      <c r="A319" t="s">
        <v>614</v>
      </c>
      <c r="B319" t="str">
        <f t="shared" si="966"/>
        <v>dma pin A02 list</v>
      </c>
      <c r="C319" t="s">
        <v>237</v>
      </c>
      <c r="D319">
        <f>IFERROR(MATCH("dma pin " &amp; C319 &amp; " list",$B$3:$B$3001,0),"")</f>
        <v>1367</v>
      </c>
      <c r="E319">
        <f t="shared" si="967"/>
        <v>469</v>
      </c>
      <c r="F319">
        <f t="shared" si="968"/>
        <v>731</v>
      </c>
      <c r="G319">
        <f t="shared" ref="G319:G324" si="1191">IFERROR(MATCH("dma pin " &amp; C319 &amp; " list",$B$2101:$B$3001,0),"")</f>
        <v>231</v>
      </c>
      <c r="H319" s="11" t="s">
        <v>582</v>
      </c>
      <c r="I319" s="4" t="str">
        <f t="shared" si="962"/>
        <v>dma pin E15</v>
      </c>
      <c r="J319" s="5" t="str">
        <f t="shared" ref="J319:J350" si="1192">IFERROR(LEFT(INDEX($B$901:$B$3001,E319),11),"")</f>
        <v>dma pin E15</v>
      </c>
      <c r="K319" s="5" t="str">
        <f t="shared" ref="K319:K322" si="1193">IFERROR(LEFT(INDEX($B$1601:$B$3001,F319),11),"")</f>
        <v>dma pin E15</v>
      </c>
      <c r="L319" s="6" t="str">
        <f t="shared" ref="L319:L350" si="1194">IFERROR(LEFT(INDEX($B$2101:$B$3001,G319),11),"")</f>
        <v>dma pin E15</v>
      </c>
    </row>
    <row r="320" spans="1:12" ht="15.75" thickBot="1" x14ac:dyDescent="0.3">
      <c r="A320" t="s">
        <v>1640</v>
      </c>
      <c r="B320" t="str">
        <f t="shared" si="966"/>
        <v>0: DMA1 Stream 0 Request 20</v>
      </c>
      <c r="E320" t="str">
        <f t="shared" si="967"/>
        <v/>
      </c>
      <c r="H320" s="11" t="s">
        <v>583</v>
      </c>
      <c r="I320" s="4" t="str">
        <f t="shared" si="969"/>
        <v/>
      </c>
      <c r="J320" s="5" t="str">
        <f t="shared" ref="J320:J351" si="1195">IF(LEN(INDEX($B$901:$B$3001,E319+1))&lt;2,"",INDEX($B$901:$B$3001,E319+1))</f>
        <v/>
      </c>
      <c r="K320" s="5" t="str">
        <f t="shared" ref="K320:K322" si="1196">IF(LEN(INDEX($B$1601:$B$3001,F319+1))&lt;2,"",INDEX($B$1601:$B$3001,F319+1))</f>
        <v/>
      </c>
      <c r="L320" s="6" t="str">
        <f t="shared" ref="L320:L351" si="1197">IF(LEN(INDEX($B$2101:$B$3001,G319+1))&lt;2,"",INDEX($B$2101:$B$3001,G319+1))</f>
        <v/>
      </c>
    </row>
    <row r="321" spans="1:12" ht="15.75" thickBot="1" x14ac:dyDescent="0.3">
      <c r="A321" t="s">
        <v>1641</v>
      </c>
      <c r="B321" t="str">
        <f t="shared" si="966"/>
        <v>1: DMA1 Stream 1 Request 20</v>
      </c>
      <c r="E321" t="str">
        <f t="shared" si="967"/>
        <v/>
      </c>
      <c r="F321">
        <f>1600+F319</f>
        <v>2331</v>
      </c>
      <c r="H321" s="11" t="s">
        <v>584</v>
      </c>
      <c r="I321" s="4" t="str">
        <f t="shared" ref="I321" si="1198">IF(OR(LEN(I320)&lt;1,LEN(INDEX($B$3:$B$3001,D319+2))&lt;1),"",INDEX($B$3:$B$3001,D319+2))</f>
        <v/>
      </c>
      <c r="J321" s="5" t="str">
        <f t="shared" ref="J321" si="1199">IF(OR(LEN(J320)&lt;1,LEN(INDEX($B$901:$B$3001,E319+2))&lt;1),"",INDEX($B$901:$B$3001,E319+2))</f>
        <v/>
      </c>
      <c r="K321" s="5" t="str">
        <f t="shared" ref="K321" si="1200">IF(OR(LEN(K320)&lt;1,LEN(INDEX($B$1601:$B$3001,F319+2))&lt;1),"",INDEX($B$1601:$B$3001,F319+2))</f>
        <v/>
      </c>
      <c r="L321" s="6" t="str">
        <f t="shared" ref="L321" si="1201">IF(OR(LEN(L320)&lt;1,LEN(INDEX($B$2101:$B$3001,G319+2))&lt;1),"",INDEX($B$2101:$B$3001,G319+2))</f>
        <v/>
      </c>
    </row>
    <row r="322" spans="1:12" ht="15.75" thickBot="1" x14ac:dyDescent="0.3">
      <c r="A322" t="s">
        <v>1642</v>
      </c>
      <c r="B322" t="str">
        <f t="shared" si="966"/>
        <v>2: DMA1 Stream 2 Request 20</v>
      </c>
      <c r="E322" t="str">
        <f t="shared" si="967"/>
        <v/>
      </c>
      <c r="H322" s="12" t="s">
        <v>585</v>
      </c>
      <c r="I322" s="7" t="str">
        <f t="shared" ref="I322" si="1202">IF(OR(LEN(I321)&lt;1,LEN(INDEX($B$3:$B$3001,D319+3))&lt;1),"",INDEX($B$3:$B$3001,D319+3))</f>
        <v/>
      </c>
      <c r="J322" s="8" t="str">
        <f t="shared" ref="J322" si="1203">IF(OR(LEN(J321)&lt;1,LEN(INDEX($B$901:$B$3001,E319+3))&lt;1),"",INDEX($B$901:$B$3001,E319+3))</f>
        <v/>
      </c>
      <c r="K322" s="8" t="str">
        <f t="shared" ref="K322" si="1204">IF(OR(LEN(K321)&lt;1,LEN(INDEX($B$1601:$B$3001,F319+3))&lt;1),"",INDEX($B$1601:$B$3001,F319+3))</f>
        <v/>
      </c>
      <c r="L322" s="9" t="str">
        <f t="shared" ref="L322" si="1205">IF(OR(LEN(L321)&lt;1,LEN(INDEX($B$2101:$B$3001,G319+3))&lt;1),"",INDEX($B$2101:$B$3001,G319+3))</f>
        <v/>
      </c>
    </row>
    <row r="323" spans="1:12" ht="15.75" thickBot="1" x14ac:dyDescent="0.3">
      <c r="A323" t="s">
        <v>1643</v>
      </c>
      <c r="B323" t="str">
        <f t="shared" si="966"/>
        <v>3: DMA1 Stream 3 Request 20</v>
      </c>
      <c r="E323" t="str">
        <f t="shared" si="967"/>
        <v/>
      </c>
      <c r="G323" t="str">
        <f t="shared" ref="G323:G324" si="1206">IFERROR(MATCH("dma pin " &amp; C323 &amp; " list",$B$2101:$B$3001,0),"")</f>
        <v/>
      </c>
      <c r="H323" s="10"/>
    </row>
    <row r="324" spans="1:12" ht="15.75" thickBot="1" x14ac:dyDescent="0.3">
      <c r="A324" t="s">
        <v>1644</v>
      </c>
      <c r="B324" t="str">
        <f t="shared" ref="B324:B387" si="1207">IFERROR(RIGHT(A324,LEN(A324)-2),"")</f>
        <v>4: DMA1 Stream 4 Request 20</v>
      </c>
      <c r="E324" t="str">
        <f t="shared" ref="E324:E328" si="1208">IFERROR(MATCH("dma pin " &amp; C324 &amp; " list",$B$901:$B$3001,0),"")</f>
        <v/>
      </c>
      <c r="H324" s="1"/>
    </row>
    <row r="325" spans="1:12" ht="15.75" thickBot="1" x14ac:dyDescent="0.3">
      <c r="A325" t="s">
        <v>1645</v>
      </c>
      <c r="B325" t="str">
        <f t="shared" si="1207"/>
        <v>5: DMA1 Stream 5 Request 20</v>
      </c>
      <c r="E325" t="str">
        <f t="shared" si="1208"/>
        <v/>
      </c>
      <c r="H325" s="1"/>
    </row>
    <row r="326" spans="1:12" ht="15.75" thickBot="1" x14ac:dyDescent="0.3">
      <c r="A326" t="s">
        <v>1646</v>
      </c>
      <c r="B326" t="str">
        <f t="shared" si="1207"/>
        <v>6: DMA1 Stream 6 Request 20</v>
      </c>
      <c r="E326" t="str">
        <f t="shared" si="1208"/>
        <v/>
      </c>
      <c r="H326" s="1"/>
    </row>
    <row r="327" spans="1:12" ht="15.75" thickBot="1" x14ac:dyDescent="0.3">
      <c r="A327" t="s">
        <v>1647</v>
      </c>
      <c r="B327" t="str">
        <f t="shared" si="1207"/>
        <v>7: DMA1 Stream 7 Request 20</v>
      </c>
      <c r="E327" t="str">
        <f t="shared" si="1208"/>
        <v/>
      </c>
      <c r="H327" s="1"/>
    </row>
    <row r="328" spans="1:12" ht="15.75" thickBot="1" x14ac:dyDescent="0.3">
      <c r="A328" t="s">
        <v>1648</v>
      </c>
      <c r="B328" t="str">
        <f t="shared" si="1207"/>
        <v>8: DMA2 Stream 0 Request 20</v>
      </c>
      <c r="E328" t="str">
        <f t="shared" si="1208"/>
        <v/>
      </c>
      <c r="H328" s="1"/>
    </row>
    <row r="329" spans="1:12" ht="15.75" thickBot="1" x14ac:dyDescent="0.3">
      <c r="A329" t="s">
        <v>1649</v>
      </c>
      <c r="B329" t="str">
        <f t="shared" si="1207"/>
        <v>9: DMA2 Stream 1 Request 20</v>
      </c>
      <c r="H329" s="1"/>
    </row>
    <row r="330" spans="1:12" ht="15.75" thickBot="1" x14ac:dyDescent="0.3">
      <c r="A330" t="s">
        <v>1650</v>
      </c>
      <c r="B330" t="str">
        <f t="shared" si="1207"/>
        <v>10: DMA2 Stream 2 Request 20</v>
      </c>
      <c r="H330" s="1"/>
    </row>
    <row r="331" spans="1:12" ht="15.75" thickBot="1" x14ac:dyDescent="0.3">
      <c r="A331" t="s">
        <v>1651</v>
      </c>
      <c r="B331" t="str">
        <f t="shared" si="1207"/>
        <v>11: DMA2 Stream 3 Request 20</v>
      </c>
      <c r="H331" s="1"/>
    </row>
    <row r="332" spans="1:12" ht="15.75" thickBot="1" x14ac:dyDescent="0.3">
      <c r="A332" t="s">
        <v>1652</v>
      </c>
      <c r="B332" t="str">
        <f t="shared" si="1207"/>
        <v>12: DMA2 Stream 4 Request 20</v>
      </c>
      <c r="H332" s="1"/>
    </row>
    <row r="333" spans="1:12" ht="15.75" thickBot="1" x14ac:dyDescent="0.3">
      <c r="A333" t="s">
        <v>1653</v>
      </c>
      <c r="B333" t="str">
        <f t="shared" si="1207"/>
        <v>13: DMA2 Stream 5 Request 20</v>
      </c>
      <c r="H333" s="1"/>
    </row>
    <row r="334" spans="1:12" ht="15.75" thickBot="1" x14ac:dyDescent="0.3">
      <c r="A334" t="s">
        <v>1654</v>
      </c>
      <c r="B334" t="str">
        <f t="shared" si="1207"/>
        <v>14: DMA2 Stream 6 Request 20</v>
      </c>
      <c r="H334" s="1"/>
    </row>
    <row r="335" spans="1:12" ht="15.75" thickBot="1" x14ac:dyDescent="0.3">
      <c r="A335" t="s">
        <v>1655</v>
      </c>
      <c r="B335" t="str">
        <f t="shared" si="1207"/>
        <v>15: DMA2 Stream 7 Request 20</v>
      </c>
      <c r="H335" s="1"/>
    </row>
    <row r="336" spans="1:12" ht="15.75" thickBot="1" x14ac:dyDescent="0.3">
      <c r="B336" t="str">
        <f t="shared" si="1207"/>
        <v/>
      </c>
      <c r="H336" s="1"/>
    </row>
    <row r="337" spans="1:8" ht="15.75" thickBot="1" x14ac:dyDescent="0.3">
      <c r="A337" t="s">
        <v>615</v>
      </c>
      <c r="B337" t="str">
        <f t="shared" si="1207"/>
        <v>dma pin A03 list</v>
      </c>
      <c r="H337" s="1"/>
    </row>
    <row r="338" spans="1:8" ht="15.75" thickBot="1" x14ac:dyDescent="0.3">
      <c r="A338" t="s">
        <v>1656</v>
      </c>
      <c r="B338" t="str">
        <f t="shared" si="1207"/>
        <v>0: DMA1 Stream 0 Request 21</v>
      </c>
      <c r="H338" s="1"/>
    </row>
    <row r="339" spans="1:8" ht="15.75" thickBot="1" x14ac:dyDescent="0.3">
      <c r="A339" t="s">
        <v>1657</v>
      </c>
      <c r="B339" t="str">
        <f t="shared" si="1207"/>
        <v>1: DMA1 Stream 1 Request 21</v>
      </c>
      <c r="H339" s="1"/>
    </row>
    <row r="340" spans="1:8" ht="15.75" thickBot="1" x14ac:dyDescent="0.3">
      <c r="A340" t="s">
        <v>1658</v>
      </c>
      <c r="B340" t="str">
        <f t="shared" si="1207"/>
        <v>2: DMA1 Stream 2 Request 21</v>
      </c>
      <c r="H340" s="1"/>
    </row>
    <row r="341" spans="1:8" ht="15.75" thickBot="1" x14ac:dyDescent="0.3">
      <c r="A341" t="s">
        <v>1659</v>
      </c>
      <c r="B341" t="str">
        <f t="shared" si="1207"/>
        <v>3: DMA1 Stream 3 Request 21</v>
      </c>
      <c r="H341" s="1"/>
    </row>
    <row r="342" spans="1:8" ht="15.75" thickBot="1" x14ac:dyDescent="0.3">
      <c r="A342" t="s">
        <v>1660</v>
      </c>
      <c r="B342" t="str">
        <f t="shared" si="1207"/>
        <v>4: DMA1 Stream 4 Request 21</v>
      </c>
      <c r="H342" s="1"/>
    </row>
    <row r="343" spans="1:8" ht="15.75" thickBot="1" x14ac:dyDescent="0.3">
      <c r="A343" t="s">
        <v>1661</v>
      </c>
      <c r="B343" t="str">
        <f t="shared" si="1207"/>
        <v>5: DMA1 Stream 5 Request 21</v>
      </c>
      <c r="H343" s="1"/>
    </row>
    <row r="344" spans="1:8" ht="15.75" thickBot="1" x14ac:dyDescent="0.3">
      <c r="A344" t="s">
        <v>1662</v>
      </c>
      <c r="B344" t="str">
        <f t="shared" si="1207"/>
        <v>6: DMA1 Stream 6 Request 21</v>
      </c>
      <c r="H344" s="1"/>
    </row>
    <row r="345" spans="1:8" ht="15.75" thickBot="1" x14ac:dyDescent="0.3">
      <c r="A345" t="s">
        <v>1663</v>
      </c>
      <c r="B345" t="str">
        <f t="shared" si="1207"/>
        <v>7: DMA1 Stream 7 Request 21</v>
      </c>
      <c r="H345" s="1"/>
    </row>
    <row r="346" spans="1:8" ht="15.75" thickBot="1" x14ac:dyDescent="0.3">
      <c r="A346" t="s">
        <v>1664</v>
      </c>
      <c r="B346" t="str">
        <f t="shared" si="1207"/>
        <v>8: DMA2 Stream 0 Request 21</v>
      </c>
      <c r="H346" s="1"/>
    </row>
    <row r="347" spans="1:8" ht="15.75" thickBot="1" x14ac:dyDescent="0.3">
      <c r="A347" t="s">
        <v>1665</v>
      </c>
      <c r="B347" t="str">
        <f t="shared" si="1207"/>
        <v>9: DMA2 Stream 1 Request 21</v>
      </c>
      <c r="H347" s="1"/>
    </row>
    <row r="348" spans="1:8" ht="15.75" thickBot="1" x14ac:dyDescent="0.3">
      <c r="A348" t="s">
        <v>1666</v>
      </c>
      <c r="B348" t="str">
        <f t="shared" si="1207"/>
        <v>10: DMA2 Stream 2 Request 21</v>
      </c>
      <c r="H348" s="1"/>
    </row>
    <row r="349" spans="1:8" ht="15.75" thickBot="1" x14ac:dyDescent="0.3">
      <c r="A349" t="s">
        <v>1667</v>
      </c>
      <c r="B349" t="str">
        <f t="shared" si="1207"/>
        <v>11: DMA2 Stream 3 Request 21</v>
      </c>
      <c r="H349" s="1"/>
    </row>
    <row r="350" spans="1:8" ht="15.75" thickBot="1" x14ac:dyDescent="0.3">
      <c r="A350" t="s">
        <v>1668</v>
      </c>
      <c r="B350" t="str">
        <f t="shared" si="1207"/>
        <v>12: DMA2 Stream 4 Request 21</v>
      </c>
      <c r="H350" s="1"/>
    </row>
    <row r="351" spans="1:8" ht="15.75" thickBot="1" x14ac:dyDescent="0.3">
      <c r="A351" t="s">
        <v>1669</v>
      </c>
      <c r="B351" t="str">
        <f t="shared" si="1207"/>
        <v>13: DMA2 Stream 5 Request 21</v>
      </c>
      <c r="H351" s="1"/>
    </row>
    <row r="352" spans="1:8" ht="15.75" thickBot="1" x14ac:dyDescent="0.3">
      <c r="A352" t="s">
        <v>1670</v>
      </c>
      <c r="B352" t="str">
        <f t="shared" si="1207"/>
        <v>14: DMA2 Stream 6 Request 21</v>
      </c>
      <c r="H352" s="1"/>
    </row>
    <row r="353" spans="1:8" ht="15.75" thickBot="1" x14ac:dyDescent="0.3">
      <c r="A353" t="s">
        <v>1671</v>
      </c>
      <c r="B353" t="str">
        <f t="shared" si="1207"/>
        <v>15: DMA2 Stream 7 Request 21</v>
      </c>
      <c r="H353" s="1"/>
    </row>
    <row r="354" spans="1:8" ht="15.75" thickBot="1" x14ac:dyDescent="0.3">
      <c r="B354" t="str">
        <f t="shared" si="1207"/>
        <v/>
      </c>
      <c r="H354" s="1"/>
    </row>
    <row r="355" spans="1:8" ht="15.75" thickBot="1" x14ac:dyDescent="0.3">
      <c r="A355" t="s">
        <v>616</v>
      </c>
      <c r="B355" t="str">
        <f t="shared" si="1207"/>
        <v>dma pin A04 list</v>
      </c>
      <c r="H355" s="1"/>
    </row>
    <row r="356" spans="1:8" ht="15.75" thickBot="1" x14ac:dyDescent="0.3">
      <c r="B356" t="str">
        <f t="shared" si="1207"/>
        <v/>
      </c>
      <c r="H356" s="1"/>
    </row>
    <row r="357" spans="1:8" ht="15.75" thickBot="1" x14ac:dyDescent="0.3">
      <c r="A357" t="s">
        <v>617</v>
      </c>
      <c r="B357" t="str">
        <f t="shared" si="1207"/>
        <v>dma pin A05 list</v>
      </c>
      <c r="H357" s="1"/>
    </row>
    <row r="358" spans="1:8" ht="15.75" thickBot="1" x14ac:dyDescent="0.3">
      <c r="A358" t="s">
        <v>1608</v>
      </c>
      <c r="B358" t="str">
        <f t="shared" si="1207"/>
        <v>0: DMA1 Stream 0 Request 18</v>
      </c>
      <c r="H358" s="1"/>
    </row>
    <row r="359" spans="1:8" ht="15.75" thickBot="1" x14ac:dyDescent="0.3">
      <c r="A359" t="s">
        <v>1609</v>
      </c>
      <c r="B359" t="str">
        <f t="shared" si="1207"/>
        <v>1: DMA1 Stream 1 Request 18</v>
      </c>
      <c r="H359" s="1"/>
    </row>
    <row r="360" spans="1:8" ht="15.75" thickBot="1" x14ac:dyDescent="0.3">
      <c r="A360" t="s">
        <v>1610</v>
      </c>
      <c r="B360" t="str">
        <f t="shared" si="1207"/>
        <v>2: DMA1 Stream 2 Request 18</v>
      </c>
      <c r="H360" s="1"/>
    </row>
    <row r="361" spans="1:8" ht="15.75" thickBot="1" x14ac:dyDescent="0.3">
      <c r="A361" t="s">
        <v>1611</v>
      </c>
      <c r="B361" t="str">
        <f t="shared" si="1207"/>
        <v>3: DMA1 Stream 3 Request 18</v>
      </c>
      <c r="H361" s="1"/>
    </row>
    <row r="362" spans="1:8" ht="15.75" thickBot="1" x14ac:dyDescent="0.3">
      <c r="A362" t="s">
        <v>1612</v>
      </c>
      <c r="B362" t="str">
        <f t="shared" si="1207"/>
        <v>4: DMA1 Stream 4 Request 18</v>
      </c>
      <c r="H362" s="1"/>
    </row>
    <row r="363" spans="1:8" ht="15.75" thickBot="1" x14ac:dyDescent="0.3">
      <c r="A363" t="s">
        <v>1613</v>
      </c>
      <c r="B363" t="str">
        <f t="shared" si="1207"/>
        <v>5: DMA1 Stream 5 Request 18</v>
      </c>
      <c r="H363" s="1"/>
    </row>
    <row r="364" spans="1:8" ht="15.75" thickBot="1" x14ac:dyDescent="0.3">
      <c r="A364" t="s">
        <v>1614</v>
      </c>
      <c r="B364" t="str">
        <f t="shared" si="1207"/>
        <v>6: DMA1 Stream 6 Request 18</v>
      </c>
      <c r="H364" s="1"/>
    </row>
    <row r="365" spans="1:8" ht="15.75" thickBot="1" x14ac:dyDescent="0.3">
      <c r="A365" t="s">
        <v>1615</v>
      </c>
      <c r="B365" t="str">
        <f t="shared" si="1207"/>
        <v>7: DMA1 Stream 7 Request 18</v>
      </c>
      <c r="H365" s="1"/>
    </row>
    <row r="366" spans="1:8" ht="15.75" thickBot="1" x14ac:dyDescent="0.3">
      <c r="A366" t="s">
        <v>1616</v>
      </c>
      <c r="B366" t="str">
        <f t="shared" si="1207"/>
        <v>8: DMA2 Stream 0 Request 18</v>
      </c>
      <c r="H366" s="1"/>
    </row>
    <row r="367" spans="1:8" ht="15.75" thickBot="1" x14ac:dyDescent="0.3">
      <c r="A367" t="s">
        <v>1617</v>
      </c>
      <c r="B367" t="str">
        <f t="shared" si="1207"/>
        <v>9: DMA2 Stream 1 Request 18</v>
      </c>
      <c r="H367" s="1"/>
    </row>
    <row r="368" spans="1:8" ht="15.75" thickBot="1" x14ac:dyDescent="0.3">
      <c r="A368" t="s">
        <v>1618</v>
      </c>
      <c r="B368" t="str">
        <f t="shared" si="1207"/>
        <v>10: DMA2 Stream 2 Request 18</v>
      </c>
      <c r="H368" s="1"/>
    </row>
    <row r="369" spans="1:8" ht="15.75" thickBot="1" x14ac:dyDescent="0.3">
      <c r="A369" t="s">
        <v>1619</v>
      </c>
      <c r="B369" t="str">
        <f t="shared" si="1207"/>
        <v>11: DMA2 Stream 3 Request 18</v>
      </c>
      <c r="H369" s="1"/>
    </row>
    <row r="370" spans="1:8" ht="15.75" thickBot="1" x14ac:dyDescent="0.3">
      <c r="A370" t="s">
        <v>1620</v>
      </c>
      <c r="B370" t="str">
        <f t="shared" si="1207"/>
        <v>12: DMA2 Stream 4 Request 18</v>
      </c>
      <c r="H370" s="1"/>
    </row>
    <row r="371" spans="1:8" ht="15.75" thickBot="1" x14ac:dyDescent="0.3">
      <c r="A371" t="s">
        <v>1621</v>
      </c>
      <c r="B371" t="str">
        <f t="shared" si="1207"/>
        <v>13: DMA2 Stream 5 Request 18</v>
      </c>
      <c r="H371" s="1"/>
    </row>
    <row r="372" spans="1:8" ht="15.75" thickBot="1" x14ac:dyDescent="0.3">
      <c r="A372" t="s">
        <v>1622</v>
      </c>
      <c r="B372" t="str">
        <f t="shared" si="1207"/>
        <v>14: DMA2 Stream 6 Request 18</v>
      </c>
      <c r="H372" s="1"/>
    </row>
    <row r="373" spans="1:8" ht="15.75" thickBot="1" x14ac:dyDescent="0.3">
      <c r="A373" t="s">
        <v>1623</v>
      </c>
      <c r="B373" t="str">
        <f t="shared" si="1207"/>
        <v>15: DMA2 Stream 7 Request 18</v>
      </c>
      <c r="H373" s="1"/>
    </row>
    <row r="374" spans="1:8" ht="15.75" thickBot="1" x14ac:dyDescent="0.3">
      <c r="B374" t="str">
        <f t="shared" si="1207"/>
        <v/>
      </c>
      <c r="H374" s="1"/>
    </row>
    <row r="375" spans="1:8" ht="15.75" thickBot="1" x14ac:dyDescent="0.3">
      <c r="A375" t="s">
        <v>618</v>
      </c>
      <c r="B375" t="str">
        <f t="shared" si="1207"/>
        <v>dma pin A06 list</v>
      </c>
      <c r="H375" s="1"/>
    </row>
    <row r="376" spans="1:8" ht="15.75" thickBot="1" x14ac:dyDescent="0.3">
      <c r="B376" t="str">
        <f t="shared" si="1207"/>
        <v/>
      </c>
      <c r="H376" s="1"/>
    </row>
    <row r="377" spans="1:8" ht="15.75" thickBot="1" x14ac:dyDescent="0.3">
      <c r="A377" t="s">
        <v>619</v>
      </c>
      <c r="B377" t="str">
        <f t="shared" si="1207"/>
        <v>dma pin A07 list</v>
      </c>
      <c r="H377" s="1"/>
    </row>
    <row r="378" spans="1:8" ht="15.75" thickBot="1" x14ac:dyDescent="0.3">
      <c r="A378" t="s">
        <v>1672</v>
      </c>
      <c r="B378" t="str">
        <f t="shared" si="1207"/>
        <v>0: DMA1 Stream 0 Request 11</v>
      </c>
      <c r="H378" s="1"/>
    </row>
    <row r="379" spans="1:8" ht="15.75" thickBot="1" x14ac:dyDescent="0.3">
      <c r="A379" t="s">
        <v>1673</v>
      </c>
      <c r="B379" t="str">
        <f t="shared" si="1207"/>
        <v>1: DMA1 Stream 1 Request 11</v>
      </c>
      <c r="H379" s="1"/>
    </row>
    <row r="380" spans="1:8" ht="15.75" thickBot="1" x14ac:dyDescent="0.3">
      <c r="A380" t="s">
        <v>1674</v>
      </c>
      <c r="B380" t="str">
        <f t="shared" si="1207"/>
        <v>2: DMA1 Stream 2 Request 11</v>
      </c>
      <c r="H380" s="1"/>
    </row>
    <row r="381" spans="1:8" ht="15.75" thickBot="1" x14ac:dyDescent="0.3">
      <c r="A381" t="s">
        <v>1675</v>
      </c>
      <c r="B381" t="str">
        <f t="shared" si="1207"/>
        <v>3: DMA1 Stream 3 Request 11</v>
      </c>
      <c r="H381" s="1"/>
    </row>
    <row r="382" spans="1:8" ht="15.75" thickBot="1" x14ac:dyDescent="0.3">
      <c r="A382" t="s">
        <v>1676</v>
      </c>
      <c r="B382" t="str">
        <f t="shared" si="1207"/>
        <v>4: DMA1 Stream 4 Request 11</v>
      </c>
      <c r="H382" s="1"/>
    </row>
    <row r="383" spans="1:8" ht="15.75" thickBot="1" x14ac:dyDescent="0.3">
      <c r="A383" t="s">
        <v>1677</v>
      </c>
      <c r="B383" t="str">
        <f t="shared" si="1207"/>
        <v>5: DMA1 Stream 5 Request 11</v>
      </c>
      <c r="H383" s="1"/>
    </row>
    <row r="384" spans="1:8" ht="15.75" thickBot="1" x14ac:dyDescent="0.3">
      <c r="A384" t="s">
        <v>1678</v>
      </c>
      <c r="B384" t="str">
        <f t="shared" si="1207"/>
        <v>6: DMA1 Stream 6 Request 11</v>
      </c>
      <c r="H384" s="1"/>
    </row>
    <row r="385" spans="1:8" ht="15.75" thickBot="1" x14ac:dyDescent="0.3">
      <c r="A385" t="s">
        <v>1679</v>
      </c>
      <c r="B385" t="str">
        <f t="shared" si="1207"/>
        <v>7: DMA1 Stream 7 Request 11</v>
      </c>
      <c r="H385" s="1"/>
    </row>
    <row r="386" spans="1:8" ht="15.75" thickBot="1" x14ac:dyDescent="0.3">
      <c r="A386" t="s">
        <v>1680</v>
      </c>
      <c r="B386" t="str">
        <f t="shared" si="1207"/>
        <v>8: DMA2 Stream 0 Request 11</v>
      </c>
      <c r="H386" s="1"/>
    </row>
    <row r="387" spans="1:8" ht="15.75" thickBot="1" x14ac:dyDescent="0.3">
      <c r="A387" t="s">
        <v>1681</v>
      </c>
      <c r="B387" t="str">
        <f t="shared" si="1207"/>
        <v>9: DMA2 Stream 1 Request 11</v>
      </c>
      <c r="H387" s="1"/>
    </row>
    <row r="388" spans="1:8" ht="15.75" thickBot="1" x14ac:dyDescent="0.3">
      <c r="A388" t="s">
        <v>1682</v>
      </c>
      <c r="B388" t="str">
        <f t="shared" ref="B388:B451" si="1209">IFERROR(RIGHT(A388,LEN(A388)-2),"")</f>
        <v>10: DMA2 Stream 2 Request 11</v>
      </c>
      <c r="H388" s="1"/>
    </row>
    <row r="389" spans="1:8" ht="15.75" thickBot="1" x14ac:dyDescent="0.3">
      <c r="A389" t="s">
        <v>1683</v>
      </c>
      <c r="B389" t="str">
        <f t="shared" si="1209"/>
        <v>11: DMA2 Stream 3 Request 11</v>
      </c>
      <c r="C389" t="s">
        <v>238</v>
      </c>
      <c r="H389" s="1"/>
    </row>
    <row r="390" spans="1:8" ht="15.75" thickBot="1" x14ac:dyDescent="0.3">
      <c r="A390" t="s">
        <v>1684</v>
      </c>
      <c r="B390" t="str">
        <f t="shared" si="1209"/>
        <v>12: DMA2 Stream 4 Request 11</v>
      </c>
      <c r="H390" s="1"/>
    </row>
    <row r="391" spans="1:8" ht="15.75" thickBot="1" x14ac:dyDescent="0.3">
      <c r="A391" t="s">
        <v>1685</v>
      </c>
      <c r="B391" t="str">
        <f t="shared" si="1209"/>
        <v>13: DMA2 Stream 5 Request 11</v>
      </c>
      <c r="H391" s="1"/>
    </row>
    <row r="392" spans="1:8" ht="15.75" thickBot="1" x14ac:dyDescent="0.3">
      <c r="A392" t="s">
        <v>1686</v>
      </c>
      <c r="B392" t="str">
        <f t="shared" si="1209"/>
        <v>14: DMA2 Stream 6 Request 11</v>
      </c>
      <c r="C392" t="s">
        <v>238</v>
      </c>
      <c r="H392" s="1"/>
    </row>
    <row r="393" spans="1:8" ht="15.75" thickBot="1" x14ac:dyDescent="0.3">
      <c r="A393" t="s">
        <v>1687</v>
      </c>
      <c r="B393" t="str">
        <f t="shared" si="1209"/>
        <v>15: DMA2 Stream 7 Request 11</v>
      </c>
      <c r="H393" s="1"/>
    </row>
    <row r="394" spans="1:8" ht="15.75" thickBot="1" x14ac:dyDescent="0.3">
      <c r="B394" t="str">
        <f t="shared" si="1209"/>
        <v/>
      </c>
      <c r="H394" s="1"/>
    </row>
    <row r="395" spans="1:8" ht="15.75" thickBot="1" x14ac:dyDescent="0.3">
      <c r="A395" t="s">
        <v>620</v>
      </c>
      <c r="B395" t="str">
        <f t="shared" si="1209"/>
        <v>dma pin A08 list</v>
      </c>
      <c r="C395" t="s">
        <v>238</v>
      </c>
      <c r="H395" s="1"/>
    </row>
    <row r="396" spans="1:8" ht="15.75" thickBot="1" x14ac:dyDescent="0.3">
      <c r="A396" t="s">
        <v>1672</v>
      </c>
      <c r="B396" t="str">
        <f t="shared" si="1209"/>
        <v>0: DMA1 Stream 0 Request 11</v>
      </c>
      <c r="H396" s="1"/>
    </row>
    <row r="397" spans="1:8" ht="15.75" thickBot="1" x14ac:dyDescent="0.3">
      <c r="A397" t="s">
        <v>1673</v>
      </c>
      <c r="B397" t="str">
        <f t="shared" si="1209"/>
        <v>1: DMA1 Stream 1 Request 11</v>
      </c>
      <c r="H397" s="1"/>
    </row>
    <row r="398" spans="1:8" ht="15.75" thickBot="1" x14ac:dyDescent="0.3">
      <c r="A398" t="s">
        <v>1674</v>
      </c>
      <c r="B398" t="str">
        <f t="shared" si="1209"/>
        <v>2: DMA1 Stream 2 Request 11</v>
      </c>
      <c r="C398" t="s">
        <v>238</v>
      </c>
      <c r="H398" s="1"/>
    </row>
    <row r="399" spans="1:8" ht="15.75" thickBot="1" x14ac:dyDescent="0.3">
      <c r="A399" t="s">
        <v>1675</v>
      </c>
      <c r="B399" t="str">
        <f t="shared" si="1209"/>
        <v>3: DMA1 Stream 3 Request 11</v>
      </c>
      <c r="H399" s="1"/>
    </row>
    <row r="400" spans="1:8" ht="15.75" thickBot="1" x14ac:dyDescent="0.3">
      <c r="A400" t="s">
        <v>1676</v>
      </c>
      <c r="B400" t="str">
        <f t="shared" si="1209"/>
        <v>4: DMA1 Stream 4 Request 11</v>
      </c>
      <c r="H400" s="1"/>
    </row>
    <row r="401" spans="1:8" ht="15.75" thickBot="1" x14ac:dyDescent="0.3">
      <c r="A401" t="s">
        <v>1677</v>
      </c>
      <c r="B401" t="str">
        <f t="shared" si="1209"/>
        <v>5: DMA1 Stream 5 Request 11</v>
      </c>
      <c r="H401" s="1"/>
    </row>
    <row r="402" spans="1:8" ht="15.75" thickBot="1" x14ac:dyDescent="0.3">
      <c r="A402" t="s">
        <v>1678</v>
      </c>
      <c r="B402" t="str">
        <f t="shared" si="1209"/>
        <v>6: DMA1 Stream 6 Request 11</v>
      </c>
      <c r="H402" s="1"/>
    </row>
    <row r="403" spans="1:8" ht="15.75" thickBot="1" x14ac:dyDescent="0.3">
      <c r="A403" t="s">
        <v>1679</v>
      </c>
      <c r="B403" t="str">
        <f t="shared" si="1209"/>
        <v>7: DMA1 Stream 7 Request 11</v>
      </c>
      <c r="H403" s="1"/>
    </row>
    <row r="404" spans="1:8" ht="15.75" thickBot="1" x14ac:dyDescent="0.3">
      <c r="A404" t="s">
        <v>1680</v>
      </c>
      <c r="B404" t="str">
        <f t="shared" si="1209"/>
        <v>8: DMA2 Stream 0 Request 11</v>
      </c>
      <c r="H404" s="1"/>
    </row>
    <row r="405" spans="1:8" ht="15.75" thickBot="1" x14ac:dyDescent="0.3">
      <c r="A405" t="s">
        <v>1681</v>
      </c>
      <c r="B405" t="str">
        <f t="shared" si="1209"/>
        <v>9: DMA2 Stream 1 Request 11</v>
      </c>
      <c r="H405" s="1"/>
    </row>
    <row r="406" spans="1:8" ht="15.75" thickBot="1" x14ac:dyDescent="0.3">
      <c r="A406" t="s">
        <v>1682</v>
      </c>
      <c r="B406" t="str">
        <f t="shared" si="1209"/>
        <v>10: DMA2 Stream 2 Request 11</v>
      </c>
      <c r="H406" s="1"/>
    </row>
    <row r="407" spans="1:8" ht="15.75" thickBot="1" x14ac:dyDescent="0.3">
      <c r="A407" t="s">
        <v>1683</v>
      </c>
      <c r="B407" t="str">
        <f t="shared" si="1209"/>
        <v>11: DMA2 Stream 3 Request 11</v>
      </c>
      <c r="C407" t="s">
        <v>238</v>
      </c>
      <c r="H407" s="1"/>
    </row>
    <row r="408" spans="1:8" ht="15.75" thickBot="1" x14ac:dyDescent="0.3">
      <c r="A408" t="s">
        <v>1684</v>
      </c>
      <c r="B408" t="str">
        <f t="shared" si="1209"/>
        <v>12: DMA2 Stream 4 Request 11</v>
      </c>
      <c r="H408" s="1"/>
    </row>
    <row r="409" spans="1:8" ht="15.75" thickBot="1" x14ac:dyDescent="0.3">
      <c r="A409" t="s">
        <v>1685</v>
      </c>
      <c r="B409" t="str">
        <f t="shared" si="1209"/>
        <v>13: DMA2 Stream 5 Request 11</v>
      </c>
      <c r="H409" s="1"/>
    </row>
    <row r="410" spans="1:8" ht="15.75" thickBot="1" x14ac:dyDescent="0.3">
      <c r="A410" t="s">
        <v>1686</v>
      </c>
      <c r="B410" t="str">
        <f t="shared" si="1209"/>
        <v>14: DMA2 Stream 6 Request 11</v>
      </c>
      <c r="H410" s="1"/>
    </row>
    <row r="411" spans="1:8" ht="15.75" thickBot="1" x14ac:dyDescent="0.3">
      <c r="A411" t="s">
        <v>1687</v>
      </c>
      <c r="B411" t="str">
        <f t="shared" si="1209"/>
        <v>15: DMA2 Stream 7 Request 11</v>
      </c>
      <c r="H411" s="1"/>
    </row>
    <row r="412" spans="1:8" ht="15.75" thickBot="1" x14ac:dyDescent="0.3">
      <c r="B412" t="str">
        <f t="shared" si="1209"/>
        <v/>
      </c>
      <c r="H412" s="1"/>
    </row>
    <row r="413" spans="1:8" ht="15.75" thickBot="1" x14ac:dyDescent="0.3">
      <c r="A413" t="s">
        <v>621</v>
      </c>
      <c r="B413" t="str">
        <f t="shared" si="1209"/>
        <v>dma pin A09 list</v>
      </c>
      <c r="H413" s="1"/>
    </row>
    <row r="414" spans="1:8" ht="15.75" thickBot="1" x14ac:dyDescent="0.3">
      <c r="A414" t="s">
        <v>1688</v>
      </c>
      <c r="B414" t="str">
        <f t="shared" si="1209"/>
        <v>0: DMA1 Stream 0 Request 12</v>
      </c>
      <c r="H414" s="1"/>
    </row>
    <row r="415" spans="1:8" ht="15.75" thickBot="1" x14ac:dyDescent="0.3">
      <c r="A415" t="s">
        <v>1689</v>
      </c>
      <c r="B415" t="str">
        <f t="shared" si="1209"/>
        <v>1: DMA1 Stream 1 Request 12</v>
      </c>
      <c r="H415" s="1"/>
    </row>
    <row r="416" spans="1:8" ht="15.75" thickBot="1" x14ac:dyDescent="0.3">
      <c r="A416" t="s">
        <v>1690</v>
      </c>
      <c r="B416" t="str">
        <f t="shared" si="1209"/>
        <v>2: DMA1 Stream 2 Request 12</v>
      </c>
      <c r="H416" s="1"/>
    </row>
    <row r="417" spans="1:8" ht="15.75" thickBot="1" x14ac:dyDescent="0.3">
      <c r="A417" t="s">
        <v>1691</v>
      </c>
      <c r="B417" t="str">
        <f t="shared" si="1209"/>
        <v>3: DMA1 Stream 3 Request 12</v>
      </c>
      <c r="H417" s="1"/>
    </row>
    <row r="418" spans="1:8" ht="15.75" thickBot="1" x14ac:dyDescent="0.3">
      <c r="A418" t="s">
        <v>1692</v>
      </c>
      <c r="B418" t="str">
        <f t="shared" si="1209"/>
        <v>4: DMA1 Stream 4 Request 12</v>
      </c>
      <c r="H418" s="1"/>
    </row>
    <row r="419" spans="1:8" ht="15.75" thickBot="1" x14ac:dyDescent="0.3">
      <c r="A419" t="s">
        <v>1693</v>
      </c>
      <c r="B419" t="str">
        <f t="shared" si="1209"/>
        <v>5: DMA1 Stream 5 Request 12</v>
      </c>
      <c r="H419" s="1"/>
    </row>
    <row r="420" spans="1:8" ht="15.75" thickBot="1" x14ac:dyDescent="0.3">
      <c r="A420" t="s">
        <v>1694</v>
      </c>
      <c r="B420" t="str">
        <f t="shared" si="1209"/>
        <v>6: DMA1 Stream 6 Request 12</v>
      </c>
      <c r="H420" s="1"/>
    </row>
    <row r="421" spans="1:8" ht="15.75" thickBot="1" x14ac:dyDescent="0.3">
      <c r="A421" t="s">
        <v>1695</v>
      </c>
      <c r="B421" t="str">
        <f t="shared" si="1209"/>
        <v>7: DMA1 Stream 7 Request 12</v>
      </c>
      <c r="H421" s="1"/>
    </row>
    <row r="422" spans="1:8" ht="15.75" thickBot="1" x14ac:dyDescent="0.3">
      <c r="A422" t="s">
        <v>1696</v>
      </c>
      <c r="B422" t="str">
        <f t="shared" si="1209"/>
        <v>8: DMA2 Stream 0 Request 12</v>
      </c>
      <c r="H422" s="1"/>
    </row>
    <row r="423" spans="1:8" ht="15.75" thickBot="1" x14ac:dyDescent="0.3">
      <c r="A423" t="s">
        <v>1697</v>
      </c>
      <c r="B423" t="str">
        <f t="shared" si="1209"/>
        <v>9: DMA2 Stream 1 Request 12</v>
      </c>
      <c r="H423" s="1"/>
    </row>
    <row r="424" spans="1:8" ht="15.75" thickBot="1" x14ac:dyDescent="0.3">
      <c r="A424" t="s">
        <v>1698</v>
      </c>
      <c r="B424" t="str">
        <f t="shared" si="1209"/>
        <v>10: DMA2 Stream 2 Request 12</v>
      </c>
      <c r="H424" s="1"/>
    </row>
    <row r="425" spans="1:8" ht="15.75" thickBot="1" x14ac:dyDescent="0.3">
      <c r="A425" t="s">
        <v>1699</v>
      </c>
      <c r="B425" t="str">
        <f t="shared" si="1209"/>
        <v>11: DMA2 Stream 3 Request 12</v>
      </c>
      <c r="H425" s="1"/>
    </row>
    <row r="426" spans="1:8" ht="15.75" thickBot="1" x14ac:dyDescent="0.3">
      <c r="A426" t="s">
        <v>1700</v>
      </c>
      <c r="B426" t="str">
        <f t="shared" si="1209"/>
        <v>12: DMA2 Stream 4 Request 12</v>
      </c>
      <c r="H426" s="1"/>
    </row>
    <row r="427" spans="1:8" ht="15.75" thickBot="1" x14ac:dyDescent="0.3">
      <c r="A427" t="s">
        <v>1701</v>
      </c>
      <c r="B427" t="str">
        <f t="shared" si="1209"/>
        <v>13: DMA2 Stream 5 Request 12</v>
      </c>
      <c r="H427" s="1"/>
    </row>
    <row r="428" spans="1:8" ht="15.75" thickBot="1" x14ac:dyDescent="0.3">
      <c r="A428" t="s">
        <v>1702</v>
      </c>
      <c r="B428" t="str">
        <f t="shared" si="1209"/>
        <v>14: DMA2 Stream 6 Request 12</v>
      </c>
      <c r="H428" s="1"/>
    </row>
    <row r="429" spans="1:8" ht="15.75" thickBot="1" x14ac:dyDescent="0.3">
      <c r="A429" t="s">
        <v>1703</v>
      </c>
      <c r="B429" t="str">
        <f t="shared" si="1209"/>
        <v>15: DMA2 Stream 7 Request 12</v>
      </c>
      <c r="H429" s="1"/>
    </row>
    <row r="430" spans="1:8" ht="15.75" thickBot="1" x14ac:dyDescent="0.3">
      <c r="B430" t="str">
        <f t="shared" si="1209"/>
        <v/>
      </c>
      <c r="H430" s="1"/>
    </row>
    <row r="431" spans="1:8" ht="15.75" thickBot="1" x14ac:dyDescent="0.3">
      <c r="A431" t="s">
        <v>622</v>
      </c>
      <c r="B431" t="str">
        <f t="shared" si="1209"/>
        <v>dma pin A10 list</v>
      </c>
      <c r="H431" s="1"/>
    </row>
    <row r="432" spans="1:8" ht="15.75" thickBot="1" x14ac:dyDescent="0.3">
      <c r="B432" t="str">
        <f t="shared" si="1209"/>
        <v/>
      </c>
      <c r="H432" s="1"/>
    </row>
    <row r="433" spans="1:8" ht="15.75" thickBot="1" x14ac:dyDescent="0.3">
      <c r="A433" t="s">
        <v>623</v>
      </c>
      <c r="B433" t="str">
        <f t="shared" si="1209"/>
        <v>dma pin A11 list</v>
      </c>
      <c r="H433" s="1"/>
    </row>
    <row r="434" spans="1:8" ht="15.75" thickBot="1" x14ac:dyDescent="0.3">
      <c r="B434" t="str">
        <f t="shared" si="1209"/>
        <v/>
      </c>
      <c r="H434" s="1"/>
    </row>
    <row r="435" spans="1:8" ht="15.75" thickBot="1" x14ac:dyDescent="0.3">
      <c r="A435" t="s">
        <v>624</v>
      </c>
      <c r="B435" t="str">
        <f t="shared" si="1209"/>
        <v>dma pin A12 list</v>
      </c>
      <c r="H435" s="1"/>
    </row>
    <row r="436" spans="1:8" ht="15.75" thickBot="1" x14ac:dyDescent="0.3">
      <c r="B436" t="str">
        <f t="shared" si="1209"/>
        <v/>
      </c>
      <c r="H436" s="1"/>
    </row>
    <row r="437" spans="1:8" ht="15.75" thickBot="1" x14ac:dyDescent="0.3">
      <c r="A437" t="s">
        <v>625</v>
      </c>
      <c r="B437" t="str">
        <f t="shared" si="1209"/>
        <v>dma pin A13 list</v>
      </c>
      <c r="H437" s="1"/>
    </row>
    <row r="438" spans="1:8" ht="15.75" thickBot="1" x14ac:dyDescent="0.3">
      <c r="B438" t="str">
        <f t="shared" si="1209"/>
        <v/>
      </c>
      <c r="H438" s="1"/>
    </row>
    <row r="439" spans="1:8" ht="15.75" thickBot="1" x14ac:dyDescent="0.3">
      <c r="A439" t="s">
        <v>626</v>
      </c>
      <c r="B439" t="str">
        <f t="shared" si="1209"/>
        <v>dma pin A14 list</v>
      </c>
      <c r="H439" s="1"/>
    </row>
    <row r="440" spans="1:8" ht="15.75" thickBot="1" x14ac:dyDescent="0.3">
      <c r="B440" t="str">
        <f t="shared" si="1209"/>
        <v/>
      </c>
      <c r="H440" s="1"/>
    </row>
    <row r="441" spans="1:8" ht="15.75" thickBot="1" x14ac:dyDescent="0.3">
      <c r="A441" t="s">
        <v>627</v>
      </c>
      <c r="B441" t="str">
        <f t="shared" si="1209"/>
        <v>dma pin A15 list</v>
      </c>
      <c r="H441" s="1"/>
    </row>
    <row r="442" spans="1:8" ht="15.75" thickBot="1" x14ac:dyDescent="0.3">
      <c r="A442" t="s">
        <v>1608</v>
      </c>
      <c r="B442" t="str">
        <f t="shared" si="1209"/>
        <v>0: DMA1 Stream 0 Request 18</v>
      </c>
      <c r="H442" s="1"/>
    </row>
    <row r="443" spans="1:8" ht="15.75" thickBot="1" x14ac:dyDescent="0.3">
      <c r="A443" t="s">
        <v>1609</v>
      </c>
      <c r="B443" t="str">
        <f t="shared" si="1209"/>
        <v>1: DMA1 Stream 1 Request 18</v>
      </c>
      <c r="H443" s="1"/>
    </row>
    <row r="444" spans="1:8" ht="15.75" thickBot="1" x14ac:dyDescent="0.3">
      <c r="A444" t="s">
        <v>1610</v>
      </c>
      <c r="B444" t="str">
        <f t="shared" si="1209"/>
        <v>2: DMA1 Stream 2 Request 18</v>
      </c>
      <c r="H444" s="1"/>
    </row>
    <row r="445" spans="1:8" ht="15.75" thickBot="1" x14ac:dyDescent="0.3">
      <c r="A445" t="s">
        <v>1611</v>
      </c>
      <c r="B445" t="str">
        <f t="shared" si="1209"/>
        <v>3: DMA1 Stream 3 Request 18</v>
      </c>
      <c r="H445" s="1"/>
    </row>
    <row r="446" spans="1:8" ht="15.75" thickBot="1" x14ac:dyDescent="0.3">
      <c r="A446" t="s">
        <v>1612</v>
      </c>
      <c r="B446" t="str">
        <f t="shared" si="1209"/>
        <v>4: DMA1 Stream 4 Request 18</v>
      </c>
      <c r="H446" s="1"/>
    </row>
    <row r="447" spans="1:8" ht="15.75" thickBot="1" x14ac:dyDescent="0.3">
      <c r="A447" t="s">
        <v>1613</v>
      </c>
      <c r="B447" t="str">
        <f t="shared" si="1209"/>
        <v>5: DMA1 Stream 5 Request 18</v>
      </c>
      <c r="H447" s="1"/>
    </row>
    <row r="448" spans="1:8" ht="15.75" thickBot="1" x14ac:dyDescent="0.3">
      <c r="A448" t="s">
        <v>1614</v>
      </c>
      <c r="B448" t="str">
        <f t="shared" si="1209"/>
        <v>6: DMA1 Stream 6 Request 18</v>
      </c>
      <c r="H448" s="1"/>
    </row>
    <row r="449" spans="1:8" ht="15.75" thickBot="1" x14ac:dyDescent="0.3">
      <c r="A449" t="s">
        <v>1615</v>
      </c>
      <c r="B449" t="str">
        <f t="shared" si="1209"/>
        <v>7: DMA1 Stream 7 Request 18</v>
      </c>
      <c r="H449" s="1"/>
    </row>
    <row r="450" spans="1:8" ht="15.75" thickBot="1" x14ac:dyDescent="0.3">
      <c r="A450" t="s">
        <v>1616</v>
      </c>
      <c r="B450" t="str">
        <f t="shared" si="1209"/>
        <v>8: DMA2 Stream 0 Request 18</v>
      </c>
      <c r="H450" s="1"/>
    </row>
    <row r="451" spans="1:8" ht="15.75" thickBot="1" x14ac:dyDescent="0.3">
      <c r="A451" t="s">
        <v>1617</v>
      </c>
      <c r="B451" t="str">
        <f t="shared" si="1209"/>
        <v>9: DMA2 Stream 1 Request 18</v>
      </c>
      <c r="H451" s="1"/>
    </row>
    <row r="452" spans="1:8" ht="15.75" thickBot="1" x14ac:dyDescent="0.3">
      <c r="A452" t="s">
        <v>1618</v>
      </c>
      <c r="B452" t="str">
        <f t="shared" ref="B452:B515" si="1210">IFERROR(RIGHT(A452,LEN(A452)-2),"")</f>
        <v>10: DMA2 Stream 2 Request 18</v>
      </c>
      <c r="H452" s="1"/>
    </row>
    <row r="453" spans="1:8" ht="15.75" thickBot="1" x14ac:dyDescent="0.3">
      <c r="A453" t="s">
        <v>1619</v>
      </c>
      <c r="B453" t="str">
        <f t="shared" si="1210"/>
        <v>11: DMA2 Stream 3 Request 18</v>
      </c>
      <c r="H453" s="1"/>
    </row>
    <row r="454" spans="1:8" ht="15.75" thickBot="1" x14ac:dyDescent="0.3">
      <c r="A454" t="s">
        <v>1620</v>
      </c>
      <c r="B454" t="str">
        <f t="shared" si="1210"/>
        <v>12: DMA2 Stream 4 Request 18</v>
      </c>
      <c r="H454" s="1"/>
    </row>
    <row r="455" spans="1:8" ht="15.75" thickBot="1" x14ac:dyDescent="0.3">
      <c r="A455" t="s">
        <v>1621</v>
      </c>
      <c r="B455" t="str">
        <f t="shared" si="1210"/>
        <v>13: DMA2 Stream 5 Request 18</v>
      </c>
      <c r="H455" s="1"/>
    </row>
    <row r="456" spans="1:8" ht="15.75" thickBot="1" x14ac:dyDescent="0.3">
      <c r="A456" t="s">
        <v>1622</v>
      </c>
      <c r="B456" t="str">
        <f t="shared" si="1210"/>
        <v>14: DMA2 Stream 6 Request 18</v>
      </c>
      <c r="H456" s="1"/>
    </row>
    <row r="457" spans="1:8" ht="15.75" thickBot="1" x14ac:dyDescent="0.3">
      <c r="A457" t="s">
        <v>1623</v>
      </c>
      <c r="B457" t="str">
        <f t="shared" si="1210"/>
        <v>15: DMA2 Stream 7 Request 18</v>
      </c>
      <c r="H457" s="1"/>
    </row>
    <row r="458" spans="1:8" ht="15.75" thickBot="1" x14ac:dyDescent="0.3">
      <c r="B458" t="str">
        <f t="shared" si="1210"/>
        <v/>
      </c>
      <c r="H458" s="1"/>
    </row>
    <row r="459" spans="1:8" ht="15.75" thickBot="1" x14ac:dyDescent="0.3">
      <c r="A459" t="s">
        <v>628</v>
      </c>
      <c r="B459" t="str">
        <f t="shared" si="1210"/>
        <v>timer A00 NONE</v>
      </c>
      <c r="H459" s="1"/>
    </row>
    <row r="460" spans="1:8" ht="15.75" thickBot="1" x14ac:dyDescent="0.3">
      <c r="A460" t="s">
        <v>629</v>
      </c>
      <c r="B460" t="str">
        <f t="shared" si="1210"/>
        <v>timer A00: changed from AF1 to NONE</v>
      </c>
      <c r="H460" s="1"/>
    </row>
    <row r="461" spans="1:8" ht="15.75" thickBot="1" x14ac:dyDescent="0.3">
      <c r="B461" t="str">
        <f t="shared" si="1210"/>
        <v/>
      </c>
      <c r="H461" s="1"/>
    </row>
    <row r="462" spans="1:8" ht="15.75" thickBot="1" x14ac:dyDescent="0.3">
      <c r="A462" t="s">
        <v>630</v>
      </c>
      <c r="B462" t="str">
        <f t="shared" si="1210"/>
        <v>timer A01 NONE</v>
      </c>
      <c r="H462" s="1"/>
    </row>
    <row r="463" spans="1:8" ht="15.75" thickBot="1" x14ac:dyDescent="0.3">
      <c r="A463" t="s">
        <v>631</v>
      </c>
      <c r="B463" t="str">
        <f t="shared" si="1210"/>
        <v>timer A01: changed from AF1 to NONE</v>
      </c>
      <c r="H463" s="1"/>
    </row>
    <row r="464" spans="1:8" ht="15.75" thickBot="1" x14ac:dyDescent="0.3">
      <c r="B464" t="str">
        <f t="shared" si="1210"/>
        <v/>
      </c>
      <c r="H464" s="1"/>
    </row>
    <row r="465" spans="1:8" ht="15.75" thickBot="1" x14ac:dyDescent="0.3">
      <c r="A465" t="s">
        <v>632</v>
      </c>
      <c r="B465" t="str">
        <f t="shared" si="1210"/>
        <v>timer A02 NONE</v>
      </c>
      <c r="H465" s="1"/>
    </row>
    <row r="466" spans="1:8" ht="15.75" thickBot="1" x14ac:dyDescent="0.3">
      <c r="A466" t="s">
        <v>633</v>
      </c>
      <c r="B466" t="str">
        <f t="shared" si="1210"/>
        <v>timer A02: changed from AF1 to NONE</v>
      </c>
      <c r="H466" s="1"/>
    </row>
    <row r="467" spans="1:8" ht="15.75" thickBot="1" x14ac:dyDescent="0.3">
      <c r="B467" t="str">
        <f t="shared" si="1210"/>
        <v/>
      </c>
      <c r="H467" s="1"/>
    </row>
    <row r="468" spans="1:8" ht="15.75" thickBot="1" x14ac:dyDescent="0.3">
      <c r="A468" t="s">
        <v>634</v>
      </c>
      <c r="B468" t="str">
        <f t="shared" si="1210"/>
        <v>timer A03 NONE</v>
      </c>
      <c r="H468" s="1"/>
    </row>
    <row r="469" spans="1:8" ht="15.75" thickBot="1" x14ac:dyDescent="0.3">
      <c r="A469" t="s">
        <v>635</v>
      </c>
      <c r="B469" t="str">
        <f t="shared" si="1210"/>
        <v>timer A03: changed from AF1 to NONE</v>
      </c>
      <c r="H469" s="1"/>
    </row>
    <row r="470" spans="1:8" ht="15.75" thickBot="1" x14ac:dyDescent="0.3">
      <c r="B470" t="str">
        <f t="shared" si="1210"/>
        <v/>
      </c>
      <c r="H470" s="1"/>
    </row>
    <row r="471" spans="1:8" ht="15.75" thickBot="1" x14ac:dyDescent="0.3">
      <c r="A471" t="s">
        <v>636</v>
      </c>
      <c r="B471" t="str">
        <f t="shared" si="1210"/>
        <v>timer A04 NONE</v>
      </c>
      <c r="H471" s="1"/>
    </row>
    <row r="472" spans="1:8" ht="15.75" thickBot="1" x14ac:dyDescent="0.3">
      <c r="A472" t="s">
        <v>637</v>
      </c>
      <c r="B472" t="str">
        <f t="shared" si="1210"/>
        <v>timer A04: no change: NONE</v>
      </c>
      <c r="H472" s="1"/>
    </row>
    <row r="473" spans="1:8" ht="15.75" thickBot="1" x14ac:dyDescent="0.3">
      <c r="B473" t="str">
        <f t="shared" si="1210"/>
        <v/>
      </c>
      <c r="H473" s="1"/>
    </row>
    <row r="474" spans="1:8" ht="15.75" thickBot="1" x14ac:dyDescent="0.3">
      <c r="A474" t="s">
        <v>638</v>
      </c>
      <c r="B474" t="str">
        <f t="shared" si="1210"/>
        <v>timer A05 NONE</v>
      </c>
      <c r="H474" s="1"/>
    </row>
    <row r="475" spans="1:8" ht="15.75" thickBot="1" x14ac:dyDescent="0.3">
      <c r="A475" t="s">
        <v>639</v>
      </c>
      <c r="B475" t="str">
        <f t="shared" si="1210"/>
        <v>timer A05: changed from AF1 to NONE</v>
      </c>
      <c r="H475" s="1"/>
    </row>
    <row r="476" spans="1:8" ht="15.75" thickBot="1" x14ac:dyDescent="0.3">
      <c r="B476" t="str">
        <f t="shared" si="1210"/>
        <v/>
      </c>
      <c r="H476" s="1"/>
    </row>
    <row r="477" spans="1:8" ht="15.75" thickBot="1" x14ac:dyDescent="0.3">
      <c r="A477" t="s">
        <v>640</v>
      </c>
      <c r="B477" t="str">
        <f t="shared" si="1210"/>
        <v>timer A06 NONE</v>
      </c>
      <c r="H477" s="1"/>
    </row>
    <row r="478" spans="1:8" ht="15.75" thickBot="1" x14ac:dyDescent="0.3">
      <c r="A478" t="s">
        <v>641</v>
      </c>
      <c r="B478" t="str">
        <f t="shared" si="1210"/>
        <v>timer A06: no change: NONE</v>
      </c>
      <c r="H478" s="1"/>
    </row>
    <row r="479" spans="1:8" ht="15.75" thickBot="1" x14ac:dyDescent="0.3">
      <c r="B479" t="str">
        <f t="shared" si="1210"/>
        <v/>
      </c>
      <c r="H479" s="1"/>
    </row>
    <row r="480" spans="1:8" ht="15.75" thickBot="1" x14ac:dyDescent="0.3">
      <c r="A480" t="s">
        <v>642</v>
      </c>
      <c r="B480" t="str">
        <f t="shared" si="1210"/>
        <v>timer A07 NONE</v>
      </c>
      <c r="H480" s="1"/>
    </row>
    <row r="481" spans="1:8" ht="15.75" thickBot="1" x14ac:dyDescent="0.3">
      <c r="A481" t="s">
        <v>643</v>
      </c>
      <c r="B481" t="str">
        <f t="shared" si="1210"/>
        <v>timer A07: changed from AF1 to NONE</v>
      </c>
      <c r="H481" s="1"/>
    </row>
    <row r="482" spans="1:8" ht="15.75" thickBot="1" x14ac:dyDescent="0.3">
      <c r="B482" t="str">
        <f t="shared" si="1210"/>
        <v/>
      </c>
      <c r="H482" s="1"/>
    </row>
    <row r="483" spans="1:8" ht="15.75" thickBot="1" x14ac:dyDescent="0.3">
      <c r="A483" t="s">
        <v>644</v>
      </c>
      <c r="B483" t="str">
        <f t="shared" si="1210"/>
        <v>timer A08 NONE</v>
      </c>
      <c r="H483" s="1"/>
    </row>
    <row r="484" spans="1:8" ht="15.75" thickBot="1" x14ac:dyDescent="0.3">
      <c r="A484" t="s">
        <v>645</v>
      </c>
      <c r="B484" t="str">
        <f t="shared" si="1210"/>
        <v>timer A08: changed from AF1 to NONE</v>
      </c>
      <c r="H484" s="1"/>
    </row>
    <row r="485" spans="1:8" ht="15.75" thickBot="1" x14ac:dyDescent="0.3">
      <c r="B485" t="str">
        <f t="shared" si="1210"/>
        <v/>
      </c>
      <c r="H485" s="1"/>
    </row>
    <row r="486" spans="1:8" ht="15.75" thickBot="1" x14ac:dyDescent="0.3">
      <c r="A486" t="s">
        <v>646</v>
      </c>
      <c r="B486" t="str">
        <f t="shared" si="1210"/>
        <v>timer A09 NONE</v>
      </c>
      <c r="H486" s="1"/>
    </row>
    <row r="487" spans="1:8" ht="15.75" thickBot="1" x14ac:dyDescent="0.3">
      <c r="A487" t="s">
        <v>647</v>
      </c>
      <c r="B487" t="str">
        <f t="shared" si="1210"/>
        <v>timer A09: changed from AF1 to NONE</v>
      </c>
      <c r="H487" s="1"/>
    </row>
    <row r="488" spans="1:8" ht="15.75" thickBot="1" x14ac:dyDescent="0.3">
      <c r="B488" t="str">
        <f t="shared" si="1210"/>
        <v/>
      </c>
      <c r="H488" s="1"/>
    </row>
    <row r="489" spans="1:8" ht="15.75" thickBot="1" x14ac:dyDescent="0.3">
      <c r="A489" t="s">
        <v>648</v>
      </c>
      <c r="B489" t="str">
        <f t="shared" si="1210"/>
        <v>timer A10 NONE</v>
      </c>
      <c r="H489" s="1"/>
    </row>
    <row r="490" spans="1:8" ht="15.75" thickBot="1" x14ac:dyDescent="0.3">
      <c r="A490" t="s">
        <v>1014</v>
      </c>
      <c r="B490" t="str">
        <f t="shared" si="1210"/>
        <v>timer A10: no change: NONE</v>
      </c>
      <c r="H490" s="1"/>
    </row>
    <row r="491" spans="1:8" ht="15.75" thickBot="1" x14ac:dyDescent="0.3">
      <c r="B491" t="str">
        <f t="shared" si="1210"/>
        <v/>
      </c>
      <c r="H491" s="1"/>
    </row>
    <row r="492" spans="1:8" ht="15.75" thickBot="1" x14ac:dyDescent="0.3">
      <c r="A492" t="s">
        <v>649</v>
      </c>
      <c r="B492" t="str">
        <f t="shared" si="1210"/>
        <v>timer A11 NONE</v>
      </c>
      <c r="H492" s="1"/>
    </row>
    <row r="493" spans="1:8" ht="15.75" thickBot="1" x14ac:dyDescent="0.3">
      <c r="A493" t="s">
        <v>1015</v>
      </c>
      <c r="B493" t="str">
        <f t="shared" si="1210"/>
        <v>timer A11: no change: NONE</v>
      </c>
      <c r="H493" s="1"/>
    </row>
    <row r="494" spans="1:8" ht="15.75" thickBot="1" x14ac:dyDescent="0.3">
      <c r="B494" t="str">
        <f t="shared" si="1210"/>
        <v/>
      </c>
      <c r="H494" s="1"/>
    </row>
    <row r="495" spans="1:8" ht="15.75" thickBot="1" x14ac:dyDescent="0.3">
      <c r="A495" t="s">
        <v>650</v>
      </c>
      <c r="B495" t="str">
        <f t="shared" si="1210"/>
        <v>timer A12 NONE</v>
      </c>
      <c r="H495" s="1"/>
    </row>
    <row r="496" spans="1:8" ht="15.75" thickBot="1" x14ac:dyDescent="0.3">
      <c r="A496" t="s">
        <v>651</v>
      </c>
      <c r="B496" t="str">
        <f t="shared" si="1210"/>
        <v>timer A12: no change: NONE</v>
      </c>
      <c r="H496" s="1"/>
    </row>
    <row r="497" spans="1:8" ht="15.75" thickBot="1" x14ac:dyDescent="0.3">
      <c r="B497" t="str">
        <f t="shared" si="1210"/>
        <v/>
      </c>
      <c r="H497" s="1"/>
    </row>
    <row r="498" spans="1:8" ht="15.75" thickBot="1" x14ac:dyDescent="0.3">
      <c r="A498" t="s">
        <v>652</v>
      </c>
      <c r="B498" t="str">
        <f t="shared" si="1210"/>
        <v>timer A13 NONE</v>
      </c>
      <c r="H498" s="1"/>
    </row>
    <row r="499" spans="1:8" ht="15.75" thickBot="1" x14ac:dyDescent="0.3">
      <c r="A499" t="s">
        <v>653</v>
      </c>
      <c r="B499" t="str">
        <f t="shared" si="1210"/>
        <v>timer A13: no change: NONE</v>
      </c>
      <c r="H499" s="1"/>
    </row>
    <row r="500" spans="1:8" ht="15.75" thickBot="1" x14ac:dyDescent="0.3">
      <c r="B500" t="str">
        <f t="shared" si="1210"/>
        <v/>
      </c>
      <c r="H500" s="1"/>
    </row>
    <row r="501" spans="1:8" ht="15.75" thickBot="1" x14ac:dyDescent="0.3">
      <c r="A501" t="s">
        <v>654</v>
      </c>
      <c r="B501" t="str">
        <f t="shared" si="1210"/>
        <v>timer A14 NONE</v>
      </c>
      <c r="H501" s="1"/>
    </row>
    <row r="502" spans="1:8" ht="15.75" thickBot="1" x14ac:dyDescent="0.3">
      <c r="A502" t="s">
        <v>655</v>
      </c>
      <c r="B502" t="str">
        <f t="shared" si="1210"/>
        <v>timer A14: no change: NONE</v>
      </c>
      <c r="H502" s="1"/>
    </row>
    <row r="503" spans="1:8" ht="15.75" thickBot="1" x14ac:dyDescent="0.3">
      <c r="B503" t="str">
        <f t="shared" si="1210"/>
        <v/>
      </c>
      <c r="H503" s="1"/>
    </row>
    <row r="504" spans="1:8" ht="15.75" thickBot="1" x14ac:dyDescent="0.3">
      <c r="A504" t="s">
        <v>656</v>
      </c>
      <c r="B504" t="str">
        <f t="shared" si="1210"/>
        <v>timer A15 NONE</v>
      </c>
      <c r="H504" s="1"/>
    </row>
    <row r="505" spans="1:8" ht="15.75" thickBot="1" x14ac:dyDescent="0.3">
      <c r="A505" t="s">
        <v>657</v>
      </c>
      <c r="B505" t="str">
        <f t="shared" si="1210"/>
        <v>timer A15: changed from AF1 to NONE</v>
      </c>
      <c r="H505" s="1"/>
    </row>
    <row r="506" spans="1:8" ht="15.75" thickBot="1" x14ac:dyDescent="0.3">
      <c r="B506" t="str">
        <f t="shared" si="1210"/>
        <v/>
      </c>
      <c r="H506" s="1"/>
    </row>
    <row r="507" spans="1:8" ht="15.75" thickBot="1" x14ac:dyDescent="0.3">
      <c r="A507" t="s">
        <v>658</v>
      </c>
      <c r="B507" t="str">
        <f t="shared" si="1210"/>
        <v>timer B00 AF1</v>
      </c>
      <c r="H507" s="1"/>
    </row>
    <row r="508" spans="1:8" ht="15.75" thickBot="1" x14ac:dyDescent="0.3">
      <c r="A508" t="s">
        <v>1704</v>
      </c>
      <c r="B508" t="str">
        <f t="shared" si="1210"/>
        <v>timer B00: changed from AF2 to AF1</v>
      </c>
      <c r="H508" s="1"/>
    </row>
    <row r="509" spans="1:8" ht="15.75" thickBot="1" x14ac:dyDescent="0.3">
      <c r="B509" t="str">
        <f t="shared" si="1210"/>
        <v/>
      </c>
      <c r="H509" s="1"/>
    </row>
    <row r="510" spans="1:8" ht="15.75" thickBot="1" x14ac:dyDescent="0.3">
      <c r="A510" t="s">
        <v>659</v>
      </c>
      <c r="B510" t="str">
        <f t="shared" si="1210"/>
        <v>timer B01 AF1</v>
      </c>
      <c r="H510" s="1"/>
    </row>
    <row r="511" spans="1:8" ht="15.75" thickBot="1" x14ac:dyDescent="0.3">
      <c r="A511" t="s">
        <v>1705</v>
      </c>
      <c r="B511" t="str">
        <f t="shared" si="1210"/>
        <v>timer B01: changed from AF2 to AF1</v>
      </c>
      <c r="H511" s="1"/>
    </row>
    <row r="512" spans="1:8" ht="15.75" thickBot="1" x14ac:dyDescent="0.3">
      <c r="B512" t="str">
        <f t="shared" si="1210"/>
        <v/>
      </c>
      <c r="H512" s="1"/>
    </row>
    <row r="513" spans="1:8" ht="15.75" thickBot="1" x14ac:dyDescent="0.3">
      <c r="A513" t="s">
        <v>660</v>
      </c>
      <c r="B513" t="str">
        <f t="shared" si="1210"/>
        <v>timer B02 AF1</v>
      </c>
      <c r="H513" s="1"/>
    </row>
    <row r="514" spans="1:8" ht="15.75" thickBot="1" x14ac:dyDescent="0.3">
      <c r="A514" t="s">
        <v>661</v>
      </c>
      <c r="B514" t="str">
        <f t="shared" si="1210"/>
        <v>#ERROR: timer: INVALID ALTERNATE FUNCTION FOR B02: 'AF1'###</v>
      </c>
      <c r="C514" t="s">
        <v>238</v>
      </c>
      <c r="H514" s="1"/>
    </row>
    <row r="515" spans="1:8" ht="15.75" thickBot="1" x14ac:dyDescent="0.3">
      <c r="B515" t="str">
        <f t="shared" si="1210"/>
        <v/>
      </c>
      <c r="H515" s="1"/>
    </row>
    <row r="516" spans="1:8" ht="15.75" thickBot="1" x14ac:dyDescent="0.3">
      <c r="A516" t="s">
        <v>662</v>
      </c>
      <c r="B516" t="str">
        <f t="shared" ref="B516:B579" si="1211">IFERROR(RIGHT(A516,LEN(A516)-2),"")</f>
        <v>timer B03 AF1</v>
      </c>
      <c r="H516" s="1"/>
    </row>
    <row r="517" spans="1:8" ht="15.75" thickBot="1" x14ac:dyDescent="0.3">
      <c r="A517" t="s">
        <v>663</v>
      </c>
      <c r="B517" t="str">
        <f t="shared" si="1211"/>
        <v>timer B03: changed from NONE to AF1</v>
      </c>
      <c r="C517" t="s">
        <v>238</v>
      </c>
      <c r="H517" s="1"/>
    </row>
    <row r="518" spans="1:8" ht="15.75" thickBot="1" x14ac:dyDescent="0.3">
      <c r="B518" t="str">
        <f t="shared" si="1211"/>
        <v/>
      </c>
      <c r="H518" s="1"/>
    </row>
    <row r="519" spans="1:8" ht="15.75" thickBot="1" x14ac:dyDescent="0.3">
      <c r="A519" t="s">
        <v>664</v>
      </c>
      <c r="B519" t="str">
        <f t="shared" si="1211"/>
        <v>timer B04 AF1</v>
      </c>
      <c r="H519" s="1"/>
    </row>
    <row r="520" spans="1:8" ht="15.75" thickBot="1" x14ac:dyDescent="0.3">
      <c r="A520" t="s">
        <v>665</v>
      </c>
      <c r="B520" t="str">
        <f t="shared" si="1211"/>
        <v>#ERROR: timer: INVALID ALTERNATE FUNCTION FOR B04: 'AF1'###</v>
      </c>
      <c r="C520" t="s">
        <v>238</v>
      </c>
      <c r="H520" s="1"/>
    </row>
    <row r="521" spans="1:8" ht="15.75" thickBot="1" x14ac:dyDescent="0.3">
      <c r="B521" t="str">
        <f t="shared" si="1211"/>
        <v/>
      </c>
      <c r="H521" s="1"/>
    </row>
    <row r="522" spans="1:8" ht="15.75" thickBot="1" x14ac:dyDescent="0.3">
      <c r="A522" t="s">
        <v>666</v>
      </c>
      <c r="B522" t="str">
        <f t="shared" si="1211"/>
        <v>timer B05 AF1</v>
      </c>
      <c r="H522" s="1"/>
    </row>
    <row r="523" spans="1:8" ht="15.75" thickBot="1" x14ac:dyDescent="0.3">
      <c r="A523" t="s">
        <v>667</v>
      </c>
      <c r="B523" t="str">
        <f t="shared" si="1211"/>
        <v>#ERROR: timer: INVALID ALTERNATE FUNCTION FOR B05: 'AF1'###</v>
      </c>
      <c r="C523" t="s">
        <v>238</v>
      </c>
      <c r="H523" s="1"/>
    </row>
    <row r="524" spans="1:8" ht="15.75" thickBot="1" x14ac:dyDescent="0.3">
      <c r="B524" t="str">
        <f t="shared" si="1211"/>
        <v/>
      </c>
      <c r="H524" s="1"/>
    </row>
    <row r="525" spans="1:8" ht="15.75" thickBot="1" x14ac:dyDescent="0.3">
      <c r="A525" t="s">
        <v>668</v>
      </c>
      <c r="B525" t="str">
        <f t="shared" si="1211"/>
        <v>timer B06 AF1</v>
      </c>
      <c r="H525" s="1"/>
    </row>
    <row r="526" spans="1:8" ht="15.75" thickBot="1" x14ac:dyDescent="0.3">
      <c r="A526" t="s">
        <v>1706</v>
      </c>
      <c r="B526" t="str">
        <f t="shared" si="1211"/>
        <v>timer B06: changed from NONE to AF1</v>
      </c>
      <c r="C526" t="s">
        <v>238</v>
      </c>
      <c r="H526" s="1"/>
    </row>
    <row r="527" spans="1:8" ht="15.75" thickBot="1" x14ac:dyDescent="0.3">
      <c r="B527" t="str">
        <f t="shared" si="1211"/>
        <v/>
      </c>
      <c r="H527" s="1"/>
    </row>
    <row r="528" spans="1:8" ht="15.75" thickBot="1" x14ac:dyDescent="0.3">
      <c r="A528" t="s">
        <v>669</v>
      </c>
      <c r="B528" t="str">
        <f t="shared" si="1211"/>
        <v>timer B07 AF1</v>
      </c>
      <c r="H528" s="1"/>
    </row>
    <row r="529" spans="1:8" ht="15.75" thickBot="1" x14ac:dyDescent="0.3">
      <c r="A529" t="s">
        <v>1707</v>
      </c>
      <c r="B529" t="str">
        <f t="shared" si="1211"/>
        <v>timer B07: changed from NONE to AF1</v>
      </c>
      <c r="C529" t="s">
        <v>238</v>
      </c>
      <c r="H529" s="1"/>
    </row>
    <row r="530" spans="1:8" ht="15.75" thickBot="1" x14ac:dyDescent="0.3">
      <c r="B530" t="str">
        <f t="shared" si="1211"/>
        <v/>
      </c>
      <c r="H530" s="1"/>
    </row>
    <row r="531" spans="1:8" ht="15.75" thickBot="1" x14ac:dyDescent="0.3">
      <c r="A531" t="s">
        <v>670</v>
      </c>
      <c r="B531" t="str">
        <f t="shared" si="1211"/>
        <v>timer B08 AF1</v>
      </c>
      <c r="H531" s="1"/>
    </row>
    <row r="532" spans="1:8" ht="15.75" thickBot="1" x14ac:dyDescent="0.3">
      <c r="A532" t="s">
        <v>1708</v>
      </c>
      <c r="B532" t="str">
        <f t="shared" si="1211"/>
        <v>timer B08: no change: AF1</v>
      </c>
      <c r="C532" t="s">
        <v>238</v>
      </c>
      <c r="H532" s="1"/>
    </row>
    <row r="533" spans="1:8" ht="15.75" thickBot="1" x14ac:dyDescent="0.3">
      <c r="B533" t="str">
        <f t="shared" si="1211"/>
        <v/>
      </c>
      <c r="H533" s="1"/>
    </row>
    <row r="534" spans="1:8" ht="15.75" thickBot="1" x14ac:dyDescent="0.3">
      <c r="A534" t="s">
        <v>671</v>
      </c>
      <c r="B534" t="str">
        <f t="shared" si="1211"/>
        <v>timer B09 AF1</v>
      </c>
      <c r="H534" s="1"/>
    </row>
    <row r="535" spans="1:8" ht="15.75" thickBot="1" x14ac:dyDescent="0.3">
      <c r="A535" t="s">
        <v>1709</v>
      </c>
      <c r="B535" t="str">
        <f t="shared" si="1211"/>
        <v>timer B09: no change: AF1</v>
      </c>
      <c r="C535" t="s">
        <v>238</v>
      </c>
      <c r="H535" s="1"/>
    </row>
    <row r="536" spans="1:8" ht="15.75" thickBot="1" x14ac:dyDescent="0.3">
      <c r="B536" t="str">
        <f t="shared" si="1211"/>
        <v/>
      </c>
      <c r="H536" s="1"/>
    </row>
    <row r="537" spans="1:8" ht="15.75" thickBot="1" x14ac:dyDescent="0.3">
      <c r="A537" t="s">
        <v>672</v>
      </c>
      <c r="B537" t="str">
        <f t="shared" si="1211"/>
        <v>timer B10 AF1</v>
      </c>
      <c r="H537" s="1"/>
    </row>
    <row r="538" spans="1:8" ht="15.75" thickBot="1" x14ac:dyDescent="0.3">
      <c r="A538" t="s">
        <v>673</v>
      </c>
      <c r="B538" t="str">
        <f t="shared" si="1211"/>
        <v>timer B10: changed from NONE to AF1</v>
      </c>
      <c r="C538" t="s">
        <v>238</v>
      </c>
      <c r="H538" s="1"/>
    </row>
    <row r="539" spans="1:8" ht="15.75" thickBot="1" x14ac:dyDescent="0.3">
      <c r="B539" t="str">
        <f t="shared" si="1211"/>
        <v/>
      </c>
      <c r="H539" s="1"/>
    </row>
    <row r="540" spans="1:8" ht="15.75" thickBot="1" x14ac:dyDescent="0.3">
      <c r="A540" t="s">
        <v>674</v>
      </c>
      <c r="B540" t="str">
        <f t="shared" si="1211"/>
        <v>timer B11 AF1</v>
      </c>
      <c r="H540" s="1"/>
    </row>
    <row r="541" spans="1:8" ht="15.75" thickBot="1" x14ac:dyDescent="0.3">
      <c r="A541" t="s">
        <v>675</v>
      </c>
      <c r="B541" t="str">
        <f t="shared" si="1211"/>
        <v>timer B11: changed from NONE to AF1</v>
      </c>
      <c r="C541" t="s">
        <v>238</v>
      </c>
      <c r="H541" s="1"/>
    </row>
    <row r="542" spans="1:8" ht="15.75" thickBot="1" x14ac:dyDescent="0.3">
      <c r="B542" t="str">
        <f t="shared" si="1211"/>
        <v/>
      </c>
      <c r="H542" s="1"/>
    </row>
    <row r="543" spans="1:8" ht="15.75" thickBot="1" x14ac:dyDescent="0.3">
      <c r="A543" t="s">
        <v>676</v>
      </c>
      <c r="B543" t="str">
        <f t="shared" si="1211"/>
        <v>timer B12 AF1</v>
      </c>
      <c r="H543" s="1"/>
    </row>
    <row r="544" spans="1:8" ht="15.75" thickBot="1" x14ac:dyDescent="0.3">
      <c r="A544" t="s">
        <v>677</v>
      </c>
      <c r="B544" t="str">
        <f t="shared" si="1211"/>
        <v>#ERROR: timer: INVALID ALTERNATE FUNCTION FOR B12: 'AF1'###</v>
      </c>
      <c r="C544" t="s">
        <v>238</v>
      </c>
      <c r="H544" s="1"/>
    </row>
    <row r="545" spans="1:8" ht="15.75" thickBot="1" x14ac:dyDescent="0.3">
      <c r="B545" t="str">
        <f t="shared" si="1211"/>
        <v/>
      </c>
      <c r="H545" s="1"/>
    </row>
    <row r="546" spans="1:8" ht="15.75" thickBot="1" x14ac:dyDescent="0.3">
      <c r="A546" t="s">
        <v>678</v>
      </c>
      <c r="B546" t="str">
        <f t="shared" si="1211"/>
        <v>timer B13 AF1</v>
      </c>
      <c r="H546" s="1"/>
    </row>
    <row r="547" spans="1:8" ht="15.75" thickBot="1" x14ac:dyDescent="0.3">
      <c r="A547" t="s">
        <v>679</v>
      </c>
      <c r="B547" t="str">
        <f t="shared" si="1211"/>
        <v>timer B13: changed from NONE to AF1</v>
      </c>
      <c r="C547" t="s">
        <v>238</v>
      </c>
      <c r="H547" s="1"/>
    </row>
    <row r="548" spans="1:8" ht="15.75" thickBot="1" x14ac:dyDescent="0.3">
      <c r="B548" t="str">
        <f t="shared" si="1211"/>
        <v/>
      </c>
      <c r="H548" s="1"/>
    </row>
    <row r="549" spans="1:8" ht="15.75" thickBot="1" x14ac:dyDescent="0.3">
      <c r="A549" t="s">
        <v>680</v>
      </c>
      <c r="B549" t="str">
        <f t="shared" si="1211"/>
        <v>timer B14 AF1</v>
      </c>
      <c r="H549" s="1"/>
    </row>
    <row r="550" spans="1:8" ht="15.75" thickBot="1" x14ac:dyDescent="0.3">
      <c r="A550" t="s">
        <v>681</v>
      </c>
      <c r="B550" t="str">
        <f t="shared" si="1211"/>
        <v>timer B14: changed from NONE to AF1</v>
      </c>
      <c r="C550" t="s">
        <v>238</v>
      </c>
      <c r="H550" s="1"/>
    </row>
    <row r="551" spans="1:8" ht="15.75" thickBot="1" x14ac:dyDescent="0.3">
      <c r="B551" t="str">
        <f t="shared" si="1211"/>
        <v/>
      </c>
      <c r="H551" s="1"/>
    </row>
    <row r="552" spans="1:8" ht="15.75" thickBot="1" x14ac:dyDescent="0.3">
      <c r="A552" t="s">
        <v>682</v>
      </c>
      <c r="B552" t="str">
        <f t="shared" si="1211"/>
        <v>timer B15 AF1</v>
      </c>
      <c r="H552" s="1"/>
    </row>
    <row r="553" spans="1:8" ht="15.75" thickBot="1" x14ac:dyDescent="0.3">
      <c r="A553" t="s">
        <v>683</v>
      </c>
      <c r="B553" t="str">
        <f t="shared" si="1211"/>
        <v>timer B15: changed from NONE to AF1</v>
      </c>
      <c r="C553" t="s">
        <v>238</v>
      </c>
      <c r="H553" s="1"/>
    </row>
    <row r="554" spans="1:8" ht="15.75" thickBot="1" x14ac:dyDescent="0.3">
      <c r="B554" t="str">
        <f t="shared" si="1211"/>
        <v/>
      </c>
      <c r="H554" s="1"/>
    </row>
    <row r="555" spans="1:8" ht="15.75" thickBot="1" x14ac:dyDescent="0.3">
      <c r="A555" t="s">
        <v>684</v>
      </c>
      <c r="B555" t="str">
        <f t="shared" si="1211"/>
        <v>dma pin B00 list</v>
      </c>
      <c r="H555" s="1"/>
    </row>
    <row r="556" spans="1:8" ht="15.75" thickBot="1" x14ac:dyDescent="0.3">
      <c r="A556" t="s">
        <v>1688</v>
      </c>
      <c r="B556" t="str">
        <f t="shared" si="1211"/>
        <v>0: DMA1 Stream 0 Request 12</v>
      </c>
      <c r="C556" t="s">
        <v>238</v>
      </c>
      <c r="H556" s="1"/>
    </row>
    <row r="557" spans="1:8" ht="15.75" thickBot="1" x14ac:dyDescent="0.3">
      <c r="A557" t="s">
        <v>1689</v>
      </c>
      <c r="B557" t="str">
        <f t="shared" si="1211"/>
        <v>1: DMA1 Stream 1 Request 12</v>
      </c>
      <c r="H557" s="1"/>
    </row>
    <row r="558" spans="1:8" ht="15.75" thickBot="1" x14ac:dyDescent="0.3">
      <c r="A558" t="s">
        <v>1690</v>
      </c>
      <c r="B558" t="str">
        <f t="shared" si="1211"/>
        <v>2: DMA1 Stream 2 Request 12</v>
      </c>
      <c r="H558" s="1"/>
    </row>
    <row r="559" spans="1:8" ht="15.75" thickBot="1" x14ac:dyDescent="0.3">
      <c r="A559" t="s">
        <v>1691</v>
      </c>
      <c r="B559" t="str">
        <f t="shared" si="1211"/>
        <v>3: DMA1 Stream 3 Request 12</v>
      </c>
      <c r="C559" t="s">
        <v>238</v>
      </c>
      <c r="H559" s="1"/>
    </row>
    <row r="560" spans="1:8" ht="15.75" thickBot="1" x14ac:dyDescent="0.3">
      <c r="A560" t="s">
        <v>1692</v>
      </c>
      <c r="B560" t="str">
        <f t="shared" si="1211"/>
        <v>4: DMA1 Stream 4 Request 12</v>
      </c>
      <c r="H560" s="1"/>
    </row>
    <row r="561" spans="1:8" ht="15.75" thickBot="1" x14ac:dyDescent="0.3">
      <c r="A561" t="s">
        <v>1693</v>
      </c>
      <c r="B561" t="str">
        <f t="shared" si="1211"/>
        <v>5: DMA1 Stream 5 Request 12</v>
      </c>
      <c r="H561" s="1"/>
    </row>
    <row r="562" spans="1:8" ht="15.75" thickBot="1" x14ac:dyDescent="0.3">
      <c r="A562" t="s">
        <v>1694</v>
      </c>
      <c r="B562" t="str">
        <f t="shared" si="1211"/>
        <v>6: DMA1 Stream 6 Request 12</v>
      </c>
      <c r="H562" s="1"/>
    </row>
    <row r="563" spans="1:8" ht="15.75" thickBot="1" x14ac:dyDescent="0.3">
      <c r="A563" t="s">
        <v>1695</v>
      </c>
      <c r="B563" t="str">
        <f t="shared" si="1211"/>
        <v>7: DMA1 Stream 7 Request 12</v>
      </c>
      <c r="H563" s="1"/>
    </row>
    <row r="564" spans="1:8" ht="15.75" thickBot="1" x14ac:dyDescent="0.3">
      <c r="A564" t="s">
        <v>1696</v>
      </c>
      <c r="B564" t="str">
        <f t="shared" si="1211"/>
        <v>8: DMA2 Stream 0 Request 12</v>
      </c>
      <c r="H564" s="1"/>
    </row>
    <row r="565" spans="1:8" ht="15.75" thickBot="1" x14ac:dyDescent="0.3">
      <c r="A565" t="s">
        <v>1697</v>
      </c>
      <c r="B565" t="str">
        <f t="shared" si="1211"/>
        <v>9: DMA2 Stream 1 Request 12</v>
      </c>
      <c r="H565" s="1"/>
    </row>
    <row r="566" spans="1:8" ht="15.75" thickBot="1" x14ac:dyDescent="0.3">
      <c r="A566" t="s">
        <v>1698</v>
      </c>
      <c r="B566" t="str">
        <f t="shared" si="1211"/>
        <v>10: DMA2 Stream 2 Request 12</v>
      </c>
      <c r="H566" s="1"/>
    </row>
    <row r="567" spans="1:8" ht="15.75" thickBot="1" x14ac:dyDescent="0.3">
      <c r="A567" t="s">
        <v>1699</v>
      </c>
      <c r="B567" t="str">
        <f t="shared" si="1211"/>
        <v>11: DMA2 Stream 3 Request 12</v>
      </c>
      <c r="H567" s="1"/>
    </row>
    <row r="568" spans="1:8" ht="15.75" thickBot="1" x14ac:dyDescent="0.3">
      <c r="A568" t="s">
        <v>1700</v>
      </c>
      <c r="B568" t="str">
        <f t="shared" si="1211"/>
        <v>12: DMA2 Stream 4 Request 12</v>
      </c>
      <c r="H568" s="1"/>
    </row>
    <row r="569" spans="1:8" ht="15.75" thickBot="1" x14ac:dyDescent="0.3">
      <c r="A569" t="s">
        <v>1701</v>
      </c>
      <c r="B569" t="str">
        <f t="shared" si="1211"/>
        <v>13: DMA2 Stream 5 Request 12</v>
      </c>
      <c r="H569" s="1"/>
    </row>
    <row r="570" spans="1:8" ht="15.75" thickBot="1" x14ac:dyDescent="0.3">
      <c r="A570" t="s">
        <v>1702</v>
      </c>
      <c r="B570" t="str">
        <f t="shared" si="1211"/>
        <v>14: DMA2 Stream 6 Request 12</v>
      </c>
      <c r="H570" s="1"/>
    </row>
    <row r="571" spans="1:8" ht="15.75" thickBot="1" x14ac:dyDescent="0.3">
      <c r="A571" t="s">
        <v>1703</v>
      </c>
      <c r="B571" t="str">
        <f t="shared" si="1211"/>
        <v>15: DMA2 Stream 7 Request 12</v>
      </c>
      <c r="H571" s="1"/>
    </row>
    <row r="572" spans="1:8" ht="15.75" thickBot="1" x14ac:dyDescent="0.3">
      <c r="B572" t="str">
        <f t="shared" si="1211"/>
        <v/>
      </c>
      <c r="H572" s="1"/>
    </row>
    <row r="573" spans="1:8" ht="15.75" thickBot="1" x14ac:dyDescent="0.3">
      <c r="A573" t="s">
        <v>685</v>
      </c>
      <c r="B573" t="str">
        <f t="shared" si="1211"/>
        <v>dma pin B01 list</v>
      </c>
      <c r="H573" s="1"/>
    </row>
    <row r="574" spans="1:8" ht="15.75" thickBot="1" x14ac:dyDescent="0.3">
      <c r="A574" t="s">
        <v>1710</v>
      </c>
      <c r="B574" t="str">
        <f t="shared" si="1211"/>
        <v>0: DMA1 Stream 0 Request 13</v>
      </c>
      <c r="H574" s="1"/>
    </row>
    <row r="575" spans="1:8" ht="15.75" thickBot="1" x14ac:dyDescent="0.3">
      <c r="A575" t="s">
        <v>1711</v>
      </c>
      <c r="B575" t="str">
        <f t="shared" si="1211"/>
        <v>1: DMA1 Stream 1 Request 13</v>
      </c>
      <c r="H575" s="1"/>
    </row>
    <row r="576" spans="1:8" ht="15.75" thickBot="1" x14ac:dyDescent="0.3">
      <c r="A576" t="s">
        <v>1712</v>
      </c>
      <c r="B576" t="str">
        <f t="shared" si="1211"/>
        <v>2: DMA1 Stream 2 Request 13</v>
      </c>
      <c r="H576" s="1"/>
    </row>
    <row r="577" spans="1:8" ht="15.75" thickBot="1" x14ac:dyDescent="0.3">
      <c r="A577" t="s">
        <v>1713</v>
      </c>
      <c r="B577" t="str">
        <f t="shared" si="1211"/>
        <v>3: DMA1 Stream 3 Request 13</v>
      </c>
      <c r="H577" s="1"/>
    </row>
    <row r="578" spans="1:8" ht="15.75" thickBot="1" x14ac:dyDescent="0.3">
      <c r="A578" t="s">
        <v>1714</v>
      </c>
      <c r="B578" t="str">
        <f t="shared" si="1211"/>
        <v>4: DMA1 Stream 4 Request 13</v>
      </c>
      <c r="H578" s="1"/>
    </row>
    <row r="579" spans="1:8" ht="15.75" thickBot="1" x14ac:dyDescent="0.3">
      <c r="A579" t="s">
        <v>1715</v>
      </c>
      <c r="B579" t="str">
        <f t="shared" si="1211"/>
        <v>5: DMA1 Stream 5 Request 13</v>
      </c>
      <c r="H579" s="1"/>
    </row>
    <row r="580" spans="1:8" ht="15.75" thickBot="1" x14ac:dyDescent="0.3">
      <c r="A580" t="s">
        <v>1716</v>
      </c>
      <c r="B580" t="str">
        <f t="shared" ref="B580:B643" si="1212">IFERROR(RIGHT(A580,LEN(A580)-2),"")</f>
        <v>6: DMA1 Stream 6 Request 13</v>
      </c>
      <c r="H580" s="1"/>
    </row>
    <row r="581" spans="1:8" ht="15.75" thickBot="1" x14ac:dyDescent="0.3">
      <c r="A581" t="s">
        <v>1717</v>
      </c>
      <c r="B581" t="str">
        <f t="shared" si="1212"/>
        <v>7: DMA1 Stream 7 Request 13</v>
      </c>
      <c r="H581" s="1"/>
    </row>
    <row r="582" spans="1:8" ht="15.75" thickBot="1" x14ac:dyDescent="0.3">
      <c r="A582" t="s">
        <v>1718</v>
      </c>
      <c r="B582" t="str">
        <f t="shared" si="1212"/>
        <v>8: DMA2 Stream 0 Request 13</v>
      </c>
      <c r="H582" s="1"/>
    </row>
    <row r="583" spans="1:8" ht="15.75" thickBot="1" x14ac:dyDescent="0.3">
      <c r="A583" t="s">
        <v>1719</v>
      </c>
      <c r="B583" t="str">
        <f t="shared" si="1212"/>
        <v>9: DMA2 Stream 1 Request 13</v>
      </c>
      <c r="H583" s="1"/>
    </row>
    <row r="584" spans="1:8" ht="15.75" thickBot="1" x14ac:dyDescent="0.3">
      <c r="A584" t="s">
        <v>1720</v>
      </c>
      <c r="B584" t="str">
        <f t="shared" si="1212"/>
        <v>10: DMA2 Stream 2 Request 13</v>
      </c>
      <c r="H584" s="1"/>
    </row>
    <row r="585" spans="1:8" ht="15.75" thickBot="1" x14ac:dyDescent="0.3">
      <c r="A585" t="s">
        <v>1721</v>
      </c>
      <c r="B585" t="str">
        <f t="shared" si="1212"/>
        <v>11: DMA2 Stream 3 Request 13</v>
      </c>
      <c r="H585" s="1"/>
    </row>
    <row r="586" spans="1:8" ht="15.75" thickBot="1" x14ac:dyDescent="0.3">
      <c r="A586" t="s">
        <v>1722</v>
      </c>
      <c r="B586" t="str">
        <f t="shared" si="1212"/>
        <v>12: DMA2 Stream 4 Request 13</v>
      </c>
      <c r="H586" s="1"/>
    </row>
    <row r="587" spans="1:8" ht="15.75" thickBot="1" x14ac:dyDescent="0.3">
      <c r="A587" t="s">
        <v>1723</v>
      </c>
      <c r="B587" t="str">
        <f t="shared" si="1212"/>
        <v>13: DMA2 Stream 5 Request 13</v>
      </c>
      <c r="H587" s="1"/>
    </row>
    <row r="588" spans="1:8" ht="15.75" thickBot="1" x14ac:dyDescent="0.3">
      <c r="A588" t="s">
        <v>1724</v>
      </c>
      <c r="B588" t="str">
        <f t="shared" si="1212"/>
        <v>14: DMA2 Stream 6 Request 13</v>
      </c>
      <c r="H588" s="1"/>
    </row>
    <row r="589" spans="1:8" ht="15.75" thickBot="1" x14ac:dyDescent="0.3">
      <c r="A589" t="s">
        <v>1725</v>
      </c>
      <c r="B589" t="str">
        <f t="shared" si="1212"/>
        <v>15: DMA2 Stream 7 Request 13</v>
      </c>
      <c r="H589" s="1"/>
    </row>
    <row r="590" spans="1:8" ht="15.75" thickBot="1" x14ac:dyDescent="0.3">
      <c r="B590" t="str">
        <f t="shared" si="1212"/>
        <v/>
      </c>
      <c r="H590" s="1"/>
    </row>
    <row r="591" spans="1:8" ht="15.75" thickBot="1" x14ac:dyDescent="0.3">
      <c r="A591" t="s">
        <v>686</v>
      </c>
      <c r="B591" t="str">
        <f t="shared" si="1212"/>
        <v>dma pin B02 list</v>
      </c>
      <c r="H591" s="1"/>
    </row>
    <row r="592" spans="1:8" ht="15.75" thickBot="1" x14ac:dyDescent="0.3">
      <c r="B592" t="str">
        <f t="shared" si="1212"/>
        <v/>
      </c>
      <c r="H592" s="1"/>
    </row>
    <row r="593" spans="1:8" ht="15.75" thickBot="1" x14ac:dyDescent="0.3">
      <c r="A593" t="s">
        <v>687</v>
      </c>
      <c r="B593" t="str">
        <f t="shared" si="1212"/>
        <v>dma pin B03 list</v>
      </c>
      <c r="H593" s="1"/>
    </row>
    <row r="594" spans="1:8" ht="15.75" thickBot="1" x14ac:dyDescent="0.3">
      <c r="A594" t="s">
        <v>1624</v>
      </c>
      <c r="B594" t="str">
        <f t="shared" si="1212"/>
        <v>0: DMA1 Stream 0 Request 19</v>
      </c>
      <c r="H594" s="1"/>
    </row>
    <row r="595" spans="1:8" ht="15.75" thickBot="1" x14ac:dyDescent="0.3">
      <c r="A595" t="s">
        <v>1625</v>
      </c>
      <c r="B595" t="str">
        <f t="shared" si="1212"/>
        <v>1: DMA1 Stream 1 Request 19</v>
      </c>
      <c r="H595" s="1"/>
    </row>
    <row r="596" spans="1:8" ht="15.75" thickBot="1" x14ac:dyDescent="0.3">
      <c r="A596" t="s">
        <v>1626</v>
      </c>
      <c r="B596" t="str">
        <f t="shared" si="1212"/>
        <v>2: DMA1 Stream 2 Request 19</v>
      </c>
      <c r="H596" s="1"/>
    </row>
    <row r="597" spans="1:8" ht="15.75" thickBot="1" x14ac:dyDescent="0.3">
      <c r="A597" t="s">
        <v>1627</v>
      </c>
      <c r="B597" t="str">
        <f t="shared" si="1212"/>
        <v>3: DMA1 Stream 3 Request 19</v>
      </c>
      <c r="H597" s="1"/>
    </row>
    <row r="598" spans="1:8" ht="15.75" thickBot="1" x14ac:dyDescent="0.3">
      <c r="A598" t="s">
        <v>1628</v>
      </c>
      <c r="B598" t="str">
        <f t="shared" si="1212"/>
        <v>4: DMA1 Stream 4 Request 19</v>
      </c>
      <c r="H598" s="1"/>
    </row>
    <row r="599" spans="1:8" ht="15.75" thickBot="1" x14ac:dyDescent="0.3">
      <c r="A599" t="s">
        <v>1629</v>
      </c>
      <c r="B599" t="str">
        <f t="shared" si="1212"/>
        <v>5: DMA1 Stream 5 Request 19</v>
      </c>
      <c r="H599" s="1"/>
    </row>
    <row r="600" spans="1:8" ht="15.75" thickBot="1" x14ac:dyDescent="0.3">
      <c r="A600" t="s">
        <v>1630</v>
      </c>
      <c r="B600" t="str">
        <f t="shared" si="1212"/>
        <v>6: DMA1 Stream 6 Request 19</v>
      </c>
      <c r="H600" s="1"/>
    </row>
    <row r="601" spans="1:8" ht="15.75" thickBot="1" x14ac:dyDescent="0.3">
      <c r="A601" t="s">
        <v>1631</v>
      </c>
      <c r="B601" t="str">
        <f t="shared" si="1212"/>
        <v>7: DMA1 Stream 7 Request 19</v>
      </c>
      <c r="H601" s="1"/>
    </row>
    <row r="602" spans="1:8" ht="15.75" thickBot="1" x14ac:dyDescent="0.3">
      <c r="A602" t="s">
        <v>1632</v>
      </c>
      <c r="B602" t="str">
        <f t="shared" si="1212"/>
        <v>8: DMA2 Stream 0 Request 19</v>
      </c>
      <c r="H602" s="1"/>
    </row>
    <row r="603" spans="1:8" ht="15.75" thickBot="1" x14ac:dyDescent="0.3">
      <c r="A603" t="s">
        <v>1633</v>
      </c>
      <c r="B603" t="str">
        <f t="shared" si="1212"/>
        <v>9: DMA2 Stream 1 Request 19</v>
      </c>
      <c r="H603" s="1"/>
    </row>
    <row r="604" spans="1:8" ht="15.75" thickBot="1" x14ac:dyDescent="0.3">
      <c r="A604" t="s">
        <v>1634</v>
      </c>
      <c r="B604" t="str">
        <f t="shared" si="1212"/>
        <v>10: DMA2 Stream 2 Request 19</v>
      </c>
      <c r="H604" s="1"/>
    </row>
    <row r="605" spans="1:8" ht="15.75" thickBot="1" x14ac:dyDescent="0.3">
      <c r="A605" t="s">
        <v>1635</v>
      </c>
      <c r="B605" t="str">
        <f t="shared" si="1212"/>
        <v>11: DMA2 Stream 3 Request 19</v>
      </c>
      <c r="H605" s="1"/>
    </row>
    <row r="606" spans="1:8" ht="15.75" thickBot="1" x14ac:dyDescent="0.3">
      <c r="A606" t="s">
        <v>1636</v>
      </c>
      <c r="B606" t="str">
        <f t="shared" si="1212"/>
        <v>12: DMA2 Stream 4 Request 19</v>
      </c>
      <c r="H606" s="1"/>
    </row>
    <row r="607" spans="1:8" ht="15.75" thickBot="1" x14ac:dyDescent="0.3">
      <c r="A607" t="s">
        <v>1637</v>
      </c>
      <c r="B607" t="str">
        <f t="shared" si="1212"/>
        <v>13: DMA2 Stream 5 Request 19</v>
      </c>
      <c r="H607" s="1"/>
    </row>
    <row r="608" spans="1:8" ht="15.75" thickBot="1" x14ac:dyDescent="0.3">
      <c r="A608" t="s">
        <v>1638</v>
      </c>
      <c r="B608" t="str">
        <f t="shared" si="1212"/>
        <v>14: DMA2 Stream 6 Request 19</v>
      </c>
      <c r="H608" s="1"/>
    </row>
    <row r="609" spans="1:8" ht="15.75" thickBot="1" x14ac:dyDescent="0.3">
      <c r="A609" t="s">
        <v>1639</v>
      </c>
      <c r="B609" t="str">
        <f t="shared" si="1212"/>
        <v>15: DMA2 Stream 7 Request 19</v>
      </c>
      <c r="H609" s="1"/>
    </row>
    <row r="610" spans="1:8" ht="15.75" thickBot="1" x14ac:dyDescent="0.3">
      <c r="B610" t="str">
        <f t="shared" si="1212"/>
        <v/>
      </c>
      <c r="H610" s="1"/>
    </row>
    <row r="611" spans="1:8" ht="15.75" thickBot="1" x14ac:dyDescent="0.3">
      <c r="A611" t="s">
        <v>688</v>
      </c>
      <c r="B611" t="str">
        <f t="shared" si="1212"/>
        <v>dma pin B04 list</v>
      </c>
      <c r="H611" s="1"/>
    </row>
    <row r="612" spans="1:8" ht="15.75" thickBot="1" x14ac:dyDescent="0.3">
      <c r="B612" t="str">
        <f t="shared" si="1212"/>
        <v/>
      </c>
      <c r="H612" s="1"/>
    </row>
    <row r="613" spans="1:8" ht="15.75" thickBot="1" x14ac:dyDescent="0.3">
      <c r="A613" t="s">
        <v>689</v>
      </c>
      <c r="B613" t="str">
        <f t="shared" si="1212"/>
        <v>dma pin B05 list</v>
      </c>
      <c r="H613" s="1"/>
    </row>
    <row r="614" spans="1:8" ht="15.75" thickBot="1" x14ac:dyDescent="0.3">
      <c r="B614" t="str">
        <f t="shared" si="1212"/>
        <v/>
      </c>
      <c r="H614" s="1"/>
    </row>
    <row r="615" spans="1:8" ht="15.75" thickBot="1" x14ac:dyDescent="0.3">
      <c r="A615" t="s">
        <v>690</v>
      </c>
      <c r="B615" t="str">
        <f t="shared" si="1212"/>
        <v>dma pin B06 list</v>
      </c>
      <c r="H615" s="1"/>
    </row>
    <row r="616" spans="1:8" ht="15.75" thickBot="1" x14ac:dyDescent="0.3">
      <c r="A616" t="s">
        <v>1726</v>
      </c>
      <c r="B616" t="str">
        <f t="shared" si="1212"/>
        <v>0: DMA1 Stream 0 Request 109</v>
      </c>
      <c r="H616" s="1"/>
    </row>
    <row r="617" spans="1:8" ht="15.75" thickBot="1" x14ac:dyDescent="0.3">
      <c r="A617" t="s">
        <v>1727</v>
      </c>
      <c r="B617" t="str">
        <f t="shared" si="1212"/>
        <v>1: DMA1 Stream 1 Request 109</v>
      </c>
      <c r="H617" s="1"/>
    </row>
    <row r="618" spans="1:8" ht="15.75" thickBot="1" x14ac:dyDescent="0.3">
      <c r="A618" t="s">
        <v>1728</v>
      </c>
      <c r="B618" t="str">
        <f t="shared" si="1212"/>
        <v>2: DMA1 Stream 2 Request 109</v>
      </c>
      <c r="H618" s="1"/>
    </row>
    <row r="619" spans="1:8" ht="15.75" thickBot="1" x14ac:dyDescent="0.3">
      <c r="A619" t="s">
        <v>1729</v>
      </c>
      <c r="B619" t="str">
        <f t="shared" si="1212"/>
        <v>3: DMA1 Stream 3 Request 109</v>
      </c>
      <c r="H619" s="1"/>
    </row>
    <row r="620" spans="1:8" ht="15.75" thickBot="1" x14ac:dyDescent="0.3">
      <c r="A620" t="s">
        <v>1730</v>
      </c>
      <c r="B620" t="str">
        <f t="shared" si="1212"/>
        <v>4: DMA1 Stream 4 Request 109</v>
      </c>
      <c r="H620" s="1"/>
    </row>
    <row r="621" spans="1:8" ht="15.75" thickBot="1" x14ac:dyDescent="0.3">
      <c r="A621" t="s">
        <v>1731</v>
      </c>
      <c r="B621" t="str">
        <f t="shared" si="1212"/>
        <v>5: DMA1 Stream 5 Request 109</v>
      </c>
      <c r="H621" s="1"/>
    </row>
    <row r="622" spans="1:8" ht="15.75" thickBot="1" x14ac:dyDescent="0.3">
      <c r="A622" t="s">
        <v>1732</v>
      </c>
      <c r="B622" t="str">
        <f t="shared" si="1212"/>
        <v>6: DMA1 Stream 6 Request 109</v>
      </c>
      <c r="H622" s="1"/>
    </row>
    <row r="623" spans="1:8" ht="15.75" thickBot="1" x14ac:dyDescent="0.3">
      <c r="A623" t="s">
        <v>1733</v>
      </c>
      <c r="B623" t="str">
        <f t="shared" si="1212"/>
        <v>7: DMA1 Stream 7 Request 109</v>
      </c>
      <c r="H623" s="1"/>
    </row>
    <row r="624" spans="1:8" ht="15.75" thickBot="1" x14ac:dyDescent="0.3">
      <c r="A624" t="s">
        <v>1734</v>
      </c>
      <c r="B624" t="str">
        <f t="shared" si="1212"/>
        <v>8: DMA2 Stream 0 Request 109</v>
      </c>
      <c r="H624" s="1"/>
    </row>
    <row r="625" spans="1:8" ht="15.75" thickBot="1" x14ac:dyDescent="0.3">
      <c r="A625" t="s">
        <v>1735</v>
      </c>
      <c r="B625" t="str">
        <f t="shared" si="1212"/>
        <v>9: DMA2 Stream 1 Request 109</v>
      </c>
      <c r="H625" s="1"/>
    </row>
    <row r="626" spans="1:8" ht="15.75" thickBot="1" x14ac:dyDescent="0.3">
      <c r="A626" t="s">
        <v>1736</v>
      </c>
      <c r="B626" t="str">
        <f t="shared" si="1212"/>
        <v>10: DMA2 Stream 2 Request 109</v>
      </c>
      <c r="H626" s="1"/>
    </row>
    <row r="627" spans="1:8" ht="15.75" thickBot="1" x14ac:dyDescent="0.3">
      <c r="A627" t="s">
        <v>1737</v>
      </c>
      <c r="B627" t="str">
        <f t="shared" si="1212"/>
        <v>11: DMA2 Stream 3 Request 109</v>
      </c>
      <c r="H627" s="1"/>
    </row>
    <row r="628" spans="1:8" ht="15.75" thickBot="1" x14ac:dyDescent="0.3">
      <c r="A628" t="s">
        <v>1738</v>
      </c>
      <c r="B628" t="str">
        <f t="shared" si="1212"/>
        <v>12: DMA2 Stream 4 Request 109</v>
      </c>
      <c r="H628" s="1"/>
    </row>
    <row r="629" spans="1:8" ht="15.75" thickBot="1" x14ac:dyDescent="0.3">
      <c r="A629" t="s">
        <v>1739</v>
      </c>
      <c r="B629" t="str">
        <f t="shared" si="1212"/>
        <v>13: DMA2 Stream 5 Request 109</v>
      </c>
      <c r="H629" s="1"/>
    </row>
    <row r="630" spans="1:8" ht="15.75" thickBot="1" x14ac:dyDescent="0.3">
      <c r="A630" t="s">
        <v>1740</v>
      </c>
      <c r="B630" t="str">
        <f t="shared" si="1212"/>
        <v>14: DMA2 Stream 6 Request 109</v>
      </c>
      <c r="H630" s="1"/>
    </row>
    <row r="631" spans="1:8" ht="15.75" thickBot="1" x14ac:dyDescent="0.3">
      <c r="A631" t="s">
        <v>1741</v>
      </c>
      <c r="B631" t="str">
        <f t="shared" si="1212"/>
        <v>15: DMA2 Stream 7 Request 109</v>
      </c>
      <c r="H631" s="1"/>
    </row>
    <row r="632" spans="1:8" ht="15.75" thickBot="1" x14ac:dyDescent="0.3">
      <c r="B632" t="str">
        <f t="shared" si="1212"/>
        <v/>
      </c>
      <c r="H632" s="1"/>
    </row>
    <row r="633" spans="1:8" ht="15.75" thickBot="1" x14ac:dyDescent="0.3">
      <c r="A633" t="s">
        <v>691</v>
      </c>
      <c r="B633" t="str">
        <f t="shared" si="1212"/>
        <v>dma pin B07 list</v>
      </c>
      <c r="H633" s="1"/>
    </row>
    <row r="634" spans="1:8" ht="15.75" thickBot="1" x14ac:dyDescent="0.3">
      <c r="A634" t="s">
        <v>1742</v>
      </c>
      <c r="B634" t="str">
        <f t="shared" si="1212"/>
        <v>0: DMA1 Stream 0 Request 111</v>
      </c>
      <c r="H634" s="1"/>
    </row>
    <row r="635" spans="1:8" ht="15.75" thickBot="1" x14ac:dyDescent="0.3">
      <c r="A635" t="s">
        <v>1743</v>
      </c>
      <c r="B635" t="str">
        <f t="shared" si="1212"/>
        <v>1: DMA1 Stream 1 Request 111</v>
      </c>
      <c r="H635" s="1"/>
    </row>
    <row r="636" spans="1:8" ht="15.75" thickBot="1" x14ac:dyDescent="0.3">
      <c r="A636" t="s">
        <v>1744</v>
      </c>
      <c r="B636" t="str">
        <f t="shared" si="1212"/>
        <v>2: DMA1 Stream 2 Request 111</v>
      </c>
      <c r="H636" s="1"/>
    </row>
    <row r="637" spans="1:8" ht="15.75" thickBot="1" x14ac:dyDescent="0.3">
      <c r="A637" t="s">
        <v>1745</v>
      </c>
      <c r="B637" t="str">
        <f t="shared" si="1212"/>
        <v>3: DMA1 Stream 3 Request 111</v>
      </c>
      <c r="H637" s="1"/>
    </row>
    <row r="638" spans="1:8" ht="15.75" thickBot="1" x14ac:dyDescent="0.3">
      <c r="A638" t="s">
        <v>1746</v>
      </c>
      <c r="B638" t="str">
        <f t="shared" si="1212"/>
        <v>4: DMA1 Stream 4 Request 111</v>
      </c>
      <c r="H638" s="1"/>
    </row>
    <row r="639" spans="1:8" ht="15.75" thickBot="1" x14ac:dyDescent="0.3">
      <c r="A639" t="s">
        <v>1747</v>
      </c>
      <c r="B639" t="str">
        <f t="shared" si="1212"/>
        <v>5: DMA1 Stream 5 Request 111</v>
      </c>
      <c r="H639" s="1"/>
    </row>
    <row r="640" spans="1:8" ht="15.75" thickBot="1" x14ac:dyDescent="0.3">
      <c r="A640" t="s">
        <v>1748</v>
      </c>
      <c r="B640" t="str">
        <f t="shared" si="1212"/>
        <v>6: DMA1 Stream 6 Request 111</v>
      </c>
      <c r="H640" s="1"/>
    </row>
    <row r="641" spans="1:8" ht="15.75" thickBot="1" x14ac:dyDescent="0.3">
      <c r="A641" t="s">
        <v>1749</v>
      </c>
      <c r="B641" t="str">
        <f t="shared" si="1212"/>
        <v>7: DMA1 Stream 7 Request 111</v>
      </c>
      <c r="H641" s="1"/>
    </row>
    <row r="642" spans="1:8" ht="15.75" thickBot="1" x14ac:dyDescent="0.3">
      <c r="A642" t="s">
        <v>1750</v>
      </c>
      <c r="B642" t="str">
        <f t="shared" si="1212"/>
        <v>8: DMA2 Stream 0 Request 111</v>
      </c>
      <c r="C642" t="s">
        <v>238</v>
      </c>
      <c r="H642" s="1"/>
    </row>
    <row r="643" spans="1:8" ht="15.75" thickBot="1" x14ac:dyDescent="0.3">
      <c r="A643" t="s">
        <v>1751</v>
      </c>
      <c r="B643" t="str">
        <f t="shared" si="1212"/>
        <v>9: DMA2 Stream 1 Request 111</v>
      </c>
      <c r="H643" s="1"/>
    </row>
    <row r="644" spans="1:8" ht="15.75" thickBot="1" x14ac:dyDescent="0.3">
      <c r="A644" t="s">
        <v>1752</v>
      </c>
      <c r="B644" t="str">
        <f t="shared" ref="B644:B707" si="1213">IFERROR(RIGHT(A644,LEN(A644)-2),"")</f>
        <v>10: DMA2 Stream 2 Request 111</v>
      </c>
      <c r="H644" s="1"/>
    </row>
    <row r="645" spans="1:8" ht="15.75" thickBot="1" x14ac:dyDescent="0.3">
      <c r="A645" t="s">
        <v>1753</v>
      </c>
      <c r="B645" t="str">
        <f t="shared" si="1213"/>
        <v>11: DMA2 Stream 3 Request 111</v>
      </c>
      <c r="C645" t="s">
        <v>238</v>
      </c>
      <c r="H645" s="1"/>
    </row>
    <row r="646" spans="1:8" ht="15.75" thickBot="1" x14ac:dyDescent="0.3">
      <c r="A646" t="s">
        <v>1754</v>
      </c>
      <c r="B646" t="str">
        <f t="shared" si="1213"/>
        <v>12: DMA2 Stream 4 Request 111</v>
      </c>
      <c r="H646" s="1"/>
    </row>
    <row r="647" spans="1:8" ht="15.75" thickBot="1" x14ac:dyDescent="0.3">
      <c r="A647" t="s">
        <v>1755</v>
      </c>
      <c r="B647" t="str">
        <f t="shared" si="1213"/>
        <v>13: DMA2 Stream 5 Request 111</v>
      </c>
      <c r="H647" s="1"/>
    </row>
    <row r="648" spans="1:8" ht="15.75" thickBot="1" x14ac:dyDescent="0.3">
      <c r="A648" t="s">
        <v>1756</v>
      </c>
      <c r="B648" t="str">
        <f t="shared" si="1213"/>
        <v>14: DMA2 Stream 6 Request 111</v>
      </c>
      <c r="C648" t="s">
        <v>238</v>
      </c>
      <c r="H648" s="1"/>
    </row>
    <row r="649" spans="1:8" ht="15.75" thickBot="1" x14ac:dyDescent="0.3">
      <c r="A649" t="s">
        <v>1757</v>
      </c>
      <c r="B649" t="str">
        <f t="shared" si="1213"/>
        <v>15: DMA2 Stream 7 Request 111</v>
      </c>
      <c r="H649" s="1"/>
    </row>
    <row r="650" spans="1:8" ht="15.75" thickBot="1" x14ac:dyDescent="0.3">
      <c r="B650" t="str">
        <f t="shared" si="1213"/>
        <v/>
      </c>
      <c r="H650" s="1"/>
    </row>
    <row r="651" spans="1:8" ht="15.75" thickBot="1" x14ac:dyDescent="0.3">
      <c r="A651" t="s">
        <v>692</v>
      </c>
      <c r="B651" t="str">
        <f t="shared" si="1213"/>
        <v>dma pin B08 list</v>
      </c>
      <c r="C651" t="s">
        <v>238</v>
      </c>
      <c r="H651" s="1"/>
    </row>
    <row r="652" spans="1:8" ht="15.75" thickBot="1" x14ac:dyDescent="0.3">
      <c r="A652" t="s">
        <v>1726</v>
      </c>
      <c r="B652" t="str">
        <f t="shared" si="1213"/>
        <v>0: DMA1 Stream 0 Request 109</v>
      </c>
      <c r="H652" s="1"/>
    </row>
    <row r="653" spans="1:8" ht="15.75" thickBot="1" x14ac:dyDescent="0.3">
      <c r="A653" t="s">
        <v>1727</v>
      </c>
      <c r="B653" t="str">
        <f t="shared" si="1213"/>
        <v>1: DMA1 Stream 1 Request 109</v>
      </c>
      <c r="H653" s="1"/>
    </row>
    <row r="654" spans="1:8" ht="15.75" thickBot="1" x14ac:dyDescent="0.3">
      <c r="A654" t="s">
        <v>1728</v>
      </c>
      <c r="B654" t="str">
        <f t="shared" si="1213"/>
        <v>2: DMA1 Stream 2 Request 109</v>
      </c>
      <c r="C654" t="s">
        <v>238</v>
      </c>
      <c r="H654" s="1"/>
    </row>
    <row r="655" spans="1:8" ht="15.75" thickBot="1" x14ac:dyDescent="0.3">
      <c r="A655" t="s">
        <v>1729</v>
      </c>
      <c r="B655" t="str">
        <f t="shared" si="1213"/>
        <v>3: DMA1 Stream 3 Request 109</v>
      </c>
      <c r="H655" s="1"/>
    </row>
    <row r="656" spans="1:8" ht="15.75" thickBot="1" x14ac:dyDescent="0.3">
      <c r="A656" t="s">
        <v>1730</v>
      </c>
      <c r="B656" t="str">
        <f t="shared" si="1213"/>
        <v>4: DMA1 Stream 4 Request 109</v>
      </c>
      <c r="H656" s="1"/>
    </row>
    <row r="657" spans="1:8" ht="15.75" thickBot="1" x14ac:dyDescent="0.3">
      <c r="A657" t="s">
        <v>1731</v>
      </c>
      <c r="B657" t="str">
        <f t="shared" si="1213"/>
        <v>5: DMA1 Stream 5 Request 109</v>
      </c>
      <c r="C657" t="s">
        <v>238</v>
      </c>
      <c r="H657" s="1"/>
    </row>
    <row r="658" spans="1:8" ht="15.75" thickBot="1" x14ac:dyDescent="0.3">
      <c r="A658" t="s">
        <v>1732</v>
      </c>
      <c r="B658" t="str">
        <f t="shared" si="1213"/>
        <v>6: DMA1 Stream 6 Request 109</v>
      </c>
      <c r="H658" s="1"/>
    </row>
    <row r="659" spans="1:8" ht="15.75" thickBot="1" x14ac:dyDescent="0.3">
      <c r="A659" t="s">
        <v>1733</v>
      </c>
      <c r="B659" t="str">
        <f t="shared" si="1213"/>
        <v>7: DMA1 Stream 7 Request 109</v>
      </c>
      <c r="H659" s="1"/>
    </row>
    <row r="660" spans="1:8" ht="15.75" thickBot="1" x14ac:dyDescent="0.3">
      <c r="A660" t="s">
        <v>1734</v>
      </c>
      <c r="B660" t="str">
        <f t="shared" si="1213"/>
        <v>8: DMA2 Stream 0 Request 109</v>
      </c>
      <c r="C660" t="s">
        <v>238</v>
      </c>
      <c r="H660" s="1"/>
    </row>
    <row r="661" spans="1:8" ht="15.75" thickBot="1" x14ac:dyDescent="0.3">
      <c r="A661" t="s">
        <v>1735</v>
      </c>
      <c r="B661" t="str">
        <f t="shared" si="1213"/>
        <v>9: DMA2 Stream 1 Request 109</v>
      </c>
      <c r="H661" s="1"/>
    </row>
    <row r="662" spans="1:8" ht="15.75" thickBot="1" x14ac:dyDescent="0.3">
      <c r="A662" t="s">
        <v>1736</v>
      </c>
      <c r="B662" t="str">
        <f t="shared" si="1213"/>
        <v>10: DMA2 Stream 2 Request 109</v>
      </c>
      <c r="H662" s="1"/>
    </row>
    <row r="663" spans="1:8" ht="15.75" thickBot="1" x14ac:dyDescent="0.3">
      <c r="A663" t="s">
        <v>1737</v>
      </c>
      <c r="B663" t="str">
        <f t="shared" si="1213"/>
        <v>11: DMA2 Stream 3 Request 109</v>
      </c>
      <c r="C663" t="s">
        <v>238</v>
      </c>
      <c r="H663" s="1"/>
    </row>
    <row r="664" spans="1:8" ht="15.75" thickBot="1" x14ac:dyDescent="0.3">
      <c r="A664" t="s">
        <v>1738</v>
      </c>
      <c r="B664" t="str">
        <f t="shared" si="1213"/>
        <v>12: DMA2 Stream 4 Request 109</v>
      </c>
      <c r="H664" s="1"/>
    </row>
    <row r="665" spans="1:8" ht="15.75" thickBot="1" x14ac:dyDescent="0.3">
      <c r="A665" t="s">
        <v>1739</v>
      </c>
      <c r="B665" t="str">
        <f t="shared" si="1213"/>
        <v>13: DMA2 Stream 5 Request 109</v>
      </c>
      <c r="H665" s="1"/>
    </row>
    <row r="666" spans="1:8" ht="15.75" thickBot="1" x14ac:dyDescent="0.3">
      <c r="A666" t="s">
        <v>1740</v>
      </c>
      <c r="B666" t="str">
        <f t="shared" si="1213"/>
        <v>14: DMA2 Stream 6 Request 109</v>
      </c>
      <c r="C666" t="s">
        <v>238</v>
      </c>
      <c r="H666" s="1"/>
    </row>
    <row r="667" spans="1:8" ht="15.75" thickBot="1" x14ac:dyDescent="0.3">
      <c r="A667" t="s">
        <v>1741</v>
      </c>
      <c r="B667" t="str">
        <f t="shared" si="1213"/>
        <v>15: DMA2 Stream 7 Request 109</v>
      </c>
      <c r="H667" s="1"/>
    </row>
    <row r="668" spans="1:8" ht="15.75" thickBot="1" x14ac:dyDescent="0.3">
      <c r="B668" t="str">
        <f t="shared" si="1213"/>
        <v/>
      </c>
      <c r="H668" s="1"/>
    </row>
    <row r="669" spans="1:8" ht="15.75" thickBot="1" x14ac:dyDescent="0.3">
      <c r="A669" t="s">
        <v>693</v>
      </c>
      <c r="B669" t="str">
        <f t="shared" si="1213"/>
        <v>dma pin B09 list</v>
      </c>
      <c r="C669" t="s">
        <v>238</v>
      </c>
      <c r="H669" s="1"/>
    </row>
    <row r="670" spans="1:8" ht="15.75" thickBot="1" x14ac:dyDescent="0.3">
      <c r="A670" t="s">
        <v>1742</v>
      </c>
      <c r="B670" t="str">
        <f t="shared" si="1213"/>
        <v>0: DMA1 Stream 0 Request 111</v>
      </c>
      <c r="H670" s="1"/>
    </row>
    <row r="671" spans="1:8" ht="15.75" thickBot="1" x14ac:dyDescent="0.3">
      <c r="A671" t="s">
        <v>1743</v>
      </c>
      <c r="B671" t="str">
        <f t="shared" si="1213"/>
        <v>1: DMA1 Stream 1 Request 111</v>
      </c>
      <c r="H671" s="1"/>
    </row>
    <row r="672" spans="1:8" ht="15.75" thickBot="1" x14ac:dyDescent="0.3">
      <c r="A672" t="s">
        <v>1744</v>
      </c>
      <c r="B672" t="str">
        <f t="shared" si="1213"/>
        <v>2: DMA1 Stream 2 Request 111</v>
      </c>
      <c r="C672" t="s">
        <v>238</v>
      </c>
      <c r="H672" s="1"/>
    </row>
    <row r="673" spans="1:8" ht="15.75" thickBot="1" x14ac:dyDescent="0.3">
      <c r="A673" t="s">
        <v>1745</v>
      </c>
      <c r="B673" t="str">
        <f t="shared" si="1213"/>
        <v>3: DMA1 Stream 3 Request 111</v>
      </c>
      <c r="H673" s="1"/>
    </row>
    <row r="674" spans="1:8" ht="15.75" thickBot="1" x14ac:dyDescent="0.3">
      <c r="A674" t="s">
        <v>1746</v>
      </c>
      <c r="B674" t="str">
        <f t="shared" si="1213"/>
        <v>4: DMA1 Stream 4 Request 111</v>
      </c>
      <c r="H674" s="1"/>
    </row>
    <row r="675" spans="1:8" ht="15.75" thickBot="1" x14ac:dyDescent="0.3">
      <c r="A675" t="s">
        <v>1747</v>
      </c>
      <c r="B675" t="str">
        <f t="shared" si="1213"/>
        <v>5: DMA1 Stream 5 Request 111</v>
      </c>
      <c r="C675" t="s">
        <v>238</v>
      </c>
      <c r="H675" s="1"/>
    </row>
    <row r="676" spans="1:8" ht="15.75" thickBot="1" x14ac:dyDescent="0.3">
      <c r="A676" t="s">
        <v>1748</v>
      </c>
      <c r="B676" t="str">
        <f t="shared" si="1213"/>
        <v>6: DMA1 Stream 6 Request 111</v>
      </c>
      <c r="H676" s="1"/>
    </row>
    <row r="677" spans="1:8" ht="15.75" thickBot="1" x14ac:dyDescent="0.3">
      <c r="A677" t="s">
        <v>1749</v>
      </c>
      <c r="B677" t="str">
        <f t="shared" si="1213"/>
        <v>7: DMA1 Stream 7 Request 111</v>
      </c>
      <c r="H677" s="1"/>
    </row>
    <row r="678" spans="1:8" ht="15.75" thickBot="1" x14ac:dyDescent="0.3">
      <c r="A678" t="s">
        <v>1750</v>
      </c>
      <c r="B678" t="str">
        <f t="shared" si="1213"/>
        <v>8: DMA2 Stream 0 Request 111</v>
      </c>
      <c r="C678" t="s">
        <v>238</v>
      </c>
      <c r="H678" s="1"/>
    </row>
    <row r="679" spans="1:8" ht="15.75" thickBot="1" x14ac:dyDescent="0.3">
      <c r="A679" t="s">
        <v>1751</v>
      </c>
      <c r="B679" t="str">
        <f t="shared" si="1213"/>
        <v>9: DMA2 Stream 1 Request 111</v>
      </c>
      <c r="H679" s="1"/>
    </row>
    <row r="680" spans="1:8" ht="15.75" thickBot="1" x14ac:dyDescent="0.3">
      <c r="A680" t="s">
        <v>1752</v>
      </c>
      <c r="B680" t="str">
        <f t="shared" si="1213"/>
        <v>10: DMA2 Stream 2 Request 111</v>
      </c>
      <c r="H680" s="1"/>
    </row>
    <row r="681" spans="1:8" ht="15.75" thickBot="1" x14ac:dyDescent="0.3">
      <c r="A681" t="s">
        <v>1753</v>
      </c>
      <c r="B681" t="str">
        <f t="shared" si="1213"/>
        <v>11: DMA2 Stream 3 Request 111</v>
      </c>
      <c r="C681" t="s">
        <v>238</v>
      </c>
      <c r="H681" s="1"/>
    </row>
    <row r="682" spans="1:8" ht="15.75" thickBot="1" x14ac:dyDescent="0.3">
      <c r="A682" t="s">
        <v>1754</v>
      </c>
      <c r="B682" t="str">
        <f t="shared" si="1213"/>
        <v>12: DMA2 Stream 4 Request 111</v>
      </c>
      <c r="H682" s="1"/>
    </row>
    <row r="683" spans="1:8" ht="15.75" thickBot="1" x14ac:dyDescent="0.3">
      <c r="A683" t="s">
        <v>1755</v>
      </c>
      <c r="B683" t="str">
        <f t="shared" si="1213"/>
        <v>13: DMA2 Stream 5 Request 111</v>
      </c>
      <c r="H683" s="1"/>
    </row>
    <row r="684" spans="1:8" ht="15.75" thickBot="1" x14ac:dyDescent="0.3">
      <c r="A684" t="s">
        <v>1756</v>
      </c>
      <c r="B684" t="str">
        <f t="shared" si="1213"/>
        <v>14: DMA2 Stream 6 Request 111</v>
      </c>
      <c r="C684" t="s">
        <v>238</v>
      </c>
      <c r="H684" s="1"/>
    </row>
    <row r="685" spans="1:8" ht="15.75" thickBot="1" x14ac:dyDescent="0.3">
      <c r="A685" t="s">
        <v>1757</v>
      </c>
      <c r="B685" t="str">
        <f t="shared" si="1213"/>
        <v>15: DMA2 Stream 7 Request 111</v>
      </c>
      <c r="H685" s="1"/>
    </row>
    <row r="686" spans="1:8" ht="15.75" thickBot="1" x14ac:dyDescent="0.3">
      <c r="B686" t="str">
        <f t="shared" si="1213"/>
        <v/>
      </c>
      <c r="H686" s="1"/>
    </row>
    <row r="687" spans="1:8" ht="15.75" thickBot="1" x14ac:dyDescent="0.3">
      <c r="A687" t="s">
        <v>694</v>
      </c>
      <c r="B687" t="str">
        <f t="shared" si="1213"/>
        <v>dma pin B10 list</v>
      </c>
      <c r="C687" t="s">
        <v>238</v>
      </c>
      <c r="H687" s="1"/>
    </row>
    <row r="688" spans="1:8" ht="15.75" thickBot="1" x14ac:dyDescent="0.3">
      <c r="A688" t="s">
        <v>1640</v>
      </c>
      <c r="B688" t="str">
        <f t="shared" si="1213"/>
        <v>0: DMA1 Stream 0 Request 20</v>
      </c>
      <c r="H688" s="1"/>
    </row>
    <row r="689" spans="1:8" ht="15.75" thickBot="1" x14ac:dyDescent="0.3">
      <c r="A689" t="s">
        <v>1641</v>
      </c>
      <c r="B689" t="str">
        <f t="shared" si="1213"/>
        <v>1: DMA1 Stream 1 Request 20</v>
      </c>
      <c r="H689" s="1"/>
    </row>
    <row r="690" spans="1:8" ht="15.75" thickBot="1" x14ac:dyDescent="0.3">
      <c r="A690" t="s">
        <v>1642</v>
      </c>
      <c r="B690" t="str">
        <f t="shared" si="1213"/>
        <v>2: DMA1 Stream 2 Request 20</v>
      </c>
      <c r="H690" s="1"/>
    </row>
    <row r="691" spans="1:8" ht="15.75" thickBot="1" x14ac:dyDescent="0.3">
      <c r="A691" t="s">
        <v>1643</v>
      </c>
      <c r="B691" t="str">
        <f t="shared" si="1213"/>
        <v>3: DMA1 Stream 3 Request 20</v>
      </c>
      <c r="H691" s="1"/>
    </row>
    <row r="692" spans="1:8" ht="15.75" thickBot="1" x14ac:dyDescent="0.3">
      <c r="A692" t="s">
        <v>1644</v>
      </c>
      <c r="B692" t="str">
        <f t="shared" si="1213"/>
        <v>4: DMA1 Stream 4 Request 20</v>
      </c>
      <c r="H692" s="1"/>
    </row>
    <row r="693" spans="1:8" ht="15.75" thickBot="1" x14ac:dyDescent="0.3">
      <c r="A693" t="s">
        <v>1645</v>
      </c>
      <c r="B693" t="str">
        <f t="shared" si="1213"/>
        <v>5: DMA1 Stream 5 Request 20</v>
      </c>
      <c r="H693" s="1"/>
    </row>
    <row r="694" spans="1:8" ht="15.75" thickBot="1" x14ac:dyDescent="0.3">
      <c r="A694" t="s">
        <v>1646</v>
      </c>
      <c r="B694" t="str">
        <f t="shared" si="1213"/>
        <v>6: DMA1 Stream 6 Request 20</v>
      </c>
      <c r="H694" s="1"/>
    </row>
    <row r="695" spans="1:8" ht="15.75" thickBot="1" x14ac:dyDescent="0.3">
      <c r="A695" t="s">
        <v>1647</v>
      </c>
      <c r="B695" t="str">
        <f t="shared" si="1213"/>
        <v>7: DMA1 Stream 7 Request 20</v>
      </c>
      <c r="H695" s="1"/>
    </row>
    <row r="696" spans="1:8" ht="15.75" thickBot="1" x14ac:dyDescent="0.3">
      <c r="A696" t="s">
        <v>1648</v>
      </c>
      <c r="B696" t="str">
        <f t="shared" si="1213"/>
        <v>8: DMA2 Stream 0 Request 20</v>
      </c>
      <c r="H696" s="1"/>
    </row>
    <row r="697" spans="1:8" ht="15.75" thickBot="1" x14ac:dyDescent="0.3">
      <c r="A697" t="s">
        <v>1649</v>
      </c>
      <c r="B697" t="str">
        <f t="shared" si="1213"/>
        <v>9: DMA2 Stream 1 Request 20</v>
      </c>
      <c r="H697" s="1"/>
    </row>
    <row r="698" spans="1:8" ht="15.75" thickBot="1" x14ac:dyDescent="0.3">
      <c r="A698" t="s">
        <v>1650</v>
      </c>
      <c r="B698" t="str">
        <f t="shared" si="1213"/>
        <v>10: DMA2 Stream 2 Request 20</v>
      </c>
      <c r="H698" s="1"/>
    </row>
    <row r="699" spans="1:8" ht="15.75" thickBot="1" x14ac:dyDescent="0.3">
      <c r="A699" t="s">
        <v>1651</v>
      </c>
      <c r="B699" t="str">
        <f t="shared" si="1213"/>
        <v>11: DMA2 Stream 3 Request 20</v>
      </c>
      <c r="H699" s="1"/>
    </row>
    <row r="700" spans="1:8" ht="15.75" thickBot="1" x14ac:dyDescent="0.3">
      <c r="A700" t="s">
        <v>1652</v>
      </c>
      <c r="B700" t="str">
        <f t="shared" si="1213"/>
        <v>12: DMA2 Stream 4 Request 20</v>
      </c>
      <c r="H700" s="1"/>
    </row>
    <row r="701" spans="1:8" ht="15.75" thickBot="1" x14ac:dyDescent="0.3">
      <c r="A701" t="s">
        <v>1653</v>
      </c>
      <c r="B701" t="str">
        <f t="shared" si="1213"/>
        <v>13: DMA2 Stream 5 Request 20</v>
      </c>
      <c r="H701" s="1"/>
    </row>
    <row r="702" spans="1:8" ht="15.75" thickBot="1" x14ac:dyDescent="0.3">
      <c r="A702" t="s">
        <v>1654</v>
      </c>
      <c r="B702" t="str">
        <f t="shared" si="1213"/>
        <v>14: DMA2 Stream 6 Request 20</v>
      </c>
      <c r="H702" s="1"/>
    </row>
    <row r="703" spans="1:8" ht="15.75" thickBot="1" x14ac:dyDescent="0.3">
      <c r="A703" t="s">
        <v>1655</v>
      </c>
      <c r="B703" t="str">
        <f t="shared" si="1213"/>
        <v>15: DMA2 Stream 7 Request 20</v>
      </c>
      <c r="H703" s="1"/>
    </row>
    <row r="704" spans="1:8" ht="15.75" thickBot="1" x14ac:dyDescent="0.3">
      <c r="B704" t="str">
        <f t="shared" si="1213"/>
        <v/>
      </c>
      <c r="H704" s="1"/>
    </row>
    <row r="705" spans="1:8" ht="15.75" thickBot="1" x14ac:dyDescent="0.3">
      <c r="A705" t="s">
        <v>695</v>
      </c>
      <c r="B705" t="str">
        <f t="shared" si="1213"/>
        <v>dma pin B11 list</v>
      </c>
      <c r="H705" s="1"/>
    </row>
    <row r="706" spans="1:8" ht="15.75" thickBot="1" x14ac:dyDescent="0.3">
      <c r="A706" t="s">
        <v>1656</v>
      </c>
      <c r="B706" t="str">
        <f t="shared" si="1213"/>
        <v>0: DMA1 Stream 0 Request 21</v>
      </c>
      <c r="H706" s="1"/>
    </row>
    <row r="707" spans="1:8" ht="15.75" thickBot="1" x14ac:dyDescent="0.3">
      <c r="A707" t="s">
        <v>1657</v>
      </c>
      <c r="B707" t="str">
        <f t="shared" si="1213"/>
        <v>1: DMA1 Stream 1 Request 21</v>
      </c>
      <c r="H707" s="1"/>
    </row>
    <row r="708" spans="1:8" ht="15.75" thickBot="1" x14ac:dyDescent="0.3">
      <c r="A708" t="s">
        <v>1658</v>
      </c>
      <c r="B708" t="str">
        <f t="shared" ref="B708:B771" si="1214">IFERROR(RIGHT(A708,LEN(A708)-2),"")</f>
        <v>2: DMA1 Stream 2 Request 21</v>
      </c>
      <c r="H708" s="1"/>
    </row>
    <row r="709" spans="1:8" ht="15.75" thickBot="1" x14ac:dyDescent="0.3">
      <c r="A709" t="s">
        <v>1659</v>
      </c>
      <c r="B709" t="str">
        <f t="shared" si="1214"/>
        <v>3: DMA1 Stream 3 Request 21</v>
      </c>
      <c r="H709" s="1"/>
    </row>
    <row r="710" spans="1:8" ht="15.75" thickBot="1" x14ac:dyDescent="0.3">
      <c r="A710" t="s">
        <v>1660</v>
      </c>
      <c r="B710" t="str">
        <f t="shared" si="1214"/>
        <v>4: DMA1 Stream 4 Request 21</v>
      </c>
      <c r="H710" s="1"/>
    </row>
    <row r="711" spans="1:8" ht="15.75" thickBot="1" x14ac:dyDescent="0.3">
      <c r="A711" t="s">
        <v>1661</v>
      </c>
      <c r="B711" t="str">
        <f t="shared" si="1214"/>
        <v>5: DMA1 Stream 5 Request 21</v>
      </c>
      <c r="H711" s="1"/>
    </row>
    <row r="712" spans="1:8" ht="15.75" thickBot="1" x14ac:dyDescent="0.3">
      <c r="A712" t="s">
        <v>1662</v>
      </c>
      <c r="B712" t="str">
        <f t="shared" si="1214"/>
        <v>6: DMA1 Stream 6 Request 21</v>
      </c>
      <c r="H712" s="1"/>
    </row>
    <row r="713" spans="1:8" ht="15.75" thickBot="1" x14ac:dyDescent="0.3">
      <c r="A713" t="s">
        <v>1663</v>
      </c>
      <c r="B713" t="str">
        <f t="shared" si="1214"/>
        <v>7: DMA1 Stream 7 Request 21</v>
      </c>
      <c r="H713" s="1"/>
    </row>
    <row r="714" spans="1:8" ht="15.75" thickBot="1" x14ac:dyDescent="0.3">
      <c r="A714" t="s">
        <v>1664</v>
      </c>
      <c r="B714" t="str">
        <f t="shared" si="1214"/>
        <v>8: DMA2 Stream 0 Request 21</v>
      </c>
      <c r="H714" s="1"/>
    </row>
    <row r="715" spans="1:8" ht="15.75" thickBot="1" x14ac:dyDescent="0.3">
      <c r="A715" t="s">
        <v>1665</v>
      </c>
      <c r="B715" t="str">
        <f t="shared" si="1214"/>
        <v>9: DMA2 Stream 1 Request 21</v>
      </c>
      <c r="H715" s="1"/>
    </row>
    <row r="716" spans="1:8" ht="15.75" thickBot="1" x14ac:dyDescent="0.3">
      <c r="A716" t="s">
        <v>1666</v>
      </c>
      <c r="B716" t="str">
        <f t="shared" si="1214"/>
        <v>10: DMA2 Stream 2 Request 21</v>
      </c>
      <c r="H716" s="1"/>
    </row>
    <row r="717" spans="1:8" ht="15.75" thickBot="1" x14ac:dyDescent="0.3">
      <c r="A717" t="s">
        <v>1667</v>
      </c>
      <c r="B717" t="str">
        <f t="shared" si="1214"/>
        <v>11: DMA2 Stream 3 Request 21</v>
      </c>
      <c r="H717" s="1"/>
    </row>
    <row r="718" spans="1:8" ht="15.75" thickBot="1" x14ac:dyDescent="0.3">
      <c r="A718" t="s">
        <v>1668</v>
      </c>
      <c r="B718" t="str">
        <f t="shared" si="1214"/>
        <v>12: DMA2 Stream 4 Request 21</v>
      </c>
      <c r="H718" s="1"/>
    </row>
    <row r="719" spans="1:8" ht="15.75" thickBot="1" x14ac:dyDescent="0.3">
      <c r="A719" t="s">
        <v>1669</v>
      </c>
      <c r="B719" t="str">
        <f t="shared" si="1214"/>
        <v>13: DMA2 Stream 5 Request 21</v>
      </c>
      <c r="H719" s="1"/>
    </row>
    <row r="720" spans="1:8" ht="15.75" thickBot="1" x14ac:dyDescent="0.3">
      <c r="A720" t="s">
        <v>1670</v>
      </c>
      <c r="B720" t="str">
        <f t="shared" si="1214"/>
        <v>14: DMA2 Stream 6 Request 21</v>
      </c>
      <c r="H720" s="1"/>
    </row>
    <row r="721" spans="1:8" ht="15.75" thickBot="1" x14ac:dyDescent="0.3">
      <c r="A721" t="s">
        <v>1671</v>
      </c>
      <c r="B721" t="str">
        <f t="shared" si="1214"/>
        <v>15: DMA2 Stream 7 Request 21</v>
      </c>
      <c r="H721" s="1"/>
    </row>
    <row r="722" spans="1:8" ht="15.75" thickBot="1" x14ac:dyDescent="0.3">
      <c r="B722" t="str">
        <f t="shared" si="1214"/>
        <v/>
      </c>
      <c r="H722" s="1"/>
    </row>
    <row r="723" spans="1:8" ht="15.75" thickBot="1" x14ac:dyDescent="0.3">
      <c r="A723" t="s">
        <v>696</v>
      </c>
      <c r="B723" t="str">
        <f t="shared" si="1214"/>
        <v>dma pin B12 list</v>
      </c>
      <c r="H723" s="1"/>
    </row>
    <row r="724" spans="1:8" ht="15.75" thickBot="1" x14ac:dyDescent="0.3">
      <c r="B724" t="str">
        <f t="shared" si="1214"/>
        <v/>
      </c>
      <c r="H724" s="1"/>
    </row>
    <row r="725" spans="1:8" ht="15.75" thickBot="1" x14ac:dyDescent="0.3">
      <c r="A725" t="s">
        <v>697</v>
      </c>
      <c r="B725" t="str">
        <f t="shared" si="1214"/>
        <v>dma pin B13 list</v>
      </c>
      <c r="H725" s="1"/>
    </row>
    <row r="726" spans="1:8" ht="15.75" thickBot="1" x14ac:dyDescent="0.3">
      <c r="A726" t="s">
        <v>1672</v>
      </c>
      <c r="B726" t="str">
        <f t="shared" si="1214"/>
        <v>0: DMA1 Stream 0 Request 11</v>
      </c>
      <c r="H726" s="1"/>
    </row>
    <row r="727" spans="1:8" ht="15.75" thickBot="1" x14ac:dyDescent="0.3">
      <c r="A727" t="s">
        <v>1673</v>
      </c>
      <c r="B727" t="str">
        <f t="shared" si="1214"/>
        <v>1: DMA1 Stream 1 Request 11</v>
      </c>
      <c r="H727" s="1"/>
    </row>
    <row r="728" spans="1:8" ht="15.75" thickBot="1" x14ac:dyDescent="0.3">
      <c r="A728" t="s">
        <v>1674</v>
      </c>
      <c r="B728" t="str">
        <f t="shared" si="1214"/>
        <v>2: DMA1 Stream 2 Request 11</v>
      </c>
      <c r="H728" s="1"/>
    </row>
    <row r="729" spans="1:8" ht="15.75" thickBot="1" x14ac:dyDescent="0.3">
      <c r="A729" t="s">
        <v>1675</v>
      </c>
      <c r="B729" t="str">
        <f t="shared" si="1214"/>
        <v>3: DMA1 Stream 3 Request 11</v>
      </c>
      <c r="H729" s="1"/>
    </row>
    <row r="730" spans="1:8" ht="15.75" thickBot="1" x14ac:dyDescent="0.3">
      <c r="A730" t="s">
        <v>1676</v>
      </c>
      <c r="B730" t="str">
        <f t="shared" si="1214"/>
        <v>4: DMA1 Stream 4 Request 11</v>
      </c>
      <c r="H730" s="1"/>
    </row>
    <row r="731" spans="1:8" ht="15.75" thickBot="1" x14ac:dyDescent="0.3">
      <c r="A731" t="s">
        <v>1677</v>
      </c>
      <c r="B731" t="str">
        <f t="shared" si="1214"/>
        <v>5: DMA1 Stream 5 Request 11</v>
      </c>
      <c r="H731" s="1"/>
    </row>
    <row r="732" spans="1:8" ht="15.75" thickBot="1" x14ac:dyDescent="0.3">
      <c r="A732" t="s">
        <v>1678</v>
      </c>
      <c r="B732" t="str">
        <f t="shared" si="1214"/>
        <v>6: DMA1 Stream 6 Request 11</v>
      </c>
      <c r="H732" s="1"/>
    </row>
    <row r="733" spans="1:8" ht="15.75" thickBot="1" x14ac:dyDescent="0.3">
      <c r="A733" t="s">
        <v>1679</v>
      </c>
      <c r="B733" t="str">
        <f t="shared" si="1214"/>
        <v>7: DMA1 Stream 7 Request 11</v>
      </c>
      <c r="H733" s="1"/>
    </row>
    <row r="734" spans="1:8" ht="15.75" thickBot="1" x14ac:dyDescent="0.3">
      <c r="A734" t="s">
        <v>1680</v>
      </c>
      <c r="B734" t="str">
        <f t="shared" si="1214"/>
        <v>8: DMA2 Stream 0 Request 11</v>
      </c>
      <c r="H734" s="1"/>
    </row>
    <row r="735" spans="1:8" ht="15.75" thickBot="1" x14ac:dyDescent="0.3">
      <c r="A735" t="s">
        <v>1681</v>
      </c>
      <c r="B735" t="str">
        <f t="shared" si="1214"/>
        <v>9: DMA2 Stream 1 Request 11</v>
      </c>
      <c r="H735" s="1"/>
    </row>
    <row r="736" spans="1:8" ht="15.75" thickBot="1" x14ac:dyDescent="0.3">
      <c r="A736" t="s">
        <v>1682</v>
      </c>
      <c r="B736" t="str">
        <f t="shared" si="1214"/>
        <v>10: DMA2 Stream 2 Request 11</v>
      </c>
      <c r="H736" s="1"/>
    </row>
    <row r="737" spans="1:8" ht="15.75" thickBot="1" x14ac:dyDescent="0.3">
      <c r="A737" t="s">
        <v>1683</v>
      </c>
      <c r="B737" t="str">
        <f t="shared" si="1214"/>
        <v>11: DMA2 Stream 3 Request 11</v>
      </c>
      <c r="H737" s="1"/>
    </row>
    <row r="738" spans="1:8" ht="15.75" thickBot="1" x14ac:dyDescent="0.3">
      <c r="A738" t="s">
        <v>1684</v>
      </c>
      <c r="B738" t="str">
        <f t="shared" si="1214"/>
        <v>12: DMA2 Stream 4 Request 11</v>
      </c>
      <c r="H738" s="1"/>
    </row>
    <row r="739" spans="1:8" ht="15.75" thickBot="1" x14ac:dyDescent="0.3">
      <c r="A739" t="s">
        <v>1685</v>
      </c>
      <c r="B739" t="str">
        <f t="shared" si="1214"/>
        <v>13: DMA2 Stream 5 Request 11</v>
      </c>
      <c r="H739" s="1"/>
    </row>
    <row r="740" spans="1:8" ht="15.75" thickBot="1" x14ac:dyDescent="0.3">
      <c r="A740" t="s">
        <v>1686</v>
      </c>
      <c r="B740" t="str">
        <f t="shared" si="1214"/>
        <v>14: DMA2 Stream 6 Request 11</v>
      </c>
      <c r="H740" s="1"/>
    </row>
    <row r="741" spans="1:8" ht="15.75" thickBot="1" x14ac:dyDescent="0.3">
      <c r="A741" t="s">
        <v>1687</v>
      </c>
      <c r="B741" t="str">
        <f t="shared" si="1214"/>
        <v>15: DMA2 Stream 7 Request 11</v>
      </c>
      <c r="H741" s="1"/>
    </row>
    <row r="742" spans="1:8" ht="15.75" thickBot="1" x14ac:dyDescent="0.3">
      <c r="B742" t="str">
        <f t="shared" si="1214"/>
        <v/>
      </c>
      <c r="H742" s="1"/>
    </row>
    <row r="743" spans="1:8" ht="15.75" thickBot="1" x14ac:dyDescent="0.3">
      <c r="A743" t="s">
        <v>698</v>
      </c>
      <c r="B743" t="str">
        <f t="shared" si="1214"/>
        <v>dma pin B14 list</v>
      </c>
      <c r="H743" s="1"/>
    </row>
    <row r="744" spans="1:8" ht="15.75" thickBot="1" x14ac:dyDescent="0.3">
      <c r="A744" t="s">
        <v>1688</v>
      </c>
      <c r="B744" t="str">
        <f t="shared" si="1214"/>
        <v>0: DMA1 Stream 0 Request 12</v>
      </c>
      <c r="H744" s="1"/>
    </row>
    <row r="745" spans="1:8" ht="15.75" thickBot="1" x14ac:dyDescent="0.3">
      <c r="A745" t="s">
        <v>1689</v>
      </c>
      <c r="B745" t="str">
        <f t="shared" si="1214"/>
        <v>1: DMA1 Stream 1 Request 12</v>
      </c>
      <c r="H745" s="1"/>
    </row>
    <row r="746" spans="1:8" ht="15.75" thickBot="1" x14ac:dyDescent="0.3">
      <c r="A746" t="s">
        <v>1690</v>
      </c>
      <c r="B746" t="str">
        <f t="shared" si="1214"/>
        <v>2: DMA1 Stream 2 Request 12</v>
      </c>
      <c r="H746" s="1"/>
    </row>
    <row r="747" spans="1:8" ht="15.75" thickBot="1" x14ac:dyDescent="0.3">
      <c r="A747" t="s">
        <v>1691</v>
      </c>
      <c r="B747" t="str">
        <f t="shared" si="1214"/>
        <v>3: DMA1 Stream 3 Request 12</v>
      </c>
      <c r="H747" s="1"/>
    </row>
    <row r="748" spans="1:8" ht="15.75" thickBot="1" x14ac:dyDescent="0.3">
      <c r="A748" t="s">
        <v>1692</v>
      </c>
      <c r="B748" t="str">
        <f t="shared" si="1214"/>
        <v>4: DMA1 Stream 4 Request 12</v>
      </c>
      <c r="H748" s="1"/>
    </row>
    <row r="749" spans="1:8" ht="15.75" thickBot="1" x14ac:dyDescent="0.3">
      <c r="A749" t="s">
        <v>1693</v>
      </c>
      <c r="B749" t="str">
        <f t="shared" si="1214"/>
        <v>5: DMA1 Stream 5 Request 12</v>
      </c>
      <c r="H749" s="1"/>
    </row>
    <row r="750" spans="1:8" ht="15.75" thickBot="1" x14ac:dyDescent="0.3">
      <c r="A750" t="s">
        <v>1694</v>
      </c>
      <c r="B750" t="str">
        <f t="shared" si="1214"/>
        <v>6: DMA1 Stream 6 Request 12</v>
      </c>
      <c r="H750" s="1"/>
    </row>
    <row r="751" spans="1:8" ht="15.75" thickBot="1" x14ac:dyDescent="0.3">
      <c r="A751" t="s">
        <v>1695</v>
      </c>
      <c r="B751" t="str">
        <f t="shared" si="1214"/>
        <v>7: DMA1 Stream 7 Request 12</v>
      </c>
      <c r="H751" s="1"/>
    </row>
    <row r="752" spans="1:8" ht="15.75" thickBot="1" x14ac:dyDescent="0.3">
      <c r="A752" t="s">
        <v>1696</v>
      </c>
      <c r="B752" t="str">
        <f t="shared" si="1214"/>
        <v>8: DMA2 Stream 0 Request 12</v>
      </c>
      <c r="H752" s="1"/>
    </row>
    <row r="753" spans="1:8" ht="15.75" thickBot="1" x14ac:dyDescent="0.3">
      <c r="A753" t="s">
        <v>1697</v>
      </c>
      <c r="B753" t="str">
        <f t="shared" si="1214"/>
        <v>9: DMA2 Stream 1 Request 12</v>
      </c>
      <c r="H753" s="1"/>
    </row>
    <row r="754" spans="1:8" ht="15.75" thickBot="1" x14ac:dyDescent="0.3">
      <c r="A754" t="s">
        <v>1698</v>
      </c>
      <c r="B754" t="str">
        <f t="shared" si="1214"/>
        <v>10: DMA2 Stream 2 Request 12</v>
      </c>
      <c r="H754" s="1"/>
    </row>
    <row r="755" spans="1:8" ht="15.75" thickBot="1" x14ac:dyDescent="0.3">
      <c r="A755" t="s">
        <v>1699</v>
      </c>
      <c r="B755" t="str">
        <f t="shared" si="1214"/>
        <v>11: DMA2 Stream 3 Request 12</v>
      </c>
      <c r="H755" s="1"/>
    </row>
    <row r="756" spans="1:8" ht="15.75" thickBot="1" x14ac:dyDescent="0.3">
      <c r="A756" t="s">
        <v>1700</v>
      </c>
      <c r="B756" t="str">
        <f t="shared" si="1214"/>
        <v>12: DMA2 Stream 4 Request 12</v>
      </c>
      <c r="H756" s="1"/>
    </row>
    <row r="757" spans="1:8" ht="15.75" thickBot="1" x14ac:dyDescent="0.3">
      <c r="A757" t="s">
        <v>1701</v>
      </c>
      <c r="B757" t="str">
        <f t="shared" si="1214"/>
        <v>13: DMA2 Stream 5 Request 12</v>
      </c>
      <c r="H757" s="1"/>
    </row>
    <row r="758" spans="1:8" ht="15.75" thickBot="1" x14ac:dyDescent="0.3">
      <c r="A758" t="s">
        <v>1702</v>
      </c>
      <c r="B758" t="str">
        <f t="shared" si="1214"/>
        <v>14: DMA2 Stream 6 Request 12</v>
      </c>
      <c r="H758" s="1"/>
    </row>
    <row r="759" spans="1:8" ht="15.75" thickBot="1" x14ac:dyDescent="0.3">
      <c r="A759" t="s">
        <v>1703</v>
      </c>
      <c r="B759" t="str">
        <f t="shared" si="1214"/>
        <v>15: DMA2 Stream 7 Request 12</v>
      </c>
      <c r="H759" s="1"/>
    </row>
    <row r="760" spans="1:8" ht="15.75" thickBot="1" x14ac:dyDescent="0.3">
      <c r="B760" t="str">
        <f t="shared" si="1214"/>
        <v/>
      </c>
      <c r="H760" s="1"/>
    </row>
    <row r="761" spans="1:8" ht="15.75" thickBot="1" x14ac:dyDescent="0.3">
      <c r="A761" t="s">
        <v>699</v>
      </c>
      <c r="B761" t="str">
        <f t="shared" si="1214"/>
        <v>dma pin B15 list</v>
      </c>
      <c r="H761" s="1"/>
    </row>
    <row r="762" spans="1:8" ht="15.75" thickBot="1" x14ac:dyDescent="0.3">
      <c r="A762" t="s">
        <v>1710</v>
      </c>
      <c r="B762" t="str">
        <f t="shared" si="1214"/>
        <v>0: DMA1 Stream 0 Request 13</v>
      </c>
      <c r="H762" s="1"/>
    </row>
    <row r="763" spans="1:8" ht="15.75" thickBot="1" x14ac:dyDescent="0.3">
      <c r="A763" t="s">
        <v>1711</v>
      </c>
      <c r="B763" t="str">
        <f t="shared" si="1214"/>
        <v>1: DMA1 Stream 1 Request 13</v>
      </c>
      <c r="H763" s="1"/>
    </row>
    <row r="764" spans="1:8" ht="15.75" thickBot="1" x14ac:dyDescent="0.3">
      <c r="A764" t="s">
        <v>1712</v>
      </c>
      <c r="B764" t="str">
        <f t="shared" si="1214"/>
        <v>2: DMA1 Stream 2 Request 13</v>
      </c>
      <c r="H764" s="1"/>
    </row>
    <row r="765" spans="1:8" ht="15.75" thickBot="1" x14ac:dyDescent="0.3">
      <c r="A765" t="s">
        <v>1713</v>
      </c>
      <c r="B765" t="str">
        <f t="shared" si="1214"/>
        <v>3: DMA1 Stream 3 Request 13</v>
      </c>
      <c r="H765" s="1"/>
    </row>
    <row r="766" spans="1:8" ht="15.75" thickBot="1" x14ac:dyDescent="0.3">
      <c r="A766" t="s">
        <v>1714</v>
      </c>
      <c r="B766" t="str">
        <f t="shared" si="1214"/>
        <v>4: DMA1 Stream 4 Request 13</v>
      </c>
      <c r="H766" s="1"/>
    </row>
    <row r="767" spans="1:8" ht="15.75" thickBot="1" x14ac:dyDescent="0.3">
      <c r="A767" t="s">
        <v>1715</v>
      </c>
      <c r="B767" t="str">
        <f t="shared" si="1214"/>
        <v>5: DMA1 Stream 5 Request 13</v>
      </c>
      <c r="H767" s="1"/>
    </row>
    <row r="768" spans="1:8" ht="15.75" thickBot="1" x14ac:dyDescent="0.3">
      <c r="A768" t="s">
        <v>1716</v>
      </c>
      <c r="B768" t="str">
        <f t="shared" si="1214"/>
        <v>6: DMA1 Stream 6 Request 13</v>
      </c>
      <c r="H768" s="1"/>
    </row>
    <row r="769" spans="1:8" ht="15.75" thickBot="1" x14ac:dyDescent="0.3">
      <c r="A769" t="s">
        <v>1717</v>
      </c>
      <c r="B769" t="str">
        <f t="shared" si="1214"/>
        <v>7: DMA1 Stream 7 Request 13</v>
      </c>
      <c r="H769" s="1"/>
    </row>
    <row r="770" spans="1:8" ht="15.75" thickBot="1" x14ac:dyDescent="0.3">
      <c r="A770" t="s">
        <v>1718</v>
      </c>
      <c r="B770" t="str">
        <f t="shared" si="1214"/>
        <v>8: DMA2 Stream 0 Request 13</v>
      </c>
      <c r="C770" t="s">
        <v>238</v>
      </c>
      <c r="H770" s="1"/>
    </row>
    <row r="771" spans="1:8" ht="15.75" thickBot="1" x14ac:dyDescent="0.3">
      <c r="A771" t="s">
        <v>1719</v>
      </c>
      <c r="B771" t="str">
        <f t="shared" si="1214"/>
        <v>9: DMA2 Stream 1 Request 13</v>
      </c>
      <c r="H771" s="1"/>
    </row>
    <row r="772" spans="1:8" ht="15.75" thickBot="1" x14ac:dyDescent="0.3">
      <c r="A772" t="s">
        <v>1720</v>
      </c>
      <c r="B772" t="str">
        <f t="shared" ref="B772:B835" si="1215">IFERROR(RIGHT(A772,LEN(A772)-2),"")</f>
        <v>10: DMA2 Stream 2 Request 13</v>
      </c>
      <c r="H772" s="1"/>
    </row>
    <row r="773" spans="1:8" ht="15.75" thickBot="1" x14ac:dyDescent="0.3">
      <c r="A773" t="s">
        <v>1721</v>
      </c>
      <c r="B773" t="str">
        <f t="shared" si="1215"/>
        <v>11: DMA2 Stream 3 Request 13</v>
      </c>
      <c r="C773" t="s">
        <v>238</v>
      </c>
      <c r="H773" s="1"/>
    </row>
    <row r="774" spans="1:8" ht="15.75" thickBot="1" x14ac:dyDescent="0.3">
      <c r="A774" t="s">
        <v>1722</v>
      </c>
      <c r="B774" t="str">
        <f t="shared" si="1215"/>
        <v>12: DMA2 Stream 4 Request 13</v>
      </c>
      <c r="H774" s="1"/>
    </row>
    <row r="775" spans="1:8" ht="15.75" thickBot="1" x14ac:dyDescent="0.3">
      <c r="A775" t="s">
        <v>1723</v>
      </c>
      <c r="B775" t="str">
        <f t="shared" si="1215"/>
        <v>13: DMA2 Stream 5 Request 13</v>
      </c>
      <c r="H775" s="1"/>
    </row>
    <row r="776" spans="1:8" ht="15.75" thickBot="1" x14ac:dyDescent="0.3">
      <c r="A776" t="s">
        <v>1724</v>
      </c>
      <c r="B776" t="str">
        <f t="shared" si="1215"/>
        <v>14: DMA2 Stream 6 Request 13</v>
      </c>
      <c r="C776" t="s">
        <v>238</v>
      </c>
      <c r="H776" s="1"/>
    </row>
    <row r="777" spans="1:8" ht="15.75" thickBot="1" x14ac:dyDescent="0.3">
      <c r="A777" t="s">
        <v>1725</v>
      </c>
      <c r="B777" t="str">
        <f t="shared" si="1215"/>
        <v>15: DMA2 Stream 7 Request 13</v>
      </c>
      <c r="H777" s="1"/>
    </row>
    <row r="778" spans="1:8" ht="15.75" thickBot="1" x14ac:dyDescent="0.3">
      <c r="B778" t="str">
        <f t="shared" si="1215"/>
        <v/>
      </c>
      <c r="H778" s="1"/>
    </row>
    <row r="779" spans="1:8" ht="15.75" thickBot="1" x14ac:dyDescent="0.3">
      <c r="A779" t="s">
        <v>700</v>
      </c>
      <c r="B779" t="str">
        <f t="shared" si="1215"/>
        <v>timer B00 NONE</v>
      </c>
      <c r="C779" t="s">
        <v>238</v>
      </c>
      <c r="H779" s="1"/>
    </row>
    <row r="780" spans="1:8" ht="15.75" thickBot="1" x14ac:dyDescent="0.3">
      <c r="A780" t="s">
        <v>701</v>
      </c>
      <c r="B780" t="str">
        <f t="shared" si="1215"/>
        <v>timer B00: changed from AF1 to NONE</v>
      </c>
      <c r="H780" s="1"/>
    </row>
    <row r="781" spans="1:8" ht="15.75" thickBot="1" x14ac:dyDescent="0.3">
      <c r="B781" t="str">
        <f t="shared" si="1215"/>
        <v/>
      </c>
      <c r="H781" s="1"/>
    </row>
    <row r="782" spans="1:8" ht="15.75" thickBot="1" x14ac:dyDescent="0.3">
      <c r="A782" t="s">
        <v>702</v>
      </c>
      <c r="B782" t="str">
        <f t="shared" si="1215"/>
        <v>timer B01 NONE</v>
      </c>
      <c r="C782" t="s">
        <v>238</v>
      </c>
      <c r="H782" s="1"/>
    </row>
    <row r="783" spans="1:8" ht="15.75" thickBot="1" x14ac:dyDescent="0.3">
      <c r="A783" t="s">
        <v>703</v>
      </c>
      <c r="B783" t="str">
        <f t="shared" si="1215"/>
        <v>timer B01: changed from AF1 to NONE</v>
      </c>
      <c r="H783" s="1"/>
    </row>
    <row r="784" spans="1:8" ht="15.75" thickBot="1" x14ac:dyDescent="0.3">
      <c r="B784" t="str">
        <f t="shared" si="1215"/>
        <v/>
      </c>
      <c r="H784" s="1"/>
    </row>
    <row r="785" spans="1:8" ht="15.75" thickBot="1" x14ac:dyDescent="0.3">
      <c r="A785" t="s">
        <v>704</v>
      </c>
      <c r="B785" t="str">
        <f t="shared" si="1215"/>
        <v>timer B02 NONE</v>
      </c>
      <c r="C785" t="s">
        <v>238</v>
      </c>
      <c r="H785" s="1"/>
    </row>
    <row r="786" spans="1:8" ht="15.75" thickBot="1" x14ac:dyDescent="0.3">
      <c r="A786" t="s">
        <v>705</v>
      </c>
      <c r="B786" t="str">
        <f t="shared" si="1215"/>
        <v>timer B02: no change: NONE</v>
      </c>
      <c r="H786" s="1"/>
    </row>
    <row r="787" spans="1:8" ht="15.75" thickBot="1" x14ac:dyDescent="0.3">
      <c r="B787" t="str">
        <f t="shared" si="1215"/>
        <v/>
      </c>
      <c r="H787" s="1"/>
    </row>
    <row r="788" spans="1:8" ht="15.75" thickBot="1" x14ac:dyDescent="0.3">
      <c r="A788" t="s">
        <v>706</v>
      </c>
      <c r="B788" t="str">
        <f t="shared" si="1215"/>
        <v>timer B03 NONE</v>
      </c>
      <c r="C788" t="s">
        <v>238</v>
      </c>
      <c r="H788" s="1"/>
    </row>
    <row r="789" spans="1:8" ht="15.75" thickBot="1" x14ac:dyDescent="0.3">
      <c r="A789" t="s">
        <v>707</v>
      </c>
      <c r="B789" t="str">
        <f t="shared" si="1215"/>
        <v>timer B03: changed from AF1 to NONE</v>
      </c>
      <c r="H789" s="1"/>
    </row>
    <row r="790" spans="1:8" ht="15.75" thickBot="1" x14ac:dyDescent="0.3">
      <c r="B790" t="str">
        <f t="shared" si="1215"/>
        <v/>
      </c>
      <c r="H790" s="1"/>
    </row>
    <row r="791" spans="1:8" ht="15.75" thickBot="1" x14ac:dyDescent="0.3">
      <c r="A791" t="s">
        <v>708</v>
      </c>
      <c r="B791" t="str">
        <f t="shared" si="1215"/>
        <v>timer B04 NONE</v>
      </c>
      <c r="C791" t="s">
        <v>238</v>
      </c>
      <c r="H791" s="1"/>
    </row>
    <row r="792" spans="1:8" ht="15.75" thickBot="1" x14ac:dyDescent="0.3">
      <c r="A792" t="s">
        <v>709</v>
      </c>
      <c r="B792" t="str">
        <f t="shared" si="1215"/>
        <v>timer B04: no change: NONE</v>
      </c>
      <c r="H792" s="1"/>
    </row>
    <row r="793" spans="1:8" ht="15.75" thickBot="1" x14ac:dyDescent="0.3">
      <c r="B793" t="str">
        <f t="shared" si="1215"/>
        <v/>
      </c>
      <c r="H793" s="1"/>
    </row>
    <row r="794" spans="1:8" ht="15.75" thickBot="1" x14ac:dyDescent="0.3">
      <c r="A794" t="s">
        <v>710</v>
      </c>
      <c r="B794" t="str">
        <f t="shared" si="1215"/>
        <v>timer B05 NONE</v>
      </c>
      <c r="H794" s="1"/>
    </row>
    <row r="795" spans="1:8" ht="15.75" thickBot="1" x14ac:dyDescent="0.3">
      <c r="A795" t="s">
        <v>711</v>
      </c>
      <c r="B795" t="str">
        <f t="shared" si="1215"/>
        <v>timer B05: no change: NONE</v>
      </c>
      <c r="H795" s="1"/>
    </row>
    <row r="796" spans="1:8" ht="15.75" thickBot="1" x14ac:dyDescent="0.3">
      <c r="B796" t="str">
        <f t="shared" si="1215"/>
        <v/>
      </c>
      <c r="H796" s="1"/>
    </row>
    <row r="797" spans="1:8" ht="15.75" thickBot="1" x14ac:dyDescent="0.3">
      <c r="A797" t="s">
        <v>712</v>
      </c>
      <c r="B797" t="str">
        <f t="shared" si="1215"/>
        <v>timer B06 NONE</v>
      </c>
      <c r="H797" s="1"/>
    </row>
    <row r="798" spans="1:8" ht="15.75" thickBot="1" x14ac:dyDescent="0.3">
      <c r="A798" t="s">
        <v>1758</v>
      </c>
      <c r="B798" t="str">
        <f t="shared" si="1215"/>
        <v>timer B06: changed from AF1 to NONE</v>
      </c>
      <c r="H798" s="1"/>
    </row>
    <row r="799" spans="1:8" ht="15.75" thickBot="1" x14ac:dyDescent="0.3">
      <c r="B799" t="str">
        <f t="shared" si="1215"/>
        <v/>
      </c>
      <c r="H799" s="1"/>
    </row>
    <row r="800" spans="1:8" ht="15.75" thickBot="1" x14ac:dyDescent="0.3">
      <c r="A800" t="s">
        <v>714</v>
      </c>
      <c r="B800" t="str">
        <f t="shared" si="1215"/>
        <v>timer B07 NONE</v>
      </c>
      <c r="H800" s="1"/>
    </row>
    <row r="801" spans="1:8" ht="15.75" thickBot="1" x14ac:dyDescent="0.3">
      <c r="A801" t="s">
        <v>1759</v>
      </c>
      <c r="B801" t="str">
        <f t="shared" si="1215"/>
        <v>timer B07: changed from AF1 to NONE</v>
      </c>
      <c r="H801" s="1"/>
    </row>
    <row r="802" spans="1:8" ht="15.75" thickBot="1" x14ac:dyDescent="0.3">
      <c r="B802" t="str">
        <f t="shared" si="1215"/>
        <v/>
      </c>
      <c r="H802" s="1"/>
    </row>
    <row r="803" spans="1:8" ht="15.75" thickBot="1" x14ac:dyDescent="0.3">
      <c r="A803" t="s">
        <v>716</v>
      </c>
      <c r="B803" t="str">
        <f t="shared" si="1215"/>
        <v>timer B08 NONE</v>
      </c>
      <c r="H803" s="1"/>
    </row>
    <row r="804" spans="1:8" ht="15.75" thickBot="1" x14ac:dyDescent="0.3">
      <c r="A804" t="s">
        <v>1760</v>
      </c>
      <c r="B804" t="str">
        <f t="shared" si="1215"/>
        <v>timer B08: changed from AF1 to NONE</v>
      </c>
      <c r="H804" s="1"/>
    </row>
    <row r="805" spans="1:8" ht="15.75" thickBot="1" x14ac:dyDescent="0.3">
      <c r="B805" t="str">
        <f t="shared" si="1215"/>
        <v/>
      </c>
      <c r="H805" s="1"/>
    </row>
    <row r="806" spans="1:8" ht="15.75" thickBot="1" x14ac:dyDescent="0.3">
      <c r="A806" t="s">
        <v>718</v>
      </c>
      <c r="B806" t="str">
        <f t="shared" si="1215"/>
        <v>timer B09 NONE</v>
      </c>
      <c r="H806" s="1"/>
    </row>
    <row r="807" spans="1:8" ht="15.75" thickBot="1" x14ac:dyDescent="0.3">
      <c r="A807" t="s">
        <v>1761</v>
      </c>
      <c r="B807" t="str">
        <f t="shared" si="1215"/>
        <v>timer B09: changed from AF1 to NONE</v>
      </c>
      <c r="H807" s="1"/>
    </row>
    <row r="808" spans="1:8" ht="15.75" thickBot="1" x14ac:dyDescent="0.3">
      <c r="B808" t="str">
        <f t="shared" si="1215"/>
        <v/>
      </c>
      <c r="H808" s="1"/>
    </row>
    <row r="809" spans="1:8" ht="15.75" thickBot="1" x14ac:dyDescent="0.3">
      <c r="A809" t="s">
        <v>720</v>
      </c>
      <c r="B809" t="str">
        <f t="shared" si="1215"/>
        <v>timer B10 NONE</v>
      </c>
      <c r="H809" s="1"/>
    </row>
    <row r="810" spans="1:8" ht="15.75" thickBot="1" x14ac:dyDescent="0.3">
      <c r="A810" t="s">
        <v>721</v>
      </c>
      <c r="B810" t="str">
        <f t="shared" si="1215"/>
        <v>timer B10: changed from AF1 to NONE</v>
      </c>
      <c r="H810" s="1"/>
    </row>
    <row r="811" spans="1:8" ht="15.75" thickBot="1" x14ac:dyDescent="0.3">
      <c r="B811" t="str">
        <f t="shared" si="1215"/>
        <v/>
      </c>
      <c r="H811" s="1"/>
    </row>
    <row r="812" spans="1:8" ht="15.75" thickBot="1" x14ac:dyDescent="0.3">
      <c r="A812" t="s">
        <v>722</v>
      </c>
      <c r="B812" t="str">
        <f t="shared" si="1215"/>
        <v>timer B11 NONE</v>
      </c>
      <c r="H812" s="1"/>
    </row>
    <row r="813" spans="1:8" ht="15.75" thickBot="1" x14ac:dyDescent="0.3">
      <c r="A813" t="s">
        <v>723</v>
      </c>
      <c r="B813" t="str">
        <f t="shared" si="1215"/>
        <v>timer B11: changed from AF1 to NONE</v>
      </c>
      <c r="H813" s="1"/>
    </row>
    <row r="814" spans="1:8" ht="15.75" thickBot="1" x14ac:dyDescent="0.3">
      <c r="B814" t="str">
        <f t="shared" si="1215"/>
        <v/>
      </c>
      <c r="H814" s="1"/>
    </row>
    <row r="815" spans="1:8" ht="15.75" thickBot="1" x14ac:dyDescent="0.3">
      <c r="A815" t="s">
        <v>724</v>
      </c>
      <c r="B815" t="str">
        <f t="shared" si="1215"/>
        <v>timer B12 NONE</v>
      </c>
      <c r="C815" t="s">
        <v>238</v>
      </c>
      <c r="H815" s="1"/>
    </row>
    <row r="816" spans="1:8" ht="15.75" thickBot="1" x14ac:dyDescent="0.3">
      <c r="A816" t="s">
        <v>725</v>
      </c>
      <c r="B816" t="str">
        <f t="shared" si="1215"/>
        <v>timer B12: no change: NONE</v>
      </c>
      <c r="H816" s="1"/>
    </row>
    <row r="817" spans="1:8" ht="15.75" thickBot="1" x14ac:dyDescent="0.3">
      <c r="B817" t="str">
        <f t="shared" si="1215"/>
        <v/>
      </c>
      <c r="H817" s="1"/>
    </row>
    <row r="818" spans="1:8" ht="15.75" thickBot="1" x14ac:dyDescent="0.3">
      <c r="A818" t="s">
        <v>726</v>
      </c>
      <c r="B818" t="str">
        <f t="shared" si="1215"/>
        <v>timer B13 NONE</v>
      </c>
      <c r="H818" s="1"/>
    </row>
    <row r="819" spans="1:8" ht="15.75" thickBot="1" x14ac:dyDescent="0.3">
      <c r="A819" t="s">
        <v>727</v>
      </c>
      <c r="B819" t="str">
        <f t="shared" si="1215"/>
        <v>timer B13: changed from AF1 to NONE</v>
      </c>
      <c r="H819" s="1"/>
    </row>
    <row r="820" spans="1:8" ht="15.75" thickBot="1" x14ac:dyDescent="0.3">
      <c r="B820" t="str">
        <f t="shared" si="1215"/>
        <v/>
      </c>
      <c r="H820" s="1"/>
    </row>
    <row r="821" spans="1:8" ht="15.75" thickBot="1" x14ac:dyDescent="0.3">
      <c r="A821" t="s">
        <v>728</v>
      </c>
      <c r="B821" t="str">
        <f t="shared" si="1215"/>
        <v>timer B14 NONE</v>
      </c>
      <c r="H821" s="1"/>
    </row>
    <row r="822" spans="1:8" ht="15.75" thickBot="1" x14ac:dyDescent="0.3">
      <c r="A822" t="s">
        <v>729</v>
      </c>
      <c r="B822" t="str">
        <f t="shared" si="1215"/>
        <v>timer B14: changed from AF1 to NONE</v>
      </c>
      <c r="H822" s="1"/>
    </row>
    <row r="823" spans="1:8" ht="15.75" thickBot="1" x14ac:dyDescent="0.3">
      <c r="B823" t="str">
        <f t="shared" si="1215"/>
        <v/>
      </c>
      <c r="H823" s="1"/>
    </row>
    <row r="824" spans="1:8" ht="15.75" thickBot="1" x14ac:dyDescent="0.3">
      <c r="A824" t="s">
        <v>730</v>
      </c>
      <c r="B824" t="str">
        <f t="shared" si="1215"/>
        <v>timer B15 NONE</v>
      </c>
      <c r="H824" s="1"/>
    </row>
    <row r="825" spans="1:8" ht="15.75" thickBot="1" x14ac:dyDescent="0.3">
      <c r="A825" t="s">
        <v>731</v>
      </c>
      <c r="B825" t="str">
        <f t="shared" si="1215"/>
        <v>timer B15: changed from AF1 to NONE</v>
      </c>
      <c r="H825" s="1"/>
    </row>
    <row r="826" spans="1:8" ht="15.75" thickBot="1" x14ac:dyDescent="0.3">
      <c r="B826" t="str">
        <f t="shared" si="1215"/>
        <v/>
      </c>
      <c r="H826" s="1"/>
    </row>
    <row r="827" spans="1:8" ht="15.75" thickBot="1" x14ac:dyDescent="0.3">
      <c r="A827" t="s">
        <v>732</v>
      </c>
      <c r="B827" t="str">
        <f t="shared" si="1215"/>
        <v>timer C00 AF1</v>
      </c>
      <c r="H827" s="1"/>
    </row>
    <row r="828" spans="1:8" ht="15.75" thickBot="1" x14ac:dyDescent="0.3">
      <c r="A828" t="s">
        <v>733</v>
      </c>
      <c r="B828" t="str">
        <f t="shared" si="1215"/>
        <v>#ERROR: timer: INVALID ALTERNATE FUNCTION FOR C00: 'AF1'###</v>
      </c>
      <c r="H828" s="1"/>
    </row>
    <row r="829" spans="1:8" ht="15.75" thickBot="1" x14ac:dyDescent="0.3">
      <c r="B829" t="str">
        <f t="shared" si="1215"/>
        <v/>
      </c>
      <c r="H829" s="1"/>
    </row>
    <row r="830" spans="1:8" ht="15.75" thickBot="1" x14ac:dyDescent="0.3">
      <c r="A830" t="s">
        <v>734</v>
      </c>
      <c r="B830" t="str">
        <f t="shared" si="1215"/>
        <v>timer C01 AF1</v>
      </c>
      <c r="H830" s="1"/>
    </row>
    <row r="831" spans="1:8" ht="15.75" thickBot="1" x14ac:dyDescent="0.3">
      <c r="A831" t="s">
        <v>735</v>
      </c>
      <c r="B831" t="str">
        <f t="shared" si="1215"/>
        <v>#ERROR: timer: INVALID ALTERNATE FUNCTION FOR C01: 'AF1'###</v>
      </c>
      <c r="H831" s="1"/>
    </row>
    <row r="832" spans="1:8" ht="15.75" thickBot="1" x14ac:dyDescent="0.3">
      <c r="B832" t="str">
        <f t="shared" si="1215"/>
        <v/>
      </c>
      <c r="H832" s="1"/>
    </row>
    <row r="833" spans="1:8" ht="15.75" thickBot="1" x14ac:dyDescent="0.3">
      <c r="A833" t="s">
        <v>736</v>
      </c>
      <c r="B833" t="str">
        <f t="shared" si="1215"/>
        <v>timer C02 AF1</v>
      </c>
      <c r="H833" s="1"/>
    </row>
    <row r="834" spans="1:8" ht="15.75" thickBot="1" x14ac:dyDescent="0.3">
      <c r="A834" t="s">
        <v>737</v>
      </c>
      <c r="B834" t="str">
        <f t="shared" si="1215"/>
        <v>#ERROR: timer: INVALID ALTERNATE FUNCTION FOR C02: 'AF1'###</v>
      </c>
      <c r="H834" s="1"/>
    </row>
    <row r="835" spans="1:8" ht="15.75" thickBot="1" x14ac:dyDescent="0.3">
      <c r="B835" t="str">
        <f t="shared" si="1215"/>
        <v/>
      </c>
      <c r="H835" s="1"/>
    </row>
    <row r="836" spans="1:8" ht="15.75" thickBot="1" x14ac:dyDescent="0.3">
      <c r="A836" t="s">
        <v>738</v>
      </c>
      <c r="B836" t="str">
        <f t="shared" ref="B836:B899" si="1216">IFERROR(RIGHT(A836,LEN(A836)-2),"")</f>
        <v>timer C03 AF1</v>
      </c>
      <c r="H836" s="1"/>
    </row>
    <row r="837" spans="1:8" ht="15.75" thickBot="1" x14ac:dyDescent="0.3">
      <c r="A837" t="s">
        <v>739</v>
      </c>
      <c r="B837" t="str">
        <f t="shared" si="1216"/>
        <v>#ERROR: timer: INVALID ALTERNATE FUNCTION FOR C03: 'AF1'###</v>
      </c>
      <c r="H837" s="1"/>
    </row>
    <row r="838" spans="1:8" ht="15.75" thickBot="1" x14ac:dyDescent="0.3">
      <c r="B838" t="str">
        <f t="shared" si="1216"/>
        <v/>
      </c>
      <c r="H838" s="1"/>
    </row>
    <row r="839" spans="1:8" ht="15.75" thickBot="1" x14ac:dyDescent="0.3">
      <c r="A839" t="s">
        <v>740</v>
      </c>
      <c r="B839" t="str">
        <f t="shared" si="1216"/>
        <v>timer C04 AF1</v>
      </c>
      <c r="H839" s="1"/>
    </row>
    <row r="840" spans="1:8" ht="15.75" thickBot="1" x14ac:dyDescent="0.3">
      <c r="A840" t="s">
        <v>741</v>
      </c>
      <c r="B840" t="str">
        <f t="shared" si="1216"/>
        <v>#ERROR: timer: INVALID ALTERNATE FUNCTION FOR C04: 'AF1'###</v>
      </c>
      <c r="H840" s="1"/>
    </row>
    <row r="841" spans="1:8" ht="15.75" thickBot="1" x14ac:dyDescent="0.3">
      <c r="B841" t="str">
        <f t="shared" si="1216"/>
        <v/>
      </c>
      <c r="H841" s="1"/>
    </row>
    <row r="842" spans="1:8" ht="15.75" thickBot="1" x14ac:dyDescent="0.3">
      <c r="A842" t="s">
        <v>742</v>
      </c>
      <c r="B842" t="str">
        <f t="shared" si="1216"/>
        <v>timer C05 AF1</v>
      </c>
      <c r="H842" s="1"/>
    </row>
    <row r="843" spans="1:8" ht="15.75" thickBot="1" x14ac:dyDescent="0.3">
      <c r="A843" t="s">
        <v>743</v>
      </c>
      <c r="B843" t="str">
        <f t="shared" si="1216"/>
        <v>#ERROR: timer: INVALID ALTERNATE FUNCTION FOR C05: 'AF1'###</v>
      </c>
      <c r="H843" s="1"/>
    </row>
    <row r="844" spans="1:8" ht="15.75" thickBot="1" x14ac:dyDescent="0.3">
      <c r="B844" t="str">
        <f t="shared" si="1216"/>
        <v/>
      </c>
      <c r="H844" s="1"/>
    </row>
    <row r="845" spans="1:8" ht="15.75" thickBot="1" x14ac:dyDescent="0.3">
      <c r="A845" t="s">
        <v>744</v>
      </c>
      <c r="B845" t="str">
        <f t="shared" si="1216"/>
        <v>timer C06 AF1</v>
      </c>
      <c r="H845" s="1"/>
    </row>
    <row r="846" spans="1:8" ht="15.75" thickBot="1" x14ac:dyDescent="0.3">
      <c r="A846" t="s">
        <v>745</v>
      </c>
      <c r="B846" t="str">
        <f t="shared" si="1216"/>
        <v>#ERROR: timer: INVALID ALTERNATE FUNCTION FOR C06: 'AF1'###</v>
      </c>
      <c r="H846" s="1"/>
    </row>
    <row r="847" spans="1:8" ht="15.75" thickBot="1" x14ac:dyDescent="0.3">
      <c r="B847" t="str">
        <f t="shared" si="1216"/>
        <v/>
      </c>
      <c r="H847" s="1"/>
    </row>
    <row r="848" spans="1:8" ht="15.75" thickBot="1" x14ac:dyDescent="0.3">
      <c r="A848" t="s">
        <v>746</v>
      </c>
      <c r="B848" t="str">
        <f t="shared" si="1216"/>
        <v>timer C07 AF1</v>
      </c>
      <c r="H848" s="1"/>
    </row>
    <row r="849" spans="1:8" ht="15.75" thickBot="1" x14ac:dyDescent="0.3">
      <c r="A849" t="s">
        <v>747</v>
      </c>
      <c r="B849" t="str">
        <f t="shared" si="1216"/>
        <v>#ERROR: timer: INVALID ALTERNATE FUNCTION FOR C07: 'AF1'###</v>
      </c>
      <c r="H849" s="1"/>
    </row>
    <row r="850" spans="1:8" ht="15.75" thickBot="1" x14ac:dyDescent="0.3">
      <c r="B850" t="str">
        <f t="shared" si="1216"/>
        <v/>
      </c>
      <c r="H850" s="1"/>
    </row>
    <row r="851" spans="1:8" ht="15.75" thickBot="1" x14ac:dyDescent="0.3">
      <c r="A851" t="s">
        <v>748</v>
      </c>
      <c r="B851" t="str">
        <f t="shared" si="1216"/>
        <v>timer C08 AF1</v>
      </c>
      <c r="H851" s="1"/>
    </row>
    <row r="852" spans="1:8" ht="15.75" thickBot="1" x14ac:dyDescent="0.3">
      <c r="A852" t="s">
        <v>749</v>
      </c>
      <c r="B852" t="str">
        <f t="shared" si="1216"/>
        <v>#ERROR: timer: INVALID ALTERNATE FUNCTION FOR C08: 'AF1'###</v>
      </c>
      <c r="H852" s="1"/>
    </row>
    <row r="853" spans="1:8" ht="15.75" thickBot="1" x14ac:dyDescent="0.3">
      <c r="B853" t="str">
        <f t="shared" si="1216"/>
        <v/>
      </c>
      <c r="H853" s="1"/>
    </row>
    <row r="854" spans="1:8" ht="15.75" thickBot="1" x14ac:dyDescent="0.3">
      <c r="A854" t="s">
        <v>750</v>
      </c>
      <c r="B854" t="str">
        <f t="shared" si="1216"/>
        <v>timer C09 AF1</v>
      </c>
      <c r="H854" s="1"/>
    </row>
    <row r="855" spans="1:8" ht="15.75" thickBot="1" x14ac:dyDescent="0.3">
      <c r="A855" t="s">
        <v>751</v>
      </c>
      <c r="B855" t="str">
        <f t="shared" si="1216"/>
        <v>#ERROR: timer: INVALID ALTERNATE FUNCTION FOR C09: 'AF1'###</v>
      </c>
      <c r="H855" s="1"/>
    </row>
    <row r="856" spans="1:8" ht="15.75" thickBot="1" x14ac:dyDescent="0.3">
      <c r="B856" t="str">
        <f t="shared" si="1216"/>
        <v/>
      </c>
      <c r="H856" s="1"/>
    </row>
    <row r="857" spans="1:8" ht="15.75" thickBot="1" x14ac:dyDescent="0.3">
      <c r="A857" t="s">
        <v>752</v>
      </c>
      <c r="B857" t="str">
        <f t="shared" si="1216"/>
        <v>timer C10 AF1</v>
      </c>
      <c r="H857" s="1"/>
    </row>
    <row r="858" spans="1:8" ht="15.75" thickBot="1" x14ac:dyDescent="0.3">
      <c r="A858" t="s">
        <v>753</v>
      </c>
      <c r="B858" t="str">
        <f t="shared" si="1216"/>
        <v>#ERROR: timer: INVALID ALTERNATE FUNCTION FOR C10: 'AF1'###</v>
      </c>
      <c r="H858" s="1"/>
    </row>
    <row r="859" spans="1:8" ht="15.75" thickBot="1" x14ac:dyDescent="0.3">
      <c r="B859" t="str">
        <f t="shared" si="1216"/>
        <v/>
      </c>
      <c r="H859" s="1"/>
    </row>
    <row r="860" spans="1:8" ht="15.75" thickBot="1" x14ac:dyDescent="0.3">
      <c r="A860" t="s">
        <v>754</v>
      </c>
      <c r="B860" t="str">
        <f t="shared" si="1216"/>
        <v>timer C11 AF1</v>
      </c>
      <c r="H860" s="1"/>
    </row>
    <row r="861" spans="1:8" ht="15.75" thickBot="1" x14ac:dyDescent="0.3">
      <c r="A861" t="s">
        <v>755</v>
      </c>
      <c r="B861" t="str">
        <f t="shared" si="1216"/>
        <v>#ERROR: timer: INVALID ALTERNATE FUNCTION FOR C11: 'AF1'###</v>
      </c>
      <c r="H861" s="1"/>
    </row>
    <row r="862" spans="1:8" ht="15.75" thickBot="1" x14ac:dyDescent="0.3">
      <c r="B862" t="str">
        <f t="shared" si="1216"/>
        <v/>
      </c>
      <c r="H862" s="1"/>
    </row>
    <row r="863" spans="1:8" ht="15.75" thickBot="1" x14ac:dyDescent="0.3">
      <c r="A863" t="s">
        <v>756</v>
      </c>
      <c r="B863" t="str">
        <f t="shared" si="1216"/>
        <v>timer C12 AF1</v>
      </c>
      <c r="H863" s="1"/>
    </row>
    <row r="864" spans="1:8" ht="15.75" thickBot="1" x14ac:dyDescent="0.3">
      <c r="A864" t="s">
        <v>757</v>
      </c>
      <c r="B864" t="str">
        <f t="shared" si="1216"/>
        <v>#ERROR: timer: INVALID ALTERNATE FUNCTION FOR C12: 'AF1'###</v>
      </c>
      <c r="H864" s="1"/>
    </row>
    <row r="865" spans="1:8" ht="15.75" thickBot="1" x14ac:dyDescent="0.3">
      <c r="B865" t="str">
        <f t="shared" si="1216"/>
        <v/>
      </c>
      <c r="H865" s="1"/>
    </row>
    <row r="866" spans="1:8" ht="15.75" thickBot="1" x14ac:dyDescent="0.3">
      <c r="A866" t="s">
        <v>758</v>
      </c>
      <c r="B866" t="str">
        <f t="shared" si="1216"/>
        <v>timer C13 AF1</v>
      </c>
      <c r="H866" s="1"/>
    </row>
    <row r="867" spans="1:8" ht="15.75" thickBot="1" x14ac:dyDescent="0.3">
      <c r="A867" t="s">
        <v>759</v>
      </c>
      <c r="B867" t="str">
        <f t="shared" si="1216"/>
        <v>#ERROR: timer: INVALID ALTERNATE FUNCTION FOR C13: 'AF1'###</v>
      </c>
      <c r="H867" s="1"/>
    </row>
    <row r="868" spans="1:8" ht="15.75" thickBot="1" x14ac:dyDescent="0.3">
      <c r="B868" t="str">
        <f t="shared" si="1216"/>
        <v/>
      </c>
      <c r="H868" s="1"/>
    </row>
    <row r="869" spans="1:8" ht="15.75" thickBot="1" x14ac:dyDescent="0.3">
      <c r="A869" t="s">
        <v>760</v>
      </c>
      <c r="B869" t="str">
        <f t="shared" si="1216"/>
        <v>timer C14 AF1</v>
      </c>
      <c r="H869" s="1"/>
    </row>
    <row r="870" spans="1:8" ht="15.75" thickBot="1" x14ac:dyDescent="0.3">
      <c r="A870" t="s">
        <v>761</v>
      </c>
      <c r="B870" t="str">
        <f t="shared" si="1216"/>
        <v>#ERROR: timer: INVALID ALTERNATE FUNCTION FOR C14: 'AF1'###</v>
      </c>
      <c r="H870" s="1"/>
    </row>
    <row r="871" spans="1:8" ht="15.75" thickBot="1" x14ac:dyDescent="0.3">
      <c r="B871" t="str">
        <f t="shared" si="1216"/>
        <v/>
      </c>
      <c r="H871" s="1"/>
    </row>
    <row r="872" spans="1:8" ht="15.75" thickBot="1" x14ac:dyDescent="0.3">
      <c r="A872" t="s">
        <v>762</v>
      </c>
      <c r="B872" t="str">
        <f t="shared" si="1216"/>
        <v>timer C15 AF1</v>
      </c>
      <c r="H872" s="1"/>
    </row>
    <row r="873" spans="1:8" ht="15.75" thickBot="1" x14ac:dyDescent="0.3">
      <c r="A873" t="s">
        <v>763</v>
      </c>
      <c r="B873" t="str">
        <f t="shared" si="1216"/>
        <v>#ERROR: timer: INVALID ALTERNATE FUNCTION FOR C15: 'AF1'###</v>
      </c>
      <c r="H873" s="1"/>
    </row>
    <row r="874" spans="1:8" ht="15.75" thickBot="1" x14ac:dyDescent="0.3">
      <c r="B874" t="str">
        <f t="shared" si="1216"/>
        <v/>
      </c>
      <c r="H874" s="1"/>
    </row>
    <row r="875" spans="1:8" ht="15.75" thickBot="1" x14ac:dyDescent="0.3">
      <c r="A875" t="s">
        <v>764</v>
      </c>
      <c r="B875" t="str">
        <f t="shared" si="1216"/>
        <v>dma pin C00 list</v>
      </c>
      <c r="H875" s="1"/>
    </row>
    <row r="876" spans="1:8" ht="15.75" thickBot="1" x14ac:dyDescent="0.3">
      <c r="B876" t="str">
        <f t="shared" si="1216"/>
        <v/>
      </c>
      <c r="H876" s="1"/>
    </row>
    <row r="877" spans="1:8" ht="15.75" thickBot="1" x14ac:dyDescent="0.3">
      <c r="A877" t="s">
        <v>765</v>
      </c>
      <c r="B877" t="str">
        <f t="shared" si="1216"/>
        <v>dma pin C01 list</v>
      </c>
      <c r="H877" s="1"/>
    </row>
    <row r="878" spans="1:8" ht="15.75" thickBot="1" x14ac:dyDescent="0.3">
      <c r="B878" t="str">
        <f t="shared" si="1216"/>
        <v/>
      </c>
      <c r="H878" s="1"/>
    </row>
    <row r="879" spans="1:8" ht="15.75" thickBot="1" x14ac:dyDescent="0.3">
      <c r="A879" t="s">
        <v>766</v>
      </c>
      <c r="B879" t="str">
        <f t="shared" si="1216"/>
        <v>dma pin C02 list</v>
      </c>
      <c r="H879" s="1"/>
    </row>
    <row r="880" spans="1:8" ht="15.75" thickBot="1" x14ac:dyDescent="0.3">
      <c r="B880" t="str">
        <f t="shared" si="1216"/>
        <v/>
      </c>
      <c r="H880" s="1"/>
    </row>
    <row r="881" spans="1:8" ht="15.75" thickBot="1" x14ac:dyDescent="0.3">
      <c r="A881" t="s">
        <v>767</v>
      </c>
      <c r="B881" t="str">
        <f t="shared" si="1216"/>
        <v>dma pin C03 list</v>
      </c>
      <c r="H881" s="1"/>
    </row>
    <row r="882" spans="1:8" ht="15.75" thickBot="1" x14ac:dyDescent="0.3">
      <c r="B882" t="str">
        <f t="shared" si="1216"/>
        <v/>
      </c>
      <c r="H882" s="1"/>
    </row>
    <row r="883" spans="1:8" ht="15.75" thickBot="1" x14ac:dyDescent="0.3">
      <c r="A883" t="s">
        <v>768</v>
      </c>
      <c r="B883" t="str">
        <f t="shared" si="1216"/>
        <v>dma pin C04 list</v>
      </c>
      <c r="H883" s="1"/>
    </row>
    <row r="884" spans="1:8" ht="15.75" thickBot="1" x14ac:dyDescent="0.3">
      <c r="B884" t="str">
        <f t="shared" si="1216"/>
        <v/>
      </c>
      <c r="H884" s="1"/>
    </row>
    <row r="885" spans="1:8" ht="15.75" thickBot="1" x14ac:dyDescent="0.3">
      <c r="A885" t="s">
        <v>769</v>
      </c>
      <c r="B885" t="str">
        <f t="shared" si="1216"/>
        <v>dma pin C05 list</v>
      </c>
      <c r="H885" s="1"/>
    </row>
    <row r="886" spans="1:8" ht="15.75" thickBot="1" x14ac:dyDescent="0.3">
      <c r="B886" t="str">
        <f t="shared" si="1216"/>
        <v/>
      </c>
      <c r="H886" s="1"/>
    </row>
    <row r="887" spans="1:8" ht="15.75" thickBot="1" x14ac:dyDescent="0.3">
      <c r="A887" t="s">
        <v>770</v>
      </c>
      <c r="B887" t="str">
        <f t="shared" si="1216"/>
        <v>dma pin C06 list</v>
      </c>
      <c r="H887" s="1"/>
    </row>
    <row r="888" spans="1:8" ht="15.75" thickBot="1" x14ac:dyDescent="0.3">
      <c r="A888" t="s">
        <v>1762</v>
      </c>
      <c r="B888" t="str">
        <f t="shared" si="1216"/>
        <v>0: DMA1 Stream 0 Request 47</v>
      </c>
      <c r="H888" s="1"/>
    </row>
    <row r="889" spans="1:8" ht="15.75" thickBot="1" x14ac:dyDescent="0.3">
      <c r="A889" t="s">
        <v>1763</v>
      </c>
      <c r="B889" t="str">
        <f t="shared" si="1216"/>
        <v>1: DMA1 Stream 1 Request 47</v>
      </c>
      <c r="H889" s="1"/>
    </row>
    <row r="890" spans="1:8" ht="15.75" thickBot="1" x14ac:dyDescent="0.3">
      <c r="A890" t="s">
        <v>1764</v>
      </c>
      <c r="B890" t="str">
        <f t="shared" si="1216"/>
        <v>2: DMA1 Stream 2 Request 47</v>
      </c>
      <c r="H890" s="1"/>
    </row>
    <row r="891" spans="1:8" ht="15.75" thickBot="1" x14ac:dyDescent="0.3">
      <c r="A891" t="s">
        <v>1765</v>
      </c>
      <c r="B891" t="str">
        <f t="shared" si="1216"/>
        <v>3: DMA1 Stream 3 Request 47</v>
      </c>
      <c r="H891" s="1"/>
    </row>
    <row r="892" spans="1:8" ht="15.75" thickBot="1" x14ac:dyDescent="0.3">
      <c r="A892" t="s">
        <v>1766</v>
      </c>
      <c r="B892" t="str">
        <f t="shared" si="1216"/>
        <v>4: DMA1 Stream 4 Request 47</v>
      </c>
      <c r="H892" s="1"/>
    </row>
    <row r="893" spans="1:8" ht="15.75" thickBot="1" x14ac:dyDescent="0.3">
      <c r="A893" t="s">
        <v>1767</v>
      </c>
      <c r="B893" t="str">
        <f t="shared" si="1216"/>
        <v>5: DMA1 Stream 5 Request 47</v>
      </c>
      <c r="H893" s="1"/>
    </row>
    <row r="894" spans="1:8" ht="15.75" thickBot="1" x14ac:dyDescent="0.3">
      <c r="A894" t="s">
        <v>1768</v>
      </c>
      <c r="B894" t="str">
        <f t="shared" si="1216"/>
        <v>6: DMA1 Stream 6 Request 47</v>
      </c>
      <c r="H894" s="1"/>
    </row>
    <row r="895" spans="1:8" ht="15.75" thickBot="1" x14ac:dyDescent="0.3">
      <c r="A895" t="s">
        <v>1769</v>
      </c>
      <c r="B895" t="str">
        <f t="shared" si="1216"/>
        <v>7: DMA1 Stream 7 Request 47</v>
      </c>
      <c r="H895" s="1"/>
    </row>
    <row r="896" spans="1:8" ht="15.75" thickBot="1" x14ac:dyDescent="0.3">
      <c r="A896" t="s">
        <v>1770</v>
      </c>
      <c r="B896" t="str">
        <f t="shared" si="1216"/>
        <v>8: DMA2 Stream 0 Request 47</v>
      </c>
      <c r="H896" s="1"/>
    </row>
    <row r="897" spans="1:8" ht="15.75" thickBot="1" x14ac:dyDescent="0.3">
      <c r="A897" t="s">
        <v>1771</v>
      </c>
      <c r="B897" t="str">
        <f t="shared" si="1216"/>
        <v>9: DMA2 Stream 1 Request 47</v>
      </c>
      <c r="H897" s="1"/>
    </row>
    <row r="898" spans="1:8" ht="15.75" thickBot="1" x14ac:dyDescent="0.3">
      <c r="A898" t="s">
        <v>1772</v>
      </c>
      <c r="B898" t="str">
        <f t="shared" si="1216"/>
        <v>10: DMA2 Stream 2 Request 47</v>
      </c>
      <c r="H898" s="1"/>
    </row>
    <row r="899" spans="1:8" ht="15.75" thickBot="1" x14ac:dyDescent="0.3">
      <c r="A899" t="s">
        <v>1773</v>
      </c>
      <c r="B899" t="str">
        <f t="shared" si="1216"/>
        <v>11: DMA2 Stream 3 Request 47</v>
      </c>
      <c r="H899" s="1"/>
    </row>
    <row r="900" spans="1:8" ht="15.75" thickBot="1" x14ac:dyDescent="0.3">
      <c r="A900" t="s">
        <v>1774</v>
      </c>
      <c r="B900" t="str">
        <f t="shared" ref="B900:B963" si="1217">IFERROR(RIGHT(A900,LEN(A900)-2),"")</f>
        <v>12: DMA2 Stream 4 Request 47</v>
      </c>
      <c r="H900" s="1"/>
    </row>
    <row r="901" spans="1:8" ht="15.75" thickBot="1" x14ac:dyDescent="0.3">
      <c r="A901" t="s">
        <v>1775</v>
      </c>
      <c r="B901" t="str">
        <f t="shared" si="1217"/>
        <v>13: DMA2 Stream 5 Request 47</v>
      </c>
      <c r="H901" s="1"/>
    </row>
    <row r="902" spans="1:8" ht="15.75" thickBot="1" x14ac:dyDescent="0.3">
      <c r="A902" t="s">
        <v>1776</v>
      </c>
      <c r="B902" t="str">
        <f t="shared" si="1217"/>
        <v>14: DMA2 Stream 6 Request 47</v>
      </c>
      <c r="H902" s="1"/>
    </row>
    <row r="903" spans="1:8" ht="15.75" thickBot="1" x14ac:dyDescent="0.3">
      <c r="A903" t="s">
        <v>1777</v>
      </c>
      <c r="B903" t="str">
        <f t="shared" si="1217"/>
        <v>15: DMA2 Stream 7 Request 47</v>
      </c>
      <c r="H903" s="1"/>
    </row>
    <row r="904" spans="1:8" ht="15.75" thickBot="1" x14ac:dyDescent="0.3">
      <c r="B904" t="str">
        <f t="shared" si="1217"/>
        <v/>
      </c>
      <c r="H904" s="1"/>
    </row>
    <row r="905" spans="1:8" ht="15.75" thickBot="1" x14ac:dyDescent="0.3">
      <c r="A905" t="s">
        <v>771</v>
      </c>
      <c r="B905" t="str">
        <f t="shared" si="1217"/>
        <v>dma pin C07 list</v>
      </c>
      <c r="H905" s="1"/>
    </row>
    <row r="906" spans="1:8" ht="15.75" thickBot="1" x14ac:dyDescent="0.3">
      <c r="A906" t="s">
        <v>1778</v>
      </c>
      <c r="B906" t="str">
        <f t="shared" si="1217"/>
        <v>0: DMA1 Stream 0 Request 48</v>
      </c>
      <c r="H906" s="1"/>
    </row>
    <row r="907" spans="1:8" ht="15.75" thickBot="1" x14ac:dyDescent="0.3">
      <c r="A907" t="s">
        <v>1779</v>
      </c>
      <c r="B907" t="str">
        <f t="shared" si="1217"/>
        <v>1: DMA1 Stream 1 Request 48</v>
      </c>
      <c r="H907" s="1"/>
    </row>
    <row r="908" spans="1:8" ht="15.75" thickBot="1" x14ac:dyDescent="0.3">
      <c r="A908" t="s">
        <v>1780</v>
      </c>
      <c r="B908" t="str">
        <f t="shared" si="1217"/>
        <v>2: DMA1 Stream 2 Request 48</v>
      </c>
      <c r="H908" s="1"/>
    </row>
    <row r="909" spans="1:8" ht="15.75" thickBot="1" x14ac:dyDescent="0.3">
      <c r="A909" t="s">
        <v>1781</v>
      </c>
      <c r="B909" t="str">
        <f t="shared" si="1217"/>
        <v>3: DMA1 Stream 3 Request 48</v>
      </c>
      <c r="H909" s="1"/>
    </row>
    <row r="910" spans="1:8" ht="15.75" thickBot="1" x14ac:dyDescent="0.3">
      <c r="A910" t="s">
        <v>1782</v>
      </c>
      <c r="B910" t="str">
        <f t="shared" si="1217"/>
        <v>4: DMA1 Stream 4 Request 48</v>
      </c>
      <c r="H910" s="1"/>
    </row>
    <row r="911" spans="1:8" ht="15.75" thickBot="1" x14ac:dyDescent="0.3">
      <c r="A911" t="s">
        <v>1783</v>
      </c>
      <c r="B911" t="str">
        <f t="shared" si="1217"/>
        <v>5: DMA1 Stream 5 Request 48</v>
      </c>
      <c r="H911" s="1"/>
    </row>
    <row r="912" spans="1:8" ht="15.75" thickBot="1" x14ac:dyDescent="0.3">
      <c r="A912" t="s">
        <v>1784</v>
      </c>
      <c r="B912" t="str">
        <f t="shared" si="1217"/>
        <v>6: DMA1 Stream 6 Request 48</v>
      </c>
      <c r="H912" s="1"/>
    </row>
    <row r="913" spans="1:8" ht="15.75" thickBot="1" x14ac:dyDescent="0.3">
      <c r="A913" t="s">
        <v>1785</v>
      </c>
      <c r="B913" t="str">
        <f t="shared" si="1217"/>
        <v>7: DMA1 Stream 7 Request 48</v>
      </c>
      <c r="H913" s="1"/>
    </row>
    <row r="914" spans="1:8" ht="15.75" thickBot="1" x14ac:dyDescent="0.3">
      <c r="A914" t="s">
        <v>1786</v>
      </c>
      <c r="B914" t="str">
        <f t="shared" si="1217"/>
        <v>8: DMA2 Stream 0 Request 48</v>
      </c>
      <c r="H914" s="1"/>
    </row>
    <row r="915" spans="1:8" ht="15.75" thickBot="1" x14ac:dyDescent="0.3">
      <c r="A915" t="s">
        <v>1787</v>
      </c>
      <c r="B915" t="str">
        <f t="shared" si="1217"/>
        <v>9: DMA2 Stream 1 Request 48</v>
      </c>
      <c r="H915" s="1"/>
    </row>
    <row r="916" spans="1:8" ht="15.75" thickBot="1" x14ac:dyDescent="0.3">
      <c r="A916" t="s">
        <v>1788</v>
      </c>
      <c r="B916" t="str">
        <f t="shared" si="1217"/>
        <v>10: DMA2 Stream 2 Request 48</v>
      </c>
      <c r="H916" s="1"/>
    </row>
    <row r="917" spans="1:8" ht="15.75" thickBot="1" x14ac:dyDescent="0.3">
      <c r="A917" t="s">
        <v>1789</v>
      </c>
      <c r="B917" t="str">
        <f t="shared" si="1217"/>
        <v>11: DMA2 Stream 3 Request 48</v>
      </c>
      <c r="H917" s="1"/>
    </row>
    <row r="918" spans="1:8" ht="15.75" thickBot="1" x14ac:dyDescent="0.3">
      <c r="A918" t="s">
        <v>1790</v>
      </c>
      <c r="B918" t="str">
        <f t="shared" si="1217"/>
        <v>12: DMA2 Stream 4 Request 48</v>
      </c>
      <c r="H918" s="1"/>
    </row>
    <row r="919" spans="1:8" ht="15.75" thickBot="1" x14ac:dyDescent="0.3">
      <c r="A919" t="s">
        <v>1791</v>
      </c>
      <c r="B919" t="str">
        <f t="shared" si="1217"/>
        <v>13: DMA2 Stream 5 Request 48</v>
      </c>
      <c r="H919" s="1"/>
    </row>
    <row r="920" spans="1:8" ht="15.75" thickBot="1" x14ac:dyDescent="0.3">
      <c r="A920" t="s">
        <v>1792</v>
      </c>
      <c r="B920" t="str">
        <f t="shared" si="1217"/>
        <v>14: DMA2 Stream 6 Request 48</v>
      </c>
      <c r="H920" s="1"/>
    </row>
    <row r="921" spans="1:8" ht="15.75" thickBot="1" x14ac:dyDescent="0.3">
      <c r="A921" t="s">
        <v>1793</v>
      </c>
      <c r="B921" t="str">
        <f t="shared" si="1217"/>
        <v>15: DMA2 Stream 7 Request 48</v>
      </c>
      <c r="H921" s="1"/>
    </row>
    <row r="922" spans="1:8" ht="15.75" thickBot="1" x14ac:dyDescent="0.3">
      <c r="B922" t="str">
        <f t="shared" si="1217"/>
        <v/>
      </c>
      <c r="H922" s="1"/>
    </row>
    <row r="923" spans="1:8" ht="15.75" thickBot="1" x14ac:dyDescent="0.3">
      <c r="A923" t="s">
        <v>772</v>
      </c>
      <c r="B923" t="str">
        <f t="shared" si="1217"/>
        <v>dma pin C08 list</v>
      </c>
      <c r="H923" s="1"/>
    </row>
    <row r="924" spans="1:8" ht="15.75" thickBot="1" x14ac:dyDescent="0.3">
      <c r="B924" t="str">
        <f t="shared" si="1217"/>
        <v/>
      </c>
      <c r="H924" s="1"/>
    </row>
    <row r="925" spans="1:8" ht="15.75" thickBot="1" x14ac:dyDescent="0.3">
      <c r="A925" t="s">
        <v>773</v>
      </c>
      <c r="B925" t="str">
        <f t="shared" si="1217"/>
        <v>dma pin C09 list</v>
      </c>
      <c r="H925" s="1"/>
    </row>
    <row r="926" spans="1:8" ht="15.75" thickBot="1" x14ac:dyDescent="0.3">
      <c r="B926" t="str">
        <f t="shared" si="1217"/>
        <v/>
      </c>
      <c r="H926" s="1"/>
    </row>
    <row r="927" spans="1:8" ht="15.75" thickBot="1" x14ac:dyDescent="0.3">
      <c r="A927" t="s">
        <v>774</v>
      </c>
      <c r="B927" t="str">
        <f t="shared" si="1217"/>
        <v>dma pin C10 list</v>
      </c>
      <c r="C927" t="s">
        <v>238</v>
      </c>
      <c r="H927" s="1"/>
    </row>
    <row r="928" spans="1:8" ht="15.75" thickBot="1" x14ac:dyDescent="0.3">
      <c r="B928" t="str">
        <f t="shared" si="1217"/>
        <v/>
      </c>
      <c r="H928" s="1"/>
    </row>
    <row r="929" spans="1:8" ht="15.75" thickBot="1" x14ac:dyDescent="0.3">
      <c r="A929" t="s">
        <v>775</v>
      </c>
      <c r="B929" t="str">
        <f t="shared" si="1217"/>
        <v>dma pin C11 list</v>
      </c>
      <c r="H929" s="1"/>
    </row>
    <row r="930" spans="1:8" ht="15.75" thickBot="1" x14ac:dyDescent="0.3">
      <c r="B930" t="str">
        <f t="shared" si="1217"/>
        <v/>
      </c>
      <c r="C930" t="s">
        <v>238</v>
      </c>
      <c r="H930" s="1"/>
    </row>
    <row r="931" spans="1:8" ht="15.75" thickBot="1" x14ac:dyDescent="0.3">
      <c r="A931" t="s">
        <v>776</v>
      </c>
      <c r="B931" t="str">
        <f t="shared" si="1217"/>
        <v>dma pin C12 list</v>
      </c>
      <c r="H931" s="1"/>
    </row>
    <row r="932" spans="1:8" ht="15.75" thickBot="1" x14ac:dyDescent="0.3">
      <c r="B932" t="str">
        <f t="shared" si="1217"/>
        <v/>
      </c>
      <c r="H932" s="1"/>
    </row>
    <row r="933" spans="1:8" ht="15.75" thickBot="1" x14ac:dyDescent="0.3">
      <c r="A933" t="s">
        <v>777</v>
      </c>
      <c r="B933" t="str">
        <f t="shared" si="1217"/>
        <v>dma pin C13 list</v>
      </c>
      <c r="H933" s="1"/>
    </row>
    <row r="934" spans="1:8" ht="15.75" thickBot="1" x14ac:dyDescent="0.3">
      <c r="B934" t="str">
        <f t="shared" si="1217"/>
        <v/>
      </c>
      <c r="H934" s="1"/>
    </row>
    <row r="935" spans="1:8" ht="15.75" thickBot="1" x14ac:dyDescent="0.3">
      <c r="A935" t="s">
        <v>778</v>
      </c>
      <c r="B935" t="str">
        <f t="shared" si="1217"/>
        <v>dma pin C14 list</v>
      </c>
      <c r="H935" s="1"/>
    </row>
    <row r="936" spans="1:8" ht="15.75" thickBot="1" x14ac:dyDescent="0.3">
      <c r="B936" t="str">
        <f t="shared" si="1217"/>
        <v/>
      </c>
      <c r="H936" s="1"/>
    </row>
    <row r="937" spans="1:8" ht="15.75" thickBot="1" x14ac:dyDescent="0.3">
      <c r="A937" t="s">
        <v>779</v>
      </c>
      <c r="B937" t="str">
        <f t="shared" si="1217"/>
        <v>dma pin C15 list</v>
      </c>
      <c r="H937" s="1"/>
    </row>
    <row r="938" spans="1:8" ht="15.75" thickBot="1" x14ac:dyDescent="0.3">
      <c r="B938" t="str">
        <f t="shared" si="1217"/>
        <v/>
      </c>
      <c r="H938" s="1"/>
    </row>
    <row r="939" spans="1:8" ht="15.75" thickBot="1" x14ac:dyDescent="0.3">
      <c r="A939" t="s">
        <v>780</v>
      </c>
      <c r="B939" t="str">
        <f t="shared" si="1217"/>
        <v>timer C00 NONE</v>
      </c>
      <c r="C939" t="s">
        <v>238</v>
      </c>
      <c r="H939" s="1"/>
    </row>
    <row r="940" spans="1:8" ht="15.75" thickBot="1" x14ac:dyDescent="0.3">
      <c r="A940" t="s">
        <v>781</v>
      </c>
      <c r="B940" t="str">
        <f t="shared" si="1217"/>
        <v>timer C00: no change: NONE</v>
      </c>
      <c r="H940" s="1"/>
    </row>
    <row r="941" spans="1:8" ht="15.75" thickBot="1" x14ac:dyDescent="0.3">
      <c r="B941" t="str">
        <f t="shared" si="1217"/>
        <v/>
      </c>
      <c r="H941" s="1"/>
    </row>
    <row r="942" spans="1:8" ht="15.75" thickBot="1" x14ac:dyDescent="0.3">
      <c r="A942" t="s">
        <v>782</v>
      </c>
      <c r="B942" t="str">
        <f t="shared" si="1217"/>
        <v>timer C01 NONE</v>
      </c>
      <c r="C942" t="s">
        <v>238</v>
      </c>
      <c r="H942" s="1"/>
    </row>
    <row r="943" spans="1:8" ht="15.75" thickBot="1" x14ac:dyDescent="0.3">
      <c r="A943" t="s">
        <v>783</v>
      </c>
      <c r="B943" t="str">
        <f t="shared" si="1217"/>
        <v>timer C01: no change: NONE</v>
      </c>
      <c r="H943" s="1"/>
    </row>
    <row r="944" spans="1:8" ht="15.75" thickBot="1" x14ac:dyDescent="0.3">
      <c r="B944" t="str">
        <f t="shared" si="1217"/>
        <v/>
      </c>
      <c r="H944" s="1"/>
    </row>
    <row r="945" spans="1:8" ht="15.75" thickBot="1" x14ac:dyDescent="0.3">
      <c r="A945" t="s">
        <v>784</v>
      </c>
      <c r="B945" t="str">
        <f t="shared" si="1217"/>
        <v>timer C02 NONE</v>
      </c>
      <c r="C945" t="s">
        <v>238</v>
      </c>
      <c r="H945" s="1"/>
    </row>
    <row r="946" spans="1:8" ht="15.75" thickBot="1" x14ac:dyDescent="0.3">
      <c r="A946" t="s">
        <v>785</v>
      </c>
      <c r="B946" t="str">
        <f t="shared" si="1217"/>
        <v>timer C02: no change: NONE</v>
      </c>
      <c r="H946" s="1"/>
    </row>
    <row r="947" spans="1:8" ht="15.75" thickBot="1" x14ac:dyDescent="0.3">
      <c r="B947" t="str">
        <f t="shared" si="1217"/>
        <v/>
      </c>
      <c r="H947" s="1"/>
    </row>
    <row r="948" spans="1:8" ht="15.75" thickBot="1" x14ac:dyDescent="0.3">
      <c r="A948" t="s">
        <v>786</v>
      </c>
      <c r="B948" t="str">
        <f t="shared" si="1217"/>
        <v>timer C03 NONE</v>
      </c>
      <c r="C948" t="s">
        <v>238</v>
      </c>
      <c r="H948" s="1"/>
    </row>
    <row r="949" spans="1:8" ht="15.75" thickBot="1" x14ac:dyDescent="0.3">
      <c r="A949" t="s">
        <v>787</v>
      </c>
      <c r="B949" t="str">
        <f t="shared" si="1217"/>
        <v>timer C03: no change: NONE</v>
      </c>
      <c r="H949" s="1"/>
    </row>
    <row r="950" spans="1:8" ht="15.75" thickBot="1" x14ac:dyDescent="0.3">
      <c r="B950" t="str">
        <f t="shared" si="1217"/>
        <v/>
      </c>
      <c r="H950" s="1"/>
    </row>
    <row r="951" spans="1:8" ht="15.75" thickBot="1" x14ac:dyDescent="0.3">
      <c r="A951" t="s">
        <v>788</v>
      </c>
      <c r="B951" t="str">
        <f t="shared" si="1217"/>
        <v>timer C04 NONE</v>
      </c>
      <c r="C951" t="s">
        <v>238</v>
      </c>
      <c r="H951" s="1"/>
    </row>
    <row r="952" spans="1:8" ht="15.75" thickBot="1" x14ac:dyDescent="0.3">
      <c r="A952" t="s">
        <v>789</v>
      </c>
      <c r="B952" t="str">
        <f t="shared" si="1217"/>
        <v>timer C04: no change: NONE</v>
      </c>
      <c r="H952" s="1"/>
    </row>
    <row r="953" spans="1:8" ht="15.75" thickBot="1" x14ac:dyDescent="0.3">
      <c r="B953" t="str">
        <f t="shared" si="1217"/>
        <v/>
      </c>
      <c r="H953" s="1"/>
    </row>
    <row r="954" spans="1:8" ht="15.75" thickBot="1" x14ac:dyDescent="0.3">
      <c r="A954" t="s">
        <v>790</v>
      </c>
      <c r="B954" t="str">
        <f t="shared" si="1217"/>
        <v>timer C05 NONE</v>
      </c>
      <c r="C954" t="s">
        <v>238</v>
      </c>
      <c r="H954" s="1"/>
    </row>
    <row r="955" spans="1:8" ht="15.75" thickBot="1" x14ac:dyDescent="0.3">
      <c r="A955" t="s">
        <v>791</v>
      </c>
      <c r="B955" t="str">
        <f t="shared" si="1217"/>
        <v>timer C05: no change: NONE</v>
      </c>
      <c r="H955" s="1"/>
    </row>
    <row r="956" spans="1:8" ht="15.75" thickBot="1" x14ac:dyDescent="0.3">
      <c r="B956" t="str">
        <f t="shared" si="1217"/>
        <v/>
      </c>
      <c r="H956" s="1"/>
    </row>
    <row r="957" spans="1:8" ht="15.75" thickBot="1" x14ac:dyDescent="0.3">
      <c r="A957" t="s">
        <v>792</v>
      </c>
      <c r="B957" t="str">
        <f t="shared" si="1217"/>
        <v>timer C06 NONE</v>
      </c>
      <c r="C957" t="s">
        <v>238</v>
      </c>
      <c r="H957" s="1"/>
    </row>
    <row r="958" spans="1:8" ht="15.75" thickBot="1" x14ac:dyDescent="0.3">
      <c r="A958" t="s">
        <v>1576</v>
      </c>
      <c r="B958" t="str">
        <f t="shared" si="1217"/>
        <v>timer C06: changed from AF3 to NONE</v>
      </c>
      <c r="H958" s="1"/>
    </row>
    <row r="959" spans="1:8" ht="15.75" thickBot="1" x14ac:dyDescent="0.3">
      <c r="B959" t="str">
        <f t="shared" si="1217"/>
        <v/>
      </c>
      <c r="H959" s="1"/>
    </row>
    <row r="960" spans="1:8" ht="15.75" thickBot="1" x14ac:dyDescent="0.3">
      <c r="A960" t="s">
        <v>794</v>
      </c>
      <c r="B960" t="str">
        <f t="shared" si="1217"/>
        <v>timer C07 NONE</v>
      </c>
      <c r="C960" t="s">
        <v>238</v>
      </c>
      <c r="H960" s="1"/>
    </row>
    <row r="961" spans="1:8" ht="15.75" thickBot="1" x14ac:dyDescent="0.3">
      <c r="A961" t="s">
        <v>1577</v>
      </c>
      <c r="B961" t="str">
        <f t="shared" si="1217"/>
        <v>timer C07: changed from AF3 to NONE</v>
      </c>
      <c r="H961" s="1"/>
    </row>
    <row r="962" spans="1:8" ht="15.75" thickBot="1" x14ac:dyDescent="0.3">
      <c r="B962" t="str">
        <f t="shared" si="1217"/>
        <v/>
      </c>
      <c r="H962" s="1"/>
    </row>
    <row r="963" spans="1:8" ht="15.75" thickBot="1" x14ac:dyDescent="0.3">
      <c r="A963" t="s">
        <v>796</v>
      </c>
      <c r="B963" t="str">
        <f t="shared" si="1217"/>
        <v>timer C08 NONE</v>
      </c>
      <c r="H963" s="1"/>
    </row>
    <row r="964" spans="1:8" ht="15.75" thickBot="1" x14ac:dyDescent="0.3">
      <c r="A964" t="s">
        <v>797</v>
      </c>
      <c r="B964" t="str">
        <f t="shared" ref="B964:B1027" si="1218">IFERROR(RIGHT(A964,LEN(A964)-2),"")</f>
        <v>timer C08: no change: NONE</v>
      </c>
      <c r="H964" s="1"/>
    </row>
    <row r="965" spans="1:8" ht="15.75" thickBot="1" x14ac:dyDescent="0.3">
      <c r="B965" t="str">
        <f t="shared" si="1218"/>
        <v/>
      </c>
      <c r="H965" s="1"/>
    </row>
    <row r="966" spans="1:8" ht="15.75" thickBot="1" x14ac:dyDescent="0.3">
      <c r="A966" t="s">
        <v>798</v>
      </c>
      <c r="B966" t="str">
        <f t="shared" si="1218"/>
        <v>timer C09 NONE</v>
      </c>
      <c r="H966" s="1"/>
    </row>
    <row r="967" spans="1:8" ht="15.75" thickBot="1" x14ac:dyDescent="0.3">
      <c r="A967" t="s">
        <v>799</v>
      </c>
      <c r="B967" t="str">
        <f t="shared" si="1218"/>
        <v>timer C09: no change: NONE</v>
      </c>
      <c r="H967" s="1"/>
    </row>
    <row r="968" spans="1:8" ht="15.75" thickBot="1" x14ac:dyDescent="0.3">
      <c r="B968" t="str">
        <f t="shared" si="1218"/>
        <v/>
      </c>
      <c r="H968" s="1"/>
    </row>
    <row r="969" spans="1:8" ht="15.75" thickBot="1" x14ac:dyDescent="0.3">
      <c r="A969" t="s">
        <v>800</v>
      </c>
      <c r="B969" t="str">
        <f t="shared" si="1218"/>
        <v>timer C10 NONE</v>
      </c>
      <c r="H969" s="1"/>
    </row>
    <row r="970" spans="1:8" ht="15.75" thickBot="1" x14ac:dyDescent="0.3">
      <c r="A970" t="s">
        <v>801</v>
      </c>
      <c r="B970" t="str">
        <f t="shared" si="1218"/>
        <v>timer C10: no change: NONE</v>
      </c>
      <c r="H970" s="1"/>
    </row>
    <row r="971" spans="1:8" ht="15.75" thickBot="1" x14ac:dyDescent="0.3">
      <c r="B971" t="str">
        <f t="shared" si="1218"/>
        <v/>
      </c>
      <c r="H971" s="1"/>
    </row>
    <row r="972" spans="1:8" ht="15.75" thickBot="1" x14ac:dyDescent="0.3">
      <c r="A972" t="s">
        <v>802</v>
      </c>
      <c r="B972" t="str">
        <f t="shared" si="1218"/>
        <v>timer C11 NONE</v>
      </c>
      <c r="H972" s="1"/>
    </row>
    <row r="973" spans="1:8" ht="15.75" thickBot="1" x14ac:dyDescent="0.3">
      <c r="A973" t="s">
        <v>803</v>
      </c>
      <c r="B973" t="str">
        <f t="shared" si="1218"/>
        <v>timer C11: no change: NONE</v>
      </c>
      <c r="H973" s="1"/>
    </row>
    <row r="974" spans="1:8" ht="15.75" thickBot="1" x14ac:dyDescent="0.3">
      <c r="B974" t="str">
        <f t="shared" si="1218"/>
        <v/>
      </c>
      <c r="H974" s="1"/>
    </row>
    <row r="975" spans="1:8" ht="15.75" thickBot="1" x14ac:dyDescent="0.3">
      <c r="A975" t="s">
        <v>804</v>
      </c>
      <c r="B975" t="str">
        <f t="shared" si="1218"/>
        <v>timer C12 NONE</v>
      </c>
      <c r="H975" s="1"/>
    </row>
    <row r="976" spans="1:8" ht="15.75" thickBot="1" x14ac:dyDescent="0.3">
      <c r="A976" t="s">
        <v>805</v>
      </c>
      <c r="B976" t="str">
        <f t="shared" si="1218"/>
        <v>timer C12: no change: NONE</v>
      </c>
      <c r="H976" s="1"/>
    </row>
    <row r="977" spans="1:8" ht="15.75" thickBot="1" x14ac:dyDescent="0.3">
      <c r="B977" t="str">
        <f t="shared" si="1218"/>
        <v/>
      </c>
      <c r="H977" s="1"/>
    </row>
    <row r="978" spans="1:8" ht="15.75" thickBot="1" x14ac:dyDescent="0.3">
      <c r="A978" t="s">
        <v>806</v>
      </c>
      <c r="B978" t="str">
        <f t="shared" si="1218"/>
        <v>timer C13 NONE</v>
      </c>
      <c r="H978" s="1"/>
    </row>
    <row r="979" spans="1:8" ht="15.75" thickBot="1" x14ac:dyDescent="0.3">
      <c r="A979" t="s">
        <v>807</v>
      </c>
      <c r="B979" t="str">
        <f t="shared" si="1218"/>
        <v>timer C13: no change: NONE</v>
      </c>
      <c r="H979" s="1"/>
    </row>
    <row r="980" spans="1:8" ht="15.75" thickBot="1" x14ac:dyDescent="0.3">
      <c r="B980" t="str">
        <f t="shared" si="1218"/>
        <v/>
      </c>
      <c r="H980" s="1"/>
    </row>
    <row r="981" spans="1:8" ht="15.75" thickBot="1" x14ac:dyDescent="0.3">
      <c r="A981" t="s">
        <v>808</v>
      </c>
      <c r="B981" t="str">
        <f t="shared" si="1218"/>
        <v>timer C14 NONE</v>
      </c>
      <c r="H981" s="1"/>
    </row>
    <row r="982" spans="1:8" ht="15.75" thickBot="1" x14ac:dyDescent="0.3">
      <c r="A982" t="s">
        <v>809</v>
      </c>
      <c r="B982" t="str">
        <f t="shared" si="1218"/>
        <v>timer C14: no change: NONE</v>
      </c>
      <c r="H982" s="1"/>
    </row>
    <row r="983" spans="1:8" ht="15.75" thickBot="1" x14ac:dyDescent="0.3">
      <c r="B983" t="str">
        <f t="shared" si="1218"/>
        <v/>
      </c>
      <c r="H983" s="1"/>
    </row>
    <row r="984" spans="1:8" ht="15.75" thickBot="1" x14ac:dyDescent="0.3">
      <c r="A984" t="s">
        <v>810</v>
      </c>
      <c r="B984" t="str">
        <f t="shared" si="1218"/>
        <v>timer C15 NONE</v>
      </c>
      <c r="H984" s="1"/>
    </row>
    <row r="985" spans="1:8" ht="15.75" thickBot="1" x14ac:dyDescent="0.3">
      <c r="A985" t="s">
        <v>811</v>
      </c>
      <c r="B985" t="str">
        <f t="shared" si="1218"/>
        <v>timer C15: no change: NONE</v>
      </c>
      <c r="H985" s="1"/>
    </row>
    <row r="986" spans="1:8" ht="15.75" thickBot="1" x14ac:dyDescent="0.3">
      <c r="B986" t="str">
        <f t="shared" si="1218"/>
        <v/>
      </c>
      <c r="H986" s="1"/>
    </row>
    <row r="987" spans="1:8" ht="15.75" thickBot="1" x14ac:dyDescent="0.3">
      <c r="A987" t="s">
        <v>812</v>
      </c>
      <c r="B987" t="str">
        <f t="shared" si="1218"/>
        <v>timer D00 AF1</v>
      </c>
      <c r="H987" s="1"/>
    </row>
    <row r="988" spans="1:8" ht="15.75" thickBot="1" x14ac:dyDescent="0.3">
      <c r="A988" t="s">
        <v>813</v>
      </c>
      <c r="B988" t="str">
        <f t="shared" si="1218"/>
        <v>#ERROR: timer: INVALID ALTERNATE FUNCTION FOR D00: 'AF1'###</v>
      </c>
      <c r="H988" s="1"/>
    </row>
    <row r="989" spans="1:8" ht="15.75" thickBot="1" x14ac:dyDescent="0.3">
      <c r="B989" t="str">
        <f t="shared" si="1218"/>
        <v/>
      </c>
      <c r="H989" s="1"/>
    </row>
    <row r="990" spans="1:8" ht="15.75" thickBot="1" x14ac:dyDescent="0.3">
      <c r="A990" t="s">
        <v>814</v>
      </c>
      <c r="B990" t="str">
        <f t="shared" si="1218"/>
        <v>timer D01 AF1</v>
      </c>
      <c r="H990" s="1"/>
    </row>
    <row r="991" spans="1:8" ht="15.75" thickBot="1" x14ac:dyDescent="0.3">
      <c r="A991" t="s">
        <v>815</v>
      </c>
      <c r="B991" t="str">
        <f t="shared" si="1218"/>
        <v>#ERROR: timer: INVALID ALTERNATE FUNCTION FOR D01: 'AF1'###</v>
      </c>
      <c r="H991" s="1"/>
    </row>
    <row r="992" spans="1:8" ht="15.75" thickBot="1" x14ac:dyDescent="0.3">
      <c r="B992" t="str">
        <f t="shared" si="1218"/>
        <v/>
      </c>
      <c r="H992" s="1"/>
    </row>
    <row r="993" spans="1:8" ht="15.75" thickBot="1" x14ac:dyDescent="0.3">
      <c r="A993" t="s">
        <v>816</v>
      </c>
      <c r="B993" t="str">
        <f t="shared" si="1218"/>
        <v>timer D02 AF1</v>
      </c>
      <c r="H993" s="1"/>
    </row>
    <row r="994" spans="1:8" ht="15.75" thickBot="1" x14ac:dyDescent="0.3">
      <c r="A994" t="s">
        <v>817</v>
      </c>
      <c r="B994" t="str">
        <f t="shared" si="1218"/>
        <v>#ERROR: timer: INVALID ALTERNATE FUNCTION FOR D02: 'AF1'###</v>
      </c>
      <c r="H994" s="1"/>
    </row>
    <row r="995" spans="1:8" ht="15.75" thickBot="1" x14ac:dyDescent="0.3">
      <c r="B995" t="str">
        <f t="shared" si="1218"/>
        <v/>
      </c>
      <c r="H995" s="1"/>
    </row>
    <row r="996" spans="1:8" ht="15.75" thickBot="1" x14ac:dyDescent="0.3">
      <c r="A996" t="s">
        <v>818</v>
      </c>
      <c r="B996" t="str">
        <f t="shared" si="1218"/>
        <v>timer D03 AF1</v>
      </c>
      <c r="H996" s="1"/>
    </row>
    <row r="997" spans="1:8" ht="15.75" thickBot="1" x14ac:dyDescent="0.3">
      <c r="A997" t="s">
        <v>819</v>
      </c>
      <c r="B997" t="str">
        <f t="shared" si="1218"/>
        <v>#ERROR: timer: INVALID ALTERNATE FUNCTION FOR D03: 'AF1'###</v>
      </c>
      <c r="H997" s="1"/>
    </row>
    <row r="998" spans="1:8" ht="15.75" thickBot="1" x14ac:dyDescent="0.3">
      <c r="B998" t="str">
        <f t="shared" si="1218"/>
        <v/>
      </c>
      <c r="H998" s="1"/>
    </row>
    <row r="999" spans="1:8" ht="15.75" thickBot="1" x14ac:dyDescent="0.3">
      <c r="A999" t="s">
        <v>820</v>
      </c>
      <c r="B999" t="str">
        <f t="shared" si="1218"/>
        <v>timer D04 AF1</v>
      </c>
      <c r="H999" s="1"/>
    </row>
    <row r="1000" spans="1:8" ht="15.75" thickBot="1" x14ac:dyDescent="0.3">
      <c r="A1000" t="s">
        <v>821</v>
      </c>
      <c r="B1000" t="str">
        <f t="shared" si="1218"/>
        <v>#ERROR: timer: INVALID ALTERNATE FUNCTION FOR D04: 'AF1'###</v>
      </c>
      <c r="H1000" s="1"/>
    </row>
    <row r="1001" spans="1:8" ht="15.75" thickBot="1" x14ac:dyDescent="0.3">
      <c r="B1001" t="str">
        <f t="shared" si="1218"/>
        <v/>
      </c>
      <c r="H1001" s="1"/>
    </row>
    <row r="1002" spans="1:8" ht="15.75" thickBot="1" x14ac:dyDescent="0.3">
      <c r="A1002" t="s">
        <v>822</v>
      </c>
      <c r="B1002" t="str">
        <f t="shared" si="1218"/>
        <v>timer D05 AF1</v>
      </c>
      <c r="H1002" s="1"/>
    </row>
    <row r="1003" spans="1:8" ht="15.75" thickBot="1" x14ac:dyDescent="0.3">
      <c r="A1003" t="s">
        <v>823</v>
      </c>
      <c r="B1003" t="str">
        <f t="shared" si="1218"/>
        <v>#ERROR: timer: INVALID ALTERNATE FUNCTION FOR D05: 'AF1'###</v>
      </c>
      <c r="H1003" s="1"/>
    </row>
    <row r="1004" spans="1:8" ht="15.75" thickBot="1" x14ac:dyDescent="0.3">
      <c r="B1004" t="str">
        <f t="shared" si="1218"/>
        <v/>
      </c>
      <c r="H1004" s="1"/>
    </row>
    <row r="1005" spans="1:8" ht="15.75" thickBot="1" x14ac:dyDescent="0.3">
      <c r="A1005" t="s">
        <v>824</v>
      </c>
      <c r="B1005" t="str">
        <f t="shared" si="1218"/>
        <v>timer D06 AF1</v>
      </c>
      <c r="H1005" s="1"/>
    </row>
    <row r="1006" spans="1:8" ht="15.75" thickBot="1" x14ac:dyDescent="0.3">
      <c r="A1006" t="s">
        <v>825</v>
      </c>
      <c r="B1006" t="str">
        <f t="shared" si="1218"/>
        <v>#ERROR: timer: INVALID ALTERNATE FUNCTION FOR D06: 'AF1'###</v>
      </c>
      <c r="H1006" s="1"/>
    </row>
    <row r="1007" spans="1:8" ht="15.75" thickBot="1" x14ac:dyDescent="0.3">
      <c r="B1007" t="str">
        <f t="shared" si="1218"/>
        <v/>
      </c>
      <c r="H1007" s="1"/>
    </row>
    <row r="1008" spans="1:8" ht="15.75" thickBot="1" x14ac:dyDescent="0.3">
      <c r="A1008" t="s">
        <v>826</v>
      </c>
      <c r="B1008" t="str">
        <f t="shared" si="1218"/>
        <v>timer D07 AF1</v>
      </c>
      <c r="H1008" s="1"/>
    </row>
    <row r="1009" spans="1:8" ht="15.75" thickBot="1" x14ac:dyDescent="0.3">
      <c r="A1009" t="s">
        <v>827</v>
      </c>
      <c r="B1009" t="str">
        <f t="shared" si="1218"/>
        <v>#ERROR: timer: INVALID ALTERNATE FUNCTION FOR D07: 'AF1'###</v>
      </c>
      <c r="H1009" s="1"/>
    </row>
    <row r="1010" spans="1:8" ht="15.75" thickBot="1" x14ac:dyDescent="0.3">
      <c r="B1010" t="str">
        <f t="shared" si="1218"/>
        <v/>
      </c>
      <c r="H1010" s="1"/>
    </row>
    <row r="1011" spans="1:8" ht="15.75" thickBot="1" x14ac:dyDescent="0.3">
      <c r="A1011" t="s">
        <v>828</v>
      </c>
      <c r="B1011" t="str">
        <f t="shared" si="1218"/>
        <v>timer D08 AF1</v>
      </c>
      <c r="H1011" s="1"/>
    </row>
    <row r="1012" spans="1:8" ht="15.75" thickBot="1" x14ac:dyDescent="0.3">
      <c r="A1012" t="s">
        <v>829</v>
      </c>
      <c r="B1012" t="str">
        <f t="shared" si="1218"/>
        <v>#ERROR: timer: INVALID ALTERNATE FUNCTION FOR D08: 'AF1'###</v>
      </c>
      <c r="H1012" s="1"/>
    </row>
    <row r="1013" spans="1:8" ht="15.75" thickBot="1" x14ac:dyDescent="0.3">
      <c r="B1013" t="str">
        <f t="shared" si="1218"/>
        <v/>
      </c>
      <c r="H1013" s="1"/>
    </row>
    <row r="1014" spans="1:8" ht="15.75" thickBot="1" x14ac:dyDescent="0.3">
      <c r="A1014" t="s">
        <v>830</v>
      </c>
      <c r="B1014" t="str">
        <f t="shared" si="1218"/>
        <v>timer D09 AF1</v>
      </c>
      <c r="H1014" s="1"/>
    </row>
    <row r="1015" spans="1:8" ht="15.75" thickBot="1" x14ac:dyDescent="0.3">
      <c r="A1015" t="s">
        <v>831</v>
      </c>
      <c r="B1015" t="str">
        <f t="shared" si="1218"/>
        <v>#ERROR: timer: INVALID ALTERNATE FUNCTION FOR D09: 'AF1'###</v>
      </c>
      <c r="H1015" s="1"/>
    </row>
    <row r="1016" spans="1:8" ht="15.75" thickBot="1" x14ac:dyDescent="0.3">
      <c r="B1016" t="str">
        <f t="shared" si="1218"/>
        <v/>
      </c>
      <c r="H1016" s="1"/>
    </row>
    <row r="1017" spans="1:8" ht="15.75" thickBot="1" x14ac:dyDescent="0.3">
      <c r="A1017" t="s">
        <v>832</v>
      </c>
      <c r="B1017" t="str">
        <f t="shared" si="1218"/>
        <v>timer D10 AF1</v>
      </c>
      <c r="H1017" s="1"/>
    </row>
    <row r="1018" spans="1:8" ht="15.75" thickBot="1" x14ac:dyDescent="0.3">
      <c r="A1018" t="s">
        <v>833</v>
      </c>
      <c r="B1018" t="str">
        <f t="shared" si="1218"/>
        <v>#ERROR: timer: INVALID ALTERNATE FUNCTION FOR D10: 'AF1'###</v>
      </c>
      <c r="H1018" s="1"/>
    </row>
    <row r="1019" spans="1:8" ht="15.75" thickBot="1" x14ac:dyDescent="0.3">
      <c r="B1019" t="str">
        <f t="shared" si="1218"/>
        <v/>
      </c>
      <c r="H1019" s="1"/>
    </row>
    <row r="1020" spans="1:8" ht="15.75" thickBot="1" x14ac:dyDescent="0.3">
      <c r="A1020" t="s">
        <v>834</v>
      </c>
      <c r="B1020" t="str">
        <f t="shared" si="1218"/>
        <v>timer D11 AF1</v>
      </c>
      <c r="H1020" s="1"/>
    </row>
    <row r="1021" spans="1:8" ht="15.75" thickBot="1" x14ac:dyDescent="0.3">
      <c r="A1021" t="s">
        <v>835</v>
      </c>
      <c r="B1021" t="str">
        <f t="shared" si="1218"/>
        <v>#ERROR: timer: INVALID ALTERNATE FUNCTION FOR D11: 'AF1'###</v>
      </c>
      <c r="H1021" s="1"/>
    </row>
    <row r="1022" spans="1:8" ht="15.75" thickBot="1" x14ac:dyDescent="0.3">
      <c r="B1022" t="str">
        <f t="shared" si="1218"/>
        <v/>
      </c>
      <c r="H1022" s="1"/>
    </row>
    <row r="1023" spans="1:8" ht="15.75" thickBot="1" x14ac:dyDescent="0.3">
      <c r="A1023" t="s">
        <v>836</v>
      </c>
      <c r="B1023" t="str">
        <f t="shared" si="1218"/>
        <v>timer D12 AF1</v>
      </c>
      <c r="H1023" s="1"/>
    </row>
    <row r="1024" spans="1:8" ht="15.75" thickBot="1" x14ac:dyDescent="0.3">
      <c r="A1024" t="s">
        <v>837</v>
      </c>
      <c r="B1024" t="str">
        <f t="shared" si="1218"/>
        <v>#ERROR: timer: INVALID ALTERNATE FUNCTION FOR D12: 'AF1'###</v>
      </c>
      <c r="H1024" s="1"/>
    </row>
    <row r="1025" spans="1:8" ht="15.75" thickBot="1" x14ac:dyDescent="0.3">
      <c r="B1025" t="str">
        <f t="shared" si="1218"/>
        <v/>
      </c>
      <c r="H1025" s="1"/>
    </row>
    <row r="1026" spans="1:8" ht="15.75" thickBot="1" x14ac:dyDescent="0.3">
      <c r="A1026" t="s">
        <v>838</v>
      </c>
      <c r="B1026" t="str">
        <f t="shared" si="1218"/>
        <v>timer D13 AF1</v>
      </c>
      <c r="H1026" s="1"/>
    </row>
    <row r="1027" spans="1:8" ht="15.75" thickBot="1" x14ac:dyDescent="0.3">
      <c r="A1027" t="s">
        <v>839</v>
      </c>
      <c r="B1027" t="str">
        <f t="shared" si="1218"/>
        <v>#ERROR: timer: INVALID ALTERNATE FUNCTION FOR D13: 'AF1'###</v>
      </c>
      <c r="H1027" s="1"/>
    </row>
    <row r="1028" spans="1:8" ht="15.75" thickBot="1" x14ac:dyDescent="0.3">
      <c r="B1028" t="str">
        <f t="shared" ref="B1028:B1091" si="1219">IFERROR(RIGHT(A1028,LEN(A1028)-2),"")</f>
        <v/>
      </c>
      <c r="H1028" s="1"/>
    </row>
    <row r="1029" spans="1:8" ht="15.75" thickBot="1" x14ac:dyDescent="0.3">
      <c r="A1029" t="s">
        <v>840</v>
      </c>
      <c r="B1029" t="str">
        <f t="shared" si="1219"/>
        <v>timer D14 AF1</v>
      </c>
      <c r="H1029" s="1"/>
    </row>
    <row r="1030" spans="1:8" ht="15.75" thickBot="1" x14ac:dyDescent="0.3">
      <c r="A1030" t="s">
        <v>841</v>
      </c>
      <c r="B1030" t="str">
        <f t="shared" si="1219"/>
        <v>#ERROR: timer: INVALID ALTERNATE FUNCTION FOR D14: 'AF1'###</v>
      </c>
      <c r="H1030" s="1"/>
    </row>
    <row r="1031" spans="1:8" ht="15.75" thickBot="1" x14ac:dyDescent="0.3">
      <c r="B1031" t="str">
        <f t="shared" si="1219"/>
        <v/>
      </c>
      <c r="H1031" s="1"/>
    </row>
    <row r="1032" spans="1:8" ht="15.75" thickBot="1" x14ac:dyDescent="0.3">
      <c r="A1032" t="s">
        <v>842</v>
      </c>
      <c r="B1032" t="str">
        <f t="shared" si="1219"/>
        <v>timer D15 AF1</v>
      </c>
      <c r="H1032" s="1"/>
    </row>
    <row r="1033" spans="1:8" ht="15.75" thickBot="1" x14ac:dyDescent="0.3">
      <c r="A1033" t="s">
        <v>843</v>
      </c>
      <c r="B1033" t="str">
        <f t="shared" si="1219"/>
        <v>#ERROR: timer: INVALID ALTERNATE FUNCTION FOR D15: 'AF1'###</v>
      </c>
      <c r="H1033" s="1"/>
    </row>
    <row r="1034" spans="1:8" ht="15.75" thickBot="1" x14ac:dyDescent="0.3">
      <c r="B1034" t="str">
        <f t="shared" si="1219"/>
        <v/>
      </c>
      <c r="H1034" s="1"/>
    </row>
    <row r="1035" spans="1:8" ht="15.75" thickBot="1" x14ac:dyDescent="0.3">
      <c r="A1035" t="s">
        <v>844</v>
      </c>
      <c r="B1035" t="str">
        <f t="shared" si="1219"/>
        <v>dma pin D00 list</v>
      </c>
      <c r="H1035" s="1"/>
    </row>
    <row r="1036" spans="1:8" ht="15.75" thickBot="1" x14ac:dyDescent="0.3">
      <c r="B1036" t="str">
        <f t="shared" si="1219"/>
        <v/>
      </c>
      <c r="H1036" s="1"/>
    </row>
    <row r="1037" spans="1:8" ht="15.75" thickBot="1" x14ac:dyDescent="0.3">
      <c r="A1037" t="s">
        <v>845</v>
      </c>
      <c r="B1037" t="str">
        <f t="shared" si="1219"/>
        <v>dma pin D01 list</v>
      </c>
      <c r="H1037" s="1"/>
    </row>
    <row r="1038" spans="1:8" ht="15.75" thickBot="1" x14ac:dyDescent="0.3">
      <c r="B1038" t="str">
        <f t="shared" si="1219"/>
        <v/>
      </c>
      <c r="H1038" s="1"/>
    </row>
    <row r="1039" spans="1:8" ht="15.75" thickBot="1" x14ac:dyDescent="0.3">
      <c r="A1039" t="s">
        <v>846</v>
      </c>
      <c r="B1039" t="str">
        <f t="shared" si="1219"/>
        <v>dma pin D02 list</v>
      </c>
      <c r="H1039" s="1"/>
    </row>
    <row r="1040" spans="1:8" ht="15.75" thickBot="1" x14ac:dyDescent="0.3">
      <c r="B1040" t="str">
        <f t="shared" si="1219"/>
        <v/>
      </c>
      <c r="H1040" s="1"/>
    </row>
    <row r="1041" spans="1:8" ht="15.75" thickBot="1" x14ac:dyDescent="0.3">
      <c r="A1041" t="s">
        <v>847</v>
      </c>
      <c r="B1041" t="str">
        <f t="shared" si="1219"/>
        <v>dma pin D03 list</v>
      </c>
      <c r="H1041" s="1"/>
    </row>
    <row r="1042" spans="1:8" ht="15.75" thickBot="1" x14ac:dyDescent="0.3">
      <c r="B1042" t="str">
        <f t="shared" si="1219"/>
        <v/>
      </c>
      <c r="H1042" s="1"/>
    </row>
    <row r="1043" spans="1:8" ht="15.75" thickBot="1" x14ac:dyDescent="0.3">
      <c r="A1043" t="s">
        <v>848</v>
      </c>
      <c r="B1043" t="str">
        <f t="shared" si="1219"/>
        <v>dma pin D04 list</v>
      </c>
      <c r="H1043" s="1"/>
    </row>
    <row r="1044" spans="1:8" ht="15.75" thickBot="1" x14ac:dyDescent="0.3">
      <c r="B1044" t="str">
        <f t="shared" si="1219"/>
        <v/>
      </c>
      <c r="H1044" s="1"/>
    </row>
    <row r="1045" spans="1:8" ht="15.75" thickBot="1" x14ac:dyDescent="0.3">
      <c r="A1045" t="s">
        <v>849</v>
      </c>
      <c r="B1045" t="str">
        <f t="shared" si="1219"/>
        <v>dma pin D05 list</v>
      </c>
      <c r="H1045" s="1"/>
    </row>
    <row r="1046" spans="1:8" ht="15.75" thickBot="1" x14ac:dyDescent="0.3">
      <c r="B1046" t="str">
        <f t="shared" si="1219"/>
        <v/>
      </c>
      <c r="H1046" s="1"/>
    </row>
    <row r="1047" spans="1:8" ht="15.75" thickBot="1" x14ac:dyDescent="0.3">
      <c r="A1047" t="s">
        <v>850</v>
      </c>
      <c r="B1047" t="str">
        <f t="shared" si="1219"/>
        <v>dma pin D06 list</v>
      </c>
      <c r="H1047" s="1"/>
    </row>
    <row r="1048" spans="1:8" ht="15.75" thickBot="1" x14ac:dyDescent="0.3">
      <c r="B1048" t="str">
        <f t="shared" si="1219"/>
        <v/>
      </c>
      <c r="H1048" s="1"/>
    </row>
    <row r="1049" spans="1:8" ht="15.75" thickBot="1" x14ac:dyDescent="0.3">
      <c r="A1049" t="s">
        <v>851</v>
      </c>
      <c r="B1049" t="str">
        <f t="shared" si="1219"/>
        <v>dma pin D07 list</v>
      </c>
      <c r="H1049" s="1"/>
    </row>
    <row r="1050" spans="1:8" ht="15.75" thickBot="1" x14ac:dyDescent="0.3">
      <c r="B1050" t="str">
        <f t="shared" si="1219"/>
        <v/>
      </c>
      <c r="H1050" s="1"/>
    </row>
    <row r="1051" spans="1:8" ht="15.75" thickBot="1" x14ac:dyDescent="0.3">
      <c r="A1051" t="s">
        <v>852</v>
      </c>
      <c r="B1051" t="str">
        <f t="shared" si="1219"/>
        <v>dma pin D08 list</v>
      </c>
      <c r="H1051" s="1"/>
    </row>
    <row r="1052" spans="1:8" ht="15.75" thickBot="1" x14ac:dyDescent="0.3">
      <c r="B1052" t="str">
        <f t="shared" si="1219"/>
        <v/>
      </c>
      <c r="H1052" s="1"/>
    </row>
    <row r="1053" spans="1:8" ht="15.75" thickBot="1" x14ac:dyDescent="0.3">
      <c r="A1053" t="s">
        <v>853</v>
      </c>
      <c r="B1053" t="str">
        <f t="shared" si="1219"/>
        <v>dma pin D09 list</v>
      </c>
      <c r="H1053" s="1"/>
    </row>
    <row r="1054" spans="1:8" ht="15.75" thickBot="1" x14ac:dyDescent="0.3">
      <c r="B1054" t="str">
        <f t="shared" si="1219"/>
        <v/>
      </c>
      <c r="H1054" s="1"/>
    </row>
    <row r="1055" spans="1:8" ht="15.75" thickBot="1" x14ac:dyDescent="0.3">
      <c r="A1055" t="s">
        <v>854</v>
      </c>
      <c r="B1055" t="str">
        <f t="shared" si="1219"/>
        <v>dma pin D10 list</v>
      </c>
      <c r="H1055" s="1"/>
    </row>
    <row r="1056" spans="1:8" ht="15.75" thickBot="1" x14ac:dyDescent="0.3">
      <c r="B1056" t="str">
        <f t="shared" si="1219"/>
        <v/>
      </c>
      <c r="C1056" t="s">
        <v>238</v>
      </c>
      <c r="H1056" s="1"/>
    </row>
    <row r="1057" spans="1:8" ht="15.75" thickBot="1" x14ac:dyDescent="0.3">
      <c r="A1057" t="s">
        <v>855</v>
      </c>
      <c r="B1057" t="str">
        <f t="shared" si="1219"/>
        <v>dma pin D11 list</v>
      </c>
      <c r="H1057" s="1"/>
    </row>
    <row r="1058" spans="1:8" ht="15.75" thickBot="1" x14ac:dyDescent="0.3">
      <c r="B1058" t="str">
        <f t="shared" si="1219"/>
        <v/>
      </c>
      <c r="H1058" s="1"/>
    </row>
    <row r="1059" spans="1:8" ht="15.75" thickBot="1" x14ac:dyDescent="0.3">
      <c r="A1059" t="s">
        <v>856</v>
      </c>
      <c r="B1059" t="str">
        <f t="shared" si="1219"/>
        <v>dma pin D12 list</v>
      </c>
      <c r="C1059" t="s">
        <v>238</v>
      </c>
      <c r="H1059" s="1"/>
    </row>
    <row r="1060" spans="1:8" ht="15.75" thickBot="1" x14ac:dyDescent="0.3">
      <c r="A1060" t="s">
        <v>1794</v>
      </c>
      <c r="B1060" t="str">
        <f t="shared" si="1219"/>
        <v>0: DMA1 Stream 0 Request 29</v>
      </c>
      <c r="H1060" s="1"/>
    </row>
    <row r="1061" spans="1:8" ht="15.75" thickBot="1" x14ac:dyDescent="0.3">
      <c r="A1061" t="s">
        <v>1795</v>
      </c>
      <c r="B1061" t="str">
        <f t="shared" si="1219"/>
        <v>1: DMA1 Stream 1 Request 29</v>
      </c>
      <c r="H1061" s="1"/>
    </row>
    <row r="1062" spans="1:8" ht="15.75" thickBot="1" x14ac:dyDescent="0.3">
      <c r="A1062" t="s">
        <v>1796</v>
      </c>
      <c r="B1062" t="str">
        <f t="shared" si="1219"/>
        <v>2: DMA1 Stream 2 Request 29</v>
      </c>
      <c r="H1062" s="1"/>
    </row>
    <row r="1063" spans="1:8" ht="15.75" thickBot="1" x14ac:dyDescent="0.3">
      <c r="A1063" t="s">
        <v>1797</v>
      </c>
      <c r="B1063" t="str">
        <f t="shared" si="1219"/>
        <v>3: DMA1 Stream 3 Request 29</v>
      </c>
      <c r="H1063" s="1"/>
    </row>
    <row r="1064" spans="1:8" ht="15.75" thickBot="1" x14ac:dyDescent="0.3">
      <c r="A1064" t="s">
        <v>1798</v>
      </c>
      <c r="B1064" t="str">
        <f t="shared" si="1219"/>
        <v>4: DMA1 Stream 4 Request 29</v>
      </c>
      <c r="H1064" s="1"/>
    </row>
    <row r="1065" spans="1:8" ht="15.75" thickBot="1" x14ac:dyDescent="0.3">
      <c r="A1065" t="s">
        <v>1799</v>
      </c>
      <c r="B1065" t="str">
        <f t="shared" si="1219"/>
        <v>5: DMA1 Stream 5 Request 29</v>
      </c>
      <c r="H1065" s="1"/>
    </row>
    <row r="1066" spans="1:8" ht="15.75" thickBot="1" x14ac:dyDescent="0.3">
      <c r="A1066" t="s">
        <v>1800</v>
      </c>
      <c r="B1066" t="str">
        <f t="shared" si="1219"/>
        <v>6: DMA1 Stream 6 Request 29</v>
      </c>
      <c r="H1066" s="1"/>
    </row>
    <row r="1067" spans="1:8" ht="15.75" thickBot="1" x14ac:dyDescent="0.3">
      <c r="A1067" t="s">
        <v>1801</v>
      </c>
      <c r="B1067" t="str">
        <f t="shared" si="1219"/>
        <v>7: DMA1 Stream 7 Request 29</v>
      </c>
      <c r="H1067" s="1"/>
    </row>
    <row r="1068" spans="1:8" ht="15.75" thickBot="1" x14ac:dyDescent="0.3">
      <c r="A1068" t="s">
        <v>1802</v>
      </c>
      <c r="B1068" t="str">
        <f t="shared" si="1219"/>
        <v>8: DMA2 Stream 0 Request 29</v>
      </c>
      <c r="H1068" s="1"/>
    </row>
    <row r="1069" spans="1:8" ht="15.75" thickBot="1" x14ac:dyDescent="0.3">
      <c r="A1069" t="s">
        <v>1803</v>
      </c>
      <c r="B1069" t="str">
        <f t="shared" si="1219"/>
        <v>9: DMA2 Stream 1 Request 29</v>
      </c>
      <c r="H1069" s="1"/>
    </row>
    <row r="1070" spans="1:8" ht="15.75" thickBot="1" x14ac:dyDescent="0.3">
      <c r="A1070" t="s">
        <v>1804</v>
      </c>
      <c r="B1070" t="str">
        <f t="shared" si="1219"/>
        <v>10: DMA2 Stream 2 Request 29</v>
      </c>
      <c r="H1070" s="1"/>
    </row>
    <row r="1071" spans="1:8" ht="15.75" thickBot="1" x14ac:dyDescent="0.3">
      <c r="A1071" t="s">
        <v>1805</v>
      </c>
      <c r="B1071" t="str">
        <f t="shared" si="1219"/>
        <v>11: DMA2 Stream 3 Request 29</v>
      </c>
      <c r="H1071" s="1"/>
    </row>
    <row r="1072" spans="1:8" ht="15.75" thickBot="1" x14ac:dyDescent="0.3">
      <c r="A1072" t="s">
        <v>1806</v>
      </c>
      <c r="B1072" t="str">
        <f t="shared" si="1219"/>
        <v>12: DMA2 Stream 4 Request 29</v>
      </c>
      <c r="H1072" s="1"/>
    </row>
    <row r="1073" spans="1:8" ht="15.75" thickBot="1" x14ac:dyDescent="0.3">
      <c r="A1073" t="s">
        <v>1807</v>
      </c>
      <c r="B1073" t="str">
        <f t="shared" si="1219"/>
        <v>13: DMA2 Stream 5 Request 29</v>
      </c>
      <c r="H1073" s="1"/>
    </row>
    <row r="1074" spans="1:8" ht="15.75" thickBot="1" x14ac:dyDescent="0.3">
      <c r="A1074" t="s">
        <v>1808</v>
      </c>
      <c r="B1074" t="str">
        <f t="shared" si="1219"/>
        <v>14: DMA2 Stream 6 Request 29</v>
      </c>
      <c r="H1074" s="1"/>
    </row>
    <row r="1075" spans="1:8" ht="15.75" thickBot="1" x14ac:dyDescent="0.3">
      <c r="A1075" t="s">
        <v>1809</v>
      </c>
      <c r="B1075" t="str">
        <f t="shared" si="1219"/>
        <v>15: DMA2 Stream 7 Request 29</v>
      </c>
      <c r="H1075" s="1"/>
    </row>
    <row r="1076" spans="1:8" ht="15.75" thickBot="1" x14ac:dyDescent="0.3">
      <c r="B1076" t="str">
        <f t="shared" si="1219"/>
        <v/>
      </c>
      <c r="H1076" s="1"/>
    </row>
    <row r="1077" spans="1:8" ht="15.75" thickBot="1" x14ac:dyDescent="0.3">
      <c r="A1077" t="s">
        <v>857</v>
      </c>
      <c r="B1077" t="str">
        <f t="shared" si="1219"/>
        <v>dma pin D13 list</v>
      </c>
      <c r="H1077" s="1"/>
    </row>
    <row r="1078" spans="1:8" ht="15.75" thickBot="1" x14ac:dyDescent="0.3">
      <c r="A1078" t="s">
        <v>1810</v>
      </c>
      <c r="B1078" t="str">
        <f t="shared" si="1219"/>
        <v>0: DMA1 Stream 0 Request 30</v>
      </c>
      <c r="H1078" s="1"/>
    </row>
    <row r="1079" spans="1:8" ht="15.75" thickBot="1" x14ac:dyDescent="0.3">
      <c r="A1079" t="s">
        <v>1811</v>
      </c>
      <c r="B1079" t="str">
        <f t="shared" si="1219"/>
        <v>1: DMA1 Stream 1 Request 30</v>
      </c>
      <c r="H1079" s="1"/>
    </row>
    <row r="1080" spans="1:8" ht="15.75" thickBot="1" x14ac:dyDescent="0.3">
      <c r="A1080" t="s">
        <v>1812</v>
      </c>
      <c r="B1080" t="str">
        <f t="shared" si="1219"/>
        <v>2: DMA1 Stream 2 Request 30</v>
      </c>
      <c r="C1080" t="s">
        <v>238</v>
      </c>
      <c r="H1080" s="1"/>
    </row>
    <row r="1081" spans="1:8" ht="15.75" thickBot="1" x14ac:dyDescent="0.3">
      <c r="A1081" t="s">
        <v>1813</v>
      </c>
      <c r="B1081" t="str">
        <f t="shared" si="1219"/>
        <v>3: DMA1 Stream 3 Request 30</v>
      </c>
      <c r="H1081" s="1"/>
    </row>
    <row r="1082" spans="1:8" ht="15.75" thickBot="1" x14ac:dyDescent="0.3">
      <c r="A1082" t="s">
        <v>1814</v>
      </c>
      <c r="B1082" t="str">
        <f t="shared" si="1219"/>
        <v>4: DMA1 Stream 4 Request 30</v>
      </c>
      <c r="H1082" s="1"/>
    </row>
    <row r="1083" spans="1:8" ht="15.75" thickBot="1" x14ac:dyDescent="0.3">
      <c r="A1083" t="s">
        <v>1815</v>
      </c>
      <c r="B1083" t="str">
        <f t="shared" si="1219"/>
        <v>5: DMA1 Stream 5 Request 30</v>
      </c>
      <c r="C1083" t="s">
        <v>238</v>
      </c>
      <c r="H1083" s="1"/>
    </row>
    <row r="1084" spans="1:8" ht="15.75" thickBot="1" x14ac:dyDescent="0.3">
      <c r="A1084" t="s">
        <v>1816</v>
      </c>
      <c r="B1084" t="str">
        <f t="shared" si="1219"/>
        <v>6: DMA1 Stream 6 Request 30</v>
      </c>
      <c r="H1084" s="1"/>
    </row>
    <row r="1085" spans="1:8" ht="15.75" thickBot="1" x14ac:dyDescent="0.3">
      <c r="A1085" t="s">
        <v>1817</v>
      </c>
      <c r="B1085" t="str">
        <f t="shared" si="1219"/>
        <v>7: DMA1 Stream 7 Request 30</v>
      </c>
      <c r="H1085" s="1"/>
    </row>
    <row r="1086" spans="1:8" ht="15.75" thickBot="1" x14ac:dyDescent="0.3">
      <c r="A1086" t="s">
        <v>1818</v>
      </c>
      <c r="B1086" t="str">
        <f t="shared" si="1219"/>
        <v>8: DMA2 Stream 0 Request 30</v>
      </c>
      <c r="C1086" t="s">
        <v>238</v>
      </c>
      <c r="H1086" s="1"/>
    </row>
    <row r="1087" spans="1:8" ht="15.75" thickBot="1" x14ac:dyDescent="0.3">
      <c r="A1087" t="s">
        <v>1819</v>
      </c>
      <c r="B1087" t="str">
        <f t="shared" si="1219"/>
        <v>9: DMA2 Stream 1 Request 30</v>
      </c>
      <c r="H1087" s="1"/>
    </row>
    <row r="1088" spans="1:8" ht="15.75" thickBot="1" x14ac:dyDescent="0.3">
      <c r="A1088" t="s">
        <v>1820</v>
      </c>
      <c r="B1088" t="str">
        <f t="shared" si="1219"/>
        <v>10: DMA2 Stream 2 Request 30</v>
      </c>
      <c r="H1088" s="1"/>
    </row>
    <row r="1089" spans="1:8" ht="15.75" thickBot="1" x14ac:dyDescent="0.3">
      <c r="A1089" t="s">
        <v>1821</v>
      </c>
      <c r="B1089" t="str">
        <f t="shared" si="1219"/>
        <v>11: DMA2 Stream 3 Request 30</v>
      </c>
      <c r="C1089" t="s">
        <v>238</v>
      </c>
      <c r="H1089" s="1"/>
    </row>
    <row r="1090" spans="1:8" ht="15.75" thickBot="1" x14ac:dyDescent="0.3">
      <c r="A1090" t="s">
        <v>1822</v>
      </c>
      <c r="B1090" t="str">
        <f t="shared" si="1219"/>
        <v>12: DMA2 Stream 4 Request 30</v>
      </c>
      <c r="H1090" s="1"/>
    </row>
    <row r="1091" spans="1:8" ht="15.75" thickBot="1" x14ac:dyDescent="0.3">
      <c r="A1091" t="s">
        <v>1823</v>
      </c>
      <c r="B1091" t="str">
        <f t="shared" si="1219"/>
        <v>13: DMA2 Stream 5 Request 30</v>
      </c>
      <c r="H1091" s="1"/>
    </row>
    <row r="1092" spans="1:8" ht="15.75" thickBot="1" x14ac:dyDescent="0.3">
      <c r="A1092" t="s">
        <v>1824</v>
      </c>
      <c r="B1092" t="str">
        <f t="shared" ref="B1092:B1155" si="1220">IFERROR(RIGHT(A1092,LEN(A1092)-2),"")</f>
        <v>14: DMA2 Stream 6 Request 30</v>
      </c>
      <c r="C1092" t="s">
        <v>238</v>
      </c>
      <c r="H1092" s="1"/>
    </row>
    <row r="1093" spans="1:8" ht="15.75" thickBot="1" x14ac:dyDescent="0.3">
      <c r="A1093" t="s">
        <v>1825</v>
      </c>
      <c r="B1093" t="str">
        <f t="shared" si="1220"/>
        <v>15: DMA2 Stream 7 Request 30</v>
      </c>
      <c r="H1093" s="1"/>
    </row>
    <row r="1094" spans="1:8" ht="15.75" thickBot="1" x14ac:dyDescent="0.3">
      <c r="B1094" t="str">
        <f t="shared" si="1220"/>
        <v/>
      </c>
      <c r="H1094" s="1"/>
    </row>
    <row r="1095" spans="1:8" ht="15.75" thickBot="1" x14ac:dyDescent="0.3">
      <c r="A1095" t="s">
        <v>858</v>
      </c>
      <c r="B1095" t="str">
        <f t="shared" si="1220"/>
        <v>dma pin D14 list</v>
      </c>
      <c r="C1095" t="s">
        <v>238</v>
      </c>
      <c r="H1095" s="1"/>
    </row>
    <row r="1096" spans="1:8" ht="15.75" thickBot="1" x14ac:dyDescent="0.3">
      <c r="A1096" t="s">
        <v>1826</v>
      </c>
      <c r="B1096" t="str">
        <f t="shared" si="1220"/>
        <v>0: DMA1 Stream 0 Request 31</v>
      </c>
      <c r="H1096" s="1"/>
    </row>
    <row r="1097" spans="1:8" ht="15.75" thickBot="1" x14ac:dyDescent="0.3">
      <c r="A1097" t="s">
        <v>1827</v>
      </c>
      <c r="B1097" t="str">
        <f t="shared" si="1220"/>
        <v>1: DMA1 Stream 1 Request 31</v>
      </c>
      <c r="H1097" s="1"/>
    </row>
    <row r="1098" spans="1:8" ht="15.75" thickBot="1" x14ac:dyDescent="0.3">
      <c r="A1098" t="s">
        <v>1828</v>
      </c>
      <c r="B1098" t="str">
        <f t="shared" si="1220"/>
        <v>2: DMA1 Stream 2 Request 31</v>
      </c>
      <c r="H1098" s="1"/>
    </row>
    <row r="1099" spans="1:8" ht="15.75" thickBot="1" x14ac:dyDescent="0.3">
      <c r="A1099" t="s">
        <v>1829</v>
      </c>
      <c r="B1099" t="str">
        <f t="shared" si="1220"/>
        <v>3: DMA1 Stream 3 Request 31</v>
      </c>
      <c r="H1099" s="1"/>
    </row>
    <row r="1100" spans="1:8" ht="15.75" thickBot="1" x14ac:dyDescent="0.3">
      <c r="A1100" t="s">
        <v>1830</v>
      </c>
      <c r="B1100" t="str">
        <f t="shared" si="1220"/>
        <v>4: DMA1 Stream 4 Request 31</v>
      </c>
      <c r="H1100" s="1"/>
    </row>
    <row r="1101" spans="1:8" ht="15.75" thickBot="1" x14ac:dyDescent="0.3">
      <c r="A1101" t="s">
        <v>1831</v>
      </c>
      <c r="B1101" t="str">
        <f t="shared" si="1220"/>
        <v>5: DMA1 Stream 5 Request 31</v>
      </c>
      <c r="H1101" s="1"/>
    </row>
    <row r="1102" spans="1:8" ht="15.75" thickBot="1" x14ac:dyDescent="0.3">
      <c r="A1102" t="s">
        <v>1832</v>
      </c>
      <c r="B1102" t="str">
        <f t="shared" si="1220"/>
        <v>6: DMA1 Stream 6 Request 31</v>
      </c>
      <c r="H1102" s="1"/>
    </row>
    <row r="1103" spans="1:8" ht="15.75" thickBot="1" x14ac:dyDescent="0.3">
      <c r="A1103" t="s">
        <v>1833</v>
      </c>
      <c r="B1103" t="str">
        <f t="shared" si="1220"/>
        <v>7: DMA1 Stream 7 Request 31</v>
      </c>
      <c r="H1103" s="1"/>
    </row>
    <row r="1104" spans="1:8" ht="15.75" thickBot="1" x14ac:dyDescent="0.3">
      <c r="A1104" t="s">
        <v>1834</v>
      </c>
      <c r="B1104" t="str">
        <f t="shared" si="1220"/>
        <v>8: DMA2 Stream 0 Request 31</v>
      </c>
      <c r="H1104" s="1"/>
    </row>
    <row r="1105" spans="1:8" ht="15.75" thickBot="1" x14ac:dyDescent="0.3">
      <c r="A1105" t="s">
        <v>1835</v>
      </c>
      <c r="B1105" t="str">
        <f t="shared" si="1220"/>
        <v>9: DMA2 Stream 1 Request 31</v>
      </c>
      <c r="H1105" s="1"/>
    </row>
    <row r="1106" spans="1:8" ht="15.75" thickBot="1" x14ac:dyDescent="0.3">
      <c r="A1106" t="s">
        <v>1836</v>
      </c>
      <c r="B1106" t="str">
        <f t="shared" si="1220"/>
        <v>10: DMA2 Stream 2 Request 31</v>
      </c>
      <c r="H1106" s="1"/>
    </row>
    <row r="1107" spans="1:8" ht="15.75" thickBot="1" x14ac:dyDescent="0.3">
      <c r="A1107" t="s">
        <v>1837</v>
      </c>
      <c r="B1107" t="str">
        <f t="shared" si="1220"/>
        <v>11: DMA2 Stream 3 Request 31</v>
      </c>
      <c r="H1107" s="1"/>
    </row>
    <row r="1108" spans="1:8" ht="15.75" thickBot="1" x14ac:dyDescent="0.3">
      <c r="A1108" t="s">
        <v>1838</v>
      </c>
      <c r="B1108" t="str">
        <f t="shared" si="1220"/>
        <v>12: DMA2 Stream 4 Request 31</v>
      </c>
      <c r="H1108" s="1"/>
    </row>
    <row r="1109" spans="1:8" ht="15.75" thickBot="1" x14ac:dyDescent="0.3">
      <c r="A1109" t="s">
        <v>1839</v>
      </c>
      <c r="B1109" t="str">
        <f t="shared" si="1220"/>
        <v>13: DMA2 Stream 5 Request 31</v>
      </c>
      <c r="H1109" s="1"/>
    </row>
    <row r="1110" spans="1:8" ht="15.75" thickBot="1" x14ac:dyDescent="0.3">
      <c r="A1110" t="s">
        <v>1840</v>
      </c>
      <c r="B1110" t="str">
        <f t="shared" si="1220"/>
        <v>14: DMA2 Stream 6 Request 31</v>
      </c>
      <c r="H1110" s="1"/>
    </row>
    <row r="1111" spans="1:8" ht="15.75" thickBot="1" x14ac:dyDescent="0.3">
      <c r="A1111" t="s">
        <v>1841</v>
      </c>
      <c r="B1111" t="str">
        <f t="shared" si="1220"/>
        <v>15: DMA2 Stream 7 Request 31</v>
      </c>
      <c r="H1111" s="1"/>
    </row>
    <row r="1112" spans="1:8" ht="15.75" thickBot="1" x14ac:dyDescent="0.3">
      <c r="B1112" t="str">
        <f t="shared" si="1220"/>
        <v/>
      </c>
      <c r="H1112" s="1"/>
    </row>
    <row r="1113" spans="1:8" ht="15.75" thickBot="1" x14ac:dyDescent="0.3">
      <c r="A1113" t="s">
        <v>859</v>
      </c>
      <c r="B1113" t="str">
        <f t="shared" si="1220"/>
        <v>dma pin D15 list</v>
      </c>
      <c r="H1113" s="1"/>
    </row>
    <row r="1114" spans="1:8" ht="15.75" thickBot="1" x14ac:dyDescent="0.3">
      <c r="B1114" t="str">
        <f t="shared" si="1220"/>
        <v/>
      </c>
      <c r="H1114" s="1"/>
    </row>
    <row r="1115" spans="1:8" ht="15.75" thickBot="1" x14ac:dyDescent="0.3">
      <c r="A1115" t="s">
        <v>860</v>
      </c>
      <c r="B1115" t="str">
        <f t="shared" si="1220"/>
        <v>timer D00 NONE</v>
      </c>
      <c r="H1115" s="1"/>
    </row>
    <row r="1116" spans="1:8" ht="15.75" thickBot="1" x14ac:dyDescent="0.3">
      <c r="A1116" t="s">
        <v>861</v>
      </c>
      <c r="B1116" t="str">
        <f t="shared" si="1220"/>
        <v>timer D00: no change: NONE</v>
      </c>
      <c r="H1116" s="1"/>
    </row>
    <row r="1117" spans="1:8" ht="15.75" thickBot="1" x14ac:dyDescent="0.3">
      <c r="B1117" t="str">
        <f t="shared" si="1220"/>
        <v/>
      </c>
      <c r="H1117" s="1"/>
    </row>
    <row r="1118" spans="1:8" ht="15.75" thickBot="1" x14ac:dyDescent="0.3">
      <c r="A1118" t="s">
        <v>862</v>
      </c>
      <c r="B1118" t="str">
        <f t="shared" si="1220"/>
        <v>timer D01 NONE</v>
      </c>
      <c r="H1118" s="1"/>
    </row>
    <row r="1119" spans="1:8" ht="15.75" thickBot="1" x14ac:dyDescent="0.3">
      <c r="A1119" t="s">
        <v>863</v>
      </c>
      <c r="B1119" t="str">
        <f t="shared" si="1220"/>
        <v>timer D01: no change: NONE</v>
      </c>
      <c r="H1119" s="1"/>
    </row>
    <row r="1120" spans="1:8" ht="15.75" thickBot="1" x14ac:dyDescent="0.3">
      <c r="B1120" t="str">
        <f t="shared" si="1220"/>
        <v/>
      </c>
      <c r="H1120" s="1"/>
    </row>
    <row r="1121" spans="1:8" ht="15.75" thickBot="1" x14ac:dyDescent="0.3">
      <c r="A1121" t="s">
        <v>864</v>
      </c>
      <c r="B1121" t="str">
        <f t="shared" si="1220"/>
        <v>timer D02 NONE</v>
      </c>
      <c r="H1121" s="1"/>
    </row>
    <row r="1122" spans="1:8" ht="15.75" thickBot="1" x14ac:dyDescent="0.3">
      <c r="A1122" t="s">
        <v>865</v>
      </c>
      <c r="B1122" t="str">
        <f t="shared" si="1220"/>
        <v>timer D02: no change: NONE</v>
      </c>
      <c r="H1122" s="1"/>
    </row>
    <row r="1123" spans="1:8" ht="15.75" thickBot="1" x14ac:dyDescent="0.3">
      <c r="B1123" t="str">
        <f t="shared" si="1220"/>
        <v/>
      </c>
      <c r="H1123" s="1"/>
    </row>
    <row r="1124" spans="1:8" ht="15.75" thickBot="1" x14ac:dyDescent="0.3">
      <c r="A1124" t="s">
        <v>866</v>
      </c>
      <c r="B1124" t="str">
        <f t="shared" si="1220"/>
        <v>timer D03 NONE</v>
      </c>
      <c r="H1124" s="1"/>
    </row>
    <row r="1125" spans="1:8" ht="15.75" thickBot="1" x14ac:dyDescent="0.3">
      <c r="A1125" t="s">
        <v>867</v>
      </c>
      <c r="B1125" t="str">
        <f t="shared" si="1220"/>
        <v>timer D03: no change: NONE</v>
      </c>
      <c r="H1125" s="1"/>
    </row>
    <row r="1126" spans="1:8" ht="15.75" thickBot="1" x14ac:dyDescent="0.3">
      <c r="B1126" t="str">
        <f t="shared" si="1220"/>
        <v/>
      </c>
      <c r="H1126" s="1"/>
    </row>
    <row r="1127" spans="1:8" ht="15.75" thickBot="1" x14ac:dyDescent="0.3">
      <c r="A1127" t="s">
        <v>868</v>
      </c>
      <c r="B1127" t="str">
        <f t="shared" si="1220"/>
        <v>timer D04 NONE</v>
      </c>
      <c r="H1127" s="1"/>
    </row>
    <row r="1128" spans="1:8" ht="15.75" thickBot="1" x14ac:dyDescent="0.3">
      <c r="A1128" t="s">
        <v>869</v>
      </c>
      <c r="B1128" t="str">
        <f t="shared" si="1220"/>
        <v>timer D04: no change: NONE</v>
      </c>
      <c r="H1128" s="1"/>
    </row>
    <row r="1129" spans="1:8" ht="15.75" thickBot="1" x14ac:dyDescent="0.3">
      <c r="B1129" t="str">
        <f t="shared" si="1220"/>
        <v/>
      </c>
      <c r="H1129" s="1"/>
    </row>
    <row r="1130" spans="1:8" ht="15.75" thickBot="1" x14ac:dyDescent="0.3">
      <c r="A1130" t="s">
        <v>870</v>
      </c>
      <c r="B1130" t="str">
        <f t="shared" si="1220"/>
        <v>timer D05 NONE</v>
      </c>
      <c r="H1130" s="1"/>
    </row>
    <row r="1131" spans="1:8" ht="15.75" thickBot="1" x14ac:dyDescent="0.3">
      <c r="A1131" t="s">
        <v>871</v>
      </c>
      <c r="B1131" t="str">
        <f t="shared" si="1220"/>
        <v>timer D05: no change: NONE</v>
      </c>
      <c r="H1131" s="1"/>
    </row>
    <row r="1132" spans="1:8" ht="15.75" thickBot="1" x14ac:dyDescent="0.3">
      <c r="B1132" t="str">
        <f t="shared" si="1220"/>
        <v/>
      </c>
      <c r="H1132" s="1"/>
    </row>
    <row r="1133" spans="1:8" ht="15.75" thickBot="1" x14ac:dyDescent="0.3">
      <c r="A1133" t="s">
        <v>872</v>
      </c>
      <c r="B1133" t="str">
        <f t="shared" si="1220"/>
        <v>timer D06 NONE</v>
      </c>
      <c r="H1133" s="1"/>
    </row>
    <row r="1134" spans="1:8" ht="15.75" thickBot="1" x14ac:dyDescent="0.3">
      <c r="A1134" t="s">
        <v>873</v>
      </c>
      <c r="B1134" t="str">
        <f t="shared" si="1220"/>
        <v>timer D06: no change: NONE</v>
      </c>
      <c r="H1134" s="1"/>
    </row>
    <row r="1135" spans="1:8" ht="15.75" thickBot="1" x14ac:dyDescent="0.3">
      <c r="B1135" t="str">
        <f t="shared" si="1220"/>
        <v/>
      </c>
      <c r="H1135" s="1"/>
    </row>
    <row r="1136" spans="1:8" ht="15.75" thickBot="1" x14ac:dyDescent="0.3">
      <c r="A1136" t="s">
        <v>874</v>
      </c>
      <c r="B1136" t="str">
        <f t="shared" si="1220"/>
        <v>timer D07 NONE</v>
      </c>
      <c r="H1136" s="1"/>
    </row>
    <row r="1137" spans="1:8" ht="15.75" thickBot="1" x14ac:dyDescent="0.3">
      <c r="A1137" t="s">
        <v>875</v>
      </c>
      <c r="B1137" t="str">
        <f t="shared" si="1220"/>
        <v>timer D07: no change: NONE</v>
      </c>
      <c r="H1137" s="1"/>
    </row>
    <row r="1138" spans="1:8" ht="15.75" thickBot="1" x14ac:dyDescent="0.3">
      <c r="B1138" t="str">
        <f t="shared" si="1220"/>
        <v/>
      </c>
      <c r="H1138" s="1"/>
    </row>
    <row r="1139" spans="1:8" ht="15.75" thickBot="1" x14ac:dyDescent="0.3">
      <c r="A1139" t="s">
        <v>876</v>
      </c>
      <c r="B1139" t="str">
        <f t="shared" si="1220"/>
        <v>timer D08 NONE</v>
      </c>
      <c r="H1139" s="1"/>
    </row>
    <row r="1140" spans="1:8" ht="15.75" thickBot="1" x14ac:dyDescent="0.3">
      <c r="A1140" t="s">
        <v>877</v>
      </c>
      <c r="B1140" t="str">
        <f t="shared" si="1220"/>
        <v>timer D08: no change: NONE</v>
      </c>
      <c r="H1140" s="1"/>
    </row>
    <row r="1141" spans="1:8" ht="15.75" thickBot="1" x14ac:dyDescent="0.3">
      <c r="B1141" t="str">
        <f t="shared" si="1220"/>
        <v/>
      </c>
      <c r="H1141" s="1"/>
    </row>
    <row r="1142" spans="1:8" ht="15.75" thickBot="1" x14ac:dyDescent="0.3">
      <c r="A1142" t="s">
        <v>878</v>
      </c>
      <c r="B1142" t="str">
        <f t="shared" si="1220"/>
        <v>timer D09 NONE</v>
      </c>
      <c r="H1142" s="1"/>
    </row>
    <row r="1143" spans="1:8" ht="15.75" thickBot="1" x14ac:dyDescent="0.3">
      <c r="A1143" t="s">
        <v>879</v>
      </c>
      <c r="B1143" t="str">
        <f t="shared" si="1220"/>
        <v>timer D09: no change: NONE</v>
      </c>
      <c r="H1143" s="1"/>
    </row>
    <row r="1144" spans="1:8" ht="15.75" thickBot="1" x14ac:dyDescent="0.3">
      <c r="B1144" t="str">
        <f t="shared" si="1220"/>
        <v/>
      </c>
      <c r="H1144" s="1"/>
    </row>
    <row r="1145" spans="1:8" ht="15.75" thickBot="1" x14ac:dyDescent="0.3">
      <c r="A1145" t="s">
        <v>880</v>
      </c>
      <c r="B1145" t="str">
        <f t="shared" si="1220"/>
        <v>timer D10 NONE</v>
      </c>
      <c r="H1145" s="1"/>
    </row>
    <row r="1146" spans="1:8" ht="15.75" thickBot="1" x14ac:dyDescent="0.3">
      <c r="A1146" t="s">
        <v>881</v>
      </c>
      <c r="B1146" t="str">
        <f t="shared" si="1220"/>
        <v>timer D10: no change: NONE</v>
      </c>
      <c r="H1146" s="1"/>
    </row>
    <row r="1147" spans="1:8" ht="15.75" thickBot="1" x14ac:dyDescent="0.3">
      <c r="B1147" t="str">
        <f t="shared" si="1220"/>
        <v/>
      </c>
      <c r="H1147" s="1"/>
    </row>
    <row r="1148" spans="1:8" ht="15.75" thickBot="1" x14ac:dyDescent="0.3">
      <c r="A1148" t="s">
        <v>882</v>
      </c>
      <c r="B1148" t="str">
        <f t="shared" si="1220"/>
        <v>timer D11 NONE</v>
      </c>
      <c r="H1148" s="1"/>
    </row>
    <row r="1149" spans="1:8" ht="15.75" thickBot="1" x14ac:dyDescent="0.3">
      <c r="A1149" t="s">
        <v>883</v>
      </c>
      <c r="B1149" t="str">
        <f t="shared" si="1220"/>
        <v>timer D11: no change: NONE</v>
      </c>
      <c r="H1149" s="1"/>
    </row>
    <row r="1150" spans="1:8" ht="15.75" thickBot="1" x14ac:dyDescent="0.3">
      <c r="B1150" t="str">
        <f t="shared" si="1220"/>
        <v/>
      </c>
      <c r="H1150" s="1"/>
    </row>
    <row r="1151" spans="1:8" ht="15.75" thickBot="1" x14ac:dyDescent="0.3">
      <c r="A1151" t="s">
        <v>884</v>
      </c>
      <c r="B1151" t="str">
        <f t="shared" si="1220"/>
        <v>timer D12 NONE</v>
      </c>
      <c r="H1151" s="1"/>
    </row>
    <row r="1152" spans="1:8" ht="15.75" thickBot="1" x14ac:dyDescent="0.3">
      <c r="A1152" t="s">
        <v>1129</v>
      </c>
      <c r="B1152" t="str">
        <f t="shared" si="1220"/>
        <v>timer D12: changed from AF2 to NONE</v>
      </c>
      <c r="H1152" s="1"/>
    </row>
    <row r="1153" spans="1:8" ht="15.75" thickBot="1" x14ac:dyDescent="0.3">
      <c r="B1153" t="str">
        <f t="shared" si="1220"/>
        <v/>
      </c>
      <c r="H1153" s="1"/>
    </row>
    <row r="1154" spans="1:8" ht="15.75" thickBot="1" x14ac:dyDescent="0.3">
      <c r="A1154" t="s">
        <v>886</v>
      </c>
      <c r="B1154" t="str">
        <f t="shared" si="1220"/>
        <v>timer D13 NONE</v>
      </c>
      <c r="H1154" s="1"/>
    </row>
    <row r="1155" spans="1:8" ht="15.75" thickBot="1" x14ac:dyDescent="0.3">
      <c r="A1155" t="s">
        <v>1130</v>
      </c>
      <c r="B1155" t="str">
        <f t="shared" si="1220"/>
        <v>timer D13: changed from AF2 to NONE</v>
      </c>
      <c r="H1155" s="1"/>
    </row>
    <row r="1156" spans="1:8" ht="15.75" thickBot="1" x14ac:dyDescent="0.3">
      <c r="B1156" t="str">
        <f t="shared" ref="B1156:B1219" si="1221">IFERROR(RIGHT(A1156,LEN(A1156)-2),"")</f>
        <v/>
      </c>
      <c r="H1156" s="1"/>
    </row>
    <row r="1157" spans="1:8" ht="15.75" thickBot="1" x14ac:dyDescent="0.3">
      <c r="A1157" t="s">
        <v>888</v>
      </c>
      <c r="B1157" t="str">
        <f t="shared" si="1221"/>
        <v>timer D14 NONE</v>
      </c>
      <c r="H1157" s="1"/>
    </row>
    <row r="1158" spans="1:8" ht="15.75" thickBot="1" x14ac:dyDescent="0.3">
      <c r="A1158" t="s">
        <v>1131</v>
      </c>
      <c r="B1158" t="str">
        <f t="shared" si="1221"/>
        <v>timer D14: changed from AF2 to NONE</v>
      </c>
      <c r="H1158" s="1"/>
    </row>
    <row r="1159" spans="1:8" ht="15.75" thickBot="1" x14ac:dyDescent="0.3">
      <c r="B1159" t="str">
        <f t="shared" si="1221"/>
        <v/>
      </c>
      <c r="H1159" s="1"/>
    </row>
    <row r="1160" spans="1:8" ht="15.75" thickBot="1" x14ac:dyDescent="0.3">
      <c r="A1160" t="s">
        <v>890</v>
      </c>
      <c r="B1160" t="str">
        <f t="shared" si="1221"/>
        <v>timer D15 NONE</v>
      </c>
      <c r="H1160" s="1"/>
    </row>
    <row r="1161" spans="1:8" ht="15.75" thickBot="1" x14ac:dyDescent="0.3">
      <c r="A1161" t="s">
        <v>1132</v>
      </c>
      <c r="B1161" t="str">
        <f t="shared" si="1221"/>
        <v>timer D15: changed from AF2 to NONE</v>
      </c>
      <c r="H1161" s="1"/>
    </row>
    <row r="1162" spans="1:8" ht="15.75" thickBot="1" x14ac:dyDescent="0.3">
      <c r="B1162" t="str">
        <f t="shared" si="1221"/>
        <v/>
      </c>
      <c r="H1162" s="1"/>
    </row>
    <row r="1163" spans="1:8" ht="15.75" thickBot="1" x14ac:dyDescent="0.3">
      <c r="A1163" t="s">
        <v>892</v>
      </c>
      <c r="B1163" t="str">
        <f t="shared" si="1221"/>
        <v>timer E00 AF1</v>
      </c>
      <c r="H1163" s="1"/>
    </row>
    <row r="1164" spans="1:8" ht="15.75" thickBot="1" x14ac:dyDescent="0.3">
      <c r="A1164" t="s">
        <v>893</v>
      </c>
      <c r="B1164" t="str">
        <f t="shared" si="1221"/>
        <v>#ERROR: timer: INVALID ALTERNATE FUNCTION FOR E00: 'AF1'###</v>
      </c>
      <c r="H1164" s="1"/>
    </row>
    <row r="1165" spans="1:8" ht="15.75" thickBot="1" x14ac:dyDescent="0.3">
      <c r="B1165" t="str">
        <f t="shared" si="1221"/>
        <v/>
      </c>
      <c r="H1165" s="1"/>
    </row>
    <row r="1166" spans="1:8" ht="15.75" thickBot="1" x14ac:dyDescent="0.3">
      <c r="A1166" t="s">
        <v>894</v>
      </c>
      <c r="B1166" t="str">
        <f t="shared" si="1221"/>
        <v>timer E01 AF1</v>
      </c>
      <c r="H1166" s="1"/>
    </row>
    <row r="1167" spans="1:8" ht="15.75" thickBot="1" x14ac:dyDescent="0.3">
      <c r="A1167" t="s">
        <v>895</v>
      </c>
      <c r="B1167" t="str">
        <f t="shared" si="1221"/>
        <v>#ERROR: timer: INVALID ALTERNATE FUNCTION FOR E01: 'AF1'###</v>
      </c>
      <c r="H1167" s="1"/>
    </row>
    <row r="1168" spans="1:8" ht="15.75" thickBot="1" x14ac:dyDescent="0.3">
      <c r="B1168" t="str">
        <f t="shared" si="1221"/>
        <v/>
      </c>
      <c r="H1168" s="1"/>
    </row>
    <row r="1169" spans="1:8" ht="15.75" thickBot="1" x14ac:dyDescent="0.3">
      <c r="A1169" t="s">
        <v>896</v>
      </c>
      <c r="B1169" t="str">
        <f t="shared" si="1221"/>
        <v>timer E02 AF1</v>
      </c>
      <c r="H1169" s="1"/>
    </row>
    <row r="1170" spans="1:8" ht="15.75" thickBot="1" x14ac:dyDescent="0.3">
      <c r="A1170" t="s">
        <v>897</v>
      </c>
      <c r="B1170" t="str">
        <f t="shared" si="1221"/>
        <v>#ERROR: timer: INVALID ALTERNATE FUNCTION FOR E02: 'AF1'###</v>
      </c>
      <c r="H1170" s="1"/>
    </row>
    <row r="1171" spans="1:8" ht="15.75" thickBot="1" x14ac:dyDescent="0.3">
      <c r="B1171" t="str">
        <f t="shared" si="1221"/>
        <v/>
      </c>
      <c r="H1171" s="1"/>
    </row>
    <row r="1172" spans="1:8" ht="15.75" thickBot="1" x14ac:dyDescent="0.3">
      <c r="A1172" t="s">
        <v>898</v>
      </c>
      <c r="B1172" t="str">
        <f t="shared" si="1221"/>
        <v>timer E03 AF1</v>
      </c>
      <c r="H1172" s="1"/>
    </row>
    <row r="1173" spans="1:8" ht="15.75" thickBot="1" x14ac:dyDescent="0.3">
      <c r="A1173" t="s">
        <v>899</v>
      </c>
      <c r="B1173" t="str">
        <f t="shared" si="1221"/>
        <v>#ERROR: timer: INVALID ALTERNATE FUNCTION FOR E03: 'AF1'###</v>
      </c>
      <c r="H1173" s="1"/>
    </row>
    <row r="1174" spans="1:8" ht="15.75" thickBot="1" x14ac:dyDescent="0.3">
      <c r="B1174" t="str">
        <f t="shared" si="1221"/>
        <v/>
      </c>
      <c r="H1174" s="1"/>
    </row>
    <row r="1175" spans="1:8" ht="15.75" thickBot="1" x14ac:dyDescent="0.3">
      <c r="A1175" t="s">
        <v>900</v>
      </c>
      <c r="B1175" t="str">
        <f t="shared" si="1221"/>
        <v>timer E04 AF1</v>
      </c>
      <c r="H1175" s="1"/>
    </row>
    <row r="1176" spans="1:8" ht="15.75" thickBot="1" x14ac:dyDescent="0.3">
      <c r="A1176" t="s">
        <v>901</v>
      </c>
      <c r="B1176" t="str">
        <f t="shared" si="1221"/>
        <v>#ERROR: timer: INVALID ALTERNATE FUNCTION FOR E04: 'AF1'###</v>
      </c>
      <c r="H1176" s="1"/>
    </row>
    <row r="1177" spans="1:8" ht="15.75" thickBot="1" x14ac:dyDescent="0.3">
      <c r="B1177" t="str">
        <f t="shared" si="1221"/>
        <v/>
      </c>
      <c r="H1177" s="1"/>
    </row>
    <row r="1178" spans="1:8" ht="15.75" thickBot="1" x14ac:dyDescent="0.3">
      <c r="A1178" t="s">
        <v>902</v>
      </c>
      <c r="B1178" t="str">
        <f t="shared" si="1221"/>
        <v>timer E05 AF1</v>
      </c>
      <c r="H1178" s="1"/>
    </row>
    <row r="1179" spans="1:8" ht="15.75" thickBot="1" x14ac:dyDescent="0.3">
      <c r="A1179" t="s">
        <v>903</v>
      </c>
      <c r="B1179" t="str">
        <f t="shared" si="1221"/>
        <v>#ERROR: timer: INVALID ALTERNATE FUNCTION FOR E05: 'AF1'###</v>
      </c>
      <c r="H1179" s="1"/>
    </row>
    <row r="1180" spans="1:8" ht="15.75" thickBot="1" x14ac:dyDescent="0.3">
      <c r="B1180" t="str">
        <f t="shared" si="1221"/>
        <v/>
      </c>
      <c r="H1180" s="1"/>
    </row>
    <row r="1181" spans="1:8" ht="15.75" thickBot="1" x14ac:dyDescent="0.3">
      <c r="A1181" t="s">
        <v>904</v>
      </c>
      <c r="B1181" t="str">
        <f t="shared" si="1221"/>
        <v>timer E06 AF1</v>
      </c>
      <c r="H1181" s="1"/>
    </row>
    <row r="1182" spans="1:8" ht="15.75" thickBot="1" x14ac:dyDescent="0.3">
      <c r="A1182" t="s">
        <v>905</v>
      </c>
      <c r="B1182" t="str">
        <f t="shared" si="1221"/>
        <v>#ERROR: timer: INVALID ALTERNATE FUNCTION FOR E06: 'AF1'###</v>
      </c>
      <c r="H1182" s="1"/>
    </row>
    <row r="1183" spans="1:8" ht="15.75" thickBot="1" x14ac:dyDescent="0.3">
      <c r="B1183" t="str">
        <f t="shared" si="1221"/>
        <v/>
      </c>
      <c r="H1183" s="1"/>
    </row>
    <row r="1184" spans="1:8" ht="15.75" thickBot="1" x14ac:dyDescent="0.3">
      <c r="A1184" t="s">
        <v>906</v>
      </c>
      <c r="B1184" t="str">
        <f t="shared" si="1221"/>
        <v>timer E07 AF1</v>
      </c>
      <c r="H1184" s="1"/>
    </row>
    <row r="1185" spans="1:8" ht="15.75" thickBot="1" x14ac:dyDescent="0.3">
      <c r="A1185" t="s">
        <v>907</v>
      </c>
      <c r="B1185" t="str">
        <f t="shared" si="1221"/>
        <v>#ERROR: timer: INVALID ALTERNATE FUNCTION FOR E07: 'AF1'###</v>
      </c>
      <c r="C1185" t="s">
        <v>238</v>
      </c>
      <c r="H1185" s="1"/>
    </row>
    <row r="1186" spans="1:8" ht="15.75" thickBot="1" x14ac:dyDescent="0.3">
      <c r="B1186" t="str">
        <f t="shared" si="1221"/>
        <v/>
      </c>
      <c r="H1186" s="1"/>
    </row>
    <row r="1187" spans="1:8" ht="15.75" thickBot="1" x14ac:dyDescent="0.3">
      <c r="A1187" t="s">
        <v>908</v>
      </c>
      <c r="B1187" t="str">
        <f t="shared" si="1221"/>
        <v>timer E08 AF1</v>
      </c>
      <c r="H1187" s="1"/>
    </row>
    <row r="1188" spans="1:8" ht="15.75" thickBot="1" x14ac:dyDescent="0.3">
      <c r="A1188" t="s">
        <v>909</v>
      </c>
      <c r="B1188" t="str">
        <f t="shared" si="1221"/>
        <v>timer E08: changed from NONE to AF1</v>
      </c>
      <c r="C1188" t="s">
        <v>238</v>
      </c>
      <c r="H1188" s="1"/>
    </row>
    <row r="1189" spans="1:8" ht="15.75" thickBot="1" x14ac:dyDescent="0.3">
      <c r="B1189" t="str">
        <f t="shared" si="1221"/>
        <v/>
      </c>
      <c r="H1189" s="1"/>
    </row>
    <row r="1190" spans="1:8" ht="15.75" thickBot="1" x14ac:dyDescent="0.3">
      <c r="A1190" t="s">
        <v>910</v>
      </c>
      <c r="B1190" t="str">
        <f t="shared" si="1221"/>
        <v>timer E09 AF1</v>
      </c>
      <c r="H1190" s="1"/>
    </row>
    <row r="1191" spans="1:8" ht="15.75" thickBot="1" x14ac:dyDescent="0.3">
      <c r="A1191" t="s">
        <v>911</v>
      </c>
      <c r="B1191" t="str">
        <f t="shared" si="1221"/>
        <v>timer E09: changed from NONE to AF1</v>
      </c>
      <c r="C1191" t="s">
        <v>238</v>
      </c>
      <c r="H1191" s="1"/>
    </row>
    <row r="1192" spans="1:8" ht="15.75" thickBot="1" x14ac:dyDescent="0.3">
      <c r="B1192" t="str">
        <f t="shared" si="1221"/>
        <v/>
      </c>
      <c r="H1192" s="1"/>
    </row>
    <row r="1193" spans="1:8" ht="15.75" thickBot="1" x14ac:dyDescent="0.3">
      <c r="A1193" t="s">
        <v>912</v>
      </c>
      <c r="B1193" t="str">
        <f t="shared" si="1221"/>
        <v>timer E10 AF1</v>
      </c>
      <c r="H1193" s="1"/>
    </row>
    <row r="1194" spans="1:8" ht="15.75" thickBot="1" x14ac:dyDescent="0.3">
      <c r="A1194" t="s">
        <v>913</v>
      </c>
      <c r="B1194" t="str">
        <f t="shared" si="1221"/>
        <v>timer E10: changed from NONE to AF1</v>
      </c>
      <c r="C1194" t="s">
        <v>238</v>
      </c>
      <c r="H1194" s="1"/>
    </row>
    <row r="1195" spans="1:8" ht="15.75" thickBot="1" x14ac:dyDescent="0.3">
      <c r="B1195" t="str">
        <f t="shared" si="1221"/>
        <v/>
      </c>
      <c r="H1195" s="1"/>
    </row>
    <row r="1196" spans="1:8" ht="15.75" thickBot="1" x14ac:dyDescent="0.3">
      <c r="A1196" t="s">
        <v>914</v>
      </c>
      <c r="B1196" t="str">
        <f t="shared" si="1221"/>
        <v>timer E11 AF1</v>
      </c>
      <c r="H1196" s="1"/>
    </row>
    <row r="1197" spans="1:8" ht="15.75" thickBot="1" x14ac:dyDescent="0.3">
      <c r="A1197" t="s">
        <v>915</v>
      </c>
      <c r="B1197" t="str">
        <f t="shared" si="1221"/>
        <v>timer E11: changed from NONE to AF1</v>
      </c>
      <c r="C1197" t="s">
        <v>238</v>
      </c>
      <c r="H1197" s="1"/>
    </row>
    <row r="1198" spans="1:8" ht="15.75" thickBot="1" x14ac:dyDescent="0.3">
      <c r="B1198" t="str">
        <f t="shared" si="1221"/>
        <v/>
      </c>
      <c r="H1198" s="1"/>
    </row>
    <row r="1199" spans="1:8" ht="15.75" thickBot="1" x14ac:dyDescent="0.3">
      <c r="A1199" t="s">
        <v>916</v>
      </c>
      <c r="B1199" t="str">
        <f t="shared" si="1221"/>
        <v>timer E12 AF1</v>
      </c>
      <c r="H1199" s="1"/>
    </row>
    <row r="1200" spans="1:8" ht="15.75" thickBot="1" x14ac:dyDescent="0.3">
      <c r="A1200" t="s">
        <v>917</v>
      </c>
      <c r="B1200" t="str">
        <f t="shared" si="1221"/>
        <v>timer E12: changed from NONE to AF1</v>
      </c>
      <c r="C1200" t="s">
        <v>238</v>
      </c>
      <c r="H1200" s="1"/>
    </row>
    <row r="1201" spans="1:8" ht="15.75" thickBot="1" x14ac:dyDescent="0.3">
      <c r="B1201" t="str">
        <f t="shared" si="1221"/>
        <v/>
      </c>
      <c r="H1201" s="1"/>
    </row>
    <row r="1202" spans="1:8" ht="15.75" thickBot="1" x14ac:dyDescent="0.3">
      <c r="A1202" t="s">
        <v>918</v>
      </c>
      <c r="B1202" t="str">
        <f t="shared" si="1221"/>
        <v>timer E13 AF1</v>
      </c>
      <c r="H1202" s="1"/>
    </row>
    <row r="1203" spans="1:8" ht="15.75" thickBot="1" x14ac:dyDescent="0.3">
      <c r="A1203" t="s">
        <v>919</v>
      </c>
      <c r="B1203" t="str">
        <f t="shared" si="1221"/>
        <v>timer E13: changed from NONE to AF1</v>
      </c>
      <c r="H1203" s="1"/>
    </row>
    <row r="1204" spans="1:8" ht="15.75" thickBot="1" x14ac:dyDescent="0.3">
      <c r="B1204" t="str">
        <f t="shared" si="1221"/>
        <v/>
      </c>
      <c r="H1204" s="1"/>
    </row>
    <row r="1205" spans="1:8" ht="15.75" thickBot="1" x14ac:dyDescent="0.3">
      <c r="A1205" t="s">
        <v>920</v>
      </c>
      <c r="B1205" t="str">
        <f t="shared" si="1221"/>
        <v>timer E14 AF1</v>
      </c>
      <c r="H1205" s="1"/>
    </row>
    <row r="1206" spans="1:8" ht="15.75" thickBot="1" x14ac:dyDescent="0.3">
      <c r="A1206" t="s">
        <v>921</v>
      </c>
      <c r="B1206" t="str">
        <f t="shared" si="1221"/>
        <v>timer E14: changed from NONE to AF1</v>
      </c>
      <c r="H1206" s="1"/>
    </row>
    <row r="1207" spans="1:8" ht="15.75" thickBot="1" x14ac:dyDescent="0.3">
      <c r="B1207" t="str">
        <f t="shared" si="1221"/>
        <v/>
      </c>
      <c r="H1207" s="1"/>
    </row>
    <row r="1208" spans="1:8" ht="15.75" thickBot="1" x14ac:dyDescent="0.3">
      <c r="A1208" t="s">
        <v>922</v>
      </c>
      <c r="B1208" t="str">
        <f t="shared" si="1221"/>
        <v>timer E15 AF1</v>
      </c>
      <c r="H1208" s="1"/>
    </row>
    <row r="1209" spans="1:8" ht="15.75" thickBot="1" x14ac:dyDescent="0.3">
      <c r="A1209" t="s">
        <v>923</v>
      </c>
      <c r="B1209" t="str">
        <f t="shared" si="1221"/>
        <v>#ERROR: timer: INVALID ALTERNATE FUNCTION FOR E15: 'AF1'###</v>
      </c>
      <c r="H1209" s="1"/>
    </row>
    <row r="1210" spans="1:8" ht="15.75" thickBot="1" x14ac:dyDescent="0.3">
      <c r="B1210" t="str">
        <f t="shared" si="1221"/>
        <v/>
      </c>
      <c r="H1210" s="1"/>
    </row>
    <row r="1211" spans="1:8" ht="15.75" thickBot="1" x14ac:dyDescent="0.3">
      <c r="A1211" t="s">
        <v>924</v>
      </c>
      <c r="B1211" t="str">
        <f t="shared" si="1221"/>
        <v>dma pin E00 list</v>
      </c>
      <c r="H1211" s="1"/>
    </row>
    <row r="1212" spans="1:8" ht="15.75" thickBot="1" x14ac:dyDescent="0.3">
      <c r="B1212" t="str">
        <f t="shared" si="1221"/>
        <v/>
      </c>
      <c r="H1212" s="1"/>
    </row>
    <row r="1213" spans="1:8" ht="15.75" thickBot="1" x14ac:dyDescent="0.3">
      <c r="A1213" t="s">
        <v>925</v>
      </c>
      <c r="B1213" t="str">
        <f t="shared" si="1221"/>
        <v>dma pin E01 list</v>
      </c>
      <c r="H1213" s="1"/>
    </row>
    <row r="1214" spans="1:8" ht="15.75" thickBot="1" x14ac:dyDescent="0.3">
      <c r="B1214" t="str">
        <f t="shared" si="1221"/>
        <v/>
      </c>
      <c r="H1214" s="1"/>
    </row>
    <row r="1215" spans="1:8" ht="15.75" thickBot="1" x14ac:dyDescent="0.3">
      <c r="A1215" t="s">
        <v>926</v>
      </c>
      <c r="B1215" t="str">
        <f t="shared" si="1221"/>
        <v>dma pin E02 list</v>
      </c>
      <c r="C1215" t="s">
        <v>238</v>
      </c>
      <c r="H1215" s="1"/>
    </row>
    <row r="1216" spans="1:8" ht="15.75" thickBot="1" x14ac:dyDescent="0.3">
      <c r="B1216" t="str">
        <f t="shared" si="1221"/>
        <v/>
      </c>
      <c r="H1216" s="1"/>
    </row>
    <row r="1217" spans="1:8" ht="15.75" thickBot="1" x14ac:dyDescent="0.3">
      <c r="A1217" t="s">
        <v>927</v>
      </c>
      <c r="B1217" t="str">
        <f t="shared" si="1221"/>
        <v>dma pin E03 list</v>
      </c>
      <c r="H1217" s="1"/>
    </row>
    <row r="1218" spans="1:8" ht="15.75" thickBot="1" x14ac:dyDescent="0.3">
      <c r="B1218" t="str">
        <f t="shared" si="1221"/>
        <v/>
      </c>
      <c r="C1218" t="s">
        <v>238</v>
      </c>
      <c r="H1218" s="1"/>
    </row>
    <row r="1219" spans="1:8" ht="15.75" thickBot="1" x14ac:dyDescent="0.3">
      <c r="A1219" t="s">
        <v>928</v>
      </c>
      <c r="B1219" t="str">
        <f t="shared" si="1221"/>
        <v>dma pin E04 list</v>
      </c>
      <c r="H1219" s="1"/>
    </row>
    <row r="1220" spans="1:8" ht="15.75" thickBot="1" x14ac:dyDescent="0.3">
      <c r="B1220" t="str">
        <f t="shared" ref="B1220:B1283" si="1222">IFERROR(RIGHT(A1220,LEN(A1220)-2),"")</f>
        <v/>
      </c>
      <c r="H1220" s="1"/>
    </row>
    <row r="1221" spans="1:8" ht="15.75" thickBot="1" x14ac:dyDescent="0.3">
      <c r="A1221" t="s">
        <v>929</v>
      </c>
      <c r="B1221" t="str">
        <f t="shared" si="1222"/>
        <v>dma pin E05 list</v>
      </c>
      <c r="C1221" t="s">
        <v>238</v>
      </c>
      <c r="H1221" s="1"/>
    </row>
    <row r="1222" spans="1:8" ht="15.75" thickBot="1" x14ac:dyDescent="0.3">
      <c r="A1222" t="s">
        <v>1842</v>
      </c>
      <c r="B1222" t="str">
        <f t="shared" si="1222"/>
        <v>0: DMA1 Stream 0 Request 105</v>
      </c>
      <c r="H1222" s="1"/>
    </row>
    <row r="1223" spans="1:8" ht="15.75" thickBot="1" x14ac:dyDescent="0.3">
      <c r="A1223" t="s">
        <v>1843</v>
      </c>
      <c r="B1223" t="str">
        <f t="shared" si="1222"/>
        <v>1: DMA1 Stream 1 Request 105</v>
      </c>
      <c r="H1223" s="1"/>
    </row>
    <row r="1224" spans="1:8" ht="15.75" thickBot="1" x14ac:dyDescent="0.3">
      <c r="A1224" t="s">
        <v>1844</v>
      </c>
      <c r="B1224" t="str">
        <f t="shared" si="1222"/>
        <v>2: DMA1 Stream 2 Request 105</v>
      </c>
      <c r="C1224" t="s">
        <v>238</v>
      </c>
      <c r="H1224" s="1"/>
    </row>
    <row r="1225" spans="1:8" ht="15.75" thickBot="1" x14ac:dyDescent="0.3">
      <c r="A1225" t="s">
        <v>1845</v>
      </c>
      <c r="B1225" t="str">
        <f t="shared" si="1222"/>
        <v>3: DMA1 Stream 3 Request 105</v>
      </c>
      <c r="H1225" s="1"/>
    </row>
    <row r="1226" spans="1:8" ht="15.75" thickBot="1" x14ac:dyDescent="0.3">
      <c r="A1226" t="s">
        <v>1846</v>
      </c>
      <c r="B1226" t="str">
        <f t="shared" si="1222"/>
        <v>4: DMA1 Stream 4 Request 105</v>
      </c>
      <c r="H1226" s="1"/>
    </row>
    <row r="1227" spans="1:8" ht="15.75" thickBot="1" x14ac:dyDescent="0.3">
      <c r="A1227" t="s">
        <v>1847</v>
      </c>
      <c r="B1227" t="str">
        <f t="shared" si="1222"/>
        <v>5: DMA1 Stream 5 Request 105</v>
      </c>
      <c r="C1227" t="s">
        <v>238</v>
      </c>
      <c r="H1227" s="1"/>
    </row>
    <row r="1228" spans="1:8" ht="15.75" thickBot="1" x14ac:dyDescent="0.3">
      <c r="A1228" t="s">
        <v>1848</v>
      </c>
      <c r="B1228" t="str">
        <f t="shared" si="1222"/>
        <v>6: DMA1 Stream 6 Request 105</v>
      </c>
      <c r="H1228" s="1"/>
    </row>
    <row r="1229" spans="1:8" ht="15.75" thickBot="1" x14ac:dyDescent="0.3">
      <c r="A1229" t="s">
        <v>1849</v>
      </c>
      <c r="B1229" t="str">
        <f t="shared" si="1222"/>
        <v>7: DMA1 Stream 7 Request 105</v>
      </c>
      <c r="H1229" s="1"/>
    </row>
    <row r="1230" spans="1:8" ht="15.75" thickBot="1" x14ac:dyDescent="0.3">
      <c r="A1230" t="s">
        <v>1850</v>
      </c>
      <c r="B1230" t="str">
        <f t="shared" si="1222"/>
        <v>8: DMA2 Stream 0 Request 105</v>
      </c>
      <c r="C1230" t="s">
        <v>238</v>
      </c>
      <c r="H1230" s="1"/>
    </row>
    <row r="1231" spans="1:8" ht="15.75" thickBot="1" x14ac:dyDescent="0.3">
      <c r="A1231" t="s">
        <v>1851</v>
      </c>
      <c r="B1231" t="str">
        <f t="shared" si="1222"/>
        <v>9: DMA2 Stream 1 Request 105</v>
      </c>
      <c r="H1231" s="1"/>
    </row>
    <row r="1232" spans="1:8" ht="15.75" thickBot="1" x14ac:dyDescent="0.3">
      <c r="A1232" t="s">
        <v>1852</v>
      </c>
      <c r="B1232" t="str">
        <f t="shared" si="1222"/>
        <v>10: DMA2 Stream 2 Request 105</v>
      </c>
      <c r="H1232" s="1"/>
    </row>
    <row r="1233" spans="1:8" ht="15.75" thickBot="1" x14ac:dyDescent="0.3">
      <c r="A1233" t="s">
        <v>1853</v>
      </c>
      <c r="B1233" t="str">
        <f t="shared" si="1222"/>
        <v>11: DMA2 Stream 3 Request 105</v>
      </c>
      <c r="H1233" s="1"/>
    </row>
    <row r="1234" spans="1:8" ht="15.75" thickBot="1" x14ac:dyDescent="0.3">
      <c r="A1234" t="s">
        <v>1854</v>
      </c>
      <c r="B1234" t="str">
        <f t="shared" si="1222"/>
        <v>12: DMA2 Stream 4 Request 105</v>
      </c>
      <c r="H1234" s="1"/>
    </row>
    <row r="1235" spans="1:8" ht="15.75" thickBot="1" x14ac:dyDescent="0.3">
      <c r="A1235" t="s">
        <v>1855</v>
      </c>
      <c r="B1235" t="str">
        <f t="shared" si="1222"/>
        <v>13: DMA2 Stream 5 Request 105</v>
      </c>
      <c r="H1235" s="1"/>
    </row>
    <row r="1236" spans="1:8" ht="15.75" thickBot="1" x14ac:dyDescent="0.3">
      <c r="A1236" t="s">
        <v>1856</v>
      </c>
      <c r="B1236" t="str">
        <f t="shared" si="1222"/>
        <v>14: DMA2 Stream 6 Request 105</v>
      </c>
      <c r="H1236" s="1"/>
    </row>
    <row r="1237" spans="1:8" ht="15.75" thickBot="1" x14ac:dyDescent="0.3">
      <c r="A1237" t="s">
        <v>1857</v>
      </c>
      <c r="B1237" t="str">
        <f t="shared" si="1222"/>
        <v>15: DMA2 Stream 7 Request 105</v>
      </c>
      <c r="H1237" s="1"/>
    </row>
    <row r="1238" spans="1:8" ht="15.75" thickBot="1" x14ac:dyDescent="0.3">
      <c r="B1238" t="str">
        <f t="shared" si="1222"/>
        <v/>
      </c>
      <c r="H1238" s="1"/>
    </row>
    <row r="1239" spans="1:8" ht="15.75" thickBot="1" x14ac:dyDescent="0.3">
      <c r="A1239" t="s">
        <v>930</v>
      </c>
      <c r="B1239" t="str">
        <f t="shared" si="1222"/>
        <v>dma pin E06 list</v>
      </c>
      <c r="H1239" s="1"/>
    </row>
    <row r="1240" spans="1:8" ht="15.75" thickBot="1" x14ac:dyDescent="0.3">
      <c r="B1240" t="str">
        <f t="shared" si="1222"/>
        <v/>
      </c>
      <c r="H1240" s="1"/>
    </row>
    <row r="1241" spans="1:8" ht="15.75" thickBot="1" x14ac:dyDescent="0.3">
      <c r="A1241" t="s">
        <v>931</v>
      </c>
      <c r="B1241" t="str">
        <f t="shared" si="1222"/>
        <v>dma pin E07 list</v>
      </c>
      <c r="H1241" s="1"/>
    </row>
    <row r="1242" spans="1:8" ht="15.75" thickBot="1" x14ac:dyDescent="0.3">
      <c r="B1242" t="str">
        <f t="shared" si="1222"/>
        <v/>
      </c>
      <c r="H1242" s="1"/>
    </row>
    <row r="1243" spans="1:8" ht="15.75" thickBot="1" x14ac:dyDescent="0.3">
      <c r="A1243" t="s">
        <v>932</v>
      </c>
      <c r="B1243" t="str">
        <f t="shared" si="1222"/>
        <v>dma pin E08 list</v>
      </c>
      <c r="H1243" s="1"/>
    </row>
    <row r="1244" spans="1:8" ht="15.75" thickBot="1" x14ac:dyDescent="0.3">
      <c r="A1244" t="s">
        <v>1672</v>
      </c>
      <c r="B1244" t="str">
        <f t="shared" si="1222"/>
        <v>0: DMA1 Stream 0 Request 11</v>
      </c>
      <c r="H1244" s="1"/>
    </row>
    <row r="1245" spans="1:8" ht="15.75" thickBot="1" x14ac:dyDescent="0.3">
      <c r="A1245" t="s">
        <v>1673</v>
      </c>
      <c r="B1245" t="str">
        <f t="shared" si="1222"/>
        <v>1: DMA1 Stream 1 Request 11</v>
      </c>
      <c r="H1245" s="1"/>
    </row>
    <row r="1246" spans="1:8" ht="15.75" thickBot="1" x14ac:dyDescent="0.3">
      <c r="A1246" t="s">
        <v>1674</v>
      </c>
      <c r="B1246" t="str">
        <f t="shared" si="1222"/>
        <v>2: DMA1 Stream 2 Request 11</v>
      </c>
      <c r="H1246" s="1"/>
    </row>
    <row r="1247" spans="1:8" ht="15.75" thickBot="1" x14ac:dyDescent="0.3">
      <c r="A1247" t="s">
        <v>1675</v>
      </c>
      <c r="B1247" t="str">
        <f t="shared" si="1222"/>
        <v>3: DMA1 Stream 3 Request 11</v>
      </c>
      <c r="H1247" s="1"/>
    </row>
    <row r="1248" spans="1:8" ht="15.75" thickBot="1" x14ac:dyDescent="0.3">
      <c r="A1248" t="s">
        <v>1676</v>
      </c>
      <c r="B1248" t="str">
        <f t="shared" si="1222"/>
        <v>4: DMA1 Stream 4 Request 11</v>
      </c>
      <c r="H1248" s="1"/>
    </row>
    <row r="1249" spans="1:8" ht="15.75" thickBot="1" x14ac:dyDescent="0.3">
      <c r="A1249" t="s">
        <v>1677</v>
      </c>
      <c r="B1249" t="str">
        <f t="shared" si="1222"/>
        <v>5: DMA1 Stream 5 Request 11</v>
      </c>
      <c r="H1249" s="1"/>
    </row>
    <row r="1250" spans="1:8" ht="15.75" thickBot="1" x14ac:dyDescent="0.3">
      <c r="A1250" t="s">
        <v>1678</v>
      </c>
      <c r="B1250" t="str">
        <f t="shared" si="1222"/>
        <v>6: DMA1 Stream 6 Request 11</v>
      </c>
      <c r="H1250" s="1"/>
    </row>
    <row r="1251" spans="1:8" ht="15.75" thickBot="1" x14ac:dyDescent="0.3">
      <c r="A1251" t="s">
        <v>1679</v>
      </c>
      <c r="B1251" t="str">
        <f t="shared" si="1222"/>
        <v>7: DMA1 Stream 7 Request 11</v>
      </c>
      <c r="H1251" s="1"/>
    </row>
    <row r="1252" spans="1:8" ht="15.75" thickBot="1" x14ac:dyDescent="0.3">
      <c r="A1252" t="s">
        <v>1680</v>
      </c>
      <c r="B1252" t="str">
        <f t="shared" si="1222"/>
        <v>8: DMA2 Stream 0 Request 11</v>
      </c>
      <c r="H1252" s="1"/>
    </row>
    <row r="1253" spans="1:8" ht="15.75" thickBot="1" x14ac:dyDescent="0.3">
      <c r="A1253" t="s">
        <v>1681</v>
      </c>
      <c r="B1253" t="str">
        <f t="shared" si="1222"/>
        <v>9: DMA2 Stream 1 Request 11</v>
      </c>
      <c r="H1253" s="1"/>
    </row>
    <row r="1254" spans="1:8" ht="15.75" thickBot="1" x14ac:dyDescent="0.3">
      <c r="A1254" t="s">
        <v>1682</v>
      </c>
      <c r="B1254" t="str">
        <f t="shared" si="1222"/>
        <v>10: DMA2 Stream 2 Request 11</v>
      </c>
      <c r="H1254" s="1"/>
    </row>
    <row r="1255" spans="1:8" ht="15.75" thickBot="1" x14ac:dyDescent="0.3">
      <c r="A1255" t="s">
        <v>1683</v>
      </c>
      <c r="B1255" t="str">
        <f t="shared" si="1222"/>
        <v>11: DMA2 Stream 3 Request 11</v>
      </c>
      <c r="H1255" s="1"/>
    </row>
    <row r="1256" spans="1:8" ht="15.75" thickBot="1" x14ac:dyDescent="0.3">
      <c r="A1256" t="s">
        <v>1684</v>
      </c>
      <c r="B1256" t="str">
        <f t="shared" si="1222"/>
        <v>12: DMA2 Stream 4 Request 11</v>
      </c>
      <c r="H1256" s="1"/>
    </row>
    <row r="1257" spans="1:8" ht="15.75" thickBot="1" x14ac:dyDescent="0.3">
      <c r="A1257" t="s">
        <v>1685</v>
      </c>
      <c r="B1257" t="str">
        <f t="shared" si="1222"/>
        <v>13: DMA2 Stream 5 Request 11</v>
      </c>
      <c r="H1257" s="1"/>
    </row>
    <row r="1258" spans="1:8" ht="15.75" thickBot="1" x14ac:dyDescent="0.3">
      <c r="A1258" t="s">
        <v>1686</v>
      </c>
      <c r="B1258" t="str">
        <f t="shared" si="1222"/>
        <v>14: DMA2 Stream 6 Request 11</v>
      </c>
      <c r="H1258" s="1"/>
    </row>
    <row r="1259" spans="1:8" ht="15.75" thickBot="1" x14ac:dyDescent="0.3">
      <c r="A1259" t="s">
        <v>1687</v>
      </c>
      <c r="B1259" t="str">
        <f t="shared" si="1222"/>
        <v>15: DMA2 Stream 7 Request 11</v>
      </c>
      <c r="H1259" s="1"/>
    </row>
    <row r="1260" spans="1:8" ht="15.75" thickBot="1" x14ac:dyDescent="0.3">
      <c r="B1260" t="str">
        <f t="shared" si="1222"/>
        <v/>
      </c>
      <c r="H1260" s="1"/>
    </row>
    <row r="1261" spans="1:8" ht="15.75" thickBot="1" x14ac:dyDescent="0.3">
      <c r="A1261" t="s">
        <v>933</v>
      </c>
      <c r="B1261" t="str">
        <f t="shared" si="1222"/>
        <v>dma pin E09 list</v>
      </c>
      <c r="H1261" s="1"/>
    </row>
    <row r="1262" spans="1:8" ht="15.75" thickBot="1" x14ac:dyDescent="0.3">
      <c r="A1262" t="s">
        <v>1672</v>
      </c>
      <c r="B1262" t="str">
        <f t="shared" si="1222"/>
        <v>0: DMA1 Stream 0 Request 11</v>
      </c>
      <c r="H1262" s="1"/>
    </row>
    <row r="1263" spans="1:8" ht="15.75" thickBot="1" x14ac:dyDescent="0.3">
      <c r="A1263" t="s">
        <v>1673</v>
      </c>
      <c r="B1263" t="str">
        <f t="shared" si="1222"/>
        <v>1: DMA1 Stream 1 Request 11</v>
      </c>
      <c r="H1263" s="1"/>
    </row>
    <row r="1264" spans="1:8" ht="15.75" thickBot="1" x14ac:dyDescent="0.3">
      <c r="A1264" t="s">
        <v>1674</v>
      </c>
      <c r="B1264" t="str">
        <f t="shared" si="1222"/>
        <v>2: DMA1 Stream 2 Request 11</v>
      </c>
      <c r="H1264" s="1"/>
    </row>
    <row r="1265" spans="1:8" ht="15.75" thickBot="1" x14ac:dyDescent="0.3">
      <c r="A1265" t="s">
        <v>1675</v>
      </c>
      <c r="B1265" t="str">
        <f t="shared" si="1222"/>
        <v>3: DMA1 Stream 3 Request 11</v>
      </c>
      <c r="H1265" s="1"/>
    </row>
    <row r="1266" spans="1:8" ht="15.75" thickBot="1" x14ac:dyDescent="0.3">
      <c r="A1266" t="s">
        <v>1676</v>
      </c>
      <c r="B1266" t="str">
        <f t="shared" si="1222"/>
        <v>4: DMA1 Stream 4 Request 11</v>
      </c>
      <c r="H1266" s="1"/>
    </row>
    <row r="1267" spans="1:8" ht="15.75" thickBot="1" x14ac:dyDescent="0.3">
      <c r="A1267" t="s">
        <v>1677</v>
      </c>
      <c r="B1267" t="str">
        <f t="shared" si="1222"/>
        <v>5: DMA1 Stream 5 Request 11</v>
      </c>
      <c r="H1267" s="1"/>
    </row>
    <row r="1268" spans="1:8" ht="15.75" thickBot="1" x14ac:dyDescent="0.3">
      <c r="A1268" t="s">
        <v>1678</v>
      </c>
      <c r="B1268" t="str">
        <f t="shared" si="1222"/>
        <v>6: DMA1 Stream 6 Request 11</v>
      </c>
      <c r="H1268" s="1"/>
    </row>
    <row r="1269" spans="1:8" ht="15.75" thickBot="1" x14ac:dyDescent="0.3">
      <c r="A1269" t="s">
        <v>1679</v>
      </c>
      <c r="B1269" t="str">
        <f t="shared" si="1222"/>
        <v>7: DMA1 Stream 7 Request 11</v>
      </c>
      <c r="H1269" s="1"/>
    </row>
    <row r="1270" spans="1:8" ht="15.75" thickBot="1" x14ac:dyDescent="0.3">
      <c r="A1270" t="s">
        <v>1680</v>
      </c>
      <c r="B1270" t="str">
        <f t="shared" si="1222"/>
        <v>8: DMA2 Stream 0 Request 11</v>
      </c>
      <c r="H1270" s="1"/>
    </row>
    <row r="1271" spans="1:8" ht="15.75" thickBot="1" x14ac:dyDescent="0.3">
      <c r="A1271" t="s">
        <v>1681</v>
      </c>
      <c r="B1271" t="str">
        <f t="shared" si="1222"/>
        <v>9: DMA2 Stream 1 Request 11</v>
      </c>
      <c r="H1271" s="1"/>
    </row>
    <row r="1272" spans="1:8" ht="15.75" thickBot="1" x14ac:dyDescent="0.3">
      <c r="A1272" t="s">
        <v>1682</v>
      </c>
      <c r="B1272" t="str">
        <f t="shared" si="1222"/>
        <v>10: DMA2 Stream 2 Request 11</v>
      </c>
      <c r="H1272" s="1"/>
    </row>
    <row r="1273" spans="1:8" ht="15.75" thickBot="1" x14ac:dyDescent="0.3">
      <c r="A1273" t="s">
        <v>1683</v>
      </c>
      <c r="B1273" t="str">
        <f t="shared" si="1222"/>
        <v>11: DMA2 Stream 3 Request 11</v>
      </c>
      <c r="H1273" s="1"/>
    </row>
    <row r="1274" spans="1:8" ht="15.75" thickBot="1" x14ac:dyDescent="0.3">
      <c r="A1274" t="s">
        <v>1684</v>
      </c>
      <c r="B1274" t="str">
        <f t="shared" si="1222"/>
        <v>12: DMA2 Stream 4 Request 11</v>
      </c>
      <c r="H1274" s="1"/>
    </row>
    <row r="1275" spans="1:8" ht="15.75" thickBot="1" x14ac:dyDescent="0.3">
      <c r="A1275" t="s">
        <v>1685</v>
      </c>
      <c r="B1275" t="str">
        <f t="shared" si="1222"/>
        <v>13: DMA2 Stream 5 Request 11</v>
      </c>
      <c r="H1275" s="1"/>
    </row>
    <row r="1276" spans="1:8" ht="15.75" thickBot="1" x14ac:dyDescent="0.3">
      <c r="A1276" t="s">
        <v>1686</v>
      </c>
      <c r="B1276" t="str">
        <f t="shared" si="1222"/>
        <v>14: DMA2 Stream 6 Request 11</v>
      </c>
      <c r="H1276" s="1"/>
    </row>
    <row r="1277" spans="1:8" ht="15.75" thickBot="1" x14ac:dyDescent="0.3">
      <c r="A1277" t="s">
        <v>1687</v>
      </c>
      <c r="B1277" t="str">
        <f t="shared" si="1222"/>
        <v>15: DMA2 Stream 7 Request 11</v>
      </c>
      <c r="H1277" s="1"/>
    </row>
    <row r="1278" spans="1:8" ht="15.75" thickBot="1" x14ac:dyDescent="0.3">
      <c r="B1278" t="str">
        <f t="shared" si="1222"/>
        <v/>
      </c>
      <c r="H1278" s="1"/>
    </row>
    <row r="1279" spans="1:8" ht="15.75" thickBot="1" x14ac:dyDescent="0.3">
      <c r="A1279" t="s">
        <v>934</v>
      </c>
      <c r="B1279" t="str">
        <f t="shared" si="1222"/>
        <v>dma pin E10 list</v>
      </c>
      <c r="H1279" s="1"/>
    </row>
    <row r="1280" spans="1:8" ht="15.75" thickBot="1" x14ac:dyDescent="0.3">
      <c r="A1280" t="s">
        <v>1688</v>
      </c>
      <c r="B1280" t="str">
        <f t="shared" si="1222"/>
        <v>0: DMA1 Stream 0 Request 12</v>
      </c>
      <c r="H1280" s="1"/>
    </row>
    <row r="1281" spans="1:8" ht="15.75" thickBot="1" x14ac:dyDescent="0.3">
      <c r="A1281" t="s">
        <v>1689</v>
      </c>
      <c r="B1281" t="str">
        <f t="shared" si="1222"/>
        <v>1: DMA1 Stream 1 Request 12</v>
      </c>
      <c r="H1281" s="1"/>
    </row>
    <row r="1282" spans="1:8" ht="15.75" thickBot="1" x14ac:dyDescent="0.3">
      <c r="A1282" t="s">
        <v>1690</v>
      </c>
      <c r="B1282" t="str">
        <f t="shared" si="1222"/>
        <v>2: DMA1 Stream 2 Request 12</v>
      </c>
      <c r="H1282" s="1"/>
    </row>
    <row r="1283" spans="1:8" ht="15.75" thickBot="1" x14ac:dyDescent="0.3">
      <c r="A1283" t="s">
        <v>1691</v>
      </c>
      <c r="B1283" t="str">
        <f t="shared" si="1222"/>
        <v>3: DMA1 Stream 3 Request 12</v>
      </c>
      <c r="H1283" s="1"/>
    </row>
    <row r="1284" spans="1:8" ht="15.75" thickBot="1" x14ac:dyDescent="0.3">
      <c r="A1284" t="s">
        <v>1692</v>
      </c>
      <c r="B1284" t="str">
        <f t="shared" ref="B1284:B1347" si="1223">IFERROR(RIGHT(A1284,LEN(A1284)-2),"")</f>
        <v>4: DMA1 Stream 4 Request 12</v>
      </c>
      <c r="H1284" s="1"/>
    </row>
    <row r="1285" spans="1:8" ht="15.75" thickBot="1" x14ac:dyDescent="0.3">
      <c r="A1285" t="s">
        <v>1693</v>
      </c>
      <c r="B1285" t="str">
        <f t="shared" si="1223"/>
        <v>5: DMA1 Stream 5 Request 12</v>
      </c>
      <c r="H1285" s="1"/>
    </row>
    <row r="1286" spans="1:8" ht="15.75" thickBot="1" x14ac:dyDescent="0.3">
      <c r="A1286" t="s">
        <v>1694</v>
      </c>
      <c r="B1286" t="str">
        <f t="shared" si="1223"/>
        <v>6: DMA1 Stream 6 Request 12</v>
      </c>
      <c r="H1286" s="1"/>
    </row>
    <row r="1287" spans="1:8" ht="15.75" thickBot="1" x14ac:dyDescent="0.3">
      <c r="A1287" t="s">
        <v>1695</v>
      </c>
      <c r="B1287" t="str">
        <f t="shared" si="1223"/>
        <v>7: DMA1 Stream 7 Request 12</v>
      </c>
      <c r="H1287" s="1"/>
    </row>
    <row r="1288" spans="1:8" ht="15.75" thickBot="1" x14ac:dyDescent="0.3">
      <c r="A1288" t="s">
        <v>1696</v>
      </c>
      <c r="B1288" t="str">
        <f t="shared" si="1223"/>
        <v>8: DMA2 Stream 0 Request 12</v>
      </c>
      <c r="H1288" s="1"/>
    </row>
    <row r="1289" spans="1:8" ht="15.75" thickBot="1" x14ac:dyDescent="0.3">
      <c r="A1289" t="s">
        <v>1697</v>
      </c>
      <c r="B1289" t="str">
        <f t="shared" si="1223"/>
        <v>9: DMA2 Stream 1 Request 12</v>
      </c>
      <c r="H1289" s="1"/>
    </row>
    <row r="1290" spans="1:8" ht="15.75" thickBot="1" x14ac:dyDescent="0.3">
      <c r="A1290" t="s">
        <v>1698</v>
      </c>
      <c r="B1290" t="str">
        <f t="shared" si="1223"/>
        <v>10: DMA2 Stream 2 Request 12</v>
      </c>
      <c r="H1290" s="1"/>
    </row>
    <row r="1291" spans="1:8" ht="15.75" thickBot="1" x14ac:dyDescent="0.3">
      <c r="A1291" t="s">
        <v>1699</v>
      </c>
      <c r="B1291" t="str">
        <f t="shared" si="1223"/>
        <v>11: DMA2 Stream 3 Request 12</v>
      </c>
      <c r="H1291" s="1"/>
    </row>
    <row r="1292" spans="1:8" ht="15.75" thickBot="1" x14ac:dyDescent="0.3">
      <c r="A1292" t="s">
        <v>1700</v>
      </c>
      <c r="B1292" t="str">
        <f t="shared" si="1223"/>
        <v>12: DMA2 Stream 4 Request 12</v>
      </c>
      <c r="H1292" s="1"/>
    </row>
    <row r="1293" spans="1:8" ht="15.75" thickBot="1" x14ac:dyDescent="0.3">
      <c r="A1293" t="s">
        <v>1701</v>
      </c>
      <c r="B1293" t="str">
        <f t="shared" si="1223"/>
        <v>13: DMA2 Stream 5 Request 12</v>
      </c>
      <c r="H1293" s="1"/>
    </row>
    <row r="1294" spans="1:8" ht="15.75" thickBot="1" x14ac:dyDescent="0.3">
      <c r="A1294" t="s">
        <v>1702</v>
      </c>
      <c r="B1294" t="str">
        <f t="shared" si="1223"/>
        <v>14: DMA2 Stream 6 Request 12</v>
      </c>
      <c r="H1294" s="1"/>
    </row>
    <row r="1295" spans="1:8" ht="15.75" thickBot="1" x14ac:dyDescent="0.3">
      <c r="A1295" t="s">
        <v>1703</v>
      </c>
      <c r="B1295" t="str">
        <f t="shared" si="1223"/>
        <v>15: DMA2 Stream 7 Request 12</v>
      </c>
      <c r="H1295" s="1"/>
    </row>
    <row r="1296" spans="1:8" ht="15.75" thickBot="1" x14ac:dyDescent="0.3">
      <c r="B1296" t="str">
        <f t="shared" si="1223"/>
        <v/>
      </c>
      <c r="H1296" s="1"/>
    </row>
    <row r="1297" spans="1:8" ht="15.75" thickBot="1" x14ac:dyDescent="0.3">
      <c r="A1297" t="s">
        <v>935</v>
      </c>
      <c r="B1297" t="str">
        <f t="shared" si="1223"/>
        <v>dma pin E11 list</v>
      </c>
      <c r="H1297" s="1"/>
    </row>
    <row r="1298" spans="1:8" ht="15.75" thickBot="1" x14ac:dyDescent="0.3">
      <c r="A1298" t="s">
        <v>1688</v>
      </c>
      <c r="B1298" t="str">
        <f t="shared" si="1223"/>
        <v>0: DMA1 Stream 0 Request 12</v>
      </c>
      <c r="H1298" s="1"/>
    </row>
    <row r="1299" spans="1:8" ht="15.75" thickBot="1" x14ac:dyDescent="0.3">
      <c r="A1299" t="s">
        <v>1689</v>
      </c>
      <c r="B1299" t="str">
        <f t="shared" si="1223"/>
        <v>1: DMA1 Stream 1 Request 12</v>
      </c>
      <c r="H1299" s="1"/>
    </row>
    <row r="1300" spans="1:8" ht="15.75" thickBot="1" x14ac:dyDescent="0.3">
      <c r="A1300" t="s">
        <v>1690</v>
      </c>
      <c r="B1300" t="str">
        <f t="shared" si="1223"/>
        <v>2: DMA1 Stream 2 Request 12</v>
      </c>
      <c r="H1300" s="1"/>
    </row>
    <row r="1301" spans="1:8" ht="15.75" thickBot="1" x14ac:dyDescent="0.3">
      <c r="A1301" t="s">
        <v>1691</v>
      </c>
      <c r="B1301" t="str">
        <f t="shared" si="1223"/>
        <v>3: DMA1 Stream 3 Request 12</v>
      </c>
      <c r="H1301" s="1"/>
    </row>
    <row r="1302" spans="1:8" ht="15.75" thickBot="1" x14ac:dyDescent="0.3">
      <c r="A1302" t="s">
        <v>1692</v>
      </c>
      <c r="B1302" t="str">
        <f t="shared" si="1223"/>
        <v>4: DMA1 Stream 4 Request 12</v>
      </c>
      <c r="H1302" s="1"/>
    </row>
    <row r="1303" spans="1:8" ht="15.75" thickBot="1" x14ac:dyDescent="0.3">
      <c r="A1303" t="s">
        <v>1693</v>
      </c>
      <c r="B1303" t="str">
        <f t="shared" si="1223"/>
        <v>5: DMA1 Stream 5 Request 12</v>
      </c>
      <c r="H1303" s="1"/>
    </row>
    <row r="1304" spans="1:8" ht="15.75" thickBot="1" x14ac:dyDescent="0.3">
      <c r="A1304" t="s">
        <v>1694</v>
      </c>
      <c r="B1304" t="str">
        <f t="shared" si="1223"/>
        <v>6: DMA1 Stream 6 Request 12</v>
      </c>
      <c r="H1304" s="1"/>
    </row>
    <row r="1305" spans="1:8" ht="15.75" thickBot="1" x14ac:dyDescent="0.3">
      <c r="A1305" t="s">
        <v>1695</v>
      </c>
      <c r="B1305" t="str">
        <f t="shared" si="1223"/>
        <v>7: DMA1 Stream 7 Request 12</v>
      </c>
      <c r="H1305" s="1"/>
    </row>
    <row r="1306" spans="1:8" ht="15.75" thickBot="1" x14ac:dyDescent="0.3">
      <c r="A1306" t="s">
        <v>1696</v>
      </c>
      <c r="B1306" t="str">
        <f t="shared" si="1223"/>
        <v>8: DMA2 Stream 0 Request 12</v>
      </c>
      <c r="H1306" s="1"/>
    </row>
    <row r="1307" spans="1:8" ht="15.75" thickBot="1" x14ac:dyDescent="0.3">
      <c r="A1307" t="s">
        <v>1697</v>
      </c>
      <c r="B1307" t="str">
        <f t="shared" si="1223"/>
        <v>9: DMA2 Stream 1 Request 12</v>
      </c>
      <c r="H1307" s="1"/>
    </row>
    <row r="1308" spans="1:8" ht="15.75" thickBot="1" x14ac:dyDescent="0.3">
      <c r="A1308" t="s">
        <v>1698</v>
      </c>
      <c r="B1308" t="str">
        <f t="shared" si="1223"/>
        <v>10: DMA2 Stream 2 Request 12</v>
      </c>
      <c r="H1308" s="1"/>
    </row>
    <row r="1309" spans="1:8" ht="15.75" thickBot="1" x14ac:dyDescent="0.3">
      <c r="A1309" t="s">
        <v>1699</v>
      </c>
      <c r="B1309" t="str">
        <f t="shared" si="1223"/>
        <v>11: DMA2 Stream 3 Request 12</v>
      </c>
      <c r="H1309" s="1"/>
    </row>
    <row r="1310" spans="1:8" ht="15.75" thickBot="1" x14ac:dyDescent="0.3">
      <c r="A1310" t="s">
        <v>1700</v>
      </c>
      <c r="B1310" t="str">
        <f t="shared" si="1223"/>
        <v>12: DMA2 Stream 4 Request 12</v>
      </c>
      <c r="H1310" s="1"/>
    </row>
    <row r="1311" spans="1:8" ht="15.75" thickBot="1" x14ac:dyDescent="0.3">
      <c r="A1311" t="s">
        <v>1701</v>
      </c>
      <c r="B1311" t="str">
        <f t="shared" si="1223"/>
        <v>13: DMA2 Stream 5 Request 12</v>
      </c>
      <c r="H1311" s="1"/>
    </row>
    <row r="1312" spans="1:8" ht="15.75" thickBot="1" x14ac:dyDescent="0.3">
      <c r="A1312" t="s">
        <v>1702</v>
      </c>
      <c r="B1312" t="str">
        <f t="shared" si="1223"/>
        <v>14: DMA2 Stream 6 Request 12</v>
      </c>
      <c r="H1312" s="1"/>
    </row>
    <row r="1313" spans="1:8" ht="15.75" thickBot="1" x14ac:dyDescent="0.3">
      <c r="A1313" t="s">
        <v>1703</v>
      </c>
      <c r="B1313" t="str">
        <f t="shared" si="1223"/>
        <v>15: DMA2 Stream 7 Request 12</v>
      </c>
      <c r="H1313" s="1"/>
    </row>
    <row r="1314" spans="1:8" ht="15.75" thickBot="1" x14ac:dyDescent="0.3">
      <c r="B1314" t="str">
        <f t="shared" si="1223"/>
        <v/>
      </c>
      <c r="H1314" s="1"/>
    </row>
    <row r="1315" spans="1:8" ht="15.75" thickBot="1" x14ac:dyDescent="0.3">
      <c r="A1315" t="s">
        <v>936</v>
      </c>
      <c r="B1315" t="str">
        <f t="shared" si="1223"/>
        <v>dma pin E12 list</v>
      </c>
      <c r="H1315" s="1"/>
    </row>
    <row r="1316" spans="1:8" ht="15.75" thickBot="1" x14ac:dyDescent="0.3">
      <c r="A1316" t="s">
        <v>1710</v>
      </c>
      <c r="B1316" t="str">
        <f t="shared" si="1223"/>
        <v>0: DMA1 Stream 0 Request 13</v>
      </c>
      <c r="H1316" s="1"/>
    </row>
    <row r="1317" spans="1:8" ht="15.75" thickBot="1" x14ac:dyDescent="0.3">
      <c r="A1317" t="s">
        <v>1711</v>
      </c>
      <c r="B1317" t="str">
        <f t="shared" si="1223"/>
        <v>1: DMA1 Stream 1 Request 13</v>
      </c>
      <c r="C1317" t="s">
        <v>238</v>
      </c>
      <c r="H1317" s="1"/>
    </row>
    <row r="1318" spans="1:8" ht="15.75" thickBot="1" x14ac:dyDescent="0.3">
      <c r="A1318" t="s">
        <v>1712</v>
      </c>
      <c r="B1318" t="str">
        <f t="shared" si="1223"/>
        <v>2: DMA1 Stream 2 Request 13</v>
      </c>
      <c r="H1318" s="1"/>
    </row>
    <row r="1319" spans="1:8" ht="15.75" thickBot="1" x14ac:dyDescent="0.3">
      <c r="A1319" t="s">
        <v>1713</v>
      </c>
      <c r="B1319" t="str">
        <f t="shared" si="1223"/>
        <v>3: DMA1 Stream 3 Request 13</v>
      </c>
      <c r="H1319" s="1"/>
    </row>
    <row r="1320" spans="1:8" ht="15.75" thickBot="1" x14ac:dyDescent="0.3">
      <c r="A1320" t="s">
        <v>1714</v>
      </c>
      <c r="B1320" t="str">
        <f t="shared" si="1223"/>
        <v>4: DMA1 Stream 4 Request 13</v>
      </c>
      <c r="C1320" t="s">
        <v>238</v>
      </c>
      <c r="H1320" s="1"/>
    </row>
    <row r="1321" spans="1:8" ht="15.75" thickBot="1" x14ac:dyDescent="0.3">
      <c r="A1321" t="s">
        <v>1715</v>
      </c>
      <c r="B1321" t="str">
        <f t="shared" si="1223"/>
        <v>5: DMA1 Stream 5 Request 13</v>
      </c>
      <c r="H1321" s="1"/>
    </row>
    <row r="1322" spans="1:8" ht="15.75" thickBot="1" x14ac:dyDescent="0.3">
      <c r="A1322" t="s">
        <v>1716</v>
      </c>
      <c r="B1322" t="str">
        <f t="shared" si="1223"/>
        <v>6: DMA1 Stream 6 Request 13</v>
      </c>
      <c r="H1322" s="1"/>
    </row>
    <row r="1323" spans="1:8" ht="15.75" thickBot="1" x14ac:dyDescent="0.3">
      <c r="A1323" t="s">
        <v>1717</v>
      </c>
      <c r="B1323" t="str">
        <f t="shared" si="1223"/>
        <v>7: DMA1 Stream 7 Request 13</v>
      </c>
      <c r="C1323" t="s">
        <v>238</v>
      </c>
      <c r="H1323" s="1"/>
    </row>
    <row r="1324" spans="1:8" ht="15.75" thickBot="1" x14ac:dyDescent="0.3">
      <c r="A1324" t="s">
        <v>1718</v>
      </c>
      <c r="B1324" t="str">
        <f t="shared" si="1223"/>
        <v>8: DMA2 Stream 0 Request 13</v>
      </c>
      <c r="H1324" s="1"/>
    </row>
    <row r="1325" spans="1:8" ht="15.75" thickBot="1" x14ac:dyDescent="0.3">
      <c r="A1325" t="s">
        <v>1719</v>
      </c>
      <c r="B1325" t="str">
        <f t="shared" si="1223"/>
        <v>9: DMA2 Stream 1 Request 13</v>
      </c>
      <c r="H1325" s="1"/>
    </row>
    <row r="1326" spans="1:8" ht="15.75" thickBot="1" x14ac:dyDescent="0.3">
      <c r="A1326" t="s">
        <v>1720</v>
      </c>
      <c r="B1326" t="str">
        <f t="shared" si="1223"/>
        <v>10: DMA2 Stream 2 Request 13</v>
      </c>
      <c r="C1326" t="s">
        <v>238</v>
      </c>
      <c r="H1326" s="1"/>
    </row>
    <row r="1327" spans="1:8" ht="15.75" thickBot="1" x14ac:dyDescent="0.3">
      <c r="A1327" t="s">
        <v>1721</v>
      </c>
      <c r="B1327" t="str">
        <f t="shared" si="1223"/>
        <v>11: DMA2 Stream 3 Request 13</v>
      </c>
      <c r="H1327" s="1"/>
    </row>
    <row r="1328" spans="1:8" ht="15.75" thickBot="1" x14ac:dyDescent="0.3">
      <c r="A1328" t="s">
        <v>1722</v>
      </c>
      <c r="B1328" t="str">
        <f t="shared" si="1223"/>
        <v>12: DMA2 Stream 4 Request 13</v>
      </c>
      <c r="H1328" s="1"/>
    </row>
    <row r="1329" spans="1:8" ht="15.75" thickBot="1" x14ac:dyDescent="0.3">
      <c r="A1329" t="s">
        <v>1723</v>
      </c>
      <c r="B1329" t="str">
        <f t="shared" si="1223"/>
        <v>13: DMA2 Stream 5 Request 13</v>
      </c>
      <c r="C1329" t="s">
        <v>238</v>
      </c>
      <c r="H1329" s="1"/>
    </row>
    <row r="1330" spans="1:8" ht="15.75" thickBot="1" x14ac:dyDescent="0.3">
      <c r="A1330" t="s">
        <v>1724</v>
      </c>
      <c r="B1330" t="str">
        <f t="shared" si="1223"/>
        <v>14: DMA2 Stream 6 Request 13</v>
      </c>
      <c r="H1330" s="1"/>
    </row>
    <row r="1331" spans="1:8" ht="15.75" thickBot="1" x14ac:dyDescent="0.3">
      <c r="A1331" t="s">
        <v>1725</v>
      </c>
      <c r="B1331" t="str">
        <f t="shared" si="1223"/>
        <v>15: DMA2 Stream 7 Request 13</v>
      </c>
      <c r="H1331" s="1"/>
    </row>
    <row r="1332" spans="1:8" ht="15.75" thickBot="1" x14ac:dyDescent="0.3">
      <c r="B1332" t="str">
        <f t="shared" si="1223"/>
        <v/>
      </c>
      <c r="C1332" t="s">
        <v>238</v>
      </c>
      <c r="H1332" s="1"/>
    </row>
    <row r="1333" spans="1:8" ht="15.75" thickBot="1" x14ac:dyDescent="0.3">
      <c r="A1333" t="s">
        <v>937</v>
      </c>
      <c r="B1333" t="str">
        <f t="shared" si="1223"/>
        <v>dma pin E13 list</v>
      </c>
      <c r="H1333" s="1"/>
    </row>
    <row r="1334" spans="1:8" ht="15.75" thickBot="1" x14ac:dyDescent="0.3">
      <c r="A1334" t="s">
        <v>1710</v>
      </c>
      <c r="B1334" t="str">
        <f t="shared" si="1223"/>
        <v>0: DMA1 Stream 0 Request 13</v>
      </c>
      <c r="H1334" s="1"/>
    </row>
    <row r="1335" spans="1:8" ht="15.75" thickBot="1" x14ac:dyDescent="0.3">
      <c r="A1335" t="s">
        <v>1711</v>
      </c>
      <c r="B1335" t="str">
        <f t="shared" si="1223"/>
        <v>1: DMA1 Stream 1 Request 13</v>
      </c>
      <c r="C1335" t="s">
        <v>238</v>
      </c>
      <c r="H1335" s="1"/>
    </row>
    <row r="1336" spans="1:8" ht="15.75" thickBot="1" x14ac:dyDescent="0.3">
      <c r="A1336" t="s">
        <v>1712</v>
      </c>
      <c r="B1336" t="str">
        <f t="shared" si="1223"/>
        <v>2: DMA1 Stream 2 Request 13</v>
      </c>
      <c r="H1336" s="1"/>
    </row>
    <row r="1337" spans="1:8" ht="15.75" thickBot="1" x14ac:dyDescent="0.3">
      <c r="A1337" t="s">
        <v>1713</v>
      </c>
      <c r="B1337" t="str">
        <f t="shared" si="1223"/>
        <v>3: DMA1 Stream 3 Request 13</v>
      </c>
      <c r="H1337" s="1"/>
    </row>
    <row r="1338" spans="1:8" ht="15.75" thickBot="1" x14ac:dyDescent="0.3">
      <c r="A1338" t="s">
        <v>1714</v>
      </c>
      <c r="B1338" t="str">
        <f t="shared" si="1223"/>
        <v>4: DMA1 Stream 4 Request 13</v>
      </c>
      <c r="C1338" t="s">
        <v>238</v>
      </c>
      <c r="H1338" s="1"/>
    </row>
    <row r="1339" spans="1:8" ht="15.75" thickBot="1" x14ac:dyDescent="0.3">
      <c r="A1339" t="s">
        <v>1715</v>
      </c>
      <c r="B1339" t="str">
        <f t="shared" si="1223"/>
        <v>5: DMA1 Stream 5 Request 13</v>
      </c>
      <c r="H1339" s="1"/>
    </row>
    <row r="1340" spans="1:8" ht="15.75" thickBot="1" x14ac:dyDescent="0.3">
      <c r="A1340" t="s">
        <v>1716</v>
      </c>
      <c r="B1340" t="str">
        <f t="shared" si="1223"/>
        <v>6: DMA1 Stream 6 Request 13</v>
      </c>
      <c r="H1340" s="1"/>
    </row>
    <row r="1341" spans="1:8" ht="15.75" thickBot="1" x14ac:dyDescent="0.3">
      <c r="A1341" t="s">
        <v>1717</v>
      </c>
      <c r="B1341" t="str">
        <f t="shared" si="1223"/>
        <v>7: DMA1 Stream 7 Request 13</v>
      </c>
      <c r="C1341" t="s">
        <v>238</v>
      </c>
      <c r="H1341" s="1"/>
    </row>
    <row r="1342" spans="1:8" ht="15.75" thickBot="1" x14ac:dyDescent="0.3">
      <c r="A1342" t="s">
        <v>1718</v>
      </c>
      <c r="B1342" t="str">
        <f t="shared" si="1223"/>
        <v>8: DMA2 Stream 0 Request 13</v>
      </c>
      <c r="H1342" s="1"/>
    </row>
    <row r="1343" spans="1:8" ht="15.75" thickBot="1" x14ac:dyDescent="0.3">
      <c r="A1343" t="s">
        <v>1719</v>
      </c>
      <c r="B1343" t="str">
        <f t="shared" si="1223"/>
        <v>9: DMA2 Stream 1 Request 13</v>
      </c>
      <c r="H1343" s="1"/>
    </row>
    <row r="1344" spans="1:8" ht="15.75" thickBot="1" x14ac:dyDescent="0.3">
      <c r="A1344" t="s">
        <v>1720</v>
      </c>
      <c r="B1344" t="str">
        <f t="shared" si="1223"/>
        <v>10: DMA2 Stream 2 Request 13</v>
      </c>
      <c r="C1344" t="s">
        <v>238</v>
      </c>
      <c r="H1344" s="1"/>
    </row>
    <row r="1345" spans="1:8" ht="15.75" thickBot="1" x14ac:dyDescent="0.3">
      <c r="A1345" t="s">
        <v>1721</v>
      </c>
      <c r="B1345" t="str">
        <f t="shared" si="1223"/>
        <v>11: DMA2 Stream 3 Request 13</v>
      </c>
      <c r="H1345" s="1"/>
    </row>
    <row r="1346" spans="1:8" ht="15.75" thickBot="1" x14ac:dyDescent="0.3">
      <c r="A1346" t="s">
        <v>1722</v>
      </c>
      <c r="B1346" t="str">
        <f t="shared" si="1223"/>
        <v>12: DMA2 Stream 4 Request 13</v>
      </c>
      <c r="H1346" s="1"/>
    </row>
    <row r="1347" spans="1:8" ht="15.75" thickBot="1" x14ac:dyDescent="0.3">
      <c r="A1347" t="s">
        <v>1723</v>
      </c>
      <c r="B1347" t="str">
        <f t="shared" si="1223"/>
        <v>13: DMA2 Stream 5 Request 13</v>
      </c>
      <c r="C1347" t="s">
        <v>238</v>
      </c>
      <c r="H1347" s="1"/>
    </row>
    <row r="1348" spans="1:8" ht="15.75" thickBot="1" x14ac:dyDescent="0.3">
      <c r="A1348" t="s">
        <v>1724</v>
      </c>
      <c r="B1348" t="str">
        <f t="shared" ref="B1348:B1411" si="1224">IFERROR(RIGHT(A1348,LEN(A1348)-2),"")</f>
        <v>14: DMA2 Stream 6 Request 13</v>
      </c>
      <c r="H1348" s="1"/>
    </row>
    <row r="1349" spans="1:8" ht="15.75" thickBot="1" x14ac:dyDescent="0.3">
      <c r="A1349" t="s">
        <v>1725</v>
      </c>
      <c r="B1349" t="str">
        <f t="shared" si="1224"/>
        <v>15: DMA2 Stream 7 Request 13</v>
      </c>
      <c r="H1349" s="1"/>
    </row>
    <row r="1350" spans="1:8" ht="15.75" thickBot="1" x14ac:dyDescent="0.3">
      <c r="B1350" t="str">
        <f t="shared" si="1224"/>
        <v/>
      </c>
      <c r="C1350" t="s">
        <v>238</v>
      </c>
      <c r="H1350" s="1"/>
    </row>
    <row r="1351" spans="1:8" ht="15.75" thickBot="1" x14ac:dyDescent="0.3">
      <c r="A1351" t="s">
        <v>938</v>
      </c>
      <c r="B1351" t="str">
        <f t="shared" si="1224"/>
        <v>dma pin E14 list</v>
      </c>
      <c r="H1351" s="1"/>
    </row>
    <row r="1352" spans="1:8" ht="15.75" thickBot="1" x14ac:dyDescent="0.3">
      <c r="A1352" t="s">
        <v>1858</v>
      </c>
      <c r="B1352" t="str">
        <f t="shared" si="1224"/>
        <v>0: DMA1 Stream 0 Request 14</v>
      </c>
      <c r="H1352" s="1"/>
    </row>
    <row r="1353" spans="1:8" ht="15.75" thickBot="1" x14ac:dyDescent="0.3">
      <c r="A1353" t="s">
        <v>1859</v>
      </c>
      <c r="B1353" t="str">
        <f t="shared" si="1224"/>
        <v>1: DMA1 Stream 1 Request 14</v>
      </c>
      <c r="H1353" s="1"/>
    </row>
    <row r="1354" spans="1:8" ht="15.75" thickBot="1" x14ac:dyDescent="0.3">
      <c r="A1354" t="s">
        <v>1860</v>
      </c>
      <c r="B1354" t="str">
        <f t="shared" si="1224"/>
        <v>2: DMA1 Stream 2 Request 14</v>
      </c>
      <c r="H1354" s="1"/>
    </row>
    <row r="1355" spans="1:8" ht="15.75" thickBot="1" x14ac:dyDescent="0.3">
      <c r="A1355" t="s">
        <v>1861</v>
      </c>
      <c r="B1355" t="str">
        <f t="shared" si="1224"/>
        <v>3: DMA1 Stream 3 Request 14</v>
      </c>
      <c r="H1355" s="1"/>
    </row>
    <row r="1356" spans="1:8" ht="15.75" thickBot="1" x14ac:dyDescent="0.3">
      <c r="A1356" t="s">
        <v>1862</v>
      </c>
      <c r="B1356" t="str">
        <f t="shared" si="1224"/>
        <v>4: DMA1 Stream 4 Request 14</v>
      </c>
      <c r="H1356" s="1"/>
    </row>
    <row r="1357" spans="1:8" x14ac:dyDescent="0.25">
      <c r="A1357" t="s">
        <v>1863</v>
      </c>
      <c r="B1357" t="str">
        <f t="shared" si="1224"/>
        <v>5: DMA1 Stream 5 Request 14</v>
      </c>
    </row>
    <row r="1358" spans="1:8" x14ac:dyDescent="0.25">
      <c r="A1358" t="s">
        <v>1864</v>
      </c>
      <c r="B1358" t="str">
        <f t="shared" si="1224"/>
        <v>6: DMA1 Stream 6 Request 14</v>
      </c>
    </row>
    <row r="1359" spans="1:8" x14ac:dyDescent="0.25">
      <c r="A1359" t="s">
        <v>1865</v>
      </c>
      <c r="B1359" t="str">
        <f t="shared" si="1224"/>
        <v>7: DMA1 Stream 7 Request 14</v>
      </c>
    </row>
    <row r="1360" spans="1:8" x14ac:dyDescent="0.25">
      <c r="A1360" t="s">
        <v>1866</v>
      </c>
      <c r="B1360" t="str">
        <f t="shared" si="1224"/>
        <v>8: DMA2 Stream 0 Request 14</v>
      </c>
    </row>
    <row r="1361" spans="1:2" x14ac:dyDescent="0.25">
      <c r="A1361" t="s">
        <v>1867</v>
      </c>
      <c r="B1361" t="str">
        <f t="shared" si="1224"/>
        <v>9: DMA2 Stream 1 Request 14</v>
      </c>
    </row>
    <row r="1362" spans="1:2" x14ac:dyDescent="0.25">
      <c r="A1362" t="s">
        <v>1868</v>
      </c>
      <c r="B1362" t="str">
        <f t="shared" si="1224"/>
        <v>10: DMA2 Stream 2 Request 14</v>
      </c>
    </row>
    <row r="1363" spans="1:2" x14ac:dyDescent="0.25">
      <c r="A1363" t="s">
        <v>1869</v>
      </c>
      <c r="B1363" t="str">
        <f t="shared" si="1224"/>
        <v>11: DMA2 Stream 3 Request 14</v>
      </c>
    </row>
    <row r="1364" spans="1:2" x14ac:dyDescent="0.25">
      <c r="A1364" t="s">
        <v>1870</v>
      </c>
      <c r="B1364" t="str">
        <f t="shared" si="1224"/>
        <v>12: DMA2 Stream 4 Request 14</v>
      </c>
    </row>
    <row r="1365" spans="1:2" x14ac:dyDescent="0.25">
      <c r="A1365" t="s">
        <v>1871</v>
      </c>
      <c r="B1365" t="str">
        <f t="shared" si="1224"/>
        <v>13: DMA2 Stream 5 Request 14</v>
      </c>
    </row>
    <row r="1366" spans="1:2" x14ac:dyDescent="0.25">
      <c r="A1366" t="s">
        <v>1872</v>
      </c>
      <c r="B1366" t="str">
        <f t="shared" si="1224"/>
        <v>14: DMA2 Stream 6 Request 14</v>
      </c>
    </row>
    <row r="1367" spans="1:2" x14ac:dyDescent="0.25">
      <c r="A1367" t="s">
        <v>1873</v>
      </c>
      <c r="B1367" t="str">
        <f t="shared" si="1224"/>
        <v>15: DMA2 Stream 7 Request 14</v>
      </c>
    </row>
    <row r="1368" spans="1:2" x14ac:dyDescent="0.25">
      <c r="B1368" t="str">
        <f t="shared" si="1224"/>
        <v/>
      </c>
    </row>
    <row r="1369" spans="1:2" x14ac:dyDescent="0.25">
      <c r="A1369" t="s">
        <v>939</v>
      </c>
      <c r="B1369" t="str">
        <f t="shared" si="1224"/>
        <v>dma pin E15 list</v>
      </c>
    </row>
    <row r="1370" spans="1:2" x14ac:dyDescent="0.25">
      <c r="B1370" t="str">
        <f t="shared" si="1224"/>
        <v/>
      </c>
    </row>
    <row r="1371" spans="1:2" x14ac:dyDescent="0.25">
      <c r="A1371" t="s">
        <v>940</v>
      </c>
      <c r="B1371" t="str">
        <f t="shared" si="1224"/>
        <v>timer E00 NONE</v>
      </c>
    </row>
    <row r="1372" spans="1:2" x14ac:dyDescent="0.25">
      <c r="A1372" t="s">
        <v>941</v>
      </c>
      <c r="B1372" t="str">
        <f t="shared" si="1224"/>
        <v>timer E00: no change: NONE</v>
      </c>
    </row>
    <row r="1373" spans="1:2" x14ac:dyDescent="0.25">
      <c r="B1373" t="str">
        <f t="shared" si="1224"/>
        <v/>
      </c>
    </row>
    <row r="1374" spans="1:2" x14ac:dyDescent="0.25">
      <c r="A1374" t="s">
        <v>942</v>
      </c>
      <c r="B1374" t="str">
        <f t="shared" si="1224"/>
        <v>timer E01 NONE</v>
      </c>
    </row>
    <row r="1375" spans="1:2" x14ac:dyDescent="0.25">
      <c r="A1375" t="s">
        <v>943</v>
      </c>
      <c r="B1375" t="str">
        <f t="shared" si="1224"/>
        <v>timer E01: no change: NONE</v>
      </c>
    </row>
    <row r="1376" spans="1:2" x14ac:dyDescent="0.25">
      <c r="B1376" t="str">
        <f t="shared" si="1224"/>
        <v/>
      </c>
    </row>
    <row r="1377" spans="1:2" x14ac:dyDescent="0.25">
      <c r="A1377" t="s">
        <v>944</v>
      </c>
      <c r="B1377" t="str">
        <f t="shared" si="1224"/>
        <v>timer E02 NONE</v>
      </c>
    </row>
    <row r="1378" spans="1:2" x14ac:dyDescent="0.25">
      <c r="A1378" t="s">
        <v>945</v>
      </c>
      <c r="B1378" t="str">
        <f t="shared" si="1224"/>
        <v>timer E02: no change: NONE</v>
      </c>
    </row>
    <row r="1379" spans="1:2" x14ac:dyDescent="0.25">
      <c r="B1379" t="str">
        <f t="shared" si="1224"/>
        <v/>
      </c>
    </row>
    <row r="1380" spans="1:2" x14ac:dyDescent="0.25">
      <c r="A1380" t="s">
        <v>946</v>
      </c>
      <c r="B1380" t="str">
        <f t="shared" si="1224"/>
        <v>timer E03 NONE</v>
      </c>
    </row>
    <row r="1381" spans="1:2" x14ac:dyDescent="0.25">
      <c r="A1381" t="s">
        <v>947</v>
      </c>
      <c r="B1381" t="str">
        <f t="shared" si="1224"/>
        <v>timer E03: no change: NONE</v>
      </c>
    </row>
    <row r="1382" spans="1:2" x14ac:dyDescent="0.25">
      <c r="B1382" t="str">
        <f t="shared" si="1224"/>
        <v/>
      </c>
    </row>
    <row r="1383" spans="1:2" x14ac:dyDescent="0.25">
      <c r="A1383" t="s">
        <v>948</v>
      </c>
      <c r="B1383" t="str">
        <f t="shared" si="1224"/>
        <v>timer E04 NONE</v>
      </c>
    </row>
    <row r="1384" spans="1:2" x14ac:dyDescent="0.25">
      <c r="A1384" t="s">
        <v>949</v>
      </c>
      <c r="B1384" t="str">
        <f t="shared" si="1224"/>
        <v>timer E04: no change: NONE</v>
      </c>
    </row>
    <row r="1385" spans="1:2" x14ac:dyDescent="0.25">
      <c r="B1385" t="str">
        <f t="shared" si="1224"/>
        <v/>
      </c>
    </row>
    <row r="1386" spans="1:2" x14ac:dyDescent="0.25">
      <c r="A1386" t="s">
        <v>950</v>
      </c>
      <c r="B1386" t="str">
        <f t="shared" si="1224"/>
        <v>timer E05 NONE</v>
      </c>
    </row>
    <row r="1387" spans="1:2" x14ac:dyDescent="0.25">
      <c r="A1387" t="s">
        <v>1874</v>
      </c>
      <c r="B1387" t="str">
        <f t="shared" si="1224"/>
        <v>timer E05: changed from AF4 to NONE</v>
      </c>
    </row>
    <row r="1388" spans="1:2" x14ac:dyDescent="0.25">
      <c r="B1388" t="str">
        <f t="shared" si="1224"/>
        <v/>
      </c>
    </row>
    <row r="1389" spans="1:2" x14ac:dyDescent="0.25">
      <c r="A1389" t="s">
        <v>952</v>
      </c>
      <c r="B1389" t="str">
        <f t="shared" si="1224"/>
        <v>timer E06 NONE</v>
      </c>
    </row>
    <row r="1390" spans="1:2" x14ac:dyDescent="0.25">
      <c r="A1390" t="s">
        <v>1875</v>
      </c>
      <c r="B1390" t="str">
        <f t="shared" si="1224"/>
        <v>timer E06: changed from AF4 to NONE</v>
      </c>
    </row>
    <row r="1391" spans="1:2" x14ac:dyDescent="0.25">
      <c r="B1391" t="str">
        <f t="shared" si="1224"/>
        <v/>
      </c>
    </row>
    <row r="1392" spans="1:2" x14ac:dyDescent="0.25">
      <c r="A1392" t="s">
        <v>954</v>
      </c>
      <c r="B1392" t="str">
        <f t="shared" si="1224"/>
        <v>timer E07 NONE</v>
      </c>
    </row>
    <row r="1393" spans="1:2" x14ac:dyDescent="0.25">
      <c r="A1393" t="s">
        <v>955</v>
      </c>
      <c r="B1393" t="str">
        <f t="shared" si="1224"/>
        <v>timer E07: no change: NONE</v>
      </c>
    </row>
    <row r="1394" spans="1:2" x14ac:dyDescent="0.25">
      <c r="B1394" t="str">
        <f t="shared" si="1224"/>
        <v/>
      </c>
    </row>
    <row r="1395" spans="1:2" x14ac:dyDescent="0.25">
      <c r="A1395" t="s">
        <v>956</v>
      </c>
      <c r="B1395" t="str">
        <f t="shared" si="1224"/>
        <v>timer E08 NONE</v>
      </c>
    </row>
    <row r="1396" spans="1:2" x14ac:dyDescent="0.25">
      <c r="A1396" t="s">
        <v>957</v>
      </c>
      <c r="B1396" t="str">
        <f t="shared" si="1224"/>
        <v>timer E08: changed from AF1 to NONE</v>
      </c>
    </row>
    <row r="1397" spans="1:2" x14ac:dyDescent="0.25">
      <c r="B1397" t="str">
        <f t="shared" si="1224"/>
        <v/>
      </c>
    </row>
    <row r="1398" spans="1:2" x14ac:dyDescent="0.25">
      <c r="A1398" t="s">
        <v>958</v>
      </c>
      <c r="B1398" t="str">
        <f t="shared" si="1224"/>
        <v>timer E09 NONE</v>
      </c>
    </row>
    <row r="1399" spans="1:2" x14ac:dyDescent="0.25">
      <c r="A1399" t="s">
        <v>959</v>
      </c>
      <c r="B1399" t="str">
        <f t="shared" si="1224"/>
        <v>timer E09: changed from AF1 to NONE</v>
      </c>
    </row>
    <row r="1400" spans="1:2" x14ac:dyDescent="0.25">
      <c r="B1400" t="str">
        <f t="shared" si="1224"/>
        <v/>
      </c>
    </row>
    <row r="1401" spans="1:2" x14ac:dyDescent="0.25">
      <c r="A1401" t="s">
        <v>960</v>
      </c>
      <c r="B1401" t="str">
        <f t="shared" si="1224"/>
        <v>timer E10 NONE</v>
      </c>
    </row>
    <row r="1402" spans="1:2" x14ac:dyDescent="0.25">
      <c r="A1402" t="s">
        <v>961</v>
      </c>
      <c r="B1402" t="str">
        <f t="shared" si="1224"/>
        <v>timer E10: changed from AF1 to NONE</v>
      </c>
    </row>
    <row r="1403" spans="1:2" x14ac:dyDescent="0.25">
      <c r="B1403" t="str">
        <f t="shared" si="1224"/>
        <v/>
      </c>
    </row>
    <row r="1404" spans="1:2" x14ac:dyDescent="0.25">
      <c r="A1404" t="s">
        <v>962</v>
      </c>
      <c r="B1404" t="str">
        <f t="shared" si="1224"/>
        <v>timer E11 NONE</v>
      </c>
    </row>
    <row r="1405" spans="1:2" x14ac:dyDescent="0.25">
      <c r="A1405" t="s">
        <v>963</v>
      </c>
      <c r="B1405" t="str">
        <f t="shared" si="1224"/>
        <v>timer E11: changed from AF1 to NONE</v>
      </c>
    </row>
    <row r="1406" spans="1:2" x14ac:dyDescent="0.25">
      <c r="B1406" t="str">
        <f t="shared" si="1224"/>
        <v/>
      </c>
    </row>
    <row r="1407" spans="1:2" x14ac:dyDescent="0.25">
      <c r="A1407" t="s">
        <v>964</v>
      </c>
      <c r="B1407" t="str">
        <f t="shared" si="1224"/>
        <v>timer E12 NONE</v>
      </c>
    </row>
    <row r="1408" spans="1:2" x14ac:dyDescent="0.25">
      <c r="A1408" t="s">
        <v>965</v>
      </c>
      <c r="B1408" t="str">
        <f t="shared" si="1224"/>
        <v>timer E12: changed from AF1 to NONE</v>
      </c>
    </row>
    <row r="1409" spans="1:2" x14ac:dyDescent="0.25">
      <c r="B1409" t="str">
        <f t="shared" si="1224"/>
        <v/>
      </c>
    </row>
    <row r="1410" spans="1:2" x14ac:dyDescent="0.25">
      <c r="A1410" t="s">
        <v>966</v>
      </c>
      <c r="B1410" t="str">
        <f t="shared" si="1224"/>
        <v>timer E13 NONE</v>
      </c>
    </row>
    <row r="1411" spans="1:2" x14ac:dyDescent="0.25">
      <c r="A1411" t="s">
        <v>967</v>
      </c>
      <c r="B1411" t="str">
        <f t="shared" si="1224"/>
        <v>timer E13: changed from AF1 to NONE</v>
      </c>
    </row>
    <row r="1412" spans="1:2" x14ac:dyDescent="0.25">
      <c r="B1412" t="str">
        <f t="shared" ref="B1412:B1475" si="1225">IFERROR(RIGHT(A1412,LEN(A1412)-2),"")</f>
        <v/>
      </c>
    </row>
    <row r="1413" spans="1:2" x14ac:dyDescent="0.25">
      <c r="A1413" t="s">
        <v>968</v>
      </c>
      <c r="B1413" t="str">
        <f t="shared" si="1225"/>
        <v>timer E14 NONE</v>
      </c>
    </row>
    <row r="1414" spans="1:2" x14ac:dyDescent="0.25">
      <c r="A1414" t="s">
        <v>969</v>
      </c>
      <c r="B1414" t="str">
        <f t="shared" si="1225"/>
        <v>timer E14: changed from AF1 to NONE</v>
      </c>
    </row>
    <row r="1415" spans="1:2" x14ac:dyDescent="0.25">
      <c r="B1415" t="str">
        <f t="shared" si="1225"/>
        <v/>
      </c>
    </row>
    <row r="1416" spans="1:2" x14ac:dyDescent="0.25">
      <c r="A1416" t="s">
        <v>970</v>
      </c>
      <c r="B1416" t="str">
        <f t="shared" si="1225"/>
        <v>timer E15 NONE</v>
      </c>
    </row>
    <row r="1417" spans="1:2" x14ac:dyDescent="0.25">
      <c r="A1417" t="s">
        <v>971</v>
      </c>
      <c r="B1417" t="str">
        <f t="shared" si="1225"/>
        <v>timer E15: no change: NONE</v>
      </c>
    </row>
    <row r="1418" spans="1:2" x14ac:dyDescent="0.25">
      <c r="B1418" t="str">
        <f t="shared" si="1225"/>
        <v/>
      </c>
    </row>
    <row r="1419" spans="1:2" x14ac:dyDescent="0.25">
      <c r="A1419" t="s">
        <v>972</v>
      </c>
      <c r="B1419" t="str">
        <f t="shared" si="1225"/>
        <v># AF2 #</v>
      </c>
    </row>
    <row r="1420" spans="1:2" x14ac:dyDescent="0.25">
      <c r="B1420" t="str">
        <f t="shared" si="1225"/>
        <v/>
      </c>
    </row>
    <row r="1421" spans="1:2" x14ac:dyDescent="0.25">
      <c r="A1421" t="s">
        <v>973</v>
      </c>
      <c r="B1421" t="str">
        <f t="shared" si="1225"/>
        <v>timer A00 AF2</v>
      </c>
    </row>
    <row r="1422" spans="1:2" x14ac:dyDescent="0.25">
      <c r="A1422" t="s">
        <v>974</v>
      </c>
      <c r="B1422" t="str">
        <f t="shared" si="1225"/>
        <v>timer A00: changed from NONE to AF2</v>
      </c>
    </row>
    <row r="1423" spans="1:2" x14ac:dyDescent="0.25">
      <c r="B1423" t="str">
        <f t="shared" si="1225"/>
        <v/>
      </c>
    </row>
    <row r="1424" spans="1:2" x14ac:dyDescent="0.25">
      <c r="A1424" t="s">
        <v>975</v>
      </c>
      <c r="B1424" t="str">
        <f t="shared" si="1225"/>
        <v>timer A01 AF2</v>
      </c>
    </row>
    <row r="1425" spans="1:2" x14ac:dyDescent="0.25">
      <c r="A1425" t="s">
        <v>976</v>
      </c>
      <c r="B1425" t="str">
        <f t="shared" si="1225"/>
        <v>timer A01: changed from NONE to AF2</v>
      </c>
    </row>
    <row r="1426" spans="1:2" x14ac:dyDescent="0.25">
      <c r="B1426" t="str">
        <f t="shared" si="1225"/>
        <v/>
      </c>
    </row>
    <row r="1427" spans="1:2" x14ac:dyDescent="0.25">
      <c r="A1427" t="s">
        <v>977</v>
      </c>
      <c r="B1427" t="str">
        <f t="shared" si="1225"/>
        <v>timer A02 AF2</v>
      </c>
    </row>
    <row r="1428" spans="1:2" x14ac:dyDescent="0.25">
      <c r="A1428" t="s">
        <v>978</v>
      </c>
      <c r="B1428" t="str">
        <f t="shared" si="1225"/>
        <v>timer A02: changed from NONE to AF2</v>
      </c>
    </row>
    <row r="1429" spans="1:2" x14ac:dyDescent="0.25">
      <c r="B1429" t="str">
        <f t="shared" si="1225"/>
        <v/>
      </c>
    </row>
    <row r="1430" spans="1:2" x14ac:dyDescent="0.25">
      <c r="A1430" t="s">
        <v>979</v>
      </c>
      <c r="B1430" t="str">
        <f t="shared" si="1225"/>
        <v>timer A03 AF2</v>
      </c>
    </row>
    <row r="1431" spans="1:2" x14ac:dyDescent="0.25">
      <c r="A1431" t="s">
        <v>980</v>
      </c>
      <c r="B1431" t="str">
        <f t="shared" si="1225"/>
        <v>timer A03: changed from NONE to AF2</v>
      </c>
    </row>
    <row r="1432" spans="1:2" x14ac:dyDescent="0.25">
      <c r="B1432" t="str">
        <f t="shared" si="1225"/>
        <v/>
      </c>
    </row>
    <row r="1433" spans="1:2" x14ac:dyDescent="0.25">
      <c r="A1433" t="s">
        <v>981</v>
      </c>
      <c r="B1433" t="str">
        <f t="shared" si="1225"/>
        <v>timer A04 AF2</v>
      </c>
    </row>
    <row r="1434" spans="1:2" x14ac:dyDescent="0.25">
      <c r="A1434" t="s">
        <v>982</v>
      </c>
      <c r="B1434" t="str">
        <f t="shared" si="1225"/>
        <v>#ERROR: timer: INVALID ALTERNATE FUNCTION FOR A04: 'AF2'###</v>
      </c>
    </row>
    <row r="1435" spans="1:2" x14ac:dyDescent="0.25">
      <c r="B1435" t="str">
        <f t="shared" si="1225"/>
        <v/>
      </c>
    </row>
    <row r="1436" spans="1:2" x14ac:dyDescent="0.25">
      <c r="A1436" t="s">
        <v>983</v>
      </c>
      <c r="B1436" t="str">
        <f t="shared" si="1225"/>
        <v>timer A05 AF2</v>
      </c>
    </row>
    <row r="1437" spans="1:2" x14ac:dyDescent="0.25">
      <c r="A1437" t="s">
        <v>984</v>
      </c>
      <c r="B1437" t="str">
        <f t="shared" si="1225"/>
        <v>#ERROR: timer: INVALID ALTERNATE FUNCTION FOR A05: 'AF2'###</v>
      </c>
    </row>
    <row r="1438" spans="1:2" x14ac:dyDescent="0.25">
      <c r="B1438" t="str">
        <f t="shared" si="1225"/>
        <v/>
      </c>
    </row>
    <row r="1439" spans="1:2" x14ac:dyDescent="0.25">
      <c r="A1439" t="s">
        <v>985</v>
      </c>
      <c r="B1439" t="str">
        <f t="shared" si="1225"/>
        <v>timer A06 AF2</v>
      </c>
    </row>
    <row r="1440" spans="1:2" x14ac:dyDescent="0.25">
      <c r="A1440" t="s">
        <v>986</v>
      </c>
      <c r="B1440" t="str">
        <f t="shared" si="1225"/>
        <v>timer A06: changed from NONE to AF2</v>
      </c>
    </row>
    <row r="1441" spans="1:3" x14ac:dyDescent="0.25">
      <c r="B1441" t="str">
        <f t="shared" si="1225"/>
        <v/>
      </c>
    </row>
    <row r="1442" spans="1:3" x14ac:dyDescent="0.25">
      <c r="A1442" t="s">
        <v>987</v>
      </c>
      <c r="B1442" t="str">
        <f t="shared" si="1225"/>
        <v>timer A07 AF2</v>
      </c>
    </row>
    <row r="1443" spans="1:3" x14ac:dyDescent="0.25">
      <c r="A1443" t="s">
        <v>988</v>
      </c>
      <c r="B1443" t="str">
        <f t="shared" si="1225"/>
        <v>timer A07: changed from NONE to AF2</v>
      </c>
    </row>
    <row r="1444" spans="1:3" x14ac:dyDescent="0.25">
      <c r="B1444" t="str">
        <f t="shared" si="1225"/>
        <v/>
      </c>
    </row>
    <row r="1445" spans="1:3" x14ac:dyDescent="0.25">
      <c r="A1445" t="s">
        <v>989</v>
      </c>
      <c r="B1445" t="str">
        <f t="shared" si="1225"/>
        <v>timer A08 AF2</v>
      </c>
    </row>
    <row r="1446" spans="1:3" x14ac:dyDescent="0.25">
      <c r="A1446" t="s">
        <v>990</v>
      </c>
      <c r="B1446" t="str">
        <f t="shared" si="1225"/>
        <v>#ERROR: timer: INVALID ALTERNATE FUNCTION FOR A08: 'AF2'###</v>
      </c>
    </row>
    <row r="1447" spans="1:3" x14ac:dyDescent="0.25">
      <c r="B1447" t="str">
        <f t="shared" si="1225"/>
        <v/>
      </c>
    </row>
    <row r="1448" spans="1:3" x14ac:dyDescent="0.25">
      <c r="A1448" t="s">
        <v>991</v>
      </c>
      <c r="B1448" t="str">
        <f t="shared" si="1225"/>
        <v>timer A09 AF2</v>
      </c>
      <c r="C1448" t="s">
        <v>238</v>
      </c>
    </row>
    <row r="1449" spans="1:3" x14ac:dyDescent="0.25">
      <c r="A1449" t="s">
        <v>992</v>
      </c>
      <c r="B1449" t="str">
        <f t="shared" si="1225"/>
        <v>#ERROR: timer: INVALID ALTERNATE FUNCTION FOR A09: 'AF2'###</v>
      </c>
    </row>
    <row r="1450" spans="1:3" x14ac:dyDescent="0.25">
      <c r="B1450" t="str">
        <f t="shared" si="1225"/>
        <v/>
      </c>
    </row>
    <row r="1451" spans="1:3" x14ac:dyDescent="0.25">
      <c r="A1451" t="s">
        <v>993</v>
      </c>
      <c r="B1451" t="str">
        <f t="shared" si="1225"/>
        <v>timer A10 AF2</v>
      </c>
      <c r="C1451" t="s">
        <v>238</v>
      </c>
    </row>
    <row r="1452" spans="1:3" x14ac:dyDescent="0.25">
      <c r="A1452" t="s">
        <v>994</v>
      </c>
      <c r="B1452" t="str">
        <f t="shared" si="1225"/>
        <v>#ERROR: timer: INVALID ALTERNATE FUNCTION FOR A10: 'AF2'###</v>
      </c>
    </row>
    <row r="1453" spans="1:3" x14ac:dyDescent="0.25">
      <c r="B1453" t="str">
        <f t="shared" si="1225"/>
        <v/>
      </c>
    </row>
    <row r="1454" spans="1:3" x14ac:dyDescent="0.25">
      <c r="A1454" t="s">
        <v>995</v>
      </c>
      <c r="B1454" t="str">
        <f t="shared" si="1225"/>
        <v>timer A11 AF2</v>
      </c>
      <c r="C1454" t="s">
        <v>238</v>
      </c>
    </row>
    <row r="1455" spans="1:3" x14ac:dyDescent="0.25">
      <c r="A1455" t="s">
        <v>996</v>
      </c>
      <c r="B1455" t="str">
        <f t="shared" si="1225"/>
        <v>#ERROR: timer: INVALID ALTERNATE FUNCTION FOR A11: 'AF2'###</v>
      </c>
    </row>
    <row r="1456" spans="1:3" x14ac:dyDescent="0.25">
      <c r="B1456" t="str">
        <f t="shared" si="1225"/>
        <v/>
      </c>
    </row>
    <row r="1457" spans="1:3" x14ac:dyDescent="0.25">
      <c r="A1457" t="s">
        <v>997</v>
      </c>
      <c r="B1457" t="str">
        <f t="shared" si="1225"/>
        <v>timer A12 AF2</v>
      </c>
      <c r="C1457" t="s">
        <v>238</v>
      </c>
    </row>
    <row r="1458" spans="1:3" x14ac:dyDescent="0.25">
      <c r="A1458" t="s">
        <v>998</v>
      </c>
      <c r="B1458" t="str">
        <f t="shared" si="1225"/>
        <v>#ERROR: timer: INVALID ALTERNATE FUNCTION FOR A12: 'AF2'###</v>
      </c>
    </row>
    <row r="1459" spans="1:3" x14ac:dyDescent="0.25">
      <c r="B1459" t="str">
        <f t="shared" si="1225"/>
        <v/>
      </c>
    </row>
    <row r="1460" spans="1:3" x14ac:dyDescent="0.25">
      <c r="A1460" t="s">
        <v>999</v>
      </c>
      <c r="B1460" t="str">
        <f t="shared" si="1225"/>
        <v>timer A13 AF2</v>
      </c>
      <c r="C1460" t="s">
        <v>238</v>
      </c>
    </row>
    <row r="1461" spans="1:3" x14ac:dyDescent="0.25">
      <c r="A1461" t="s">
        <v>1000</v>
      </c>
      <c r="B1461" t="str">
        <f t="shared" si="1225"/>
        <v>#ERROR: timer: INVALID ALTERNATE FUNCTION FOR A13: 'AF2'###</v>
      </c>
    </row>
    <row r="1462" spans="1:3" x14ac:dyDescent="0.25">
      <c r="B1462" t="str">
        <f t="shared" si="1225"/>
        <v/>
      </c>
    </row>
    <row r="1463" spans="1:3" x14ac:dyDescent="0.25">
      <c r="A1463" t="s">
        <v>1001</v>
      </c>
      <c r="B1463" t="str">
        <f t="shared" si="1225"/>
        <v>timer A14 AF2</v>
      </c>
      <c r="C1463" t="s">
        <v>238</v>
      </c>
    </row>
    <row r="1464" spans="1:3" x14ac:dyDescent="0.25">
      <c r="A1464" t="s">
        <v>1002</v>
      </c>
      <c r="B1464" t="str">
        <f t="shared" si="1225"/>
        <v>#ERROR: timer: INVALID ALTERNATE FUNCTION FOR A14: 'AF2'###</v>
      </c>
    </row>
    <row r="1465" spans="1:3" x14ac:dyDescent="0.25">
      <c r="B1465" t="str">
        <f t="shared" si="1225"/>
        <v/>
      </c>
    </row>
    <row r="1466" spans="1:3" x14ac:dyDescent="0.25">
      <c r="A1466" t="s">
        <v>1003</v>
      </c>
      <c r="B1466" t="str">
        <f t="shared" si="1225"/>
        <v>timer A15 AF2</v>
      </c>
      <c r="C1466" t="s">
        <v>238</v>
      </c>
    </row>
    <row r="1467" spans="1:3" x14ac:dyDescent="0.25">
      <c r="A1467" t="s">
        <v>1004</v>
      </c>
      <c r="B1467" t="str">
        <f t="shared" si="1225"/>
        <v>#ERROR: timer: INVALID ALTERNATE FUNCTION FOR A15: 'AF2'###</v>
      </c>
    </row>
    <row r="1468" spans="1:3" x14ac:dyDescent="0.25">
      <c r="B1468" t="str">
        <f t="shared" si="1225"/>
        <v/>
      </c>
    </row>
    <row r="1469" spans="1:3" x14ac:dyDescent="0.25">
      <c r="A1469" t="s">
        <v>612</v>
      </c>
      <c r="B1469" t="str">
        <f t="shared" si="1225"/>
        <v>dma pin A00 list</v>
      </c>
      <c r="C1469" t="s">
        <v>238</v>
      </c>
    </row>
    <row r="1470" spans="1:3" x14ac:dyDescent="0.25">
      <c r="A1470" t="s">
        <v>1876</v>
      </c>
      <c r="B1470" t="str">
        <f t="shared" si="1225"/>
        <v>0: DMA1 Stream 0 Request 55</v>
      </c>
    </row>
    <row r="1471" spans="1:3" x14ac:dyDescent="0.25">
      <c r="A1471" t="s">
        <v>1877</v>
      </c>
      <c r="B1471" t="str">
        <f t="shared" si="1225"/>
        <v>1: DMA1 Stream 1 Request 55</v>
      </c>
    </row>
    <row r="1472" spans="1:3" x14ac:dyDescent="0.25">
      <c r="A1472" t="s">
        <v>1878</v>
      </c>
      <c r="B1472" t="str">
        <f t="shared" si="1225"/>
        <v>2: DMA1 Stream 2 Request 55</v>
      </c>
      <c r="C1472" t="s">
        <v>238</v>
      </c>
    </row>
    <row r="1473" spans="1:3" x14ac:dyDescent="0.25">
      <c r="A1473" t="s">
        <v>1879</v>
      </c>
      <c r="B1473" t="str">
        <f t="shared" si="1225"/>
        <v>3: DMA1 Stream 3 Request 55</v>
      </c>
    </row>
    <row r="1474" spans="1:3" x14ac:dyDescent="0.25">
      <c r="A1474" t="s">
        <v>1880</v>
      </c>
      <c r="B1474" t="str">
        <f t="shared" si="1225"/>
        <v>4: DMA1 Stream 4 Request 55</v>
      </c>
    </row>
    <row r="1475" spans="1:3" x14ac:dyDescent="0.25">
      <c r="A1475" t="s">
        <v>1881</v>
      </c>
      <c r="B1475" t="str">
        <f t="shared" si="1225"/>
        <v>5: DMA1 Stream 5 Request 55</v>
      </c>
      <c r="C1475" t="s">
        <v>238</v>
      </c>
    </row>
    <row r="1476" spans="1:3" x14ac:dyDescent="0.25">
      <c r="A1476" t="s">
        <v>1882</v>
      </c>
      <c r="B1476" t="str">
        <f t="shared" ref="B1476:B1539" si="1226">IFERROR(RIGHT(A1476,LEN(A1476)-2),"")</f>
        <v>6: DMA1 Stream 6 Request 55</v>
      </c>
    </row>
    <row r="1477" spans="1:3" x14ac:dyDescent="0.25">
      <c r="A1477" t="s">
        <v>1883</v>
      </c>
      <c r="B1477" t="str">
        <f t="shared" si="1226"/>
        <v>7: DMA1 Stream 7 Request 55</v>
      </c>
    </row>
    <row r="1478" spans="1:3" x14ac:dyDescent="0.25">
      <c r="A1478" t="s">
        <v>1884</v>
      </c>
      <c r="B1478" t="str">
        <f t="shared" si="1226"/>
        <v>8: DMA2 Stream 0 Request 55</v>
      </c>
      <c r="C1478" t="s">
        <v>238</v>
      </c>
    </row>
    <row r="1479" spans="1:3" x14ac:dyDescent="0.25">
      <c r="A1479" t="s">
        <v>1885</v>
      </c>
      <c r="B1479" t="str">
        <f t="shared" si="1226"/>
        <v>9: DMA2 Stream 1 Request 55</v>
      </c>
    </row>
    <row r="1480" spans="1:3" x14ac:dyDescent="0.25">
      <c r="A1480" t="s">
        <v>1886</v>
      </c>
      <c r="B1480" t="str">
        <f t="shared" si="1226"/>
        <v>10: DMA2 Stream 2 Request 55</v>
      </c>
    </row>
    <row r="1481" spans="1:3" x14ac:dyDescent="0.25">
      <c r="A1481" t="s">
        <v>1887</v>
      </c>
      <c r="B1481" t="str">
        <f t="shared" si="1226"/>
        <v>11: DMA2 Stream 3 Request 55</v>
      </c>
      <c r="C1481" t="s">
        <v>238</v>
      </c>
    </row>
    <row r="1482" spans="1:3" x14ac:dyDescent="0.25">
      <c r="A1482" t="s">
        <v>1888</v>
      </c>
      <c r="B1482" t="str">
        <f t="shared" si="1226"/>
        <v>12: DMA2 Stream 4 Request 55</v>
      </c>
    </row>
    <row r="1483" spans="1:3" x14ac:dyDescent="0.25">
      <c r="A1483" t="s">
        <v>1889</v>
      </c>
      <c r="B1483" t="str">
        <f t="shared" si="1226"/>
        <v>13: DMA2 Stream 5 Request 55</v>
      </c>
    </row>
    <row r="1484" spans="1:3" x14ac:dyDescent="0.25">
      <c r="A1484" t="s">
        <v>1890</v>
      </c>
      <c r="B1484" t="str">
        <f t="shared" si="1226"/>
        <v>14: DMA2 Stream 6 Request 55</v>
      </c>
      <c r="C1484" t="s">
        <v>238</v>
      </c>
    </row>
    <row r="1485" spans="1:3" x14ac:dyDescent="0.25">
      <c r="A1485" t="s">
        <v>1891</v>
      </c>
      <c r="B1485" t="str">
        <f t="shared" si="1226"/>
        <v>15: DMA2 Stream 7 Request 55</v>
      </c>
    </row>
    <row r="1486" spans="1:3" x14ac:dyDescent="0.25">
      <c r="B1486" t="str">
        <f t="shared" si="1226"/>
        <v/>
      </c>
    </row>
    <row r="1487" spans="1:3" x14ac:dyDescent="0.25">
      <c r="A1487" t="s">
        <v>613</v>
      </c>
      <c r="B1487" t="str">
        <f t="shared" si="1226"/>
        <v>dma pin A01 list</v>
      </c>
      <c r="C1487" t="s">
        <v>238</v>
      </c>
    </row>
    <row r="1488" spans="1:3" x14ac:dyDescent="0.25">
      <c r="A1488" t="s">
        <v>1892</v>
      </c>
      <c r="B1488" t="str">
        <f t="shared" si="1226"/>
        <v>0: DMA1 Stream 0 Request 56</v>
      </c>
    </row>
    <row r="1489" spans="1:3" x14ac:dyDescent="0.25">
      <c r="A1489" t="s">
        <v>1893</v>
      </c>
      <c r="B1489" t="str">
        <f t="shared" si="1226"/>
        <v>1: DMA1 Stream 1 Request 56</v>
      </c>
    </row>
    <row r="1490" spans="1:3" x14ac:dyDescent="0.25">
      <c r="A1490" t="s">
        <v>1894</v>
      </c>
      <c r="B1490" t="str">
        <f t="shared" si="1226"/>
        <v>2: DMA1 Stream 2 Request 56</v>
      </c>
      <c r="C1490" t="s">
        <v>238</v>
      </c>
    </row>
    <row r="1491" spans="1:3" x14ac:dyDescent="0.25">
      <c r="A1491" t="s">
        <v>1895</v>
      </c>
      <c r="B1491" t="str">
        <f t="shared" si="1226"/>
        <v>3: DMA1 Stream 3 Request 56</v>
      </c>
    </row>
    <row r="1492" spans="1:3" x14ac:dyDescent="0.25">
      <c r="A1492" t="s">
        <v>1896</v>
      </c>
      <c r="B1492" t="str">
        <f t="shared" si="1226"/>
        <v>4: DMA1 Stream 4 Request 56</v>
      </c>
    </row>
    <row r="1493" spans="1:3" x14ac:dyDescent="0.25">
      <c r="A1493" t="s">
        <v>1897</v>
      </c>
      <c r="B1493" t="str">
        <f t="shared" si="1226"/>
        <v>5: DMA1 Stream 5 Request 56</v>
      </c>
      <c r="C1493" t="s">
        <v>238</v>
      </c>
    </row>
    <row r="1494" spans="1:3" x14ac:dyDescent="0.25">
      <c r="A1494" t="s">
        <v>1898</v>
      </c>
      <c r="B1494" t="str">
        <f t="shared" si="1226"/>
        <v>6: DMA1 Stream 6 Request 56</v>
      </c>
    </row>
    <row r="1495" spans="1:3" x14ac:dyDescent="0.25">
      <c r="A1495" t="s">
        <v>1899</v>
      </c>
      <c r="B1495" t="str">
        <f t="shared" si="1226"/>
        <v>7: DMA1 Stream 7 Request 56</v>
      </c>
    </row>
    <row r="1496" spans="1:3" x14ac:dyDescent="0.25">
      <c r="A1496" t="s">
        <v>1900</v>
      </c>
      <c r="B1496" t="str">
        <f t="shared" si="1226"/>
        <v>8: DMA2 Stream 0 Request 56</v>
      </c>
    </row>
    <row r="1497" spans="1:3" x14ac:dyDescent="0.25">
      <c r="A1497" t="s">
        <v>1901</v>
      </c>
      <c r="B1497" t="str">
        <f t="shared" si="1226"/>
        <v>9: DMA2 Stream 1 Request 56</v>
      </c>
    </row>
    <row r="1498" spans="1:3" x14ac:dyDescent="0.25">
      <c r="A1498" t="s">
        <v>1902</v>
      </c>
      <c r="B1498" t="str">
        <f t="shared" si="1226"/>
        <v>10: DMA2 Stream 2 Request 56</v>
      </c>
    </row>
    <row r="1499" spans="1:3" x14ac:dyDescent="0.25">
      <c r="A1499" t="s">
        <v>1903</v>
      </c>
      <c r="B1499" t="str">
        <f t="shared" si="1226"/>
        <v>11: DMA2 Stream 3 Request 56</v>
      </c>
    </row>
    <row r="1500" spans="1:3" x14ac:dyDescent="0.25">
      <c r="A1500" t="s">
        <v>1904</v>
      </c>
      <c r="B1500" t="str">
        <f t="shared" si="1226"/>
        <v>12: DMA2 Stream 4 Request 56</v>
      </c>
    </row>
    <row r="1501" spans="1:3" x14ac:dyDescent="0.25">
      <c r="A1501" t="s">
        <v>1905</v>
      </c>
      <c r="B1501" t="str">
        <f t="shared" si="1226"/>
        <v>13: DMA2 Stream 5 Request 56</v>
      </c>
    </row>
    <row r="1502" spans="1:3" x14ac:dyDescent="0.25">
      <c r="A1502" t="s">
        <v>1906</v>
      </c>
      <c r="B1502" t="str">
        <f t="shared" si="1226"/>
        <v>14: DMA2 Stream 6 Request 56</v>
      </c>
    </row>
    <row r="1503" spans="1:3" x14ac:dyDescent="0.25">
      <c r="A1503" t="s">
        <v>1907</v>
      </c>
      <c r="B1503" t="str">
        <f t="shared" si="1226"/>
        <v>15: DMA2 Stream 7 Request 56</v>
      </c>
    </row>
    <row r="1504" spans="1:3" x14ac:dyDescent="0.25">
      <c r="B1504" t="str">
        <f t="shared" si="1226"/>
        <v/>
      </c>
    </row>
    <row r="1505" spans="1:2" x14ac:dyDescent="0.25">
      <c r="A1505" t="s">
        <v>614</v>
      </c>
      <c r="B1505" t="str">
        <f t="shared" si="1226"/>
        <v>dma pin A02 list</v>
      </c>
    </row>
    <row r="1506" spans="1:2" x14ac:dyDescent="0.25">
      <c r="A1506" t="s">
        <v>1908</v>
      </c>
      <c r="B1506" t="str">
        <f t="shared" si="1226"/>
        <v>0: DMA1 Stream 0 Request 57</v>
      </c>
    </row>
    <row r="1507" spans="1:2" x14ac:dyDescent="0.25">
      <c r="A1507" t="s">
        <v>1909</v>
      </c>
      <c r="B1507" t="str">
        <f t="shared" si="1226"/>
        <v>1: DMA1 Stream 1 Request 57</v>
      </c>
    </row>
    <row r="1508" spans="1:2" x14ac:dyDescent="0.25">
      <c r="A1508" t="s">
        <v>1910</v>
      </c>
      <c r="B1508" t="str">
        <f t="shared" si="1226"/>
        <v>2: DMA1 Stream 2 Request 57</v>
      </c>
    </row>
    <row r="1509" spans="1:2" x14ac:dyDescent="0.25">
      <c r="A1509" t="s">
        <v>1911</v>
      </c>
      <c r="B1509" t="str">
        <f t="shared" si="1226"/>
        <v>3: DMA1 Stream 3 Request 57</v>
      </c>
    </row>
    <row r="1510" spans="1:2" x14ac:dyDescent="0.25">
      <c r="A1510" t="s">
        <v>1912</v>
      </c>
      <c r="B1510" t="str">
        <f t="shared" si="1226"/>
        <v>4: DMA1 Stream 4 Request 57</v>
      </c>
    </row>
    <row r="1511" spans="1:2" x14ac:dyDescent="0.25">
      <c r="A1511" t="s">
        <v>1913</v>
      </c>
      <c r="B1511" t="str">
        <f t="shared" si="1226"/>
        <v>5: DMA1 Stream 5 Request 57</v>
      </c>
    </row>
    <row r="1512" spans="1:2" x14ac:dyDescent="0.25">
      <c r="A1512" t="s">
        <v>1914</v>
      </c>
      <c r="B1512" t="str">
        <f t="shared" si="1226"/>
        <v>6: DMA1 Stream 6 Request 57</v>
      </c>
    </row>
    <row r="1513" spans="1:2" x14ac:dyDescent="0.25">
      <c r="A1513" t="s">
        <v>1915</v>
      </c>
      <c r="B1513" t="str">
        <f t="shared" si="1226"/>
        <v>7: DMA1 Stream 7 Request 57</v>
      </c>
    </row>
    <row r="1514" spans="1:2" x14ac:dyDescent="0.25">
      <c r="A1514" t="s">
        <v>1916</v>
      </c>
      <c r="B1514" t="str">
        <f t="shared" si="1226"/>
        <v>8: DMA2 Stream 0 Request 57</v>
      </c>
    </row>
    <row r="1515" spans="1:2" x14ac:dyDescent="0.25">
      <c r="A1515" t="s">
        <v>1917</v>
      </c>
      <c r="B1515" t="str">
        <f t="shared" si="1226"/>
        <v>9: DMA2 Stream 1 Request 57</v>
      </c>
    </row>
    <row r="1516" spans="1:2" x14ac:dyDescent="0.25">
      <c r="A1516" t="s">
        <v>1918</v>
      </c>
      <c r="B1516" t="str">
        <f t="shared" si="1226"/>
        <v>10: DMA2 Stream 2 Request 57</v>
      </c>
    </row>
    <row r="1517" spans="1:2" x14ac:dyDescent="0.25">
      <c r="A1517" t="s">
        <v>1919</v>
      </c>
      <c r="B1517" t="str">
        <f t="shared" si="1226"/>
        <v>11: DMA2 Stream 3 Request 57</v>
      </c>
    </row>
    <row r="1518" spans="1:2" x14ac:dyDescent="0.25">
      <c r="A1518" t="s">
        <v>1920</v>
      </c>
      <c r="B1518" t="str">
        <f t="shared" si="1226"/>
        <v>12: DMA2 Stream 4 Request 57</v>
      </c>
    </row>
    <row r="1519" spans="1:2" x14ac:dyDescent="0.25">
      <c r="A1519" t="s">
        <v>1921</v>
      </c>
      <c r="B1519" t="str">
        <f t="shared" si="1226"/>
        <v>13: DMA2 Stream 5 Request 57</v>
      </c>
    </row>
    <row r="1520" spans="1:2" x14ac:dyDescent="0.25">
      <c r="A1520" t="s">
        <v>1922</v>
      </c>
      <c r="B1520" t="str">
        <f t="shared" si="1226"/>
        <v>14: DMA2 Stream 6 Request 57</v>
      </c>
    </row>
    <row r="1521" spans="1:2" x14ac:dyDescent="0.25">
      <c r="A1521" t="s">
        <v>1923</v>
      </c>
      <c r="B1521" t="str">
        <f t="shared" si="1226"/>
        <v>15: DMA2 Stream 7 Request 57</v>
      </c>
    </row>
    <row r="1522" spans="1:2" x14ac:dyDescent="0.25">
      <c r="B1522" t="str">
        <f t="shared" si="1226"/>
        <v/>
      </c>
    </row>
    <row r="1523" spans="1:2" x14ac:dyDescent="0.25">
      <c r="A1523" t="s">
        <v>615</v>
      </c>
      <c r="B1523" t="str">
        <f t="shared" si="1226"/>
        <v>dma pin A03 list</v>
      </c>
    </row>
    <row r="1524" spans="1:2" x14ac:dyDescent="0.25">
      <c r="A1524" t="s">
        <v>1924</v>
      </c>
      <c r="B1524" t="str">
        <f t="shared" si="1226"/>
        <v>0: DMA1 Stream 0 Request 58</v>
      </c>
    </row>
    <row r="1525" spans="1:2" x14ac:dyDescent="0.25">
      <c r="A1525" t="s">
        <v>1925</v>
      </c>
      <c r="B1525" t="str">
        <f t="shared" si="1226"/>
        <v>1: DMA1 Stream 1 Request 58</v>
      </c>
    </row>
    <row r="1526" spans="1:2" x14ac:dyDescent="0.25">
      <c r="A1526" t="s">
        <v>1926</v>
      </c>
      <c r="B1526" t="str">
        <f t="shared" si="1226"/>
        <v>2: DMA1 Stream 2 Request 58</v>
      </c>
    </row>
    <row r="1527" spans="1:2" x14ac:dyDescent="0.25">
      <c r="A1527" t="s">
        <v>1927</v>
      </c>
      <c r="B1527" t="str">
        <f t="shared" si="1226"/>
        <v>3: DMA1 Stream 3 Request 58</v>
      </c>
    </row>
    <row r="1528" spans="1:2" x14ac:dyDescent="0.25">
      <c r="A1528" t="s">
        <v>1928</v>
      </c>
      <c r="B1528" t="str">
        <f t="shared" si="1226"/>
        <v>4: DMA1 Stream 4 Request 58</v>
      </c>
    </row>
    <row r="1529" spans="1:2" x14ac:dyDescent="0.25">
      <c r="A1529" t="s">
        <v>1929</v>
      </c>
      <c r="B1529" t="str">
        <f t="shared" si="1226"/>
        <v>5: DMA1 Stream 5 Request 58</v>
      </c>
    </row>
    <row r="1530" spans="1:2" x14ac:dyDescent="0.25">
      <c r="A1530" t="s">
        <v>1930</v>
      </c>
      <c r="B1530" t="str">
        <f t="shared" si="1226"/>
        <v>6: DMA1 Stream 6 Request 58</v>
      </c>
    </row>
    <row r="1531" spans="1:2" x14ac:dyDescent="0.25">
      <c r="A1531" t="s">
        <v>1931</v>
      </c>
      <c r="B1531" t="str">
        <f t="shared" si="1226"/>
        <v>7: DMA1 Stream 7 Request 58</v>
      </c>
    </row>
    <row r="1532" spans="1:2" x14ac:dyDescent="0.25">
      <c r="A1532" t="s">
        <v>1932</v>
      </c>
      <c r="B1532" t="str">
        <f t="shared" si="1226"/>
        <v>8: DMA2 Stream 0 Request 58</v>
      </c>
    </row>
    <row r="1533" spans="1:2" x14ac:dyDescent="0.25">
      <c r="A1533" t="s">
        <v>1933</v>
      </c>
      <c r="B1533" t="str">
        <f t="shared" si="1226"/>
        <v>9: DMA2 Stream 1 Request 58</v>
      </c>
    </row>
    <row r="1534" spans="1:2" x14ac:dyDescent="0.25">
      <c r="A1534" t="s">
        <v>1934</v>
      </c>
      <c r="B1534" t="str">
        <f t="shared" si="1226"/>
        <v>10: DMA2 Stream 2 Request 58</v>
      </c>
    </row>
    <row r="1535" spans="1:2" x14ac:dyDescent="0.25">
      <c r="A1535" t="s">
        <v>1935</v>
      </c>
      <c r="B1535" t="str">
        <f t="shared" si="1226"/>
        <v>11: DMA2 Stream 3 Request 58</v>
      </c>
    </row>
    <row r="1536" spans="1:2" x14ac:dyDescent="0.25">
      <c r="A1536" t="s">
        <v>1936</v>
      </c>
      <c r="B1536" t="str">
        <f t="shared" si="1226"/>
        <v>12: DMA2 Stream 4 Request 58</v>
      </c>
    </row>
    <row r="1537" spans="1:2" x14ac:dyDescent="0.25">
      <c r="A1537" t="s">
        <v>1937</v>
      </c>
      <c r="B1537" t="str">
        <f t="shared" si="1226"/>
        <v>13: DMA2 Stream 5 Request 58</v>
      </c>
    </row>
    <row r="1538" spans="1:2" x14ac:dyDescent="0.25">
      <c r="A1538" t="s">
        <v>1938</v>
      </c>
      <c r="B1538" t="str">
        <f t="shared" si="1226"/>
        <v>14: DMA2 Stream 6 Request 58</v>
      </c>
    </row>
    <row r="1539" spans="1:2" x14ac:dyDescent="0.25">
      <c r="A1539" t="s">
        <v>1939</v>
      </c>
      <c r="B1539" t="str">
        <f t="shared" si="1226"/>
        <v>15: DMA2 Stream 7 Request 58</v>
      </c>
    </row>
    <row r="1540" spans="1:2" x14ac:dyDescent="0.25">
      <c r="B1540" t="str">
        <f t="shared" ref="B1540:B1603" si="1227">IFERROR(RIGHT(A1540,LEN(A1540)-2),"")</f>
        <v/>
      </c>
    </row>
    <row r="1541" spans="1:2" x14ac:dyDescent="0.25">
      <c r="A1541" t="s">
        <v>616</v>
      </c>
      <c r="B1541" t="str">
        <f t="shared" si="1227"/>
        <v>dma pin A04 list</v>
      </c>
    </row>
    <row r="1542" spans="1:2" x14ac:dyDescent="0.25">
      <c r="B1542" t="str">
        <f t="shared" si="1227"/>
        <v/>
      </c>
    </row>
    <row r="1543" spans="1:2" x14ac:dyDescent="0.25">
      <c r="A1543" t="s">
        <v>617</v>
      </c>
      <c r="B1543" t="str">
        <f t="shared" si="1227"/>
        <v>dma pin A05 list</v>
      </c>
    </row>
    <row r="1544" spans="1:2" x14ac:dyDescent="0.25">
      <c r="B1544" t="str">
        <f t="shared" si="1227"/>
        <v/>
      </c>
    </row>
    <row r="1545" spans="1:2" x14ac:dyDescent="0.25">
      <c r="A1545" t="s">
        <v>618</v>
      </c>
      <c r="B1545" t="str">
        <f t="shared" si="1227"/>
        <v>dma pin A06 list</v>
      </c>
    </row>
    <row r="1546" spans="1:2" x14ac:dyDescent="0.25">
      <c r="A1546" t="s">
        <v>1940</v>
      </c>
      <c r="B1546" t="str">
        <f t="shared" si="1227"/>
        <v>0: DMA1 Stream 0 Request 23</v>
      </c>
    </row>
    <row r="1547" spans="1:2" x14ac:dyDescent="0.25">
      <c r="A1547" t="s">
        <v>1941</v>
      </c>
      <c r="B1547" t="str">
        <f t="shared" si="1227"/>
        <v>1: DMA1 Stream 1 Request 23</v>
      </c>
    </row>
    <row r="1548" spans="1:2" x14ac:dyDescent="0.25">
      <c r="A1548" t="s">
        <v>1942</v>
      </c>
      <c r="B1548" t="str">
        <f t="shared" si="1227"/>
        <v>2: DMA1 Stream 2 Request 23</v>
      </c>
    </row>
    <row r="1549" spans="1:2" x14ac:dyDescent="0.25">
      <c r="A1549" t="s">
        <v>1943</v>
      </c>
      <c r="B1549" t="str">
        <f t="shared" si="1227"/>
        <v>3: DMA1 Stream 3 Request 23</v>
      </c>
    </row>
    <row r="1550" spans="1:2" x14ac:dyDescent="0.25">
      <c r="A1550" t="s">
        <v>1944</v>
      </c>
      <c r="B1550" t="str">
        <f t="shared" si="1227"/>
        <v>4: DMA1 Stream 4 Request 23</v>
      </c>
    </row>
    <row r="1551" spans="1:2" x14ac:dyDescent="0.25">
      <c r="A1551" t="s">
        <v>1945</v>
      </c>
      <c r="B1551" t="str">
        <f t="shared" si="1227"/>
        <v>5: DMA1 Stream 5 Request 23</v>
      </c>
    </row>
    <row r="1552" spans="1:2" x14ac:dyDescent="0.25">
      <c r="A1552" t="s">
        <v>1946</v>
      </c>
      <c r="B1552" t="str">
        <f t="shared" si="1227"/>
        <v>6: DMA1 Stream 6 Request 23</v>
      </c>
    </row>
    <row r="1553" spans="1:2" x14ac:dyDescent="0.25">
      <c r="A1553" t="s">
        <v>1947</v>
      </c>
      <c r="B1553" t="str">
        <f t="shared" si="1227"/>
        <v>7: DMA1 Stream 7 Request 23</v>
      </c>
    </row>
    <row r="1554" spans="1:2" x14ac:dyDescent="0.25">
      <c r="A1554" t="s">
        <v>1948</v>
      </c>
      <c r="B1554" t="str">
        <f t="shared" si="1227"/>
        <v>8: DMA2 Stream 0 Request 23</v>
      </c>
    </row>
    <row r="1555" spans="1:2" x14ac:dyDescent="0.25">
      <c r="A1555" t="s">
        <v>1949</v>
      </c>
      <c r="B1555" t="str">
        <f t="shared" si="1227"/>
        <v>9: DMA2 Stream 1 Request 23</v>
      </c>
    </row>
    <row r="1556" spans="1:2" x14ac:dyDescent="0.25">
      <c r="A1556" t="s">
        <v>1950</v>
      </c>
      <c r="B1556" t="str">
        <f t="shared" si="1227"/>
        <v>10: DMA2 Stream 2 Request 23</v>
      </c>
    </row>
    <row r="1557" spans="1:2" x14ac:dyDescent="0.25">
      <c r="A1557" t="s">
        <v>1951</v>
      </c>
      <c r="B1557" t="str">
        <f t="shared" si="1227"/>
        <v>11: DMA2 Stream 3 Request 23</v>
      </c>
    </row>
    <row r="1558" spans="1:2" x14ac:dyDescent="0.25">
      <c r="A1558" t="s">
        <v>1952</v>
      </c>
      <c r="B1558" t="str">
        <f t="shared" si="1227"/>
        <v>12: DMA2 Stream 4 Request 23</v>
      </c>
    </row>
    <row r="1559" spans="1:2" x14ac:dyDescent="0.25">
      <c r="A1559" t="s">
        <v>1953</v>
      </c>
      <c r="B1559" t="str">
        <f t="shared" si="1227"/>
        <v>13: DMA2 Stream 5 Request 23</v>
      </c>
    </row>
    <row r="1560" spans="1:2" x14ac:dyDescent="0.25">
      <c r="A1560" t="s">
        <v>1954</v>
      </c>
      <c r="B1560" t="str">
        <f t="shared" si="1227"/>
        <v>14: DMA2 Stream 6 Request 23</v>
      </c>
    </row>
    <row r="1561" spans="1:2" x14ac:dyDescent="0.25">
      <c r="A1561" t="s">
        <v>1955</v>
      </c>
      <c r="B1561" t="str">
        <f t="shared" si="1227"/>
        <v>15: DMA2 Stream 7 Request 23</v>
      </c>
    </row>
    <row r="1562" spans="1:2" x14ac:dyDescent="0.25">
      <c r="B1562" t="str">
        <f t="shared" si="1227"/>
        <v/>
      </c>
    </row>
    <row r="1563" spans="1:2" x14ac:dyDescent="0.25">
      <c r="A1563" t="s">
        <v>619</v>
      </c>
      <c r="B1563" t="str">
        <f t="shared" si="1227"/>
        <v>dma pin A07 list</v>
      </c>
    </row>
    <row r="1564" spans="1:2" x14ac:dyDescent="0.25">
      <c r="A1564" t="s">
        <v>1956</v>
      </c>
      <c r="B1564" t="str">
        <f t="shared" si="1227"/>
        <v>0: DMA1 Stream 0 Request 24</v>
      </c>
    </row>
    <row r="1565" spans="1:2" x14ac:dyDescent="0.25">
      <c r="A1565" t="s">
        <v>1957</v>
      </c>
      <c r="B1565" t="str">
        <f t="shared" si="1227"/>
        <v>1: DMA1 Stream 1 Request 24</v>
      </c>
    </row>
    <row r="1566" spans="1:2" x14ac:dyDescent="0.25">
      <c r="A1566" t="s">
        <v>1958</v>
      </c>
      <c r="B1566" t="str">
        <f t="shared" si="1227"/>
        <v>2: DMA1 Stream 2 Request 24</v>
      </c>
    </row>
    <row r="1567" spans="1:2" x14ac:dyDescent="0.25">
      <c r="A1567" t="s">
        <v>1959</v>
      </c>
      <c r="B1567" t="str">
        <f t="shared" si="1227"/>
        <v>3: DMA1 Stream 3 Request 24</v>
      </c>
    </row>
    <row r="1568" spans="1:2" x14ac:dyDescent="0.25">
      <c r="A1568" t="s">
        <v>1960</v>
      </c>
      <c r="B1568" t="str">
        <f t="shared" si="1227"/>
        <v>4: DMA1 Stream 4 Request 24</v>
      </c>
    </row>
    <row r="1569" spans="1:3" x14ac:dyDescent="0.25">
      <c r="A1569" t="s">
        <v>1961</v>
      </c>
      <c r="B1569" t="str">
        <f t="shared" si="1227"/>
        <v>5: DMA1 Stream 5 Request 24</v>
      </c>
    </row>
    <row r="1570" spans="1:3" x14ac:dyDescent="0.25">
      <c r="A1570" t="s">
        <v>1962</v>
      </c>
      <c r="B1570" t="str">
        <f t="shared" si="1227"/>
        <v>6: DMA1 Stream 6 Request 24</v>
      </c>
    </row>
    <row r="1571" spans="1:3" x14ac:dyDescent="0.25">
      <c r="A1571" t="s">
        <v>1963</v>
      </c>
      <c r="B1571" t="str">
        <f t="shared" si="1227"/>
        <v>7: DMA1 Stream 7 Request 24</v>
      </c>
    </row>
    <row r="1572" spans="1:3" x14ac:dyDescent="0.25">
      <c r="A1572" t="s">
        <v>1964</v>
      </c>
      <c r="B1572" t="str">
        <f t="shared" si="1227"/>
        <v>8: DMA2 Stream 0 Request 24</v>
      </c>
    </row>
    <row r="1573" spans="1:3" x14ac:dyDescent="0.25">
      <c r="A1573" t="s">
        <v>1965</v>
      </c>
      <c r="B1573" t="str">
        <f t="shared" si="1227"/>
        <v>9: DMA2 Stream 1 Request 24</v>
      </c>
    </row>
    <row r="1574" spans="1:3" x14ac:dyDescent="0.25">
      <c r="A1574" t="s">
        <v>1966</v>
      </c>
      <c r="B1574" t="str">
        <f t="shared" si="1227"/>
        <v>10: DMA2 Stream 2 Request 24</v>
      </c>
    </row>
    <row r="1575" spans="1:3" x14ac:dyDescent="0.25">
      <c r="A1575" t="s">
        <v>1967</v>
      </c>
      <c r="B1575" t="str">
        <f t="shared" si="1227"/>
        <v>11: DMA2 Stream 3 Request 24</v>
      </c>
    </row>
    <row r="1576" spans="1:3" x14ac:dyDescent="0.25">
      <c r="A1576" t="s">
        <v>1968</v>
      </c>
      <c r="B1576" t="str">
        <f t="shared" si="1227"/>
        <v>12: DMA2 Stream 4 Request 24</v>
      </c>
    </row>
    <row r="1577" spans="1:3" x14ac:dyDescent="0.25">
      <c r="A1577" t="s">
        <v>1969</v>
      </c>
      <c r="B1577" t="str">
        <f t="shared" si="1227"/>
        <v>13: DMA2 Stream 5 Request 24</v>
      </c>
    </row>
    <row r="1578" spans="1:3" x14ac:dyDescent="0.25">
      <c r="A1578" t="s">
        <v>1970</v>
      </c>
      <c r="B1578" t="str">
        <f t="shared" si="1227"/>
        <v>14: DMA2 Stream 6 Request 24</v>
      </c>
      <c r="C1578" t="s">
        <v>238</v>
      </c>
    </row>
    <row r="1579" spans="1:3" x14ac:dyDescent="0.25">
      <c r="A1579" t="s">
        <v>1971</v>
      </c>
      <c r="B1579" t="str">
        <f t="shared" si="1227"/>
        <v>15: DMA2 Stream 7 Request 24</v>
      </c>
    </row>
    <row r="1580" spans="1:3" x14ac:dyDescent="0.25">
      <c r="B1580" t="str">
        <f t="shared" si="1227"/>
        <v/>
      </c>
    </row>
    <row r="1581" spans="1:3" x14ac:dyDescent="0.25">
      <c r="A1581" t="s">
        <v>620</v>
      </c>
      <c r="B1581" t="str">
        <f t="shared" si="1227"/>
        <v>dma pin A08 list</v>
      </c>
      <c r="C1581" t="s">
        <v>238</v>
      </c>
    </row>
    <row r="1582" spans="1:3" x14ac:dyDescent="0.25">
      <c r="B1582" t="str">
        <f t="shared" si="1227"/>
        <v/>
      </c>
    </row>
    <row r="1583" spans="1:3" x14ac:dyDescent="0.25">
      <c r="A1583" t="s">
        <v>621</v>
      </c>
      <c r="B1583" t="str">
        <f t="shared" si="1227"/>
        <v>dma pin A09 list</v>
      </c>
    </row>
    <row r="1584" spans="1:3" x14ac:dyDescent="0.25">
      <c r="B1584" t="str">
        <f t="shared" si="1227"/>
        <v/>
      </c>
    </row>
    <row r="1585" spans="1:3" x14ac:dyDescent="0.25">
      <c r="A1585" t="s">
        <v>622</v>
      </c>
      <c r="B1585" t="str">
        <f t="shared" si="1227"/>
        <v>dma pin A10 list</v>
      </c>
    </row>
    <row r="1586" spans="1:3" x14ac:dyDescent="0.25">
      <c r="B1586" t="str">
        <f t="shared" si="1227"/>
        <v/>
      </c>
    </row>
    <row r="1587" spans="1:3" x14ac:dyDescent="0.25">
      <c r="A1587" t="s">
        <v>623</v>
      </c>
      <c r="B1587" t="str">
        <f t="shared" si="1227"/>
        <v>dma pin A11 list</v>
      </c>
    </row>
    <row r="1588" spans="1:3" x14ac:dyDescent="0.25">
      <c r="B1588" t="str">
        <f t="shared" si="1227"/>
        <v/>
      </c>
    </row>
    <row r="1589" spans="1:3" x14ac:dyDescent="0.25">
      <c r="A1589" t="s">
        <v>624</v>
      </c>
      <c r="B1589" t="str">
        <f t="shared" si="1227"/>
        <v>dma pin A12 list</v>
      </c>
    </row>
    <row r="1590" spans="1:3" x14ac:dyDescent="0.25">
      <c r="B1590" t="str">
        <f t="shared" si="1227"/>
        <v/>
      </c>
      <c r="C1590" t="s">
        <v>238</v>
      </c>
    </row>
    <row r="1591" spans="1:3" x14ac:dyDescent="0.25">
      <c r="A1591" t="s">
        <v>625</v>
      </c>
      <c r="B1591" t="str">
        <f t="shared" si="1227"/>
        <v>dma pin A13 list</v>
      </c>
    </row>
    <row r="1592" spans="1:3" x14ac:dyDescent="0.25">
      <c r="B1592" t="str">
        <f t="shared" si="1227"/>
        <v/>
      </c>
    </row>
    <row r="1593" spans="1:3" x14ac:dyDescent="0.25">
      <c r="A1593" t="s">
        <v>626</v>
      </c>
      <c r="B1593" t="str">
        <f t="shared" si="1227"/>
        <v>dma pin A14 list</v>
      </c>
      <c r="C1593" t="s">
        <v>238</v>
      </c>
    </row>
    <row r="1594" spans="1:3" x14ac:dyDescent="0.25">
      <c r="B1594" t="str">
        <f t="shared" si="1227"/>
        <v/>
      </c>
    </row>
    <row r="1595" spans="1:3" x14ac:dyDescent="0.25">
      <c r="A1595" t="s">
        <v>627</v>
      </c>
      <c r="B1595" t="str">
        <f t="shared" si="1227"/>
        <v>dma pin A15 list</v>
      </c>
    </row>
    <row r="1596" spans="1:3" x14ac:dyDescent="0.25">
      <c r="B1596" t="str">
        <f t="shared" si="1227"/>
        <v/>
      </c>
      <c r="C1596" t="s">
        <v>238</v>
      </c>
    </row>
    <row r="1597" spans="1:3" x14ac:dyDescent="0.25">
      <c r="A1597" t="s">
        <v>628</v>
      </c>
      <c r="B1597" t="str">
        <f t="shared" si="1227"/>
        <v>timer A00 NONE</v>
      </c>
    </row>
    <row r="1598" spans="1:3" x14ac:dyDescent="0.25">
      <c r="A1598" t="s">
        <v>1005</v>
      </c>
      <c r="B1598" t="str">
        <f t="shared" si="1227"/>
        <v>timer A00: changed from AF2 to NONE</v>
      </c>
    </row>
    <row r="1599" spans="1:3" x14ac:dyDescent="0.25">
      <c r="B1599" t="str">
        <f t="shared" si="1227"/>
        <v/>
      </c>
      <c r="C1599" t="s">
        <v>238</v>
      </c>
    </row>
    <row r="1600" spans="1:3" x14ac:dyDescent="0.25">
      <c r="A1600" t="s">
        <v>630</v>
      </c>
      <c r="B1600" t="str">
        <f t="shared" si="1227"/>
        <v>timer A01 NONE</v>
      </c>
    </row>
    <row r="1601" spans="1:3" x14ac:dyDescent="0.25">
      <c r="A1601" t="s">
        <v>1006</v>
      </c>
      <c r="B1601" t="str">
        <f t="shared" si="1227"/>
        <v>timer A01: changed from AF2 to NONE</v>
      </c>
    </row>
    <row r="1602" spans="1:3" x14ac:dyDescent="0.25">
      <c r="B1602" t="str">
        <f t="shared" si="1227"/>
        <v/>
      </c>
      <c r="C1602" t="s">
        <v>238</v>
      </c>
    </row>
    <row r="1603" spans="1:3" x14ac:dyDescent="0.25">
      <c r="A1603" t="s">
        <v>632</v>
      </c>
      <c r="B1603" t="str">
        <f t="shared" si="1227"/>
        <v>timer A02 NONE</v>
      </c>
    </row>
    <row r="1604" spans="1:3" x14ac:dyDescent="0.25">
      <c r="A1604" t="s">
        <v>1007</v>
      </c>
      <c r="B1604" t="str">
        <f t="shared" ref="B1604:B1667" si="1228">IFERROR(RIGHT(A1604,LEN(A1604)-2),"")</f>
        <v>timer A02: changed from AF2 to NONE</v>
      </c>
    </row>
    <row r="1605" spans="1:3" x14ac:dyDescent="0.25">
      <c r="B1605" t="str">
        <f t="shared" si="1228"/>
        <v/>
      </c>
      <c r="C1605" t="s">
        <v>238</v>
      </c>
    </row>
    <row r="1606" spans="1:3" x14ac:dyDescent="0.25">
      <c r="A1606" t="s">
        <v>634</v>
      </c>
      <c r="B1606" t="str">
        <f t="shared" si="1228"/>
        <v>timer A03 NONE</v>
      </c>
    </row>
    <row r="1607" spans="1:3" x14ac:dyDescent="0.25">
      <c r="A1607" t="s">
        <v>1008</v>
      </c>
      <c r="B1607" t="str">
        <f t="shared" si="1228"/>
        <v>timer A03: changed from AF2 to NONE</v>
      </c>
    </row>
    <row r="1608" spans="1:3" x14ac:dyDescent="0.25">
      <c r="B1608" t="str">
        <f t="shared" si="1228"/>
        <v/>
      </c>
      <c r="C1608" t="s">
        <v>238</v>
      </c>
    </row>
    <row r="1609" spans="1:3" x14ac:dyDescent="0.25">
      <c r="A1609" t="s">
        <v>636</v>
      </c>
      <c r="B1609" t="str">
        <f t="shared" si="1228"/>
        <v>timer A04 NONE</v>
      </c>
    </row>
    <row r="1610" spans="1:3" x14ac:dyDescent="0.25">
      <c r="A1610" t="s">
        <v>637</v>
      </c>
      <c r="B1610" t="str">
        <f t="shared" si="1228"/>
        <v>timer A04: no change: NONE</v>
      </c>
    </row>
    <row r="1611" spans="1:3" x14ac:dyDescent="0.25">
      <c r="B1611" t="str">
        <f t="shared" si="1228"/>
        <v/>
      </c>
      <c r="C1611" t="s">
        <v>238</v>
      </c>
    </row>
    <row r="1612" spans="1:3" x14ac:dyDescent="0.25">
      <c r="A1612" t="s">
        <v>638</v>
      </c>
      <c r="B1612" t="str">
        <f t="shared" si="1228"/>
        <v>timer A05 NONE</v>
      </c>
    </row>
    <row r="1613" spans="1:3" x14ac:dyDescent="0.25">
      <c r="A1613" t="s">
        <v>1009</v>
      </c>
      <c r="B1613" t="str">
        <f t="shared" si="1228"/>
        <v>timer A05: no change: NONE</v>
      </c>
    </row>
    <row r="1614" spans="1:3" x14ac:dyDescent="0.25">
      <c r="B1614" t="str">
        <f t="shared" si="1228"/>
        <v/>
      </c>
      <c r="C1614" t="s">
        <v>238</v>
      </c>
    </row>
    <row r="1615" spans="1:3" x14ac:dyDescent="0.25">
      <c r="A1615" t="s">
        <v>640</v>
      </c>
      <c r="B1615" t="str">
        <f t="shared" si="1228"/>
        <v>timer A06 NONE</v>
      </c>
    </row>
    <row r="1616" spans="1:3" x14ac:dyDescent="0.25">
      <c r="A1616" t="s">
        <v>1010</v>
      </c>
      <c r="B1616" t="str">
        <f t="shared" si="1228"/>
        <v>timer A06: changed from AF2 to NONE</v>
      </c>
    </row>
    <row r="1617" spans="1:3" x14ac:dyDescent="0.25">
      <c r="B1617" t="str">
        <f t="shared" si="1228"/>
        <v/>
      </c>
      <c r="C1617" t="s">
        <v>238</v>
      </c>
    </row>
    <row r="1618" spans="1:3" x14ac:dyDescent="0.25">
      <c r="A1618" t="s">
        <v>642</v>
      </c>
      <c r="B1618" t="str">
        <f t="shared" si="1228"/>
        <v>timer A07 NONE</v>
      </c>
    </row>
    <row r="1619" spans="1:3" x14ac:dyDescent="0.25">
      <c r="A1619" t="s">
        <v>1011</v>
      </c>
      <c r="B1619" t="str">
        <f t="shared" si="1228"/>
        <v>timer A07: changed from AF2 to NONE</v>
      </c>
    </row>
    <row r="1620" spans="1:3" x14ac:dyDescent="0.25">
      <c r="B1620" t="str">
        <f t="shared" si="1228"/>
        <v/>
      </c>
      <c r="C1620" t="s">
        <v>238</v>
      </c>
    </row>
    <row r="1621" spans="1:3" x14ac:dyDescent="0.25">
      <c r="A1621" t="s">
        <v>644</v>
      </c>
      <c r="B1621" t="str">
        <f t="shared" si="1228"/>
        <v>timer A08 NONE</v>
      </c>
    </row>
    <row r="1622" spans="1:3" x14ac:dyDescent="0.25">
      <c r="A1622" t="s">
        <v>1012</v>
      </c>
      <c r="B1622" t="str">
        <f t="shared" si="1228"/>
        <v>timer A08: no change: NONE</v>
      </c>
    </row>
    <row r="1623" spans="1:3" x14ac:dyDescent="0.25">
      <c r="B1623" t="str">
        <f t="shared" si="1228"/>
        <v/>
      </c>
      <c r="C1623" t="s">
        <v>238</v>
      </c>
    </row>
    <row r="1624" spans="1:3" x14ac:dyDescent="0.25">
      <c r="A1624" t="s">
        <v>646</v>
      </c>
      <c r="B1624" t="str">
        <f t="shared" si="1228"/>
        <v>timer A09 NONE</v>
      </c>
    </row>
    <row r="1625" spans="1:3" x14ac:dyDescent="0.25">
      <c r="A1625" t="s">
        <v>1013</v>
      </c>
      <c r="B1625" t="str">
        <f t="shared" si="1228"/>
        <v>timer A09: no change: NONE</v>
      </c>
    </row>
    <row r="1626" spans="1:3" x14ac:dyDescent="0.25">
      <c r="B1626" t="str">
        <f t="shared" si="1228"/>
        <v/>
      </c>
    </row>
    <row r="1627" spans="1:3" x14ac:dyDescent="0.25">
      <c r="A1627" t="s">
        <v>648</v>
      </c>
      <c r="B1627" t="str">
        <f t="shared" si="1228"/>
        <v>timer A10 NONE</v>
      </c>
    </row>
    <row r="1628" spans="1:3" x14ac:dyDescent="0.25">
      <c r="A1628" t="s">
        <v>1014</v>
      </c>
      <c r="B1628" t="str">
        <f t="shared" si="1228"/>
        <v>timer A10: no change: NONE</v>
      </c>
    </row>
    <row r="1629" spans="1:3" x14ac:dyDescent="0.25">
      <c r="B1629" t="str">
        <f t="shared" si="1228"/>
        <v/>
      </c>
    </row>
    <row r="1630" spans="1:3" x14ac:dyDescent="0.25">
      <c r="A1630" t="s">
        <v>649</v>
      </c>
      <c r="B1630" t="str">
        <f t="shared" si="1228"/>
        <v>timer A11 NONE</v>
      </c>
    </row>
    <row r="1631" spans="1:3" x14ac:dyDescent="0.25">
      <c r="A1631" t="s">
        <v>1015</v>
      </c>
      <c r="B1631" t="str">
        <f t="shared" si="1228"/>
        <v>timer A11: no change: NONE</v>
      </c>
    </row>
    <row r="1632" spans="1:3" x14ac:dyDescent="0.25">
      <c r="B1632" t="str">
        <f t="shared" si="1228"/>
        <v/>
      </c>
    </row>
    <row r="1633" spans="1:2" x14ac:dyDescent="0.25">
      <c r="A1633" t="s">
        <v>650</v>
      </c>
      <c r="B1633" t="str">
        <f t="shared" si="1228"/>
        <v>timer A12 NONE</v>
      </c>
    </row>
    <row r="1634" spans="1:2" x14ac:dyDescent="0.25">
      <c r="A1634" t="s">
        <v>651</v>
      </c>
      <c r="B1634" t="str">
        <f t="shared" si="1228"/>
        <v>timer A12: no change: NONE</v>
      </c>
    </row>
    <row r="1635" spans="1:2" x14ac:dyDescent="0.25">
      <c r="B1635" t="str">
        <f t="shared" si="1228"/>
        <v/>
      </c>
    </row>
    <row r="1636" spans="1:2" x14ac:dyDescent="0.25">
      <c r="A1636" t="s">
        <v>652</v>
      </c>
      <c r="B1636" t="str">
        <f t="shared" si="1228"/>
        <v>timer A13 NONE</v>
      </c>
    </row>
    <row r="1637" spans="1:2" x14ac:dyDescent="0.25">
      <c r="A1637" t="s">
        <v>653</v>
      </c>
      <c r="B1637" t="str">
        <f t="shared" si="1228"/>
        <v>timer A13: no change: NONE</v>
      </c>
    </row>
    <row r="1638" spans="1:2" x14ac:dyDescent="0.25">
      <c r="B1638" t="str">
        <f t="shared" si="1228"/>
        <v/>
      </c>
    </row>
    <row r="1639" spans="1:2" x14ac:dyDescent="0.25">
      <c r="A1639" t="s">
        <v>654</v>
      </c>
      <c r="B1639" t="str">
        <f t="shared" si="1228"/>
        <v>timer A14 NONE</v>
      </c>
    </row>
    <row r="1640" spans="1:2" x14ac:dyDescent="0.25">
      <c r="A1640" t="s">
        <v>655</v>
      </c>
      <c r="B1640" t="str">
        <f t="shared" si="1228"/>
        <v>timer A14: no change: NONE</v>
      </c>
    </row>
    <row r="1641" spans="1:2" x14ac:dyDescent="0.25">
      <c r="B1641" t="str">
        <f t="shared" si="1228"/>
        <v/>
      </c>
    </row>
    <row r="1642" spans="1:2" x14ac:dyDescent="0.25">
      <c r="A1642" t="s">
        <v>656</v>
      </c>
      <c r="B1642" t="str">
        <f t="shared" si="1228"/>
        <v>timer A15 NONE</v>
      </c>
    </row>
    <row r="1643" spans="1:2" x14ac:dyDescent="0.25">
      <c r="A1643" t="s">
        <v>1016</v>
      </c>
      <c r="B1643" t="str">
        <f t="shared" si="1228"/>
        <v>timer A15: no change: NONE</v>
      </c>
    </row>
    <row r="1644" spans="1:2" x14ac:dyDescent="0.25">
      <c r="B1644" t="str">
        <f t="shared" si="1228"/>
        <v/>
      </c>
    </row>
    <row r="1645" spans="1:2" x14ac:dyDescent="0.25">
      <c r="A1645" t="s">
        <v>1017</v>
      </c>
      <c r="B1645" t="str">
        <f t="shared" si="1228"/>
        <v>timer B00 AF2</v>
      </c>
    </row>
    <row r="1646" spans="1:2" x14ac:dyDescent="0.25">
      <c r="A1646" t="s">
        <v>1018</v>
      </c>
      <c r="B1646" t="str">
        <f t="shared" si="1228"/>
        <v>timer B00: changed from NONE to AF2</v>
      </c>
    </row>
    <row r="1647" spans="1:2" x14ac:dyDescent="0.25">
      <c r="B1647" t="str">
        <f t="shared" si="1228"/>
        <v/>
      </c>
    </row>
    <row r="1648" spans="1:2" x14ac:dyDescent="0.25">
      <c r="A1648" t="s">
        <v>1019</v>
      </c>
      <c r="B1648" t="str">
        <f t="shared" si="1228"/>
        <v>timer B01 AF2</v>
      </c>
    </row>
    <row r="1649" spans="1:2" x14ac:dyDescent="0.25">
      <c r="A1649" t="s">
        <v>1020</v>
      </c>
      <c r="B1649" t="str">
        <f t="shared" si="1228"/>
        <v>timer B01: changed from NONE to AF2</v>
      </c>
    </row>
    <row r="1650" spans="1:2" x14ac:dyDescent="0.25">
      <c r="B1650" t="str">
        <f t="shared" si="1228"/>
        <v/>
      </c>
    </row>
    <row r="1651" spans="1:2" x14ac:dyDescent="0.25">
      <c r="A1651" t="s">
        <v>1021</v>
      </c>
      <c r="B1651" t="str">
        <f t="shared" si="1228"/>
        <v>timer B02 AF2</v>
      </c>
    </row>
    <row r="1652" spans="1:2" x14ac:dyDescent="0.25">
      <c r="A1652" t="s">
        <v>1022</v>
      </c>
      <c r="B1652" t="str">
        <f t="shared" si="1228"/>
        <v>#ERROR: timer: INVALID ALTERNATE FUNCTION FOR B02: 'AF2'###</v>
      </c>
    </row>
    <row r="1653" spans="1:2" x14ac:dyDescent="0.25">
      <c r="B1653" t="str">
        <f t="shared" si="1228"/>
        <v/>
      </c>
    </row>
    <row r="1654" spans="1:2" x14ac:dyDescent="0.25">
      <c r="A1654" t="s">
        <v>1023</v>
      </c>
      <c r="B1654" t="str">
        <f t="shared" si="1228"/>
        <v>timer B03 AF2</v>
      </c>
    </row>
    <row r="1655" spans="1:2" x14ac:dyDescent="0.25">
      <c r="A1655" t="s">
        <v>1024</v>
      </c>
      <c r="B1655" t="str">
        <f t="shared" si="1228"/>
        <v>#ERROR: timer: INVALID ALTERNATE FUNCTION FOR B03: 'AF2'###</v>
      </c>
    </row>
    <row r="1656" spans="1:2" x14ac:dyDescent="0.25">
      <c r="B1656" t="str">
        <f t="shared" si="1228"/>
        <v/>
      </c>
    </row>
    <row r="1657" spans="1:2" x14ac:dyDescent="0.25">
      <c r="A1657" t="s">
        <v>1025</v>
      </c>
      <c r="B1657" t="str">
        <f t="shared" si="1228"/>
        <v>timer B04 AF2</v>
      </c>
    </row>
    <row r="1658" spans="1:2" x14ac:dyDescent="0.25">
      <c r="A1658" t="s">
        <v>1026</v>
      </c>
      <c r="B1658" t="str">
        <f t="shared" si="1228"/>
        <v>timer B04: changed from NONE to AF2</v>
      </c>
    </row>
    <row r="1659" spans="1:2" x14ac:dyDescent="0.25">
      <c r="B1659" t="str">
        <f t="shared" si="1228"/>
        <v/>
      </c>
    </row>
    <row r="1660" spans="1:2" x14ac:dyDescent="0.25">
      <c r="A1660" t="s">
        <v>1027</v>
      </c>
      <c r="B1660" t="str">
        <f t="shared" si="1228"/>
        <v>timer B05 AF2</v>
      </c>
    </row>
    <row r="1661" spans="1:2" x14ac:dyDescent="0.25">
      <c r="A1661" t="s">
        <v>1028</v>
      </c>
      <c r="B1661" t="str">
        <f t="shared" si="1228"/>
        <v>timer B05: changed from NONE to AF2</v>
      </c>
    </row>
    <row r="1662" spans="1:2" x14ac:dyDescent="0.25">
      <c r="B1662" t="str">
        <f t="shared" si="1228"/>
        <v/>
      </c>
    </row>
    <row r="1663" spans="1:2" x14ac:dyDescent="0.25">
      <c r="A1663" t="s">
        <v>1029</v>
      </c>
      <c r="B1663" t="str">
        <f t="shared" si="1228"/>
        <v>timer B06 AF2</v>
      </c>
    </row>
    <row r="1664" spans="1:2" x14ac:dyDescent="0.25">
      <c r="A1664" t="s">
        <v>1030</v>
      </c>
      <c r="B1664" t="str">
        <f t="shared" si="1228"/>
        <v>timer B06: changed from NONE to AF2</v>
      </c>
    </row>
    <row r="1665" spans="1:2" x14ac:dyDescent="0.25">
      <c r="B1665" t="str">
        <f t="shared" si="1228"/>
        <v/>
      </c>
    </row>
    <row r="1666" spans="1:2" x14ac:dyDescent="0.25">
      <c r="A1666" t="s">
        <v>1031</v>
      </c>
      <c r="B1666" t="str">
        <f t="shared" si="1228"/>
        <v>timer B07 AF2</v>
      </c>
    </row>
    <row r="1667" spans="1:2" x14ac:dyDescent="0.25">
      <c r="A1667" t="s">
        <v>1032</v>
      </c>
      <c r="B1667" t="str">
        <f t="shared" si="1228"/>
        <v>timer B07: changed from NONE to AF2</v>
      </c>
    </row>
    <row r="1668" spans="1:2" x14ac:dyDescent="0.25">
      <c r="B1668" t="str">
        <f t="shared" ref="B1668:B1731" si="1229">IFERROR(RIGHT(A1668,LEN(A1668)-2),"")</f>
        <v/>
      </c>
    </row>
    <row r="1669" spans="1:2" x14ac:dyDescent="0.25">
      <c r="A1669" t="s">
        <v>1033</v>
      </c>
      <c r="B1669" t="str">
        <f t="shared" si="1229"/>
        <v>timer B08 AF2</v>
      </c>
    </row>
    <row r="1670" spans="1:2" x14ac:dyDescent="0.25">
      <c r="A1670" t="s">
        <v>1034</v>
      </c>
      <c r="B1670" t="str">
        <f t="shared" si="1229"/>
        <v>timer B08: changed from NONE to AF2</v>
      </c>
    </row>
    <row r="1671" spans="1:2" x14ac:dyDescent="0.25">
      <c r="B1671" t="str">
        <f t="shared" si="1229"/>
        <v/>
      </c>
    </row>
    <row r="1672" spans="1:2" x14ac:dyDescent="0.25">
      <c r="A1672" t="s">
        <v>1035</v>
      </c>
      <c r="B1672" t="str">
        <f t="shared" si="1229"/>
        <v>timer B09 AF2</v>
      </c>
    </row>
    <row r="1673" spans="1:2" x14ac:dyDescent="0.25">
      <c r="A1673" t="s">
        <v>1036</v>
      </c>
      <c r="B1673" t="str">
        <f t="shared" si="1229"/>
        <v>timer B09: changed from NONE to AF2</v>
      </c>
    </row>
    <row r="1674" spans="1:2" x14ac:dyDescent="0.25">
      <c r="B1674" t="str">
        <f t="shared" si="1229"/>
        <v/>
      </c>
    </row>
    <row r="1675" spans="1:2" x14ac:dyDescent="0.25">
      <c r="A1675" t="s">
        <v>1037</v>
      </c>
      <c r="B1675" t="str">
        <f t="shared" si="1229"/>
        <v>timer B10 AF2</v>
      </c>
    </row>
    <row r="1676" spans="1:2" x14ac:dyDescent="0.25">
      <c r="A1676" t="s">
        <v>1038</v>
      </c>
      <c r="B1676" t="str">
        <f t="shared" si="1229"/>
        <v>#ERROR: timer: INVALID ALTERNATE FUNCTION FOR B10: 'AF2'###</v>
      </c>
    </row>
    <row r="1677" spans="1:2" x14ac:dyDescent="0.25">
      <c r="B1677" t="str">
        <f t="shared" si="1229"/>
        <v/>
      </c>
    </row>
    <row r="1678" spans="1:2" x14ac:dyDescent="0.25">
      <c r="A1678" t="s">
        <v>1039</v>
      </c>
      <c r="B1678" t="str">
        <f t="shared" si="1229"/>
        <v>timer B11 AF2</v>
      </c>
    </row>
    <row r="1679" spans="1:2" x14ac:dyDescent="0.25">
      <c r="A1679" t="s">
        <v>1040</v>
      </c>
      <c r="B1679" t="str">
        <f t="shared" si="1229"/>
        <v>#ERROR: timer: INVALID ALTERNATE FUNCTION FOR B11: 'AF2'###</v>
      </c>
    </row>
    <row r="1680" spans="1:2" x14ac:dyDescent="0.25">
      <c r="B1680" t="str">
        <f t="shared" si="1229"/>
        <v/>
      </c>
    </row>
    <row r="1681" spans="1:2" x14ac:dyDescent="0.25">
      <c r="A1681" t="s">
        <v>1041</v>
      </c>
      <c r="B1681" t="str">
        <f t="shared" si="1229"/>
        <v>timer B12 AF2</v>
      </c>
    </row>
    <row r="1682" spans="1:2" x14ac:dyDescent="0.25">
      <c r="A1682" t="s">
        <v>1042</v>
      </c>
      <c r="B1682" t="str">
        <f t="shared" si="1229"/>
        <v>#ERROR: timer: INVALID ALTERNATE FUNCTION FOR B12: 'AF2'###</v>
      </c>
    </row>
    <row r="1683" spans="1:2" x14ac:dyDescent="0.25">
      <c r="B1683" t="str">
        <f t="shared" si="1229"/>
        <v/>
      </c>
    </row>
    <row r="1684" spans="1:2" x14ac:dyDescent="0.25">
      <c r="A1684" t="s">
        <v>1043</v>
      </c>
      <c r="B1684" t="str">
        <f t="shared" si="1229"/>
        <v>timer B13 AF2</v>
      </c>
    </row>
    <row r="1685" spans="1:2" x14ac:dyDescent="0.25">
      <c r="A1685" t="s">
        <v>1044</v>
      </c>
      <c r="B1685" t="str">
        <f t="shared" si="1229"/>
        <v>#ERROR: timer: INVALID ALTERNATE FUNCTION FOR B13: 'AF2'###</v>
      </c>
    </row>
    <row r="1686" spans="1:2" x14ac:dyDescent="0.25">
      <c r="B1686" t="str">
        <f t="shared" si="1229"/>
        <v/>
      </c>
    </row>
    <row r="1687" spans="1:2" x14ac:dyDescent="0.25">
      <c r="A1687" t="s">
        <v>1045</v>
      </c>
      <c r="B1687" t="str">
        <f t="shared" si="1229"/>
        <v>timer B14 AF2</v>
      </c>
    </row>
    <row r="1688" spans="1:2" x14ac:dyDescent="0.25">
      <c r="A1688" t="s">
        <v>1972</v>
      </c>
      <c r="B1688" t="str">
        <f t="shared" si="1229"/>
        <v>timer B14: changed from NONE to AF2</v>
      </c>
    </row>
    <row r="1689" spans="1:2" x14ac:dyDescent="0.25">
      <c r="B1689" t="str">
        <f t="shared" si="1229"/>
        <v/>
      </c>
    </row>
    <row r="1690" spans="1:2" x14ac:dyDescent="0.25">
      <c r="A1690" t="s">
        <v>1046</v>
      </c>
      <c r="B1690" t="str">
        <f t="shared" si="1229"/>
        <v>timer B15 AF2</v>
      </c>
    </row>
    <row r="1691" spans="1:2" x14ac:dyDescent="0.25">
      <c r="A1691" t="s">
        <v>1973</v>
      </c>
      <c r="B1691" t="str">
        <f t="shared" si="1229"/>
        <v>timer B15: changed from NONE to AF2</v>
      </c>
    </row>
    <row r="1692" spans="1:2" x14ac:dyDescent="0.25">
      <c r="B1692" t="str">
        <f t="shared" si="1229"/>
        <v/>
      </c>
    </row>
    <row r="1693" spans="1:2" x14ac:dyDescent="0.25">
      <c r="A1693" t="s">
        <v>684</v>
      </c>
      <c r="B1693" t="str">
        <f t="shared" si="1229"/>
        <v>dma pin B00 list</v>
      </c>
    </row>
    <row r="1694" spans="1:2" x14ac:dyDescent="0.25">
      <c r="A1694" t="s">
        <v>1974</v>
      </c>
      <c r="B1694" t="str">
        <f t="shared" si="1229"/>
        <v>0: DMA1 Stream 0 Request 25</v>
      </c>
    </row>
    <row r="1695" spans="1:2" x14ac:dyDescent="0.25">
      <c r="A1695" t="s">
        <v>1975</v>
      </c>
      <c r="B1695" t="str">
        <f t="shared" si="1229"/>
        <v>1: DMA1 Stream 1 Request 25</v>
      </c>
    </row>
    <row r="1696" spans="1:2" x14ac:dyDescent="0.25">
      <c r="A1696" t="s">
        <v>1976</v>
      </c>
      <c r="B1696" t="str">
        <f t="shared" si="1229"/>
        <v>2: DMA1 Stream 2 Request 25</v>
      </c>
    </row>
    <row r="1697" spans="1:3" x14ac:dyDescent="0.25">
      <c r="A1697" t="s">
        <v>1977</v>
      </c>
      <c r="B1697" t="str">
        <f t="shared" si="1229"/>
        <v>3: DMA1 Stream 3 Request 25</v>
      </c>
    </row>
    <row r="1698" spans="1:3" x14ac:dyDescent="0.25">
      <c r="A1698" t="s">
        <v>1978</v>
      </c>
      <c r="B1698" t="str">
        <f t="shared" si="1229"/>
        <v>4: DMA1 Stream 4 Request 25</v>
      </c>
    </row>
    <row r="1699" spans="1:3" x14ac:dyDescent="0.25">
      <c r="A1699" t="s">
        <v>1979</v>
      </c>
      <c r="B1699" t="str">
        <f t="shared" si="1229"/>
        <v>5: DMA1 Stream 5 Request 25</v>
      </c>
    </row>
    <row r="1700" spans="1:3" x14ac:dyDescent="0.25">
      <c r="A1700" t="s">
        <v>1980</v>
      </c>
      <c r="B1700" t="str">
        <f t="shared" si="1229"/>
        <v>6: DMA1 Stream 6 Request 25</v>
      </c>
    </row>
    <row r="1701" spans="1:3" x14ac:dyDescent="0.25">
      <c r="A1701" t="s">
        <v>1981</v>
      </c>
      <c r="B1701" t="str">
        <f t="shared" si="1229"/>
        <v>7: DMA1 Stream 7 Request 25</v>
      </c>
    </row>
    <row r="1702" spans="1:3" x14ac:dyDescent="0.25">
      <c r="A1702" t="s">
        <v>1982</v>
      </c>
      <c r="B1702" t="str">
        <f t="shared" si="1229"/>
        <v>8: DMA2 Stream 0 Request 25</v>
      </c>
    </row>
    <row r="1703" spans="1:3" x14ac:dyDescent="0.25">
      <c r="A1703" t="s">
        <v>1983</v>
      </c>
      <c r="B1703" t="str">
        <f t="shared" si="1229"/>
        <v>9: DMA2 Stream 1 Request 25</v>
      </c>
    </row>
    <row r="1704" spans="1:3" x14ac:dyDescent="0.25">
      <c r="A1704" t="s">
        <v>1984</v>
      </c>
      <c r="B1704" t="str">
        <f t="shared" si="1229"/>
        <v>10: DMA2 Stream 2 Request 25</v>
      </c>
    </row>
    <row r="1705" spans="1:3" x14ac:dyDescent="0.25">
      <c r="A1705" t="s">
        <v>1985</v>
      </c>
      <c r="B1705" t="str">
        <f t="shared" si="1229"/>
        <v>11: DMA2 Stream 3 Request 25</v>
      </c>
    </row>
    <row r="1706" spans="1:3" x14ac:dyDescent="0.25">
      <c r="A1706" t="s">
        <v>1986</v>
      </c>
      <c r="B1706" t="str">
        <f t="shared" si="1229"/>
        <v>12: DMA2 Stream 4 Request 25</v>
      </c>
      <c r="C1706" t="s">
        <v>238</v>
      </c>
    </row>
    <row r="1707" spans="1:3" x14ac:dyDescent="0.25">
      <c r="A1707" t="s">
        <v>1987</v>
      </c>
      <c r="B1707" t="str">
        <f t="shared" si="1229"/>
        <v>13: DMA2 Stream 5 Request 25</v>
      </c>
    </row>
    <row r="1708" spans="1:3" x14ac:dyDescent="0.25">
      <c r="A1708" t="s">
        <v>1988</v>
      </c>
      <c r="B1708" t="str">
        <f t="shared" si="1229"/>
        <v>14: DMA2 Stream 6 Request 25</v>
      </c>
    </row>
    <row r="1709" spans="1:3" x14ac:dyDescent="0.25">
      <c r="A1709" t="s">
        <v>1989</v>
      </c>
      <c r="B1709" t="str">
        <f t="shared" si="1229"/>
        <v>15: DMA2 Stream 7 Request 25</v>
      </c>
      <c r="C1709" t="s">
        <v>238</v>
      </c>
    </row>
    <row r="1710" spans="1:3" x14ac:dyDescent="0.25">
      <c r="B1710" t="str">
        <f t="shared" si="1229"/>
        <v/>
      </c>
    </row>
    <row r="1711" spans="1:3" x14ac:dyDescent="0.25">
      <c r="A1711" t="s">
        <v>685</v>
      </c>
      <c r="B1711" t="str">
        <f t="shared" si="1229"/>
        <v>dma pin B01 list</v>
      </c>
    </row>
    <row r="1712" spans="1:3" x14ac:dyDescent="0.25">
      <c r="A1712" t="s">
        <v>1990</v>
      </c>
      <c r="B1712" t="str">
        <f t="shared" si="1229"/>
        <v>0: DMA1 Stream 0 Request 26</v>
      </c>
      <c r="C1712" t="s">
        <v>238</v>
      </c>
    </row>
    <row r="1713" spans="1:3" x14ac:dyDescent="0.25">
      <c r="A1713" t="s">
        <v>1991</v>
      </c>
      <c r="B1713" t="str">
        <f t="shared" si="1229"/>
        <v>1: DMA1 Stream 1 Request 26</v>
      </c>
    </row>
    <row r="1714" spans="1:3" x14ac:dyDescent="0.25">
      <c r="A1714" t="s">
        <v>1992</v>
      </c>
      <c r="B1714" t="str">
        <f t="shared" si="1229"/>
        <v>2: DMA1 Stream 2 Request 26</v>
      </c>
    </row>
    <row r="1715" spans="1:3" x14ac:dyDescent="0.25">
      <c r="A1715" t="s">
        <v>1993</v>
      </c>
      <c r="B1715" t="str">
        <f t="shared" si="1229"/>
        <v>3: DMA1 Stream 3 Request 26</v>
      </c>
      <c r="C1715" t="s">
        <v>238</v>
      </c>
    </row>
    <row r="1716" spans="1:3" x14ac:dyDescent="0.25">
      <c r="A1716" t="s">
        <v>1994</v>
      </c>
      <c r="B1716" t="str">
        <f t="shared" si="1229"/>
        <v>4: DMA1 Stream 4 Request 26</v>
      </c>
    </row>
    <row r="1717" spans="1:3" x14ac:dyDescent="0.25">
      <c r="A1717" t="s">
        <v>1995</v>
      </c>
      <c r="B1717" t="str">
        <f t="shared" si="1229"/>
        <v>5: DMA1 Stream 5 Request 26</v>
      </c>
    </row>
    <row r="1718" spans="1:3" x14ac:dyDescent="0.25">
      <c r="A1718" t="s">
        <v>1996</v>
      </c>
      <c r="B1718" t="str">
        <f t="shared" si="1229"/>
        <v>6: DMA1 Stream 6 Request 26</v>
      </c>
      <c r="C1718" t="s">
        <v>238</v>
      </c>
    </row>
    <row r="1719" spans="1:3" x14ac:dyDescent="0.25">
      <c r="A1719" t="s">
        <v>1997</v>
      </c>
      <c r="B1719" t="str">
        <f t="shared" si="1229"/>
        <v>7: DMA1 Stream 7 Request 26</v>
      </c>
    </row>
    <row r="1720" spans="1:3" x14ac:dyDescent="0.25">
      <c r="A1720" t="s">
        <v>1998</v>
      </c>
      <c r="B1720" t="str">
        <f t="shared" si="1229"/>
        <v>8: DMA2 Stream 0 Request 26</v>
      </c>
    </row>
    <row r="1721" spans="1:3" x14ac:dyDescent="0.25">
      <c r="A1721" t="s">
        <v>1999</v>
      </c>
      <c r="B1721" t="str">
        <f t="shared" si="1229"/>
        <v>9: DMA2 Stream 1 Request 26</v>
      </c>
      <c r="C1721" t="s">
        <v>238</v>
      </c>
    </row>
    <row r="1722" spans="1:3" x14ac:dyDescent="0.25">
      <c r="A1722" t="s">
        <v>2000</v>
      </c>
      <c r="B1722" t="str">
        <f t="shared" si="1229"/>
        <v>10: DMA2 Stream 2 Request 26</v>
      </c>
    </row>
    <row r="1723" spans="1:3" x14ac:dyDescent="0.25">
      <c r="A1723" t="s">
        <v>2001</v>
      </c>
      <c r="B1723" t="str">
        <f t="shared" si="1229"/>
        <v>11: DMA2 Stream 3 Request 26</v>
      </c>
    </row>
    <row r="1724" spans="1:3" x14ac:dyDescent="0.25">
      <c r="A1724" t="s">
        <v>2002</v>
      </c>
      <c r="B1724" t="str">
        <f t="shared" si="1229"/>
        <v>12: DMA2 Stream 4 Request 26</v>
      </c>
      <c r="C1724" t="s">
        <v>238</v>
      </c>
    </row>
    <row r="1725" spans="1:3" x14ac:dyDescent="0.25">
      <c r="A1725" t="s">
        <v>2003</v>
      </c>
      <c r="B1725" t="str">
        <f t="shared" si="1229"/>
        <v>13: DMA2 Stream 5 Request 26</v>
      </c>
    </row>
    <row r="1726" spans="1:3" x14ac:dyDescent="0.25">
      <c r="A1726" t="s">
        <v>2004</v>
      </c>
      <c r="B1726" t="str">
        <f t="shared" si="1229"/>
        <v>14: DMA2 Stream 6 Request 26</v>
      </c>
    </row>
    <row r="1727" spans="1:3" x14ac:dyDescent="0.25">
      <c r="A1727" t="s">
        <v>2005</v>
      </c>
      <c r="B1727" t="str">
        <f t="shared" si="1229"/>
        <v>15: DMA2 Stream 7 Request 26</v>
      </c>
      <c r="C1727" t="s">
        <v>238</v>
      </c>
    </row>
    <row r="1728" spans="1:3" x14ac:dyDescent="0.25">
      <c r="B1728" t="str">
        <f t="shared" si="1229"/>
        <v/>
      </c>
    </row>
    <row r="1729" spans="1:3" x14ac:dyDescent="0.25">
      <c r="A1729" t="s">
        <v>686</v>
      </c>
      <c r="B1729" t="str">
        <f t="shared" si="1229"/>
        <v>dma pin B02 list</v>
      </c>
    </row>
    <row r="1730" spans="1:3" x14ac:dyDescent="0.25">
      <c r="B1730" t="str">
        <f t="shared" si="1229"/>
        <v/>
      </c>
    </row>
    <row r="1731" spans="1:3" x14ac:dyDescent="0.25">
      <c r="A1731" t="s">
        <v>687</v>
      </c>
      <c r="B1731" t="str">
        <f t="shared" si="1229"/>
        <v>dma pin B03 list</v>
      </c>
    </row>
    <row r="1732" spans="1:3" x14ac:dyDescent="0.25">
      <c r="B1732" t="str">
        <f t="shared" ref="B1732:B1795" si="1230">IFERROR(RIGHT(A1732,LEN(A1732)-2),"")</f>
        <v/>
      </c>
    </row>
    <row r="1733" spans="1:3" x14ac:dyDescent="0.25">
      <c r="A1733" t="s">
        <v>688</v>
      </c>
      <c r="B1733" t="str">
        <f t="shared" si="1230"/>
        <v>dma pin B04 list</v>
      </c>
    </row>
    <row r="1734" spans="1:3" x14ac:dyDescent="0.25">
      <c r="A1734" t="s">
        <v>1940</v>
      </c>
      <c r="B1734" t="str">
        <f t="shared" si="1230"/>
        <v>0: DMA1 Stream 0 Request 23</v>
      </c>
    </row>
    <row r="1735" spans="1:3" x14ac:dyDescent="0.25">
      <c r="A1735" t="s">
        <v>1941</v>
      </c>
      <c r="B1735" t="str">
        <f t="shared" si="1230"/>
        <v>1: DMA1 Stream 1 Request 23</v>
      </c>
    </row>
    <row r="1736" spans="1:3" x14ac:dyDescent="0.25">
      <c r="A1736" t="s">
        <v>1942</v>
      </c>
      <c r="B1736" t="str">
        <f t="shared" si="1230"/>
        <v>2: DMA1 Stream 2 Request 23</v>
      </c>
      <c r="C1736" t="s">
        <v>238</v>
      </c>
    </row>
    <row r="1737" spans="1:3" x14ac:dyDescent="0.25">
      <c r="A1737" t="s">
        <v>1943</v>
      </c>
      <c r="B1737" t="str">
        <f t="shared" si="1230"/>
        <v>3: DMA1 Stream 3 Request 23</v>
      </c>
    </row>
    <row r="1738" spans="1:3" x14ac:dyDescent="0.25">
      <c r="A1738" t="s">
        <v>1944</v>
      </c>
      <c r="B1738" t="str">
        <f t="shared" si="1230"/>
        <v>4: DMA1 Stream 4 Request 23</v>
      </c>
    </row>
    <row r="1739" spans="1:3" x14ac:dyDescent="0.25">
      <c r="A1739" t="s">
        <v>1945</v>
      </c>
      <c r="B1739" t="str">
        <f t="shared" si="1230"/>
        <v>5: DMA1 Stream 5 Request 23</v>
      </c>
      <c r="C1739" t="s">
        <v>238</v>
      </c>
    </row>
    <row r="1740" spans="1:3" x14ac:dyDescent="0.25">
      <c r="A1740" t="s">
        <v>1946</v>
      </c>
      <c r="B1740" t="str">
        <f t="shared" si="1230"/>
        <v>6: DMA1 Stream 6 Request 23</v>
      </c>
    </row>
    <row r="1741" spans="1:3" x14ac:dyDescent="0.25">
      <c r="A1741" t="s">
        <v>1947</v>
      </c>
      <c r="B1741" t="str">
        <f t="shared" si="1230"/>
        <v>7: DMA1 Stream 7 Request 23</v>
      </c>
    </row>
    <row r="1742" spans="1:3" x14ac:dyDescent="0.25">
      <c r="A1742" t="s">
        <v>1948</v>
      </c>
      <c r="B1742" t="str">
        <f t="shared" si="1230"/>
        <v>8: DMA2 Stream 0 Request 23</v>
      </c>
      <c r="C1742" t="s">
        <v>238</v>
      </c>
    </row>
    <row r="1743" spans="1:3" x14ac:dyDescent="0.25">
      <c r="A1743" t="s">
        <v>1949</v>
      </c>
      <c r="B1743" t="str">
        <f t="shared" si="1230"/>
        <v>9: DMA2 Stream 1 Request 23</v>
      </c>
    </row>
    <row r="1744" spans="1:3" x14ac:dyDescent="0.25">
      <c r="A1744" t="s">
        <v>1950</v>
      </c>
      <c r="B1744" t="str">
        <f t="shared" si="1230"/>
        <v>10: DMA2 Stream 2 Request 23</v>
      </c>
    </row>
    <row r="1745" spans="1:3" x14ac:dyDescent="0.25">
      <c r="A1745" t="s">
        <v>1951</v>
      </c>
      <c r="B1745" t="str">
        <f t="shared" si="1230"/>
        <v>11: DMA2 Stream 3 Request 23</v>
      </c>
      <c r="C1745" t="s">
        <v>238</v>
      </c>
    </row>
    <row r="1746" spans="1:3" x14ac:dyDescent="0.25">
      <c r="A1746" t="s">
        <v>1952</v>
      </c>
      <c r="B1746" t="str">
        <f t="shared" si="1230"/>
        <v>12: DMA2 Stream 4 Request 23</v>
      </c>
    </row>
    <row r="1747" spans="1:3" x14ac:dyDescent="0.25">
      <c r="A1747" t="s">
        <v>1953</v>
      </c>
      <c r="B1747" t="str">
        <f t="shared" si="1230"/>
        <v>13: DMA2 Stream 5 Request 23</v>
      </c>
    </row>
    <row r="1748" spans="1:3" x14ac:dyDescent="0.25">
      <c r="A1748" t="s">
        <v>1954</v>
      </c>
      <c r="B1748" t="str">
        <f t="shared" si="1230"/>
        <v>14: DMA2 Stream 6 Request 23</v>
      </c>
      <c r="C1748" t="s">
        <v>238</v>
      </c>
    </row>
    <row r="1749" spans="1:3" x14ac:dyDescent="0.25">
      <c r="A1749" t="s">
        <v>1955</v>
      </c>
      <c r="B1749" t="str">
        <f t="shared" si="1230"/>
        <v>15: DMA2 Stream 7 Request 23</v>
      </c>
    </row>
    <row r="1750" spans="1:3" x14ac:dyDescent="0.25">
      <c r="B1750" t="str">
        <f t="shared" si="1230"/>
        <v/>
      </c>
    </row>
    <row r="1751" spans="1:3" x14ac:dyDescent="0.25">
      <c r="A1751" t="s">
        <v>689</v>
      </c>
      <c r="B1751" t="str">
        <f t="shared" si="1230"/>
        <v>dma pin B05 list</v>
      </c>
      <c r="C1751" t="s">
        <v>238</v>
      </c>
    </row>
    <row r="1752" spans="1:3" x14ac:dyDescent="0.25">
      <c r="A1752" t="s">
        <v>1956</v>
      </c>
      <c r="B1752" t="str">
        <f t="shared" si="1230"/>
        <v>0: DMA1 Stream 0 Request 24</v>
      </c>
    </row>
    <row r="1753" spans="1:3" x14ac:dyDescent="0.25">
      <c r="A1753" t="s">
        <v>1957</v>
      </c>
      <c r="B1753" t="str">
        <f t="shared" si="1230"/>
        <v>1: DMA1 Stream 1 Request 24</v>
      </c>
    </row>
    <row r="1754" spans="1:3" x14ac:dyDescent="0.25">
      <c r="A1754" t="s">
        <v>1958</v>
      </c>
      <c r="B1754" t="str">
        <f t="shared" si="1230"/>
        <v>2: DMA1 Stream 2 Request 24</v>
      </c>
    </row>
    <row r="1755" spans="1:3" x14ac:dyDescent="0.25">
      <c r="A1755" t="s">
        <v>1959</v>
      </c>
      <c r="B1755" t="str">
        <f t="shared" si="1230"/>
        <v>3: DMA1 Stream 3 Request 24</v>
      </c>
    </row>
    <row r="1756" spans="1:3" x14ac:dyDescent="0.25">
      <c r="A1756" t="s">
        <v>1960</v>
      </c>
      <c r="B1756" t="str">
        <f t="shared" si="1230"/>
        <v>4: DMA1 Stream 4 Request 24</v>
      </c>
    </row>
    <row r="1757" spans="1:3" x14ac:dyDescent="0.25">
      <c r="A1757" t="s">
        <v>1961</v>
      </c>
      <c r="B1757" t="str">
        <f t="shared" si="1230"/>
        <v>5: DMA1 Stream 5 Request 24</v>
      </c>
    </row>
    <row r="1758" spans="1:3" x14ac:dyDescent="0.25">
      <c r="A1758" t="s">
        <v>1962</v>
      </c>
      <c r="B1758" t="str">
        <f t="shared" si="1230"/>
        <v>6: DMA1 Stream 6 Request 24</v>
      </c>
    </row>
    <row r="1759" spans="1:3" x14ac:dyDescent="0.25">
      <c r="A1759" t="s">
        <v>1963</v>
      </c>
      <c r="B1759" t="str">
        <f t="shared" si="1230"/>
        <v>7: DMA1 Stream 7 Request 24</v>
      </c>
    </row>
    <row r="1760" spans="1:3" x14ac:dyDescent="0.25">
      <c r="A1760" t="s">
        <v>1964</v>
      </c>
      <c r="B1760" t="str">
        <f t="shared" si="1230"/>
        <v>8: DMA2 Stream 0 Request 24</v>
      </c>
    </row>
    <row r="1761" spans="1:2" x14ac:dyDescent="0.25">
      <c r="A1761" t="s">
        <v>1965</v>
      </c>
      <c r="B1761" t="str">
        <f t="shared" si="1230"/>
        <v>9: DMA2 Stream 1 Request 24</v>
      </c>
    </row>
    <row r="1762" spans="1:2" x14ac:dyDescent="0.25">
      <c r="A1762" t="s">
        <v>1966</v>
      </c>
      <c r="B1762" t="str">
        <f t="shared" si="1230"/>
        <v>10: DMA2 Stream 2 Request 24</v>
      </c>
    </row>
    <row r="1763" spans="1:2" x14ac:dyDescent="0.25">
      <c r="A1763" t="s">
        <v>1967</v>
      </c>
      <c r="B1763" t="str">
        <f t="shared" si="1230"/>
        <v>11: DMA2 Stream 3 Request 24</v>
      </c>
    </row>
    <row r="1764" spans="1:2" x14ac:dyDescent="0.25">
      <c r="A1764" t="s">
        <v>1968</v>
      </c>
      <c r="B1764" t="str">
        <f t="shared" si="1230"/>
        <v>12: DMA2 Stream 4 Request 24</v>
      </c>
    </row>
    <row r="1765" spans="1:2" x14ac:dyDescent="0.25">
      <c r="A1765" t="s">
        <v>1969</v>
      </c>
      <c r="B1765" t="str">
        <f t="shared" si="1230"/>
        <v>13: DMA2 Stream 5 Request 24</v>
      </c>
    </row>
    <row r="1766" spans="1:2" x14ac:dyDescent="0.25">
      <c r="A1766" t="s">
        <v>1970</v>
      </c>
      <c r="B1766" t="str">
        <f t="shared" si="1230"/>
        <v>14: DMA2 Stream 6 Request 24</v>
      </c>
    </row>
    <row r="1767" spans="1:2" x14ac:dyDescent="0.25">
      <c r="A1767" t="s">
        <v>1971</v>
      </c>
      <c r="B1767" t="str">
        <f t="shared" si="1230"/>
        <v>15: DMA2 Stream 7 Request 24</v>
      </c>
    </row>
    <row r="1768" spans="1:2" x14ac:dyDescent="0.25">
      <c r="B1768" t="str">
        <f t="shared" si="1230"/>
        <v/>
      </c>
    </row>
    <row r="1769" spans="1:2" x14ac:dyDescent="0.25">
      <c r="A1769" t="s">
        <v>690</v>
      </c>
      <c r="B1769" t="str">
        <f t="shared" si="1230"/>
        <v>dma pin B06 list</v>
      </c>
    </row>
    <row r="1770" spans="1:2" x14ac:dyDescent="0.25">
      <c r="A1770" t="s">
        <v>1794</v>
      </c>
      <c r="B1770" t="str">
        <f t="shared" si="1230"/>
        <v>0: DMA1 Stream 0 Request 29</v>
      </c>
    </row>
    <row r="1771" spans="1:2" x14ac:dyDescent="0.25">
      <c r="A1771" t="s">
        <v>1795</v>
      </c>
      <c r="B1771" t="str">
        <f t="shared" si="1230"/>
        <v>1: DMA1 Stream 1 Request 29</v>
      </c>
    </row>
    <row r="1772" spans="1:2" x14ac:dyDescent="0.25">
      <c r="A1772" t="s">
        <v>1796</v>
      </c>
      <c r="B1772" t="str">
        <f t="shared" si="1230"/>
        <v>2: DMA1 Stream 2 Request 29</v>
      </c>
    </row>
    <row r="1773" spans="1:2" x14ac:dyDescent="0.25">
      <c r="A1773" t="s">
        <v>1797</v>
      </c>
      <c r="B1773" t="str">
        <f t="shared" si="1230"/>
        <v>3: DMA1 Stream 3 Request 29</v>
      </c>
    </row>
    <row r="1774" spans="1:2" x14ac:dyDescent="0.25">
      <c r="A1774" t="s">
        <v>1798</v>
      </c>
      <c r="B1774" t="str">
        <f t="shared" si="1230"/>
        <v>4: DMA1 Stream 4 Request 29</v>
      </c>
    </row>
    <row r="1775" spans="1:2" x14ac:dyDescent="0.25">
      <c r="A1775" t="s">
        <v>1799</v>
      </c>
      <c r="B1775" t="str">
        <f t="shared" si="1230"/>
        <v>5: DMA1 Stream 5 Request 29</v>
      </c>
    </row>
    <row r="1776" spans="1:2" x14ac:dyDescent="0.25">
      <c r="A1776" t="s">
        <v>1800</v>
      </c>
      <c r="B1776" t="str">
        <f t="shared" si="1230"/>
        <v>6: DMA1 Stream 6 Request 29</v>
      </c>
    </row>
    <row r="1777" spans="1:2" x14ac:dyDescent="0.25">
      <c r="A1777" t="s">
        <v>1801</v>
      </c>
      <c r="B1777" t="str">
        <f t="shared" si="1230"/>
        <v>7: DMA1 Stream 7 Request 29</v>
      </c>
    </row>
    <row r="1778" spans="1:2" x14ac:dyDescent="0.25">
      <c r="A1778" t="s">
        <v>1802</v>
      </c>
      <c r="B1778" t="str">
        <f t="shared" si="1230"/>
        <v>8: DMA2 Stream 0 Request 29</v>
      </c>
    </row>
    <row r="1779" spans="1:2" x14ac:dyDescent="0.25">
      <c r="A1779" t="s">
        <v>1803</v>
      </c>
      <c r="B1779" t="str">
        <f t="shared" si="1230"/>
        <v>9: DMA2 Stream 1 Request 29</v>
      </c>
    </row>
    <row r="1780" spans="1:2" x14ac:dyDescent="0.25">
      <c r="A1780" t="s">
        <v>1804</v>
      </c>
      <c r="B1780" t="str">
        <f t="shared" si="1230"/>
        <v>10: DMA2 Stream 2 Request 29</v>
      </c>
    </row>
    <row r="1781" spans="1:2" x14ac:dyDescent="0.25">
      <c r="A1781" t="s">
        <v>1805</v>
      </c>
      <c r="B1781" t="str">
        <f t="shared" si="1230"/>
        <v>11: DMA2 Stream 3 Request 29</v>
      </c>
    </row>
    <row r="1782" spans="1:2" x14ac:dyDescent="0.25">
      <c r="A1782" t="s">
        <v>1806</v>
      </c>
      <c r="B1782" t="str">
        <f t="shared" si="1230"/>
        <v>12: DMA2 Stream 4 Request 29</v>
      </c>
    </row>
    <row r="1783" spans="1:2" x14ac:dyDescent="0.25">
      <c r="A1783" t="s">
        <v>1807</v>
      </c>
      <c r="B1783" t="str">
        <f t="shared" si="1230"/>
        <v>13: DMA2 Stream 5 Request 29</v>
      </c>
    </row>
    <row r="1784" spans="1:2" x14ac:dyDescent="0.25">
      <c r="A1784" t="s">
        <v>1808</v>
      </c>
      <c r="B1784" t="str">
        <f t="shared" si="1230"/>
        <v>14: DMA2 Stream 6 Request 29</v>
      </c>
    </row>
    <row r="1785" spans="1:2" x14ac:dyDescent="0.25">
      <c r="A1785" t="s">
        <v>1809</v>
      </c>
      <c r="B1785" t="str">
        <f t="shared" si="1230"/>
        <v>15: DMA2 Stream 7 Request 29</v>
      </c>
    </row>
    <row r="1786" spans="1:2" x14ac:dyDescent="0.25">
      <c r="B1786" t="str">
        <f t="shared" si="1230"/>
        <v/>
      </c>
    </row>
    <row r="1787" spans="1:2" x14ac:dyDescent="0.25">
      <c r="A1787" t="s">
        <v>691</v>
      </c>
      <c r="B1787" t="str">
        <f t="shared" si="1230"/>
        <v>dma pin B07 list</v>
      </c>
    </row>
    <row r="1788" spans="1:2" x14ac:dyDescent="0.25">
      <c r="A1788" t="s">
        <v>1810</v>
      </c>
      <c r="B1788" t="str">
        <f t="shared" si="1230"/>
        <v>0: DMA1 Stream 0 Request 30</v>
      </c>
    </row>
    <row r="1789" spans="1:2" x14ac:dyDescent="0.25">
      <c r="A1789" t="s">
        <v>1811</v>
      </c>
      <c r="B1789" t="str">
        <f t="shared" si="1230"/>
        <v>1: DMA1 Stream 1 Request 30</v>
      </c>
    </row>
    <row r="1790" spans="1:2" x14ac:dyDescent="0.25">
      <c r="A1790" t="s">
        <v>1812</v>
      </c>
      <c r="B1790" t="str">
        <f t="shared" si="1230"/>
        <v>2: DMA1 Stream 2 Request 30</v>
      </c>
    </row>
    <row r="1791" spans="1:2" x14ac:dyDescent="0.25">
      <c r="A1791" t="s">
        <v>1813</v>
      </c>
      <c r="B1791" t="str">
        <f t="shared" si="1230"/>
        <v>3: DMA1 Stream 3 Request 30</v>
      </c>
    </row>
    <row r="1792" spans="1:2" x14ac:dyDescent="0.25">
      <c r="A1792" t="s">
        <v>1814</v>
      </c>
      <c r="B1792" t="str">
        <f t="shared" si="1230"/>
        <v>4: DMA1 Stream 4 Request 30</v>
      </c>
    </row>
    <row r="1793" spans="1:2" x14ac:dyDescent="0.25">
      <c r="A1793" t="s">
        <v>1815</v>
      </c>
      <c r="B1793" t="str">
        <f t="shared" si="1230"/>
        <v>5: DMA1 Stream 5 Request 30</v>
      </c>
    </row>
    <row r="1794" spans="1:2" x14ac:dyDescent="0.25">
      <c r="A1794" t="s">
        <v>1816</v>
      </c>
      <c r="B1794" t="str">
        <f t="shared" si="1230"/>
        <v>6: DMA1 Stream 6 Request 30</v>
      </c>
    </row>
    <row r="1795" spans="1:2" x14ac:dyDescent="0.25">
      <c r="A1795" t="s">
        <v>1817</v>
      </c>
      <c r="B1795" t="str">
        <f t="shared" si="1230"/>
        <v>7: DMA1 Stream 7 Request 30</v>
      </c>
    </row>
    <row r="1796" spans="1:2" x14ac:dyDescent="0.25">
      <c r="A1796" t="s">
        <v>1818</v>
      </c>
      <c r="B1796" t="str">
        <f t="shared" ref="B1796:B1859" si="1231">IFERROR(RIGHT(A1796,LEN(A1796)-2),"")</f>
        <v>8: DMA2 Stream 0 Request 30</v>
      </c>
    </row>
    <row r="1797" spans="1:2" x14ac:dyDescent="0.25">
      <c r="A1797" t="s">
        <v>1819</v>
      </c>
      <c r="B1797" t="str">
        <f t="shared" si="1231"/>
        <v>9: DMA2 Stream 1 Request 30</v>
      </c>
    </row>
    <row r="1798" spans="1:2" x14ac:dyDescent="0.25">
      <c r="A1798" t="s">
        <v>1820</v>
      </c>
      <c r="B1798" t="str">
        <f t="shared" si="1231"/>
        <v>10: DMA2 Stream 2 Request 30</v>
      </c>
    </row>
    <row r="1799" spans="1:2" x14ac:dyDescent="0.25">
      <c r="A1799" t="s">
        <v>1821</v>
      </c>
      <c r="B1799" t="str">
        <f t="shared" si="1231"/>
        <v>11: DMA2 Stream 3 Request 30</v>
      </c>
    </row>
    <row r="1800" spans="1:2" x14ac:dyDescent="0.25">
      <c r="A1800" t="s">
        <v>1822</v>
      </c>
      <c r="B1800" t="str">
        <f t="shared" si="1231"/>
        <v>12: DMA2 Stream 4 Request 30</v>
      </c>
    </row>
    <row r="1801" spans="1:2" x14ac:dyDescent="0.25">
      <c r="A1801" t="s">
        <v>1823</v>
      </c>
      <c r="B1801" t="str">
        <f t="shared" si="1231"/>
        <v>13: DMA2 Stream 5 Request 30</v>
      </c>
    </row>
    <row r="1802" spans="1:2" x14ac:dyDescent="0.25">
      <c r="A1802" t="s">
        <v>1824</v>
      </c>
      <c r="B1802" t="str">
        <f t="shared" si="1231"/>
        <v>14: DMA2 Stream 6 Request 30</v>
      </c>
    </row>
    <row r="1803" spans="1:2" x14ac:dyDescent="0.25">
      <c r="A1803" t="s">
        <v>1825</v>
      </c>
      <c r="B1803" t="str">
        <f t="shared" si="1231"/>
        <v>15: DMA2 Stream 7 Request 30</v>
      </c>
    </row>
    <row r="1804" spans="1:2" x14ac:dyDescent="0.25">
      <c r="B1804" t="str">
        <f t="shared" si="1231"/>
        <v/>
      </c>
    </row>
    <row r="1805" spans="1:2" x14ac:dyDescent="0.25">
      <c r="A1805" t="s">
        <v>692</v>
      </c>
      <c r="B1805" t="str">
        <f t="shared" si="1231"/>
        <v>dma pin B08 list</v>
      </c>
    </row>
    <row r="1806" spans="1:2" x14ac:dyDescent="0.25">
      <c r="A1806" t="s">
        <v>1826</v>
      </c>
      <c r="B1806" t="str">
        <f t="shared" si="1231"/>
        <v>0: DMA1 Stream 0 Request 31</v>
      </c>
    </row>
    <row r="1807" spans="1:2" x14ac:dyDescent="0.25">
      <c r="A1807" t="s">
        <v>1827</v>
      </c>
      <c r="B1807" t="str">
        <f t="shared" si="1231"/>
        <v>1: DMA1 Stream 1 Request 31</v>
      </c>
    </row>
    <row r="1808" spans="1:2" x14ac:dyDescent="0.25">
      <c r="A1808" t="s">
        <v>1828</v>
      </c>
      <c r="B1808" t="str">
        <f t="shared" si="1231"/>
        <v>2: DMA1 Stream 2 Request 31</v>
      </c>
    </row>
    <row r="1809" spans="1:2" x14ac:dyDescent="0.25">
      <c r="A1809" t="s">
        <v>1829</v>
      </c>
      <c r="B1809" t="str">
        <f t="shared" si="1231"/>
        <v>3: DMA1 Stream 3 Request 31</v>
      </c>
    </row>
    <row r="1810" spans="1:2" x14ac:dyDescent="0.25">
      <c r="A1810" t="s">
        <v>1830</v>
      </c>
      <c r="B1810" t="str">
        <f t="shared" si="1231"/>
        <v>4: DMA1 Stream 4 Request 31</v>
      </c>
    </row>
    <row r="1811" spans="1:2" x14ac:dyDescent="0.25">
      <c r="A1811" t="s">
        <v>1831</v>
      </c>
      <c r="B1811" t="str">
        <f t="shared" si="1231"/>
        <v>5: DMA1 Stream 5 Request 31</v>
      </c>
    </row>
    <row r="1812" spans="1:2" x14ac:dyDescent="0.25">
      <c r="A1812" t="s">
        <v>1832</v>
      </c>
      <c r="B1812" t="str">
        <f t="shared" si="1231"/>
        <v>6: DMA1 Stream 6 Request 31</v>
      </c>
    </row>
    <row r="1813" spans="1:2" x14ac:dyDescent="0.25">
      <c r="A1813" t="s">
        <v>1833</v>
      </c>
      <c r="B1813" t="str">
        <f t="shared" si="1231"/>
        <v>7: DMA1 Stream 7 Request 31</v>
      </c>
    </row>
    <row r="1814" spans="1:2" x14ac:dyDescent="0.25">
      <c r="A1814" t="s">
        <v>1834</v>
      </c>
      <c r="B1814" t="str">
        <f t="shared" si="1231"/>
        <v>8: DMA2 Stream 0 Request 31</v>
      </c>
    </row>
    <row r="1815" spans="1:2" x14ac:dyDescent="0.25">
      <c r="A1815" t="s">
        <v>1835</v>
      </c>
      <c r="B1815" t="str">
        <f t="shared" si="1231"/>
        <v>9: DMA2 Stream 1 Request 31</v>
      </c>
    </row>
    <row r="1816" spans="1:2" x14ac:dyDescent="0.25">
      <c r="A1816" t="s">
        <v>1836</v>
      </c>
      <c r="B1816" t="str">
        <f t="shared" si="1231"/>
        <v>10: DMA2 Stream 2 Request 31</v>
      </c>
    </row>
    <row r="1817" spans="1:2" x14ac:dyDescent="0.25">
      <c r="A1817" t="s">
        <v>1837</v>
      </c>
      <c r="B1817" t="str">
        <f t="shared" si="1231"/>
        <v>11: DMA2 Stream 3 Request 31</v>
      </c>
    </row>
    <row r="1818" spans="1:2" x14ac:dyDescent="0.25">
      <c r="A1818" t="s">
        <v>1838</v>
      </c>
      <c r="B1818" t="str">
        <f t="shared" si="1231"/>
        <v>12: DMA2 Stream 4 Request 31</v>
      </c>
    </row>
    <row r="1819" spans="1:2" x14ac:dyDescent="0.25">
      <c r="A1819" t="s">
        <v>1839</v>
      </c>
      <c r="B1819" t="str">
        <f t="shared" si="1231"/>
        <v>13: DMA2 Stream 5 Request 31</v>
      </c>
    </row>
    <row r="1820" spans="1:2" x14ac:dyDescent="0.25">
      <c r="A1820" t="s">
        <v>1840</v>
      </c>
      <c r="B1820" t="str">
        <f t="shared" si="1231"/>
        <v>14: DMA2 Stream 6 Request 31</v>
      </c>
    </row>
    <row r="1821" spans="1:2" x14ac:dyDescent="0.25">
      <c r="A1821" t="s">
        <v>1841</v>
      </c>
      <c r="B1821" t="str">
        <f t="shared" si="1231"/>
        <v>15: DMA2 Stream 7 Request 31</v>
      </c>
    </row>
    <row r="1822" spans="1:2" x14ac:dyDescent="0.25">
      <c r="B1822" t="str">
        <f t="shared" si="1231"/>
        <v/>
      </c>
    </row>
    <row r="1823" spans="1:2" x14ac:dyDescent="0.25">
      <c r="A1823" t="s">
        <v>693</v>
      </c>
      <c r="B1823" t="str">
        <f t="shared" si="1231"/>
        <v>dma pin B09 list</v>
      </c>
    </row>
    <row r="1824" spans="1:2" x14ac:dyDescent="0.25">
      <c r="B1824" t="str">
        <f t="shared" si="1231"/>
        <v/>
      </c>
    </row>
    <row r="1825" spans="1:3" x14ac:dyDescent="0.25">
      <c r="A1825" t="s">
        <v>694</v>
      </c>
      <c r="B1825" t="str">
        <f t="shared" si="1231"/>
        <v>dma pin B10 list</v>
      </c>
    </row>
    <row r="1826" spans="1:3" x14ac:dyDescent="0.25">
      <c r="B1826" t="str">
        <f t="shared" si="1231"/>
        <v/>
      </c>
    </row>
    <row r="1827" spans="1:3" x14ac:dyDescent="0.25">
      <c r="A1827" t="s">
        <v>695</v>
      </c>
      <c r="B1827" t="str">
        <f t="shared" si="1231"/>
        <v>dma pin B11 list</v>
      </c>
    </row>
    <row r="1828" spans="1:3" x14ac:dyDescent="0.25">
      <c r="B1828" t="str">
        <f t="shared" si="1231"/>
        <v/>
      </c>
    </row>
    <row r="1829" spans="1:3" x14ac:dyDescent="0.25">
      <c r="A1829" t="s">
        <v>696</v>
      </c>
      <c r="B1829" t="str">
        <f t="shared" si="1231"/>
        <v>dma pin B12 list</v>
      </c>
    </row>
    <row r="1830" spans="1:3" x14ac:dyDescent="0.25">
      <c r="B1830" t="str">
        <f t="shared" si="1231"/>
        <v/>
      </c>
    </row>
    <row r="1831" spans="1:3" x14ac:dyDescent="0.25">
      <c r="A1831" t="s">
        <v>697</v>
      </c>
      <c r="B1831" t="str">
        <f t="shared" si="1231"/>
        <v>dma pin B13 list</v>
      </c>
    </row>
    <row r="1832" spans="1:3" x14ac:dyDescent="0.25">
      <c r="B1832" t="str">
        <f t="shared" si="1231"/>
        <v/>
      </c>
    </row>
    <row r="1833" spans="1:3" x14ac:dyDescent="0.25">
      <c r="A1833" t="s">
        <v>698</v>
      </c>
      <c r="B1833" t="str">
        <f t="shared" si="1231"/>
        <v>dma pin B14 list</v>
      </c>
    </row>
    <row r="1834" spans="1:3" x14ac:dyDescent="0.25">
      <c r="B1834" t="str">
        <f t="shared" si="1231"/>
        <v/>
      </c>
      <c r="C1834" t="s">
        <v>238</v>
      </c>
    </row>
    <row r="1835" spans="1:3" x14ac:dyDescent="0.25">
      <c r="A1835" t="s">
        <v>699</v>
      </c>
      <c r="B1835" t="str">
        <f t="shared" si="1231"/>
        <v>dma pin B15 list</v>
      </c>
    </row>
    <row r="1836" spans="1:3" x14ac:dyDescent="0.25">
      <c r="B1836" t="str">
        <f t="shared" si="1231"/>
        <v/>
      </c>
    </row>
    <row r="1837" spans="1:3" x14ac:dyDescent="0.25">
      <c r="A1837" t="s">
        <v>700</v>
      </c>
      <c r="B1837" t="str">
        <f t="shared" si="1231"/>
        <v>timer B00 NONE</v>
      </c>
      <c r="C1837" t="s">
        <v>238</v>
      </c>
    </row>
    <row r="1838" spans="1:3" x14ac:dyDescent="0.25">
      <c r="A1838" t="s">
        <v>1047</v>
      </c>
      <c r="B1838" t="str">
        <f t="shared" si="1231"/>
        <v>timer B00: changed from AF2 to NONE</v>
      </c>
    </row>
    <row r="1839" spans="1:3" x14ac:dyDescent="0.25">
      <c r="B1839" t="str">
        <f t="shared" si="1231"/>
        <v/>
      </c>
    </row>
    <row r="1840" spans="1:3" x14ac:dyDescent="0.25">
      <c r="A1840" t="s">
        <v>702</v>
      </c>
      <c r="B1840" t="str">
        <f t="shared" si="1231"/>
        <v>timer B01 NONE</v>
      </c>
      <c r="C1840" t="s">
        <v>238</v>
      </c>
    </row>
    <row r="1841" spans="1:3" x14ac:dyDescent="0.25">
      <c r="A1841" t="s">
        <v>1048</v>
      </c>
      <c r="B1841" t="str">
        <f t="shared" si="1231"/>
        <v>timer B01: changed from AF2 to NONE</v>
      </c>
    </row>
    <row r="1842" spans="1:3" x14ac:dyDescent="0.25">
      <c r="B1842" t="str">
        <f t="shared" si="1231"/>
        <v/>
      </c>
    </row>
    <row r="1843" spans="1:3" x14ac:dyDescent="0.25">
      <c r="A1843" t="s">
        <v>704</v>
      </c>
      <c r="B1843" t="str">
        <f t="shared" si="1231"/>
        <v>timer B02 NONE</v>
      </c>
      <c r="C1843" t="s">
        <v>238</v>
      </c>
    </row>
    <row r="1844" spans="1:3" x14ac:dyDescent="0.25">
      <c r="A1844" t="s">
        <v>705</v>
      </c>
      <c r="B1844" t="str">
        <f t="shared" si="1231"/>
        <v>timer B02: no change: NONE</v>
      </c>
    </row>
    <row r="1845" spans="1:3" x14ac:dyDescent="0.25">
      <c r="B1845" t="str">
        <f t="shared" si="1231"/>
        <v/>
      </c>
    </row>
    <row r="1846" spans="1:3" x14ac:dyDescent="0.25">
      <c r="A1846" t="s">
        <v>706</v>
      </c>
      <c r="B1846" t="str">
        <f t="shared" si="1231"/>
        <v>timer B03 NONE</v>
      </c>
      <c r="C1846" t="s">
        <v>238</v>
      </c>
    </row>
    <row r="1847" spans="1:3" x14ac:dyDescent="0.25">
      <c r="A1847" t="s">
        <v>1049</v>
      </c>
      <c r="B1847" t="str">
        <f t="shared" si="1231"/>
        <v>timer B03: no change: NONE</v>
      </c>
    </row>
    <row r="1848" spans="1:3" x14ac:dyDescent="0.25">
      <c r="B1848" t="str">
        <f t="shared" si="1231"/>
        <v/>
      </c>
    </row>
    <row r="1849" spans="1:3" x14ac:dyDescent="0.25">
      <c r="A1849" t="s">
        <v>708</v>
      </c>
      <c r="B1849" t="str">
        <f t="shared" si="1231"/>
        <v>timer B04 NONE</v>
      </c>
      <c r="C1849" t="s">
        <v>238</v>
      </c>
    </row>
    <row r="1850" spans="1:3" x14ac:dyDescent="0.25">
      <c r="A1850" t="s">
        <v>1050</v>
      </c>
      <c r="B1850" t="str">
        <f t="shared" si="1231"/>
        <v>timer B04: changed from AF2 to NONE</v>
      </c>
    </row>
    <row r="1851" spans="1:3" x14ac:dyDescent="0.25">
      <c r="B1851" t="str">
        <f t="shared" si="1231"/>
        <v/>
      </c>
    </row>
    <row r="1852" spans="1:3" x14ac:dyDescent="0.25">
      <c r="A1852" t="s">
        <v>710</v>
      </c>
      <c r="B1852" t="str">
        <f t="shared" si="1231"/>
        <v>timer B05 NONE</v>
      </c>
      <c r="C1852" t="s">
        <v>238</v>
      </c>
    </row>
    <row r="1853" spans="1:3" x14ac:dyDescent="0.25">
      <c r="A1853" t="s">
        <v>1051</v>
      </c>
      <c r="B1853" t="str">
        <f t="shared" si="1231"/>
        <v>timer B05: changed from AF2 to NONE</v>
      </c>
    </row>
    <row r="1854" spans="1:3" x14ac:dyDescent="0.25">
      <c r="B1854" t="str">
        <f t="shared" si="1231"/>
        <v/>
      </c>
    </row>
    <row r="1855" spans="1:3" x14ac:dyDescent="0.25">
      <c r="A1855" t="s">
        <v>712</v>
      </c>
      <c r="B1855" t="str">
        <f t="shared" si="1231"/>
        <v>timer B06 NONE</v>
      </c>
      <c r="C1855" t="s">
        <v>238</v>
      </c>
    </row>
    <row r="1856" spans="1:3" x14ac:dyDescent="0.25">
      <c r="A1856" t="s">
        <v>1052</v>
      </c>
      <c r="B1856" t="str">
        <f t="shared" si="1231"/>
        <v>timer B06: changed from AF2 to NONE</v>
      </c>
    </row>
    <row r="1857" spans="1:3" x14ac:dyDescent="0.25">
      <c r="B1857" t="str">
        <f t="shared" si="1231"/>
        <v/>
      </c>
    </row>
    <row r="1858" spans="1:3" x14ac:dyDescent="0.25">
      <c r="A1858" t="s">
        <v>714</v>
      </c>
      <c r="B1858" t="str">
        <f t="shared" si="1231"/>
        <v>timer B07 NONE</v>
      </c>
      <c r="C1858" t="s">
        <v>238</v>
      </c>
    </row>
    <row r="1859" spans="1:3" x14ac:dyDescent="0.25">
      <c r="A1859" t="s">
        <v>1053</v>
      </c>
      <c r="B1859" t="str">
        <f t="shared" si="1231"/>
        <v>timer B07: changed from AF2 to NONE</v>
      </c>
    </row>
    <row r="1860" spans="1:3" x14ac:dyDescent="0.25">
      <c r="B1860" t="str">
        <f t="shared" ref="B1860:B1923" si="1232">IFERROR(RIGHT(A1860,LEN(A1860)-2),"")</f>
        <v/>
      </c>
    </row>
    <row r="1861" spans="1:3" x14ac:dyDescent="0.25">
      <c r="A1861" t="s">
        <v>716</v>
      </c>
      <c r="B1861" t="str">
        <f t="shared" si="1232"/>
        <v>timer B08 NONE</v>
      </c>
      <c r="C1861" t="s">
        <v>238</v>
      </c>
    </row>
    <row r="1862" spans="1:3" x14ac:dyDescent="0.25">
      <c r="A1862" t="s">
        <v>1054</v>
      </c>
      <c r="B1862" t="str">
        <f t="shared" si="1232"/>
        <v>timer B08: changed from AF2 to NONE</v>
      </c>
    </row>
    <row r="1863" spans="1:3" x14ac:dyDescent="0.25">
      <c r="B1863" t="str">
        <f t="shared" si="1232"/>
        <v/>
      </c>
    </row>
    <row r="1864" spans="1:3" x14ac:dyDescent="0.25">
      <c r="A1864" t="s">
        <v>718</v>
      </c>
      <c r="B1864" t="str">
        <f t="shared" si="1232"/>
        <v>timer B09 NONE</v>
      </c>
      <c r="C1864" t="s">
        <v>238</v>
      </c>
    </row>
    <row r="1865" spans="1:3" x14ac:dyDescent="0.25">
      <c r="A1865" t="s">
        <v>1055</v>
      </c>
      <c r="B1865" t="str">
        <f t="shared" si="1232"/>
        <v>timer B09: changed from AF2 to NONE</v>
      </c>
    </row>
    <row r="1866" spans="1:3" x14ac:dyDescent="0.25">
      <c r="B1866" t="str">
        <f t="shared" si="1232"/>
        <v/>
      </c>
    </row>
    <row r="1867" spans="1:3" x14ac:dyDescent="0.25">
      <c r="A1867" t="s">
        <v>720</v>
      </c>
      <c r="B1867" t="str">
        <f t="shared" si="1232"/>
        <v>timer B10 NONE</v>
      </c>
      <c r="C1867" t="s">
        <v>238</v>
      </c>
    </row>
    <row r="1868" spans="1:3" x14ac:dyDescent="0.25">
      <c r="A1868" t="s">
        <v>1056</v>
      </c>
      <c r="B1868" t="str">
        <f t="shared" si="1232"/>
        <v>timer B10: no change: NONE</v>
      </c>
    </row>
    <row r="1869" spans="1:3" x14ac:dyDescent="0.25">
      <c r="B1869" t="str">
        <f t="shared" si="1232"/>
        <v/>
      </c>
    </row>
    <row r="1870" spans="1:3" x14ac:dyDescent="0.25">
      <c r="A1870" t="s">
        <v>722</v>
      </c>
      <c r="B1870" t="str">
        <f t="shared" si="1232"/>
        <v>timer B11 NONE</v>
      </c>
      <c r="C1870" t="s">
        <v>238</v>
      </c>
    </row>
    <row r="1871" spans="1:3" x14ac:dyDescent="0.25">
      <c r="A1871" t="s">
        <v>1057</v>
      </c>
      <c r="B1871" t="str">
        <f t="shared" si="1232"/>
        <v>timer B11: no change: NONE</v>
      </c>
    </row>
    <row r="1872" spans="1:3" x14ac:dyDescent="0.25">
      <c r="B1872" t="str">
        <f t="shared" si="1232"/>
        <v/>
      </c>
    </row>
    <row r="1873" spans="1:3" x14ac:dyDescent="0.25">
      <c r="A1873" t="s">
        <v>724</v>
      </c>
      <c r="B1873" t="str">
        <f t="shared" si="1232"/>
        <v>timer B12 NONE</v>
      </c>
      <c r="C1873" t="s">
        <v>238</v>
      </c>
    </row>
    <row r="1874" spans="1:3" x14ac:dyDescent="0.25">
      <c r="A1874" t="s">
        <v>725</v>
      </c>
      <c r="B1874" t="str">
        <f t="shared" si="1232"/>
        <v>timer B12: no change: NONE</v>
      </c>
    </row>
    <row r="1875" spans="1:3" x14ac:dyDescent="0.25">
      <c r="B1875" t="str">
        <f t="shared" si="1232"/>
        <v/>
      </c>
    </row>
    <row r="1876" spans="1:3" x14ac:dyDescent="0.25">
      <c r="A1876" t="s">
        <v>726</v>
      </c>
      <c r="B1876" t="str">
        <f t="shared" si="1232"/>
        <v>timer B13 NONE</v>
      </c>
      <c r="C1876" t="s">
        <v>238</v>
      </c>
    </row>
    <row r="1877" spans="1:3" x14ac:dyDescent="0.25">
      <c r="A1877" t="s">
        <v>1058</v>
      </c>
      <c r="B1877" t="str">
        <f t="shared" si="1232"/>
        <v>timer B13: no change: NONE</v>
      </c>
    </row>
    <row r="1878" spans="1:3" x14ac:dyDescent="0.25">
      <c r="B1878" t="str">
        <f t="shared" si="1232"/>
        <v/>
      </c>
    </row>
    <row r="1879" spans="1:3" x14ac:dyDescent="0.25">
      <c r="A1879" t="s">
        <v>728</v>
      </c>
      <c r="B1879" t="str">
        <f t="shared" si="1232"/>
        <v>timer B14 NONE</v>
      </c>
      <c r="C1879" t="s">
        <v>238</v>
      </c>
    </row>
    <row r="1880" spans="1:3" x14ac:dyDescent="0.25">
      <c r="A1880" t="s">
        <v>2006</v>
      </c>
      <c r="B1880" t="str">
        <f t="shared" si="1232"/>
        <v>timer B14: changed from AF2 to NONE</v>
      </c>
    </row>
    <row r="1881" spans="1:3" x14ac:dyDescent="0.25">
      <c r="B1881" t="str">
        <f t="shared" si="1232"/>
        <v/>
      </c>
    </row>
    <row r="1882" spans="1:3" x14ac:dyDescent="0.25">
      <c r="A1882" t="s">
        <v>730</v>
      </c>
      <c r="B1882" t="str">
        <f t="shared" si="1232"/>
        <v>timer B15 NONE</v>
      </c>
    </row>
    <row r="1883" spans="1:3" x14ac:dyDescent="0.25">
      <c r="A1883" t="s">
        <v>2007</v>
      </c>
      <c r="B1883" t="str">
        <f t="shared" si="1232"/>
        <v>timer B15: changed from AF2 to NONE</v>
      </c>
    </row>
    <row r="1884" spans="1:3" x14ac:dyDescent="0.25">
      <c r="B1884" t="str">
        <f t="shared" si="1232"/>
        <v/>
      </c>
    </row>
    <row r="1885" spans="1:3" x14ac:dyDescent="0.25">
      <c r="A1885" t="s">
        <v>1061</v>
      </c>
      <c r="B1885" t="str">
        <f t="shared" si="1232"/>
        <v>timer C00 AF2</v>
      </c>
    </row>
    <row r="1886" spans="1:3" x14ac:dyDescent="0.25">
      <c r="A1886" t="s">
        <v>1062</v>
      </c>
      <c r="B1886" t="str">
        <f t="shared" si="1232"/>
        <v>#ERROR: timer: INVALID ALTERNATE FUNCTION FOR C00: 'AF2'###</v>
      </c>
    </row>
    <row r="1887" spans="1:3" x14ac:dyDescent="0.25">
      <c r="B1887" t="str">
        <f t="shared" si="1232"/>
        <v/>
      </c>
    </row>
    <row r="1888" spans="1:3" x14ac:dyDescent="0.25">
      <c r="A1888" t="s">
        <v>1063</v>
      </c>
      <c r="B1888" t="str">
        <f t="shared" si="1232"/>
        <v>timer C01 AF2</v>
      </c>
    </row>
    <row r="1889" spans="1:2" x14ac:dyDescent="0.25">
      <c r="A1889" t="s">
        <v>1064</v>
      </c>
      <c r="B1889" t="str">
        <f t="shared" si="1232"/>
        <v>#ERROR: timer: INVALID ALTERNATE FUNCTION FOR C01: 'AF2'###</v>
      </c>
    </row>
    <row r="1890" spans="1:2" x14ac:dyDescent="0.25">
      <c r="B1890" t="str">
        <f t="shared" si="1232"/>
        <v/>
      </c>
    </row>
    <row r="1891" spans="1:2" x14ac:dyDescent="0.25">
      <c r="A1891" t="s">
        <v>1065</v>
      </c>
      <c r="B1891" t="str">
        <f t="shared" si="1232"/>
        <v>timer C02 AF2</v>
      </c>
    </row>
    <row r="1892" spans="1:2" x14ac:dyDescent="0.25">
      <c r="A1892" t="s">
        <v>1066</v>
      </c>
      <c r="B1892" t="str">
        <f t="shared" si="1232"/>
        <v>#ERROR: timer: INVALID ALTERNATE FUNCTION FOR C02: 'AF2'###</v>
      </c>
    </row>
    <row r="1893" spans="1:2" x14ac:dyDescent="0.25">
      <c r="B1893" t="str">
        <f t="shared" si="1232"/>
        <v/>
      </c>
    </row>
    <row r="1894" spans="1:2" x14ac:dyDescent="0.25">
      <c r="A1894" t="s">
        <v>1067</v>
      </c>
      <c r="B1894" t="str">
        <f t="shared" si="1232"/>
        <v>timer C03 AF2</v>
      </c>
    </row>
    <row r="1895" spans="1:2" x14ac:dyDescent="0.25">
      <c r="A1895" t="s">
        <v>1068</v>
      </c>
      <c r="B1895" t="str">
        <f t="shared" si="1232"/>
        <v>#ERROR: timer: INVALID ALTERNATE FUNCTION FOR C03: 'AF2'###</v>
      </c>
    </row>
    <row r="1896" spans="1:2" x14ac:dyDescent="0.25">
      <c r="B1896" t="str">
        <f t="shared" si="1232"/>
        <v/>
      </c>
    </row>
    <row r="1897" spans="1:2" x14ac:dyDescent="0.25">
      <c r="A1897" t="s">
        <v>1069</v>
      </c>
      <c r="B1897" t="str">
        <f t="shared" si="1232"/>
        <v>timer C04 AF2</v>
      </c>
    </row>
    <row r="1898" spans="1:2" x14ac:dyDescent="0.25">
      <c r="A1898" t="s">
        <v>1070</v>
      </c>
      <c r="B1898" t="str">
        <f t="shared" si="1232"/>
        <v>#ERROR: timer: INVALID ALTERNATE FUNCTION FOR C04: 'AF2'###</v>
      </c>
    </row>
    <row r="1899" spans="1:2" x14ac:dyDescent="0.25">
      <c r="B1899" t="str">
        <f t="shared" si="1232"/>
        <v/>
      </c>
    </row>
    <row r="1900" spans="1:2" x14ac:dyDescent="0.25">
      <c r="A1900" t="s">
        <v>1071</v>
      </c>
      <c r="B1900" t="str">
        <f t="shared" si="1232"/>
        <v>timer C05 AF2</v>
      </c>
    </row>
    <row r="1901" spans="1:2" x14ac:dyDescent="0.25">
      <c r="A1901" t="s">
        <v>1072</v>
      </c>
      <c r="B1901" t="str">
        <f t="shared" si="1232"/>
        <v>#ERROR: timer: INVALID ALTERNATE FUNCTION FOR C05: 'AF2'###</v>
      </c>
    </row>
    <row r="1902" spans="1:2" x14ac:dyDescent="0.25">
      <c r="B1902" t="str">
        <f t="shared" si="1232"/>
        <v/>
      </c>
    </row>
    <row r="1903" spans="1:2" x14ac:dyDescent="0.25">
      <c r="A1903" t="s">
        <v>1073</v>
      </c>
      <c r="B1903" t="str">
        <f t="shared" si="1232"/>
        <v>timer C06 AF2</v>
      </c>
    </row>
    <row r="1904" spans="1:2" x14ac:dyDescent="0.25">
      <c r="A1904" t="s">
        <v>1074</v>
      </c>
      <c r="B1904" t="str">
        <f t="shared" si="1232"/>
        <v>timer C06: changed from NONE to AF2</v>
      </c>
    </row>
    <row r="1905" spans="1:2" x14ac:dyDescent="0.25">
      <c r="B1905" t="str">
        <f t="shared" si="1232"/>
        <v/>
      </c>
    </row>
    <row r="1906" spans="1:2" x14ac:dyDescent="0.25">
      <c r="A1906" t="s">
        <v>1075</v>
      </c>
      <c r="B1906" t="str">
        <f t="shared" si="1232"/>
        <v>timer C07 AF2</v>
      </c>
    </row>
    <row r="1907" spans="1:2" x14ac:dyDescent="0.25">
      <c r="A1907" t="s">
        <v>1076</v>
      </c>
      <c r="B1907" t="str">
        <f t="shared" si="1232"/>
        <v>timer C07: changed from NONE to AF2</v>
      </c>
    </row>
    <row r="1908" spans="1:2" x14ac:dyDescent="0.25">
      <c r="B1908" t="str">
        <f t="shared" si="1232"/>
        <v/>
      </c>
    </row>
    <row r="1909" spans="1:2" x14ac:dyDescent="0.25">
      <c r="A1909" t="s">
        <v>1077</v>
      </c>
      <c r="B1909" t="str">
        <f t="shared" si="1232"/>
        <v>timer C08 AF2</v>
      </c>
    </row>
    <row r="1910" spans="1:2" x14ac:dyDescent="0.25">
      <c r="A1910" t="s">
        <v>1078</v>
      </c>
      <c r="B1910" t="str">
        <f t="shared" si="1232"/>
        <v>timer C08: changed from NONE to AF2</v>
      </c>
    </row>
    <row r="1911" spans="1:2" x14ac:dyDescent="0.25">
      <c r="B1911" t="str">
        <f t="shared" si="1232"/>
        <v/>
      </c>
    </row>
    <row r="1912" spans="1:2" x14ac:dyDescent="0.25">
      <c r="A1912" t="s">
        <v>1079</v>
      </c>
      <c r="B1912" t="str">
        <f t="shared" si="1232"/>
        <v>timer C09 AF2</v>
      </c>
    </row>
    <row r="1913" spans="1:2" x14ac:dyDescent="0.25">
      <c r="A1913" t="s">
        <v>1080</v>
      </c>
      <c r="B1913" t="str">
        <f t="shared" si="1232"/>
        <v>timer C09: changed from NONE to AF2</v>
      </c>
    </row>
    <row r="1914" spans="1:2" x14ac:dyDescent="0.25">
      <c r="B1914" t="str">
        <f t="shared" si="1232"/>
        <v/>
      </c>
    </row>
    <row r="1915" spans="1:2" x14ac:dyDescent="0.25">
      <c r="A1915" t="s">
        <v>1081</v>
      </c>
      <c r="B1915" t="str">
        <f t="shared" si="1232"/>
        <v>timer C10 AF2</v>
      </c>
    </row>
    <row r="1916" spans="1:2" x14ac:dyDescent="0.25">
      <c r="A1916" t="s">
        <v>1082</v>
      </c>
      <c r="B1916" t="str">
        <f t="shared" si="1232"/>
        <v>#ERROR: timer: INVALID ALTERNATE FUNCTION FOR C10: 'AF2'###</v>
      </c>
    </row>
    <row r="1917" spans="1:2" x14ac:dyDescent="0.25">
      <c r="B1917" t="str">
        <f t="shared" si="1232"/>
        <v/>
      </c>
    </row>
    <row r="1918" spans="1:2" x14ac:dyDescent="0.25">
      <c r="A1918" t="s">
        <v>1083</v>
      </c>
      <c r="B1918" t="str">
        <f t="shared" si="1232"/>
        <v>timer C11 AF2</v>
      </c>
    </row>
    <row r="1919" spans="1:2" x14ac:dyDescent="0.25">
      <c r="A1919" t="s">
        <v>1084</v>
      </c>
      <c r="B1919" t="str">
        <f t="shared" si="1232"/>
        <v>#ERROR: timer: INVALID ALTERNATE FUNCTION FOR C11: 'AF2'###</v>
      </c>
    </row>
    <row r="1920" spans="1:2" x14ac:dyDescent="0.25">
      <c r="B1920" t="str">
        <f t="shared" si="1232"/>
        <v/>
      </c>
    </row>
    <row r="1921" spans="1:2" x14ac:dyDescent="0.25">
      <c r="A1921" t="s">
        <v>1085</v>
      </c>
      <c r="B1921" t="str">
        <f t="shared" si="1232"/>
        <v>timer C12 AF2</v>
      </c>
    </row>
    <row r="1922" spans="1:2" x14ac:dyDescent="0.25">
      <c r="A1922" t="s">
        <v>1086</v>
      </c>
      <c r="B1922" t="str">
        <f t="shared" si="1232"/>
        <v>#ERROR: timer: INVALID ALTERNATE FUNCTION FOR C12: 'AF2'###</v>
      </c>
    </row>
    <row r="1923" spans="1:2" x14ac:dyDescent="0.25">
      <c r="B1923" t="str">
        <f t="shared" si="1232"/>
        <v/>
      </c>
    </row>
    <row r="1924" spans="1:2" x14ac:dyDescent="0.25">
      <c r="A1924" t="s">
        <v>1087</v>
      </c>
      <c r="B1924" t="str">
        <f t="shared" ref="B1924:B1987" si="1233">IFERROR(RIGHT(A1924,LEN(A1924)-2),"")</f>
        <v>timer C13 AF2</v>
      </c>
    </row>
    <row r="1925" spans="1:2" x14ac:dyDescent="0.25">
      <c r="A1925" t="s">
        <v>1088</v>
      </c>
      <c r="B1925" t="str">
        <f t="shared" si="1233"/>
        <v>#ERROR: timer: INVALID ALTERNATE FUNCTION FOR C13: 'AF2'###</v>
      </c>
    </row>
    <row r="1926" spans="1:2" x14ac:dyDescent="0.25">
      <c r="B1926" t="str">
        <f t="shared" si="1233"/>
        <v/>
      </c>
    </row>
    <row r="1927" spans="1:2" x14ac:dyDescent="0.25">
      <c r="A1927" t="s">
        <v>1089</v>
      </c>
      <c r="B1927" t="str">
        <f t="shared" si="1233"/>
        <v>timer C14 AF2</v>
      </c>
    </row>
    <row r="1928" spans="1:2" x14ac:dyDescent="0.25">
      <c r="A1928" t="s">
        <v>1090</v>
      </c>
      <c r="B1928" t="str">
        <f t="shared" si="1233"/>
        <v>#ERROR: timer: INVALID ALTERNATE FUNCTION FOR C14: 'AF2'###</v>
      </c>
    </row>
    <row r="1929" spans="1:2" x14ac:dyDescent="0.25">
      <c r="B1929" t="str">
        <f t="shared" si="1233"/>
        <v/>
      </c>
    </row>
    <row r="1930" spans="1:2" x14ac:dyDescent="0.25">
      <c r="A1930" t="s">
        <v>1091</v>
      </c>
      <c r="B1930" t="str">
        <f t="shared" si="1233"/>
        <v>timer C15 AF2</v>
      </c>
    </row>
    <row r="1931" spans="1:2" x14ac:dyDescent="0.25">
      <c r="A1931" t="s">
        <v>1092</v>
      </c>
      <c r="B1931" t="str">
        <f t="shared" si="1233"/>
        <v>#ERROR: timer: INVALID ALTERNATE FUNCTION FOR C15: 'AF2'###</v>
      </c>
    </row>
    <row r="1932" spans="1:2" x14ac:dyDescent="0.25">
      <c r="B1932" t="str">
        <f t="shared" si="1233"/>
        <v/>
      </c>
    </row>
    <row r="1933" spans="1:2" x14ac:dyDescent="0.25">
      <c r="A1933" t="s">
        <v>764</v>
      </c>
      <c r="B1933" t="str">
        <f t="shared" si="1233"/>
        <v>dma pin C00 list</v>
      </c>
    </row>
    <row r="1934" spans="1:2" x14ac:dyDescent="0.25">
      <c r="B1934" t="str">
        <f t="shared" si="1233"/>
        <v/>
      </c>
    </row>
    <row r="1935" spans="1:2" x14ac:dyDescent="0.25">
      <c r="A1935" t="s">
        <v>765</v>
      </c>
      <c r="B1935" t="str">
        <f t="shared" si="1233"/>
        <v>dma pin C01 list</v>
      </c>
    </row>
    <row r="1936" spans="1:2" x14ac:dyDescent="0.25">
      <c r="B1936" t="str">
        <f t="shared" si="1233"/>
        <v/>
      </c>
    </row>
    <row r="1937" spans="1:2" x14ac:dyDescent="0.25">
      <c r="A1937" t="s">
        <v>766</v>
      </c>
      <c r="B1937" t="str">
        <f t="shared" si="1233"/>
        <v>dma pin C02 list</v>
      </c>
    </row>
    <row r="1938" spans="1:2" x14ac:dyDescent="0.25">
      <c r="B1938" t="str">
        <f t="shared" si="1233"/>
        <v/>
      </c>
    </row>
    <row r="1939" spans="1:2" x14ac:dyDescent="0.25">
      <c r="A1939" t="s">
        <v>767</v>
      </c>
      <c r="B1939" t="str">
        <f t="shared" si="1233"/>
        <v>dma pin C03 list</v>
      </c>
    </row>
    <row r="1940" spans="1:2" x14ac:dyDescent="0.25">
      <c r="B1940" t="str">
        <f t="shared" si="1233"/>
        <v/>
      </c>
    </row>
    <row r="1941" spans="1:2" x14ac:dyDescent="0.25">
      <c r="A1941" t="s">
        <v>768</v>
      </c>
      <c r="B1941" t="str">
        <f t="shared" si="1233"/>
        <v>dma pin C04 list</v>
      </c>
    </row>
    <row r="1942" spans="1:2" x14ac:dyDescent="0.25">
      <c r="B1942" t="str">
        <f t="shared" si="1233"/>
        <v/>
      </c>
    </row>
    <row r="1943" spans="1:2" x14ac:dyDescent="0.25">
      <c r="A1943" t="s">
        <v>769</v>
      </c>
      <c r="B1943" t="str">
        <f t="shared" si="1233"/>
        <v>dma pin C05 list</v>
      </c>
    </row>
    <row r="1944" spans="1:2" x14ac:dyDescent="0.25">
      <c r="B1944" t="str">
        <f t="shared" si="1233"/>
        <v/>
      </c>
    </row>
    <row r="1945" spans="1:2" x14ac:dyDescent="0.25">
      <c r="A1945" t="s">
        <v>770</v>
      </c>
      <c r="B1945" t="str">
        <f t="shared" si="1233"/>
        <v>dma pin C06 list</v>
      </c>
    </row>
    <row r="1946" spans="1:2" x14ac:dyDescent="0.25">
      <c r="A1946" t="s">
        <v>1940</v>
      </c>
      <c r="B1946" t="str">
        <f t="shared" si="1233"/>
        <v>0: DMA1 Stream 0 Request 23</v>
      </c>
    </row>
    <row r="1947" spans="1:2" x14ac:dyDescent="0.25">
      <c r="A1947" t="s">
        <v>1941</v>
      </c>
      <c r="B1947" t="str">
        <f t="shared" si="1233"/>
        <v>1: DMA1 Stream 1 Request 23</v>
      </c>
    </row>
    <row r="1948" spans="1:2" x14ac:dyDescent="0.25">
      <c r="A1948" t="s">
        <v>1942</v>
      </c>
      <c r="B1948" t="str">
        <f t="shared" si="1233"/>
        <v>2: DMA1 Stream 2 Request 23</v>
      </c>
    </row>
    <row r="1949" spans="1:2" x14ac:dyDescent="0.25">
      <c r="A1949" t="s">
        <v>1943</v>
      </c>
      <c r="B1949" t="str">
        <f t="shared" si="1233"/>
        <v>3: DMA1 Stream 3 Request 23</v>
      </c>
    </row>
    <row r="1950" spans="1:2" x14ac:dyDescent="0.25">
      <c r="A1950" t="s">
        <v>1944</v>
      </c>
      <c r="B1950" t="str">
        <f t="shared" si="1233"/>
        <v>4: DMA1 Stream 4 Request 23</v>
      </c>
    </row>
    <row r="1951" spans="1:2" x14ac:dyDescent="0.25">
      <c r="A1951" t="s">
        <v>1945</v>
      </c>
      <c r="B1951" t="str">
        <f t="shared" si="1233"/>
        <v>5: DMA1 Stream 5 Request 23</v>
      </c>
    </row>
    <row r="1952" spans="1:2" x14ac:dyDescent="0.25">
      <c r="A1952" t="s">
        <v>1946</v>
      </c>
      <c r="B1952" t="str">
        <f t="shared" si="1233"/>
        <v>6: DMA1 Stream 6 Request 23</v>
      </c>
    </row>
    <row r="1953" spans="1:3" x14ac:dyDescent="0.25">
      <c r="A1953" t="s">
        <v>1947</v>
      </c>
      <c r="B1953" t="str">
        <f t="shared" si="1233"/>
        <v>7: DMA1 Stream 7 Request 23</v>
      </c>
    </row>
    <row r="1954" spans="1:3" x14ac:dyDescent="0.25">
      <c r="A1954" t="s">
        <v>1948</v>
      </c>
      <c r="B1954" t="str">
        <f t="shared" si="1233"/>
        <v>8: DMA2 Stream 0 Request 23</v>
      </c>
    </row>
    <row r="1955" spans="1:3" x14ac:dyDescent="0.25">
      <c r="A1955" t="s">
        <v>1949</v>
      </c>
      <c r="B1955" t="str">
        <f t="shared" si="1233"/>
        <v>9: DMA2 Stream 1 Request 23</v>
      </c>
    </row>
    <row r="1956" spans="1:3" x14ac:dyDescent="0.25">
      <c r="A1956" t="s">
        <v>1950</v>
      </c>
      <c r="B1956" t="str">
        <f t="shared" si="1233"/>
        <v>10: DMA2 Stream 2 Request 23</v>
      </c>
    </row>
    <row r="1957" spans="1:3" x14ac:dyDescent="0.25">
      <c r="A1957" t="s">
        <v>1951</v>
      </c>
      <c r="B1957" t="str">
        <f t="shared" si="1233"/>
        <v>11: DMA2 Stream 3 Request 23</v>
      </c>
    </row>
    <row r="1958" spans="1:3" x14ac:dyDescent="0.25">
      <c r="A1958" t="s">
        <v>1952</v>
      </c>
      <c r="B1958" t="str">
        <f t="shared" si="1233"/>
        <v>12: DMA2 Stream 4 Request 23</v>
      </c>
    </row>
    <row r="1959" spans="1:3" x14ac:dyDescent="0.25">
      <c r="A1959" t="s">
        <v>1953</v>
      </c>
      <c r="B1959" t="str">
        <f t="shared" si="1233"/>
        <v>13: DMA2 Stream 5 Request 23</v>
      </c>
    </row>
    <row r="1960" spans="1:3" x14ac:dyDescent="0.25">
      <c r="A1960" t="s">
        <v>1954</v>
      </c>
      <c r="B1960" t="str">
        <f t="shared" si="1233"/>
        <v>14: DMA2 Stream 6 Request 23</v>
      </c>
    </row>
    <row r="1961" spans="1:3" x14ac:dyDescent="0.25">
      <c r="A1961" t="s">
        <v>1955</v>
      </c>
      <c r="B1961" t="str">
        <f t="shared" si="1233"/>
        <v>15: DMA2 Stream 7 Request 23</v>
      </c>
    </row>
    <row r="1962" spans="1:3" x14ac:dyDescent="0.25">
      <c r="B1962" t="str">
        <f t="shared" si="1233"/>
        <v/>
      </c>
      <c r="C1962" t="s">
        <v>238</v>
      </c>
    </row>
    <row r="1963" spans="1:3" x14ac:dyDescent="0.25">
      <c r="A1963" t="s">
        <v>771</v>
      </c>
      <c r="B1963" t="str">
        <f t="shared" si="1233"/>
        <v>dma pin C07 list</v>
      </c>
    </row>
    <row r="1964" spans="1:3" x14ac:dyDescent="0.25">
      <c r="A1964" t="s">
        <v>1956</v>
      </c>
      <c r="B1964" t="str">
        <f t="shared" si="1233"/>
        <v>0: DMA1 Stream 0 Request 24</v>
      </c>
    </row>
    <row r="1965" spans="1:3" x14ac:dyDescent="0.25">
      <c r="A1965" t="s">
        <v>1957</v>
      </c>
      <c r="B1965" t="str">
        <f t="shared" si="1233"/>
        <v>1: DMA1 Stream 1 Request 24</v>
      </c>
      <c r="C1965" t="s">
        <v>238</v>
      </c>
    </row>
    <row r="1966" spans="1:3" x14ac:dyDescent="0.25">
      <c r="A1966" t="s">
        <v>1958</v>
      </c>
      <c r="B1966" t="str">
        <f t="shared" si="1233"/>
        <v>2: DMA1 Stream 2 Request 24</v>
      </c>
    </row>
    <row r="1967" spans="1:3" x14ac:dyDescent="0.25">
      <c r="A1967" t="s">
        <v>1959</v>
      </c>
      <c r="B1967" t="str">
        <f t="shared" si="1233"/>
        <v>3: DMA1 Stream 3 Request 24</v>
      </c>
    </row>
    <row r="1968" spans="1:3" x14ac:dyDescent="0.25">
      <c r="A1968" t="s">
        <v>1960</v>
      </c>
      <c r="B1968" t="str">
        <f t="shared" si="1233"/>
        <v>4: DMA1 Stream 4 Request 24</v>
      </c>
      <c r="C1968" t="s">
        <v>238</v>
      </c>
    </row>
    <row r="1969" spans="1:3" x14ac:dyDescent="0.25">
      <c r="A1969" t="s">
        <v>1961</v>
      </c>
      <c r="B1969" t="str">
        <f t="shared" si="1233"/>
        <v>5: DMA1 Stream 5 Request 24</v>
      </c>
    </row>
    <row r="1970" spans="1:3" x14ac:dyDescent="0.25">
      <c r="A1970" t="s">
        <v>1962</v>
      </c>
      <c r="B1970" t="str">
        <f t="shared" si="1233"/>
        <v>6: DMA1 Stream 6 Request 24</v>
      </c>
    </row>
    <row r="1971" spans="1:3" x14ac:dyDescent="0.25">
      <c r="A1971" t="s">
        <v>1963</v>
      </c>
      <c r="B1971" t="str">
        <f t="shared" si="1233"/>
        <v>7: DMA1 Stream 7 Request 24</v>
      </c>
      <c r="C1971" t="s">
        <v>238</v>
      </c>
    </row>
    <row r="1972" spans="1:3" x14ac:dyDescent="0.25">
      <c r="A1972" t="s">
        <v>1964</v>
      </c>
      <c r="B1972" t="str">
        <f t="shared" si="1233"/>
        <v>8: DMA2 Stream 0 Request 24</v>
      </c>
    </row>
    <row r="1973" spans="1:3" x14ac:dyDescent="0.25">
      <c r="A1973" t="s">
        <v>1965</v>
      </c>
      <c r="B1973" t="str">
        <f t="shared" si="1233"/>
        <v>9: DMA2 Stream 1 Request 24</v>
      </c>
    </row>
    <row r="1974" spans="1:3" x14ac:dyDescent="0.25">
      <c r="A1974" t="s">
        <v>1966</v>
      </c>
      <c r="B1974" t="str">
        <f t="shared" si="1233"/>
        <v>10: DMA2 Stream 2 Request 24</v>
      </c>
      <c r="C1974" t="s">
        <v>238</v>
      </c>
    </row>
    <row r="1975" spans="1:3" x14ac:dyDescent="0.25">
      <c r="A1975" t="s">
        <v>1967</v>
      </c>
      <c r="B1975" t="str">
        <f t="shared" si="1233"/>
        <v>11: DMA2 Stream 3 Request 24</v>
      </c>
    </row>
    <row r="1976" spans="1:3" x14ac:dyDescent="0.25">
      <c r="A1976" t="s">
        <v>1968</v>
      </c>
      <c r="B1976" t="str">
        <f t="shared" si="1233"/>
        <v>12: DMA2 Stream 4 Request 24</v>
      </c>
    </row>
    <row r="1977" spans="1:3" x14ac:dyDescent="0.25">
      <c r="A1977" t="s">
        <v>1969</v>
      </c>
      <c r="B1977" t="str">
        <f t="shared" si="1233"/>
        <v>13: DMA2 Stream 5 Request 24</v>
      </c>
      <c r="C1977" t="s">
        <v>238</v>
      </c>
    </row>
    <row r="1978" spans="1:3" x14ac:dyDescent="0.25">
      <c r="A1978" t="s">
        <v>1970</v>
      </c>
      <c r="B1978" t="str">
        <f t="shared" si="1233"/>
        <v>14: DMA2 Stream 6 Request 24</v>
      </c>
    </row>
    <row r="1979" spans="1:3" x14ac:dyDescent="0.25">
      <c r="A1979" t="s">
        <v>1971</v>
      </c>
      <c r="B1979" t="str">
        <f t="shared" si="1233"/>
        <v>15: DMA2 Stream 7 Request 24</v>
      </c>
    </row>
    <row r="1980" spans="1:3" x14ac:dyDescent="0.25">
      <c r="B1980" t="str">
        <f t="shared" si="1233"/>
        <v/>
      </c>
      <c r="C1980" t="s">
        <v>238</v>
      </c>
    </row>
    <row r="1981" spans="1:3" x14ac:dyDescent="0.25">
      <c r="A1981" t="s">
        <v>772</v>
      </c>
      <c r="B1981" t="str">
        <f t="shared" si="1233"/>
        <v>dma pin C08 list</v>
      </c>
    </row>
    <row r="1982" spans="1:3" x14ac:dyDescent="0.25">
      <c r="A1982" t="s">
        <v>1974</v>
      </c>
      <c r="B1982" t="str">
        <f t="shared" si="1233"/>
        <v>0: DMA1 Stream 0 Request 25</v>
      </c>
    </row>
    <row r="1983" spans="1:3" x14ac:dyDescent="0.25">
      <c r="A1983" t="s">
        <v>1975</v>
      </c>
      <c r="B1983" t="str">
        <f t="shared" si="1233"/>
        <v>1: DMA1 Stream 1 Request 25</v>
      </c>
      <c r="C1983" t="s">
        <v>238</v>
      </c>
    </row>
    <row r="1984" spans="1:3" x14ac:dyDescent="0.25">
      <c r="A1984" t="s">
        <v>1976</v>
      </c>
      <c r="B1984" t="str">
        <f t="shared" si="1233"/>
        <v>2: DMA1 Stream 2 Request 25</v>
      </c>
    </row>
    <row r="1985" spans="1:3" x14ac:dyDescent="0.25">
      <c r="A1985" t="s">
        <v>1977</v>
      </c>
      <c r="B1985" t="str">
        <f t="shared" si="1233"/>
        <v>3: DMA1 Stream 3 Request 25</v>
      </c>
    </row>
    <row r="1986" spans="1:3" x14ac:dyDescent="0.25">
      <c r="A1986" t="s">
        <v>1978</v>
      </c>
      <c r="B1986" t="str">
        <f t="shared" si="1233"/>
        <v>4: DMA1 Stream 4 Request 25</v>
      </c>
      <c r="C1986" t="s">
        <v>238</v>
      </c>
    </row>
    <row r="1987" spans="1:3" x14ac:dyDescent="0.25">
      <c r="A1987" t="s">
        <v>1979</v>
      </c>
      <c r="B1987" t="str">
        <f t="shared" si="1233"/>
        <v>5: DMA1 Stream 5 Request 25</v>
      </c>
    </row>
    <row r="1988" spans="1:3" x14ac:dyDescent="0.25">
      <c r="A1988" t="s">
        <v>1980</v>
      </c>
      <c r="B1988" t="str">
        <f t="shared" ref="B1988:B2051" si="1234">IFERROR(RIGHT(A1988,LEN(A1988)-2),"")</f>
        <v>6: DMA1 Stream 6 Request 25</v>
      </c>
    </row>
    <row r="1989" spans="1:3" x14ac:dyDescent="0.25">
      <c r="A1989" t="s">
        <v>1981</v>
      </c>
      <c r="B1989" t="str">
        <f t="shared" si="1234"/>
        <v>7: DMA1 Stream 7 Request 25</v>
      </c>
      <c r="C1989" t="s">
        <v>238</v>
      </c>
    </row>
    <row r="1990" spans="1:3" x14ac:dyDescent="0.25">
      <c r="A1990" t="s">
        <v>1982</v>
      </c>
      <c r="B1990" t="str">
        <f t="shared" si="1234"/>
        <v>8: DMA2 Stream 0 Request 25</v>
      </c>
    </row>
    <row r="1991" spans="1:3" x14ac:dyDescent="0.25">
      <c r="A1991" t="s">
        <v>1983</v>
      </c>
      <c r="B1991" t="str">
        <f t="shared" si="1234"/>
        <v>9: DMA2 Stream 1 Request 25</v>
      </c>
    </row>
    <row r="1992" spans="1:3" x14ac:dyDescent="0.25">
      <c r="A1992" t="s">
        <v>1984</v>
      </c>
      <c r="B1992" t="str">
        <f t="shared" si="1234"/>
        <v>10: DMA2 Stream 2 Request 25</v>
      </c>
      <c r="C1992" t="s">
        <v>238</v>
      </c>
    </row>
    <row r="1993" spans="1:3" x14ac:dyDescent="0.25">
      <c r="A1993" t="s">
        <v>1985</v>
      </c>
      <c r="B1993" t="str">
        <f t="shared" si="1234"/>
        <v>11: DMA2 Stream 3 Request 25</v>
      </c>
    </row>
    <row r="1994" spans="1:3" x14ac:dyDescent="0.25">
      <c r="A1994" t="s">
        <v>1986</v>
      </c>
      <c r="B1994" t="str">
        <f t="shared" si="1234"/>
        <v>12: DMA2 Stream 4 Request 25</v>
      </c>
    </row>
    <row r="1995" spans="1:3" x14ac:dyDescent="0.25">
      <c r="A1995" t="s">
        <v>1987</v>
      </c>
      <c r="B1995" t="str">
        <f t="shared" si="1234"/>
        <v>13: DMA2 Stream 5 Request 25</v>
      </c>
      <c r="C1995" t="s">
        <v>238</v>
      </c>
    </row>
    <row r="1996" spans="1:3" x14ac:dyDescent="0.25">
      <c r="A1996" t="s">
        <v>1988</v>
      </c>
      <c r="B1996" t="str">
        <f t="shared" si="1234"/>
        <v>14: DMA2 Stream 6 Request 25</v>
      </c>
    </row>
    <row r="1997" spans="1:3" x14ac:dyDescent="0.25">
      <c r="A1997" t="s">
        <v>1989</v>
      </c>
      <c r="B1997" t="str">
        <f t="shared" si="1234"/>
        <v>15: DMA2 Stream 7 Request 25</v>
      </c>
    </row>
    <row r="1998" spans="1:3" x14ac:dyDescent="0.25">
      <c r="B1998" t="str">
        <f t="shared" si="1234"/>
        <v/>
      </c>
      <c r="C1998" t="s">
        <v>238</v>
      </c>
    </row>
    <row r="1999" spans="1:3" x14ac:dyDescent="0.25">
      <c r="A1999" t="s">
        <v>773</v>
      </c>
      <c r="B1999" t="str">
        <f t="shared" si="1234"/>
        <v>dma pin C09 list</v>
      </c>
    </row>
    <row r="2000" spans="1:3" x14ac:dyDescent="0.25">
      <c r="A2000" t="s">
        <v>1990</v>
      </c>
      <c r="B2000" t="str">
        <f t="shared" si="1234"/>
        <v>0: DMA1 Stream 0 Request 26</v>
      </c>
    </row>
    <row r="2001" spans="1:3" x14ac:dyDescent="0.25">
      <c r="A2001" t="s">
        <v>1991</v>
      </c>
      <c r="B2001" t="str">
        <f t="shared" si="1234"/>
        <v>1: DMA1 Stream 1 Request 26</v>
      </c>
      <c r="C2001" t="s">
        <v>238</v>
      </c>
    </row>
    <row r="2002" spans="1:3" x14ac:dyDescent="0.25">
      <c r="A2002" t="s">
        <v>1992</v>
      </c>
      <c r="B2002" t="str">
        <f t="shared" si="1234"/>
        <v>2: DMA1 Stream 2 Request 26</v>
      </c>
    </row>
    <row r="2003" spans="1:3" x14ac:dyDescent="0.25">
      <c r="A2003" t="s">
        <v>1993</v>
      </c>
      <c r="B2003" t="str">
        <f t="shared" si="1234"/>
        <v>3: DMA1 Stream 3 Request 26</v>
      </c>
    </row>
    <row r="2004" spans="1:3" x14ac:dyDescent="0.25">
      <c r="A2004" t="s">
        <v>1994</v>
      </c>
      <c r="B2004" t="str">
        <f t="shared" si="1234"/>
        <v>4: DMA1 Stream 4 Request 26</v>
      </c>
      <c r="C2004" t="s">
        <v>238</v>
      </c>
    </row>
    <row r="2005" spans="1:3" x14ac:dyDescent="0.25">
      <c r="A2005" t="s">
        <v>1995</v>
      </c>
      <c r="B2005" t="str">
        <f t="shared" si="1234"/>
        <v>5: DMA1 Stream 5 Request 26</v>
      </c>
    </row>
    <row r="2006" spans="1:3" x14ac:dyDescent="0.25">
      <c r="A2006" t="s">
        <v>1996</v>
      </c>
      <c r="B2006" t="str">
        <f t="shared" si="1234"/>
        <v>6: DMA1 Stream 6 Request 26</v>
      </c>
    </row>
    <row r="2007" spans="1:3" x14ac:dyDescent="0.25">
      <c r="A2007" t="s">
        <v>1997</v>
      </c>
      <c r="B2007" t="str">
        <f t="shared" si="1234"/>
        <v>7: DMA1 Stream 7 Request 26</v>
      </c>
      <c r="C2007" t="s">
        <v>238</v>
      </c>
    </row>
    <row r="2008" spans="1:3" x14ac:dyDescent="0.25">
      <c r="A2008" t="s">
        <v>1998</v>
      </c>
      <c r="B2008" t="str">
        <f t="shared" si="1234"/>
        <v>8: DMA2 Stream 0 Request 26</v>
      </c>
    </row>
    <row r="2009" spans="1:3" x14ac:dyDescent="0.25">
      <c r="A2009" t="s">
        <v>1999</v>
      </c>
      <c r="B2009" t="str">
        <f t="shared" si="1234"/>
        <v>9: DMA2 Stream 1 Request 26</v>
      </c>
    </row>
    <row r="2010" spans="1:3" x14ac:dyDescent="0.25">
      <c r="A2010" t="s">
        <v>2000</v>
      </c>
      <c r="B2010" t="str">
        <f t="shared" si="1234"/>
        <v>10: DMA2 Stream 2 Request 26</v>
      </c>
    </row>
    <row r="2011" spans="1:3" x14ac:dyDescent="0.25">
      <c r="A2011" t="s">
        <v>2001</v>
      </c>
      <c r="B2011" t="str">
        <f t="shared" si="1234"/>
        <v>11: DMA2 Stream 3 Request 26</v>
      </c>
    </row>
    <row r="2012" spans="1:3" x14ac:dyDescent="0.25">
      <c r="A2012" t="s">
        <v>2002</v>
      </c>
      <c r="B2012" t="str">
        <f t="shared" si="1234"/>
        <v>12: DMA2 Stream 4 Request 26</v>
      </c>
    </row>
    <row r="2013" spans="1:3" x14ac:dyDescent="0.25">
      <c r="A2013" t="s">
        <v>2003</v>
      </c>
      <c r="B2013" t="str">
        <f t="shared" si="1234"/>
        <v>13: DMA2 Stream 5 Request 26</v>
      </c>
    </row>
    <row r="2014" spans="1:3" x14ac:dyDescent="0.25">
      <c r="A2014" t="s">
        <v>2004</v>
      </c>
      <c r="B2014" t="str">
        <f t="shared" si="1234"/>
        <v>14: DMA2 Stream 6 Request 26</v>
      </c>
    </row>
    <row r="2015" spans="1:3" x14ac:dyDescent="0.25">
      <c r="A2015" t="s">
        <v>2005</v>
      </c>
      <c r="B2015" t="str">
        <f t="shared" si="1234"/>
        <v>15: DMA2 Stream 7 Request 26</v>
      </c>
    </row>
    <row r="2016" spans="1:3" x14ac:dyDescent="0.25">
      <c r="B2016" t="str">
        <f t="shared" si="1234"/>
        <v/>
      </c>
    </row>
    <row r="2017" spans="1:2" x14ac:dyDescent="0.25">
      <c r="A2017" t="s">
        <v>774</v>
      </c>
      <c r="B2017" t="str">
        <f t="shared" si="1234"/>
        <v>dma pin C10 list</v>
      </c>
    </row>
    <row r="2018" spans="1:2" x14ac:dyDescent="0.25">
      <c r="B2018" t="str">
        <f t="shared" si="1234"/>
        <v/>
      </c>
    </row>
    <row r="2019" spans="1:2" x14ac:dyDescent="0.25">
      <c r="A2019" t="s">
        <v>775</v>
      </c>
      <c r="B2019" t="str">
        <f t="shared" si="1234"/>
        <v>dma pin C11 list</v>
      </c>
    </row>
    <row r="2020" spans="1:2" x14ac:dyDescent="0.25">
      <c r="B2020" t="str">
        <f t="shared" si="1234"/>
        <v/>
      </c>
    </row>
    <row r="2021" spans="1:2" x14ac:dyDescent="0.25">
      <c r="A2021" t="s">
        <v>776</v>
      </c>
      <c r="B2021" t="str">
        <f t="shared" si="1234"/>
        <v>dma pin C12 list</v>
      </c>
    </row>
    <row r="2022" spans="1:2" x14ac:dyDescent="0.25">
      <c r="B2022" t="str">
        <f t="shared" si="1234"/>
        <v/>
      </c>
    </row>
    <row r="2023" spans="1:2" x14ac:dyDescent="0.25">
      <c r="A2023" t="s">
        <v>777</v>
      </c>
      <c r="B2023" t="str">
        <f t="shared" si="1234"/>
        <v>dma pin C13 list</v>
      </c>
    </row>
    <row r="2024" spans="1:2" x14ac:dyDescent="0.25">
      <c r="B2024" t="str">
        <f t="shared" si="1234"/>
        <v/>
      </c>
    </row>
    <row r="2025" spans="1:2" x14ac:dyDescent="0.25">
      <c r="A2025" t="s">
        <v>778</v>
      </c>
      <c r="B2025" t="str">
        <f t="shared" si="1234"/>
        <v>dma pin C14 list</v>
      </c>
    </row>
    <row r="2026" spans="1:2" x14ac:dyDescent="0.25">
      <c r="B2026" t="str">
        <f t="shared" si="1234"/>
        <v/>
      </c>
    </row>
    <row r="2027" spans="1:2" x14ac:dyDescent="0.25">
      <c r="A2027" t="s">
        <v>779</v>
      </c>
      <c r="B2027" t="str">
        <f t="shared" si="1234"/>
        <v>dma pin C15 list</v>
      </c>
    </row>
    <row r="2028" spans="1:2" x14ac:dyDescent="0.25">
      <c r="B2028" t="str">
        <f t="shared" si="1234"/>
        <v/>
      </c>
    </row>
    <row r="2029" spans="1:2" x14ac:dyDescent="0.25">
      <c r="A2029" t="s">
        <v>780</v>
      </c>
      <c r="B2029" t="str">
        <f t="shared" si="1234"/>
        <v>timer C00 NONE</v>
      </c>
    </row>
    <row r="2030" spans="1:2" x14ac:dyDescent="0.25">
      <c r="A2030" t="s">
        <v>781</v>
      </c>
      <c r="B2030" t="str">
        <f t="shared" si="1234"/>
        <v>timer C00: no change: NONE</v>
      </c>
    </row>
    <row r="2031" spans="1:2" x14ac:dyDescent="0.25">
      <c r="B2031" t="str">
        <f t="shared" si="1234"/>
        <v/>
      </c>
    </row>
    <row r="2032" spans="1:2" x14ac:dyDescent="0.25">
      <c r="A2032" t="s">
        <v>782</v>
      </c>
      <c r="B2032" t="str">
        <f t="shared" si="1234"/>
        <v>timer C01 NONE</v>
      </c>
    </row>
    <row r="2033" spans="1:2" x14ac:dyDescent="0.25">
      <c r="A2033" t="s">
        <v>783</v>
      </c>
      <c r="B2033" t="str">
        <f t="shared" si="1234"/>
        <v>timer C01: no change: NONE</v>
      </c>
    </row>
    <row r="2034" spans="1:2" x14ac:dyDescent="0.25">
      <c r="B2034" t="str">
        <f t="shared" si="1234"/>
        <v/>
      </c>
    </row>
    <row r="2035" spans="1:2" x14ac:dyDescent="0.25">
      <c r="A2035" t="s">
        <v>784</v>
      </c>
      <c r="B2035" t="str">
        <f t="shared" si="1234"/>
        <v>timer C02 NONE</v>
      </c>
    </row>
    <row r="2036" spans="1:2" x14ac:dyDescent="0.25">
      <c r="A2036" t="s">
        <v>785</v>
      </c>
      <c r="B2036" t="str">
        <f t="shared" si="1234"/>
        <v>timer C02: no change: NONE</v>
      </c>
    </row>
    <row r="2037" spans="1:2" x14ac:dyDescent="0.25">
      <c r="B2037" t="str">
        <f t="shared" si="1234"/>
        <v/>
      </c>
    </row>
    <row r="2038" spans="1:2" x14ac:dyDescent="0.25">
      <c r="A2038" t="s">
        <v>786</v>
      </c>
      <c r="B2038" t="str">
        <f t="shared" si="1234"/>
        <v>timer C03 NONE</v>
      </c>
    </row>
    <row r="2039" spans="1:2" x14ac:dyDescent="0.25">
      <c r="A2039" t="s">
        <v>787</v>
      </c>
      <c r="B2039" t="str">
        <f t="shared" si="1234"/>
        <v>timer C03: no change: NONE</v>
      </c>
    </row>
    <row r="2040" spans="1:2" x14ac:dyDescent="0.25">
      <c r="B2040" t="str">
        <f t="shared" si="1234"/>
        <v/>
      </c>
    </row>
    <row r="2041" spans="1:2" x14ac:dyDescent="0.25">
      <c r="A2041" t="s">
        <v>788</v>
      </c>
      <c r="B2041" t="str">
        <f t="shared" si="1234"/>
        <v>timer C04 NONE</v>
      </c>
    </row>
    <row r="2042" spans="1:2" x14ac:dyDescent="0.25">
      <c r="A2042" t="s">
        <v>789</v>
      </c>
      <c r="B2042" t="str">
        <f t="shared" si="1234"/>
        <v>timer C04: no change: NONE</v>
      </c>
    </row>
    <row r="2043" spans="1:2" x14ac:dyDescent="0.25">
      <c r="B2043" t="str">
        <f t="shared" si="1234"/>
        <v/>
      </c>
    </row>
    <row r="2044" spans="1:2" x14ac:dyDescent="0.25">
      <c r="A2044" t="s">
        <v>790</v>
      </c>
      <c r="B2044" t="str">
        <f t="shared" si="1234"/>
        <v>timer C05 NONE</v>
      </c>
    </row>
    <row r="2045" spans="1:2" x14ac:dyDescent="0.25">
      <c r="A2045" t="s">
        <v>791</v>
      </c>
      <c r="B2045" t="str">
        <f t="shared" si="1234"/>
        <v>timer C05: no change: NONE</v>
      </c>
    </row>
    <row r="2046" spans="1:2" x14ac:dyDescent="0.25">
      <c r="B2046" t="str">
        <f t="shared" si="1234"/>
        <v/>
      </c>
    </row>
    <row r="2047" spans="1:2" x14ac:dyDescent="0.25">
      <c r="A2047" t="s">
        <v>792</v>
      </c>
      <c r="B2047" t="str">
        <f t="shared" si="1234"/>
        <v>timer C06 NONE</v>
      </c>
    </row>
    <row r="2048" spans="1:2" x14ac:dyDescent="0.25">
      <c r="A2048" t="s">
        <v>1093</v>
      </c>
      <c r="B2048" t="str">
        <f t="shared" si="1234"/>
        <v>timer C06: changed from AF2 to NONE</v>
      </c>
    </row>
    <row r="2049" spans="1:2" x14ac:dyDescent="0.25">
      <c r="B2049" t="str">
        <f t="shared" si="1234"/>
        <v/>
      </c>
    </row>
    <row r="2050" spans="1:2" x14ac:dyDescent="0.25">
      <c r="A2050" t="s">
        <v>794</v>
      </c>
      <c r="B2050" t="str">
        <f t="shared" si="1234"/>
        <v>timer C07 NONE</v>
      </c>
    </row>
    <row r="2051" spans="1:2" x14ac:dyDescent="0.25">
      <c r="A2051" t="s">
        <v>1094</v>
      </c>
      <c r="B2051" t="str">
        <f t="shared" si="1234"/>
        <v>timer C07: changed from AF2 to NONE</v>
      </c>
    </row>
    <row r="2052" spans="1:2" x14ac:dyDescent="0.25">
      <c r="B2052" t="str">
        <f t="shared" ref="B2052:B2115" si="1235">IFERROR(RIGHT(A2052,LEN(A2052)-2),"")</f>
        <v/>
      </c>
    </row>
    <row r="2053" spans="1:2" x14ac:dyDescent="0.25">
      <c r="A2053" t="s">
        <v>796</v>
      </c>
      <c r="B2053" t="str">
        <f t="shared" si="1235"/>
        <v>timer C08 NONE</v>
      </c>
    </row>
    <row r="2054" spans="1:2" x14ac:dyDescent="0.25">
      <c r="A2054" t="s">
        <v>1095</v>
      </c>
      <c r="B2054" t="str">
        <f t="shared" si="1235"/>
        <v>timer C08: changed from AF2 to NONE</v>
      </c>
    </row>
    <row r="2055" spans="1:2" x14ac:dyDescent="0.25">
      <c r="B2055" t="str">
        <f t="shared" si="1235"/>
        <v/>
      </c>
    </row>
    <row r="2056" spans="1:2" x14ac:dyDescent="0.25">
      <c r="A2056" t="s">
        <v>798</v>
      </c>
      <c r="B2056" t="str">
        <f t="shared" si="1235"/>
        <v>timer C09 NONE</v>
      </c>
    </row>
    <row r="2057" spans="1:2" x14ac:dyDescent="0.25">
      <c r="A2057" t="s">
        <v>1096</v>
      </c>
      <c r="B2057" t="str">
        <f t="shared" si="1235"/>
        <v>timer C09: changed from AF2 to NONE</v>
      </c>
    </row>
    <row r="2058" spans="1:2" x14ac:dyDescent="0.25">
      <c r="B2058" t="str">
        <f t="shared" si="1235"/>
        <v/>
      </c>
    </row>
    <row r="2059" spans="1:2" x14ac:dyDescent="0.25">
      <c r="A2059" t="s">
        <v>800</v>
      </c>
      <c r="B2059" t="str">
        <f t="shared" si="1235"/>
        <v>timer C10 NONE</v>
      </c>
    </row>
    <row r="2060" spans="1:2" x14ac:dyDescent="0.25">
      <c r="A2060" t="s">
        <v>801</v>
      </c>
      <c r="B2060" t="str">
        <f t="shared" si="1235"/>
        <v>timer C10: no change: NONE</v>
      </c>
    </row>
    <row r="2061" spans="1:2" x14ac:dyDescent="0.25">
      <c r="B2061" t="str">
        <f t="shared" si="1235"/>
        <v/>
      </c>
    </row>
    <row r="2062" spans="1:2" x14ac:dyDescent="0.25">
      <c r="A2062" t="s">
        <v>802</v>
      </c>
      <c r="B2062" t="str">
        <f t="shared" si="1235"/>
        <v>timer C11 NONE</v>
      </c>
    </row>
    <row r="2063" spans="1:2" x14ac:dyDescent="0.25">
      <c r="A2063" t="s">
        <v>803</v>
      </c>
      <c r="B2063" t="str">
        <f t="shared" si="1235"/>
        <v>timer C11: no change: NONE</v>
      </c>
    </row>
    <row r="2064" spans="1:2" x14ac:dyDescent="0.25">
      <c r="B2064" t="str">
        <f t="shared" si="1235"/>
        <v/>
      </c>
    </row>
    <row r="2065" spans="1:2" x14ac:dyDescent="0.25">
      <c r="A2065" t="s">
        <v>804</v>
      </c>
      <c r="B2065" t="str">
        <f t="shared" si="1235"/>
        <v>timer C12 NONE</v>
      </c>
    </row>
    <row r="2066" spans="1:2" x14ac:dyDescent="0.25">
      <c r="A2066" t="s">
        <v>805</v>
      </c>
      <c r="B2066" t="str">
        <f t="shared" si="1235"/>
        <v>timer C12: no change: NONE</v>
      </c>
    </row>
    <row r="2067" spans="1:2" x14ac:dyDescent="0.25">
      <c r="B2067" t="str">
        <f t="shared" si="1235"/>
        <v/>
      </c>
    </row>
    <row r="2068" spans="1:2" x14ac:dyDescent="0.25">
      <c r="A2068" t="s">
        <v>806</v>
      </c>
      <c r="B2068" t="str">
        <f t="shared" si="1235"/>
        <v>timer C13 NONE</v>
      </c>
    </row>
    <row r="2069" spans="1:2" x14ac:dyDescent="0.25">
      <c r="A2069" t="s">
        <v>807</v>
      </c>
      <c r="B2069" t="str">
        <f t="shared" si="1235"/>
        <v>timer C13: no change: NONE</v>
      </c>
    </row>
    <row r="2070" spans="1:2" x14ac:dyDescent="0.25">
      <c r="B2070" t="str">
        <f t="shared" si="1235"/>
        <v/>
      </c>
    </row>
    <row r="2071" spans="1:2" x14ac:dyDescent="0.25">
      <c r="A2071" t="s">
        <v>808</v>
      </c>
      <c r="B2071" t="str">
        <f t="shared" si="1235"/>
        <v>timer C14 NONE</v>
      </c>
    </row>
    <row r="2072" spans="1:2" x14ac:dyDescent="0.25">
      <c r="A2072" t="s">
        <v>809</v>
      </c>
      <c r="B2072" t="str">
        <f t="shared" si="1235"/>
        <v>timer C14: no change: NONE</v>
      </c>
    </row>
    <row r="2073" spans="1:2" x14ac:dyDescent="0.25">
      <c r="B2073" t="str">
        <f t="shared" si="1235"/>
        <v/>
      </c>
    </row>
    <row r="2074" spans="1:2" x14ac:dyDescent="0.25">
      <c r="A2074" t="s">
        <v>810</v>
      </c>
      <c r="B2074" t="str">
        <f t="shared" si="1235"/>
        <v>timer C15 NONE</v>
      </c>
    </row>
    <row r="2075" spans="1:2" x14ac:dyDescent="0.25">
      <c r="A2075" t="s">
        <v>811</v>
      </c>
      <c r="B2075" t="str">
        <f t="shared" si="1235"/>
        <v>timer C15: no change: NONE</v>
      </c>
    </row>
    <row r="2076" spans="1:2" x14ac:dyDescent="0.25">
      <c r="B2076" t="str">
        <f t="shared" si="1235"/>
        <v/>
      </c>
    </row>
    <row r="2077" spans="1:2" x14ac:dyDescent="0.25">
      <c r="A2077" t="s">
        <v>1097</v>
      </c>
      <c r="B2077" t="str">
        <f t="shared" si="1235"/>
        <v>timer D00 AF2</v>
      </c>
    </row>
    <row r="2078" spans="1:2" x14ac:dyDescent="0.25">
      <c r="A2078" t="s">
        <v>1098</v>
      </c>
      <c r="B2078" t="str">
        <f t="shared" si="1235"/>
        <v>#ERROR: timer: INVALID ALTERNATE FUNCTION FOR D00: 'AF2'###</v>
      </c>
    </row>
    <row r="2079" spans="1:2" x14ac:dyDescent="0.25">
      <c r="B2079" t="str">
        <f t="shared" si="1235"/>
        <v/>
      </c>
    </row>
    <row r="2080" spans="1:2" x14ac:dyDescent="0.25">
      <c r="A2080" t="s">
        <v>1099</v>
      </c>
      <c r="B2080" t="str">
        <f t="shared" si="1235"/>
        <v>timer D01 AF2</v>
      </c>
    </row>
    <row r="2081" spans="1:3" x14ac:dyDescent="0.25">
      <c r="A2081" t="s">
        <v>1100</v>
      </c>
      <c r="B2081" t="str">
        <f t="shared" si="1235"/>
        <v>#ERROR: timer: INVALID ALTERNATE FUNCTION FOR D01: 'AF2'###</v>
      </c>
    </row>
    <row r="2082" spans="1:3" x14ac:dyDescent="0.25">
      <c r="B2082" t="str">
        <f t="shared" si="1235"/>
        <v/>
      </c>
    </row>
    <row r="2083" spans="1:3" x14ac:dyDescent="0.25">
      <c r="A2083" t="s">
        <v>1101</v>
      </c>
      <c r="B2083" t="str">
        <f t="shared" si="1235"/>
        <v>timer D02 AF2</v>
      </c>
    </row>
    <row r="2084" spans="1:3" x14ac:dyDescent="0.25">
      <c r="A2084" t="s">
        <v>1102</v>
      </c>
      <c r="B2084" t="str">
        <f t="shared" si="1235"/>
        <v>#ERROR: timer: INVALID ALTERNATE FUNCTION FOR D02: 'AF2'###</v>
      </c>
    </row>
    <row r="2085" spans="1:3" x14ac:dyDescent="0.25">
      <c r="B2085" t="str">
        <f t="shared" si="1235"/>
        <v/>
      </c>
    </row>
    <row r="2086" spans="1:3" x14ac:dyDescent="0.25">
      <c r="A2086" t="s">
        <v>1103</v>
      </c>
      <c r="B2086" t="str">
        <f t="shared" si="1235"/>
        <v>timer D03 AF2</v>
      </c>
    </row>
    <row r="2087" spans="1:3" x14ac:dyDescent="0.25">
      <c r="A2087" t="s">
        <v>1104</v>
      </c>
      <c r="B2087" t="str">
        <f t="shared" si="1235"/>
        <v>#ERROR: timer: INVALID ALTERNATE FUNCTION FOR D03: 'AF2'###</v>
      </c>
    </row>
    <row r="2088" spans="1:3" x14ac:dyDescent="0.25">
      <c r="B2088" t="str">
        <f t="shared" si="1235"/>
        <v/>
      </c>
    </row>
    <row r="2089" spans="1:3" x14ac:dyDescent="0.25">
      <c r="A2089" t="s">
        <v>1105</v>
      </c>
      <c r="B2089" t="str">
        <f t="shared" si="1235"/>
        <v>timer D04 AF2</v>
      </c>
    </row>
    <row r="2090" spans="1:3" x14ac:dyDescent="0.25">
      <c r="A2090" t="s">
        <v>1106</v>
      </c>
      <c r="B2090" t="str">
        <f t="shared" si="1235"/>
        <v>#ERROR: timer: INVALID ALTERNATE FUNCTION FOR D04: 'AF2'###</v>
      </c>
      <c r="C2090" t="s">
        <v>238</v>
      </c>
    </row>
    <row r="2091" spans="1:3" x14ac:dyDescent="0.25">
      <c r="B2091" t="str">
        <f t="shared" si="1235"/>
        <v/>
      </c>
    </row>
    <row r="2092" spans="1:3" x14ac:dyDescent="0.25">
      <c r="A2092" t="s">
        <v>1107</v>
      </c>
      <c r="B2092" t="str">
        <f t="shared" si="1235"/>
        <v>timer D05 AF2</v>
      </c>
    </row>
    <row r="2093" spans="1:3" x14ac:dyDescent="0.25">
      <c r="A2093" t="s">
        <v>1108</v>
      </c>
      <c r="B2093" t="str">
        <f t="shared" si="1235"/>
        <v>#ERROR: timer: INVALID ALTERNATE FUNCTION FOR D05: 'AF2'###</v>
      </c>
      <c r="C2093" t="s">
        <v>238</v>
      </c>
    </row>
    <row r="2094" spans="1:3" x14ac:dyDescent="0.25">
      <c r="B2094" t="str">
        <f t="shared" si="1235"/>
        <v/>
      </c>
    </row>
    <row r="2095" spans="1:3" x14ac:dyDescent="0.25">
      <c r="A2095" t="s">
        <v>1109</v>
      </c>
      <c r="B2095" t="str">
        <f t="shared" si="1235"/>
        <v>timer D06 AF2</v>
      </c>
    </row>
    <row r="2096" spans="1:3" x14ac:dyDescent="0.25">
      <c r="A2096" t="s">
        <v>1110</v>
      </c>
      <c r="B2096" t="str">
        <f t="shared" si="1235"/>
        <v>#ERROR: timer: INVALID ALTERNATE FUNCTION FOR D06: 'AF2'###</v>
      </c>
      <c r="C2096" t="s">
        <v>238</v>
      </c>
    </row>
    <row r="2097" spans="1:3" x14ac:dyDescent="0.25">
      <c r="B2097" t="str">
        <f t="shared" si="1235"/>
        <v/>
      </c>
    </row>
    <row r="2098" spans="1:3" x14ac:dyDescent="0.25">
      <c r="A2098" t="s">
        <v>1111</v>
      </c>
      <c r="B2098" t="str">
        <f t="shared" si="1235"/>
        <v>timer D07 AF2</v>
      </c>
    </row>
    <row r="2099" spans="1:3" x14ac:dyDescent="0.25">
      <c r="A2099" t="s">
        <v>1112</v>
      </c>
      <c r="B2099" t="str">
        <f t="shared" si="1235"/>
        <v>#ERROR: timer: INVALID ALTERNATE FUNCTION FOR D07: 'AF2'###</v>
      </c>
      <c r="C2099" t="s">
        <v>238</v>
      </c>
    </row>
    <row r="2100" spans="1:3" x14ac:dyDescent="0.25">
      <c r="B2100" t="str">
        <f t="shared" si="1235"/>
        <v/>
      </c>
    </row>
    <row r="2101" spans="1:3" x14ac:dyDescent="0.25">
      <c r="A2101" t="s">
        <v>1113</v>
      </c>
      <c r="B2101" t="str">
        <f t="shared" si="1235"/>
        <v>timer D08 AF2</v>
      </c>
    </row>
    <row r="2102" spans="1:3" x14ac:dyDescent="0.25">
      <c r="A2102" t="s">
        <v>1114</v>
      </c>
      <c r="B2102" t="str">
        <f t="shared" si="1235"/>
        <v>#ERROR: timer: INVALID ALTERNATE FUNCTION FOR D08: 'AF2'###</v>
      </c>
      <c r="C2102" t="s">
        <v>238</v>
      </c>
    </row>
    <row r="2103" spans="1:3" x14ac:dyDescent="0.25">
      <c r="B2103" t="str">
        <f t="shared" si="1235"/>
        <v/>
      </c>
    </row>
    <row r="2104" spans="1:3" x14ac:dyDescent="0.25">
      <c r="A2104" t="s">
        <v>1115</v>
      </c>
      <c r="B2104" t="str">
        <f t="shared" si="1235"/>
        <v>timer D09 AF2</v>
      </c>
    </row>
    <row r="2105" spans="1:3" x14ac:dyDescent="0.25">
      <c r="A2105" t="s">
        <v>1116</v>
      </c>
      <c r="B2105" t="str">
        <f t="shared" si="1235"/>
        <v>#ERROR: timer: INVALID ALTERNATE FUNCTION FOR D09: 'AF2'###</v>
      </c>
    </row>
    <row r="2106" spans="1:3" x14ac:dyDescent="0.25">
      <c r="B2106" t="str">
        <f t="shared" si="1235"/>
        <v/>
      </c>
    </row>
    <row r="2107" spans="1:3" x14ac:dyDescent="0.25">
      <c r="A2107" t="s">
        <v>1117</v>
      </c>
      <c r="B2107" t="str">
        <f t="shared" si="1235"/>
        <v>timer D10 AF2</v>
      </c>
    </row>
    <row r="2108" spans="1:3" x14ac:dyDescent="0.25">
      <c r="A2108" t="s">
        <v>1118</v>
      </c>
      <c r="B2108" t="str">
        <f t="shared" si="1235"/>
        <v>#ERROR: timer: INVALID ALTERNATE FUNCTION FOR D10: 'AF2'###</v>
      </c>
    </row>
    <row r="2109" spans="1:3" x14ac:dyDescent="0.25">
      <c r="B2109" t="str">
        <f t="shared" si="1235"/>
        <v/>
      </c>
    </row>
    <row r="2110" spans="1:3" x14ac:dyDescent="0.25">
      <c r="A2110" t="s">
        <v>1119</v>
      </c>
      <c r="B2110" t="str">
        <f t="shared" si="1235"/>
        <v>timer D11 AF2</v>
      </c>
    </row>
    <row r="2111" spans="1:3" x14ac:dyDescent="0.25">
      <c r="A2111" t="s">
        <v>1120</v>
      </c>
      <c r="B2111" t="str">
        <f t="shared" si="1235"/>
        <v>#ERROR: timer: INVALID ALTERNATE FUNCTION FOR D11: 'AF2'###</v>
      </c>
      <c r="C2111" t="s">
        <v>238</v>
      </c>
    </row>
    <row r="2112" spans="1:3" x14ac:dyDescent="0.25">
      <c r="B2112" t="str">
        <f t="shared" si="1235"/>
        <v/>
      </c>
    </row>
    <row r="2113" spans="1:3" x14ac:dyDescent="0.25">
      <c r="A2113" t="s">
        <v>1121</v>
      </c>
      <c r="B2113" t="str">
        <f t="shared" si="1235"/>
        <v>timer D12 AF2</v>
      </c>
    </row>
    <row r="2114" spans="1:3" x14ac:dyDescent="0.25">
      <c r="A2114" t="s">
        <v>1122</v>
      </c>
      <c r="B2114" t="str">
        <f t="shared" si="1235"/>
        <v>timer D12: changed from NONE to AF2</v>
      </c>
      <c r="C2114" t="s">
        <v>238</v>
      </c>
    </row>
    <row r="2115" spans="1:3" x14ac:dyDescent="0.25">
      <c r="B2115" t="str">
        <f t="shared" si="1235"/>
        <v/>
      </c>
    </row>
    <row r="2116" spans="1:3" x14ac:dyDescent="0.25">
      <c r="A2116" t="s">
        <v>1123</v>
      </c>
      <c r="B2116" t="str">
        <f t="shared" ref="B2116:B2179" si="1236">IFERROR(RIGHT(A2116,LEN(A2116)-2),"")</f>
        <v>timer D13 AF2</v>
      </c>
    </row>
    <row r="2117" spans="1:3" x14ac:dyDescent="0.25">
      <c r="A2117" t="s">
        <v>1124</v>
      </c>
      <c r="B2117" t="str">
        <f t="shared" si="1236"/>
        <v>timer D13: changed from NONE to AF2</v>
      </c>
      <c r="C2117" t="s">
        <v>238</v>
      </c>
    </row>
    <row r="2118" spans="1:3" x14ac:dyDescent="0.25">
      <c r="B2118" t="str">
        <f t="shared" si="1236"/>
        <v/>
      </c>
    </row>
    <row r="2119" spans="1:3" x14ac:dyDescent="0.25">
      <c r="A2119" t="s">
        <v>1125</v>
      </c>
      <c r="B2119" t="str">
        <f t="shared" si="1236"/>
        <v>timer D14 AF2</v>
      </c>
    </row>
    <row r="2120" spans="1:3" x14ac:dyDescent="0.25">
      <c r="A2120" t="s">
        <v>1126</v>
      </c>
      <c r="B2120" t="str">
        <f t="shared" si="1236"/>
        <v>timer D14: changed from NONE to AF2</v>
      </c>
      <c r="C2120" t="s">
        <v>238</v>
      </c>
    </row>
    <row r="2121" spans="1:3" x14ac:dyDescent="0.25">
      <c r="B2121" t="str">
        <f t="shared" si="1236"/>
        <v/>
      </c>
    </row>
    <row r="2122" spans="1:3" x14ac:dyDescent="0.25">
      <c r="A2122" t="s">
        <v>1127</v>
      </c>
      <c r="B2122" t="str">
        <f t="shared" si="1236"/>
        <v>timer D15 AF2</v>
      </c>
    </row>
    <row r="2123" spans="1:3" x14ac:dyDescent="0.25">
      <c r="A2123" t="s">
        <v>1128</v>
      </c>
      <c r="B2123" t="str">
        <f t="shared" si="1236"/>
        <v>timer D15: changed from NONE to AF2</v>
      </c>
      <c r="C2123" t="s">
        <v>238</v>
      </c>
    </row>
    <row r="2124" spans="1:3" x14ac:dyDescent="0.25">
      <c r="B2124" t="str">
        <f t="shared" si="1236"/>
        <v/>
      </c>
    </row>
    <row r="2125" spans="1:3" x14ac:dyDescent="0.25">
      <c r="A2125" t="s">
        <v>844</v>
      </c>
      <c r="B2125" t="str">
        <f t="shared" si="1236"/>
        <v>dma pin D00 list</v>
      </c>
    </row>
    <row r="2126" spans="1:3" x14ac:dyDescent="0.25">
      <c r="B2126" t="str">
        <f t="shared" si="1236"/>
        <v/>
      </c>
      <c r="C2126" t="s">
        <v>238</v>
      </c>
    </row>
    <row r="2127" spans="1:3" x14ac:dyDescent="0.25">
      <c r="A2127" t="s">
        <v>845</v>
      </c>
      <c r="B2127" t="str">
        <f t="shared" si="1236"/>
        <v>dma pin D01 list</v>
      </c>
    </row>
    <row r="2128" spans="1:3" x14ac:dyDescent="0.25">
      <c r="B2128" t="str">
        <f t="shared" si="1236"/>
        <v/>
      </c>
    </row>
    <row r="2129" spans="1:3" x14ac:dyDescent="0.25">
      <c r="A2129" t="s">
        <v>846</v>
      </c>
      <c r="B2129" t="str">
        <f t="shared" si="1236"/>
        <v>dma pin D02 list</v>
      </c>
      <c r="C2129" t="s">
        <v>238</v>
      </c>
    </row>
    <row r="2130" spans="1:3" x14ac:dyDescent="0.25">
      <c r="B2130" t="str">
        <f t="shared" si="1236"/>
        <v/>
      </c>
    </row>
    <row r="2131" spans="1:3" x14ac:dyDescent="0.25">
      <c r="A2131" t="s">
        <v>847</v>
      </c>
      <c r="B2131" t="str">
        <f t="shared" si="1236"/>
        <v>dma pin D03 list</v>
      </c>
    </row>
    <row r="2132" spans="1:3" x14ac:dyDescent="0.25">
      <c r="B2132" t="str">
        <f t="shared" si="1236"/>
        <v/>
      </c>
      <c r="C2132" t="s">
        <v>238</v>
      </c>
    </row>
    <row r="2133" spans="1:3" x14ac:dyDescent="0.25">
      <c r="A2133" t="s">
        <v>848</v>
      </c>
      <c r="B2133" t="str">
        <f t="shared" si="1236"/>
        <v>dma pin D04 list</v>
      </c>
    </row>
    <row r="2134" spans="1:3" x14ac:dyDescent="0.25">
      <c r="B2134" t="str">
        <f t="shared" si="1236"/>
        <v/>
      </c>
    </row>
    <row r="2135" spans="1:3" x14ac:dyDescent="0.25">
      <c r="A2135" t="s">
        <v>849</v>
      </c>
      <c r="B2135" t="str">
        <f t="shared" si="1236"/>
        <v>dma pin D05 list</v>
      </c>
      <c r="C2135" t="s">
        <v>238</v>
      </c>
    </row>
    <row r="2136" spans="1:3" x14ac:dyDescent="0.25">
      <c r="B2136" t="str">
        <f t="shared" si="1236"/>
        <v/>
      </c>
    </row>
    <row r="2137" spans="1:3" x14ac:dyDescent="0.25">
      <c r="A2137" t="s">
        <v>850</v>
      </c>
      <c r="B2137" t="str">
        <f t="shared" si="1236"/>
        <v>dma pin D06 list</v>
      </c>
    </row>
    <row r="2138" spans="1:3" x14ac:dyDescent="0.25">
      <c r="B2138" t="str">
        <f t="shared" si="1236"/>
        <v/>
      </c>
    </row>
    <row r="2139" spans="1:3" x14ac:dyDescent="0.25">
      <c r="A2139" t="s">
        <v>851</v>
      </c>
      <c r="B2139" t="str">
        <f t="shared" si="1236"/>
        <v>dma pin D07 list</v>
      </c>
    </row>
    <row r="2140" spans="1:3" x14ac:dyDescent="0.25">
      <c r="B2140" t="str">
        <f t="shared" si="1236"/>
        <v/>
      </c>
    </row>
    <row r="2141" spans="1:3" x14ac:dyDescent="0.25">
      <c r="A2141" t="s">
        <v>852</v>
      </c>
      <c r="B2141" t="str">
        <f t="shared" si="1236"/>
        <v>dma pin D08 list</v>
      </c>
    </row>
    <row r="2142" spans="1:3" x14ac:dyDescent="0.25">
      <c r="B2142" t="str">
        <f t="shared" si="1236"/>
        <v/>
      </c>
    </row>
    <row r="2143" spans="1:3" x14ac:dyDescent="0.25">
      <c r="A2143" t="s">
        <v>853</v>
      </c>
      <c r="B2143" t="str">
        <f t="shared" si="1236"/>
        <v>dma pin D09 list</v>
      </c>
    </row>
    <row r="2144" spans="1:3" x14ac:dyDescent="0.25">
      <c r="B2144" t="str">
        <f t="shared" si="1236"/>
        <v/>
      </c>
    </row>
    <row r="2145" spans="1:2" x14ac:dyDescent="0.25">
      <c r="A2145" t="s">
        <v>854</v>
      </c>
      <c r="B2145" t="str">
        <f t="shared" si="1236"/>
        <v>dma pin D10 list</v>
      </c>
    </row>
    <row r="2146" spans="1:2" x14ac:dyDescent="0.25">
      <c r="B2146" t="str">
        <f t="shared" si="1236"/>
        <v/>
      </c>
    </row>
    <row r="2147" spans="1:2" x14ac:dyDescent="0.25">
      <c r="A2147" t="s">
        <v>855</v>
      </c>
      <c r="B2147" t="str">
        <f t="shared" si="1236"/>
        <v>dma pin D11 list</v>
      </c>
    </row>
    <row r="2148" spans="1:2" x14ac:dyDescent="0.25">
      <c r="B2148" t="str">
        <f t="shared" si="1236"/>
        <v/>
      </c>
    </row>
    <row r="2149" spans="1:2" x14ac:dyDescent="0.25">
      <c r="A2149" t="s">
        <v>856</v>
      </c>
      <c r="B2149" t="str">
        <f t="shared" si="1236"/>
        <v>dma pin D12 list</v>
      </c>
    </row>
    <row r="2150" spans="1:2" x14ac:dyDescent="0.25">
      <c r="A2150" t="s">
        <v>1794</v>
      </c>
      <c r="B2150" t="str">
        <f t="shared" si="1236"/>
        <v>0: DMA1 Stream 0 Request 29</v>
      </c>
    </row>
    <row r="2151" spans="1:2" x14ac:dyDescent="0.25">
      <c r="A2151" t="s">
        <v>1795</v>
      </c>
      <c r="B2151" t="str">
        <f t="shared" si="1236"/>
        <v>1: DMA1 Stream 1 Request 29</v>
      </c>
    </row>
    <row r="2152" spans="1:2" x14ac:dyDescent="0.25">
      <c r="A2152" t="s">
        <v>1796</v>
      </c>
      <c r="B2152" t="str">
        <f t="shared" si="1236"/>
        <v>2: DMA1 Stream 2 Request 29</v>
      </c>
    </row>
    <row r="2153" spans="1:2" x14ac:dyDescent="0.25">
      <c r="A2153" t="s">
        <v>1797</v>
      </c>
      <c r="B2153" t="str">
        <f t="shared" si="1236"/>
        <v>3: DMA1 Stream 3 Request 29</v>
      </c>
    </row>
    <row r="2154" spans="1:2" x14ac:dyDescent="0.25">
      <c r="A2154" t="s">
        <v>1798</v>
      </c>
      <c r="B2154" t="str">
        <f t="shared" si="1236"/>
        <v>4: DMA1 Stream 4 Request 29</v>
      </c>
    </row>
    <row r="2155" spans="1:2" x14ac:dyDescent="0.25">
      <c r="A2155" t="s">
        <v>1799</v>
      </c>
      <c r="B2155" t="str">
        <f t="shared" si="1236"/>
        <v>5: DMA1 Stream 5 Request 29</v>
      </c>
    </row>
    <row r="2156" spans="1:2" x14ac:dyDescent="0.25">
      <c r="A2156" t="s">
        <v>1800</v>
      </c>
      <c r="B2156" t="str">
        <f t="shared" si="1236"/>
        <v>6: DMA1 Stream 6 Request 29</v>
      </c>
    </row>
    <row r="2157" spans="1:2" x14ac:dyDescent="0.25">
      <c r="A2157" t="s">
        <v>1801</v>
      </c>
      <c r="B2157" t="str">
        <f t="shared" si="1236"/>
        <v>7: DMA1 Stream 7 Request 29</v>
      </c>
    </row>
    <row r="2158" spans="1:2" x14ac:dyDescent="0.25">
      <c r="A2158" t="s">
        <v>1802</v>
      </c>
      <c r="B2158" t="str">
        <f t="shared" si="1236"/>
        <v>8: DMA2 Stream 0 Request 29</v>
      </c>
    </row>
    <row r="2159" spans="1:2" x14ac:dyDescent="0.25">
      <c r="A2159" t="s">
        <v>1803</v>
      </c>
      <c r="B2159" t="str">
        <f t="shared" si="1236"/>
        <v>9: DMA2 Stream 1 Request 29</v>
      </c>
    </row>
    <row r="2160" spans="1:2" x14ac:dyDescent="0.25">
      <c r="A2160" t="s">
        <v>1804</v>
      </c>
      <c r="B2160" t="str">
        <f t="shared" si="1236"/>
        <v>10: DMA2 Stream 2 Request 29</v>
      </c>
    </row>
    <row r="2161" spans="1:2" x14ac:dyDescent="0.25">
      <c r="A2161" t="s">
        <v>1805</v>
      </c>
      <c r="B2161" t="str">
        <f t="shared" si="1236"/>
        <v>11: DMA2 Stream 3 Request 29</v>
      </c>
    </row>
    <row r="2162" spans="1:2" x14ac:dyDescent="0.25">
      <c r="A2162" t="s">
        <v>1806</v>
      </c>
      <c r="B2162" t="str">
        <f t="shared" si="1236"/>
        <v>12: DMA2 Stream 4 Request 29</v>
      </c>
    </row>
    <row r="2163" spans="1:2" x14ac:dyDescent="0.25">
      <c r="A2163" t="s">
        <v>1807</v>
      </c>
      <c r="B2163" t="str">
        <f t="shared" si="1236"/>
        <v>13: DMA2 Stream 5 Request 29</v>
      </c>
    </row>
    <row r="2164" spans="1:2" x14ac:dyDescent="0.25">
      <c r="A2164" t="s">
        <v>1808</v>
      </c>
      <c r="B2164" t="str">
        <f t="shared" si="1236"/>
        <v>14: DMA2 Stream 6 Request 29</v>
      </c>
    </row>
    <row r="2165" spans="1:2" x14ac:dyDescent="0.25">
      <c r="A2165" t="s">
        <v>1809</v>
      </c>
      <c r="B2165" t="str">
        <f t="shared" si="1236"/>
        <v>15: DMA2 Stream 7 Request 29</v>
      </c>
    </row>
    <row r="2166" spans="1:2" x14ac:dyDescent="0.25">
      <c r="B2166" t="str">
        <f t="shared" si="1236"/>
        <v/>
      </c>
    </row>
    <row r="2167" spans="1:2" x14ac:dyDescent="0.25">
      <c r="A2167" t="s">
        <v>857</v>
      </c>
      <c r="B2167" t="str">
        <f t="shared" si="1236"/>
        <v>dma pin D13 list</v>
      </c>
    </row>
    <row r="2168" spans="1:2" x14ac:dyDescent="0.25">
      <c r="A2168" t="s">
        <v>1810</v>
      </c>
      <c r="B2168" t="str">
        <f t="shared" si="1236"/>
        <v>0: DMA1 Stream 0 Request 30</v>
      </c>
    </row>
    <row r="2169" spans="1:2" x14ac:dyDescent="0.25">
      <c r="A2169" t="s">
        <v>1811</v>
      </c>
      <c r="B2169" t="str">
        <f t="shared" si="1236"/>
        <v>1: DMA1 Stream 1 Request 30</v>
      </c>
    </row>
    <row r="2170" spans="1:2" x14ac:dyDescent="0.25">
      <c r="A2170" t="s">
        <v>1812</v>
      </c>
      <c r="B2170" t="str">
        <f t="shared" si="1236"/>
        <v>2: DMA1 Stream 2 Request 30</v>
      </c>
    </row>
    <row r="2171" spans="1:2" x14ac:dyDescent="0.25">
      <c r="A2171" t="s">
        <v>1813</v>
      </c>
      <c r="B2171" t="str">
        <f t="shared" si="1236"/>
        <v>3: DMA1 Stream 3 Request 30</v>
      </c>
    </row>
    <row r="2172" spans="1:2" x14ac:dyDescent="0.25">
      <c r="A2172" t="s">
        <v>1814</v>
      </c>
      <c r="B2172" t="str">
        <f t="shared" si="1236"/>
        <v>4: DMA1 Stream 4 Request 30</v>
      </c>
    </row>
    <row r="2173" spans="1:2" x14ac:dyDescent="0.25">
      <c r="A2173" t="s">
        <v>1815</v>
      </c>
      <c r="B2173" t="str">
        <f t="shared" si="1236"/>
        <v>5: DMA1 Stream 5 Request 30</v>
      </c>
    </row>
    <row r="2174" spans="1:2" x14ac:dyDescent="0.25">
      <c r="A2174" t="s">
        <v>1816</v>
      </c>
      <c r="B2174" t="str">
        <f t="shared" si="1236"/>
        <v>6: DMA1 Stream 6 Request 30</v>
      </c>
    </row>
    <row r="2175" spans="1:2" x14ac:dyDescent="0.25">
      <c r="A2175" t="s">
        <v>1817</v>
      </c>
      <c r="B2175" t="str">
        <f t="shared" si="1236"/>
        <v>7: DMA1 Stream 7 Request 30</v>
      </c>
    </row>
    <row r="2176" spans="1:2" x14ac:dyDescent="0.25">
      <c r="A2176" t="s">
        <v>1818</v>
      </c>
      <c r="B2176" t="str">
        <f t="shared" si="1236"/>
        <v>8: DMA2 Stream 0 Request 30</v>
      </c>
    </row>
    <row r="2177" spans="1:2" x14ac:dyDescent="0.25">
      <c r="A2177" t="s">
        <v>1819</v>
      </c>
      <c r="B2177" t="str">
        <f t="shared" si="1236"/>
        <v>9: DMA2 Stream 1 Request 30</v>
      </c>
    </row>
    <row r="2178" spans="1:2" x14ac:dyDescent="0.25">
      <c r="A2178" t="s">
        <v>1820</v>
      </c>
      <c r="B2178" t="str">
        <f t="shared" si="1236"/>
        <v>10: DMA2 Stream 2 Request 30</v>
      </c>
    </row>
    <row r="2179" spans="1:2" x14ac:dyDescent="0.25">
      <c r="A2179" t="s">
        <v>1821</v>
      </c>
      <c r="B2179" t="str">
        <f t="shared" si="1236"/>
        <v>11: DMA2 Stream 3 Request 30</v>
      </c>
    </row>
    <row r="2180" spans="1:2" x14ac:dyDescent="0.25">
      <c r="A2180" t="s">
        <v>1822</v>
      </c>
      <c r="B2180" t="str">
        <f t="shared" ref="B2180:B2243" si="1237">IFERROR(RIGHT(A2180,LEN(A2180)-2),"")</f>
        <v>12: DMA2 Stream 4 Request 30</v>
      </c>
    </row>
    <row r="2181" spans="1:2" x14ac:dyDescent="0.25">
      <c r="A2181" t="s">
        <v>1823</v>
      </c>
      <c r="B2181" t="str">
        <f t="shared" si="1237"/>
        <v>13: DMA2 Stream 5 Request 30</v>
      </c>
    </row>
    <row r="2182" spans="1:2" x14ac:dyDescent="0.25">
      <c r="A2182" t="s">
        <v>1824</v>
      </c>
      <c r="B2182" t="str">
        <f t="shared" si="1237"/>
        <v>14: DMA2 Stream 6 Request 30</v>
      </c>
    </row>
    <row r="2183" spans="1:2" x14ac:dyDescent="0.25">
      <c r="A2183" t="s">
        <v>1825</v>
      </c>
      <c r="B2183" t="str">
        <f t="shared" si="1237"/>
        <v>15: DMA2 Stream 7 Request 30</v>
      </c>
    </row>
    <row r="2184" spans="1:2" x14ac:dyDescent="0.25">
      <c r="B2184" t="str">
        <f t="shared" si="1237"/>
        <v/>
      </c>
    </row>
    <row r="2185" spans="1:2" x14ac:dyDescent="0.25">
      <c r="A2185" t="s">
        <v>858</v>
      </c>
      <c r="B2185" t="str">
        <f t="shared" si="1237"/>
        <v>dma pin D14 list</v>
      </c>
    </row>
    <row r="2186" spans="1:2" x14ac:dyDescent="0.25">
      <c r="A2186" t="s">
        <v>1826</v>
      </c>
      <c r="B2186" t="str">
        <f t="shared" si="1237"/>
        <v>0: DMA1 Stream 0 Request 31</v>
      </c>
    </row>
    <row r="2187" spans="1:2" x14ac:dyDescent="0.25">
      <c r="A2187" t="s">
        <v>1827</v>
      </c>
      <c r="B2187" t="str">
        <f t="shared" si="1237"/>
        <v>1: DMA1 Stream 1 Request 31</v>
      </c>
    </row>
    <row r="2188" spans="1:2" x14ac:dyDescent="0.25">
      <c r="A2188" t="s">
        <v>1828</v>
      </c>
      <c r="B2188" t="str">
        <f t="shared" si="1237"/>
        <v>2: DMA1 Stream 2 Request 31</v>
      </c>
    </row>
    <row r="2189" spans="1:2" x14ac:dyDescent="0.25">
      <c r="A2189" t="s">
        <v>1829</v>
      </c>
      <c r="B2189" t="str">
        <f t="shared" si="1237"/>
        <v>3: DMA1 Stream 3 Request 31</v>
      </c>
    </row>
    <row r="2190" spans="1:2" x14ac:dyDescent="0.25">
      <c r="A2190" t="s">
        <v>1830</v>
      </c>
      <c r="B2190" t="str">
        <f t="shared" si="1237"/>
        <v>4: DMA1 Stream 4 Request 31</v>
      </c>
    </row>
    <row r="2191" spans="1:2" x14ac:dyDescent="0.25">
      <c r="A2191" t="s">
        <v>1831</v>
      </c>
      <c r="B2191" t="str">
        <f t="shared" si="1237"/>
        <v>5: DMA1 Stream 5 Request 31</v>
      </c>
    </row>
    <row r="2192" spans="1:2" x14ac:dyDescent="0.25">
      <c r="A2192" t="s">
        <v>1832</v>
      </c>
      <c r="B2192" t="str">
        <f t="shared" si="1237"/>
        <v>6: DMA1 Stream 6 Request 31</v>
      </c>
    </row>
    <row r="2193" spans="1:2" x14ac:dyDescent="0.25">
      <c r="A2193" t="s">
        <v>1833</v>
      </c>
      <c r="B2193" t="str">
        <f t="shared" si="1237"/>
        <v>7: DMA1 Stream 7 Request 31</v>
      </c>
    </row>
    <row r="2194" spans="1:2" x14ac:dyDescent="0.25">
      <c r="A2194" t="s">
        <v>1834</v>
      </c>
      <c r="B2194" t="str">
        <f t="shared" si="1237"/>
        <v>8: DMA2 Stream 0 Request 31</v>
      </c>
    </row>
    <row r="2195" spans="1:2" x14ac:dyDescent="0.25">
      <c r="A2195" t="s">
        <v>1835</v>
      </c>
      <c r="B2195" t="str">
        <f t="shared" si="1237"/>
        <v>9: DMA2 Stream 1 Request 31</v>
      </c>
    </row>
    <row r="2196" spans="1:2" x14ac:dyDescent="0.25">
      <c r="A2196" t="s">
        <v>1836</v>
      </c>
      <c r="B2196" t="str">
        <f t="shared" si="1237"/>
        <v>10: DMA2 Stream 2 Request 31</v>
      </c>
    </row>
    <row r="2197" spans="1:2" x14ac:dyDescent="0.25">
      <c r="A2197" t="s">
        <v>1837</v>
      </c>
      <c r="B2197" t="str">
        <f t="shared" si="1237"/>
        <v>11: DMA2 Stream 3 Request 31</v>
      </c>
    </row>
    <row r="2198" spans="1:2" x14ac:dyDescent="0.25">
      <c r="A2198" t="s">
        <v>1838</v>
      </c>
      <c r="B2198" t="str">
        <f t="shared" si="1237"/>
        <v>12: DMA2 Stream 4 Request 31</v>
      </c>
    </row>
    <row r="2199" spans="1:2" x14ac:dyDescent="0.25">
      <c r="A2199" t="s">
        <v>1839</v>
      </c>
      <c r="B2199" t="str">
        <f t="shared" si="1237"/>
        <v>13: DMA2 Stream 5 Request 31</v>
      </c>
    </row>
    <row r="2200" spans="1:2" x14ac:dyDescent="0.25">
      <c r="A2200" t="s">
        <v>1840</v>
      </c>
      <c r="B2200" t="str">
        <f t="shared" si="1237"/>
        <v>14: DMA2 Stream 6 Request 31</v>
      </c>
    </row>
    <row r="2201" spans="1:2" x14ac:dyDescent="0.25">
      <c r="A2201" t="s">
        <v>1841</v>
      </c>
      <c r="B2201" t="str">
        <f t="shared" si="1237"/>
        <v>15: DMA2 Stream 7 Request 31</v>
      </c>
    </row>
    <row r="2202" spans="1:2" x14ac:dyDescent="0.25">
      <c r="B2202" t="str">
        <f t="shared" si="1237"/>
        <v/>
      </c>
    </row>
    <row r="2203" spans="1:2" x14ac:dyDescent="0.25">
      <c r="A2203" t="s">
        <v>859</v>
      </c>
      <c r="B2203" t="str">
        <f t="shared" si="1237"/>
        <v>dma pin D15 list</v>
      </c>
    </row>
    <row r="2204" spans="1:2" x14ac:dyDescent="0.25">
      <c r="B2204" t="str">
        <f t="shared" si="1237"/>
        <v/>
      </c>
    </row>
    <row r="2205" spans="1:2" x14ac:dyDescent="0.25">
      <c r="A2205" t="s">
        <v>860</v>
      </c>
      <c r="B2205" t="str">
        <f t="shared" si="1237"/>
        <v>timer D00 NONE</v>
      </c>
    </row>
    <row r="2206" spans="1:2" x14ac:dyDescent="0.25">
      <c r="A2206" t="s">
        <v>861</v>
      </c>
      <c r="B2206" t="str">
        <f t="shared" si="1237"/>
        <v>timer D00: no change: NONE</v>
      </c>
    </row>
    <row r="2207" spans="1:2" x14ac:dyDescent="0.25">
      <c r="B2207" t="str">
        <f t="shared" si="1237"/>
        <v/>
      </c>
    </row>
    <row r="2208" spans="1:2" x14ac:dyDescent="0.25">
      <c r="A2208" t="s">
        <v>862</v>
      </c>
      <c r="B2208" t="str">
        <f t="shared" si="1237"/>
        <v>timer D01 NONE</v>
      </c>
    </row>
    <row r="2209" spans="1:3" x14ac:dyDescent="0.25">
      <c r="A2209" t="s">
        <v>863</v>
      </c>
      <c r="B2209" t="str">
        <f t="shared" si="1237"/>
        <v>timer D01: no change: NONE</v>
      </c>
    </row>
    <row r="2210" spans="1:3" x14ac:dyDescent="0.25">
      <c r="B2210" t="str">
        <f t="shared" si="1237"/>
        <v/>
      </c>
    </row>
    <row r="2211" spans="1:3" x14ac:dyDescent="0.25">
      <c r="A2211" t="s">
        <v>864</v>
      </c>
      <c r="B2211" t="str">
        <f t="shared" si="1237"/>
        <v>timer D02 NONE</v>
      </c>
    </row>
    <row r="2212" spans="1:3" x14ac:dyDescent="0.25">
      <c r="A2212" t="s">
        <v>865</v>
      </c>
      <c r="B2212" t="str">
        <f t="shared" si="1237"/>
        <v>timer D02: no change: NONE</v>
      </c>
    </row>
    <row r="2213" spans="1:3" x14ac:dyDescent="0.25">
      <c r="B2213" t="str">
        <f t="shared" si="1237"/>
        <v/>
      </c>
    </row>
    <row r="2214" spans="1:3" x14ac:dyDescent="0.25">
      <c r="A2214" t="s">
        <v>866</v>
      </c>
      <c r="B2214" t="str">
        <f t="shared" si="1237"/>
        <v>timer D03 NONE</v>
      </c>
    </row>
    <row r="2215" spans="1:3" x14ac:dyDescent="0.25">
      <c r="A2215" t="s">
        <v>867</v>
      </c>
      <c r="B2215" t="str">
        <f t="shared" si="1237"/>
        <v>timer D03: no change: NONE</v>
      </c>
    </row>
    <row r="2216" spans="1:3" x14ac:dyDescent="0.25">
      <c r="B2216" t="str">
        <f t="shared" si="1237"/>
        <v/>
      </c>
    </row>
    <row r="2217" spans="1:3" x14ac:dyDescent="0.25">
      <c r="A2217" t="s">
        <v>868</v>
      </c>
      <c r="B2217" t="str">
        <f t="shared" si="1237"/>
        <v>timer D04 NONE</v>
      </c>
    </row>
    <row r="2218" spans="1:3" x14ac:dyDescent="0.25">
      <c r="A2218" t="s">
        <v>869</v>
      </c>
      <c r="B2218" t="str">
        <f t="shared" si="1237"/>
        <v>timer D04: no change: NONE</v>
      </c>
    </row>
    <row r="2219" spans="1:3" x14ac:dyDescent="0.25">
      <c r="B2219" t="str">
        <f t="shared" si="1237"/>
        <v/>
      </c>
    </row>
    <row r="2220" spans="1:3" x14ac:dyDescent="0.25">
      <c r="A2220" t="s">
        <v>870</v>
      </c>
      <c r="B2220" t="str">
        <f t="shared" si="1237"/>
        <v>timer D05 NONE</v>
      </c>
      <c r="C2220" t="s">
        <v>238</v>
      </c>
    </row>
    <row r="2221" spans="1:3" x14ac:dyDescent="0.25">
      <c r="A2221" t="s">
        <v>871</v>
      </c>
      <c r="B2221" t="str">
        <f t="shared" si="1237"/>
        <v>timer D05: no change: NONE</v>
      </c>
    </row>
    <row r="2222" spans="1:3" x14ac:dyDescent="0.25">
      <c r="B2222" t="str">
        <f t="shared" si="1237"/>
        <v/>
      </c>
    </row>
    <row r="2223" spans="1:3" x14ac:dyDescent="0.25">
      <c r="A2223" t="s">
        <v>872</v>
      </c>
      <c r="B2223" t="str">
        <f t="shared" si="1237"/>
        <v>timer D06 NONE</v>
      </c>
      <c r="C2223" t="s">
        <v>238</v>
      </c>
    </row>
    <row r="2224" spans="1:3" x14ac:dyDescent="0.25">
      <c r="A2224" t="s">
        <v>873</v>
      </c>
      <c r="B2224" t="str">
        <f t="shared" si="1237"/>
        <v>timer D06: no change: NONE</v>
      </c>
    </row>
    <row r="2225" spans="1:3" x14ac:dyDescent="0.25">
      <c r="B2225" t="str">
        <f t="shared" si="1237"/>
        <v/>
      </c>
    </row>
    <row r="2226" spans="1:3" x14ac:dyDescent="0.25">
      <c r="A2226" t="s">
        <v>874</v>
      </c>
      <c r="B2226" t="str">
        <f t="shared" si="1237"/>
        <v>timer D07 NONE</v>
      </c>
      <c r="C2226" t="s">
        <v>238</v>
      </c>
    </row>
    <row r="2227" spans="1:3" x14ac:dyDescent="0.25">
      <c r="A2227" t="s">
        <v>875</v>
      </c>
      <c r="B2227" t="str">
        <f t="shared" si="1237"/>
        <v>timer D07: no change: NONE</v>
      </c>
    </row>
    <row r="2228" spans="1:3" x14ac:dyDescent="0.25">
      <c r="B2228" t="str">
        <f t="shared" si="1237"/>
        <v/>
      </c>
    </row>
    <row r="2229" spans="1:3" x14ac:dyDescent="0.25">
      <c r="A2229" t="s">
        <v>876</v>
      </c>
      <c r="B2229" t="str">
        <f t="shared" si="1237"/>
        <v>timer D08 NONE</v>
      </c>
      <c r="C2229" t="s">
        <v>238</v>
      </c>
    </row>
    <row r="2230" spans="1:3" x14ac:dyDescent="0.25">
      <c r="A2230" t="s">
        <v>877</v>
      </c>
      <c r="B2230" t="str">
        <f t="shared" si="1237"/>
        <v>timer D08: no change: NONE</v>
      </c>
    </row>
    <row r="2231" spans="1:3" x14ac:dyDescent="0.25">
      <c r="B2231" t="str">
        <f t="shared" si="1237"/>
        <v/>
      </c>
    </row>
    <row r="2232" spans="1:3" x14ac:dyDescent="0.25">
      <c r="A2232" t="s">
        <v>878</v>
      </c>
      <c r="B2232" t="str">
        <f t="shared" si="1237"/>
        <v>timer D09 NONE</v>
      </c>
      <c r="C2232" t="s">
        <v>238</v>
      </c>
    </row>
    <row r="2233" spans="1:3" x14ac:dyDescent="0.25">
      <c r="A2233" t="s">
        <v>879</v>
      </c>
      <c r="B2233" t="str">
        <f t="shared" si="1237"/>
        <v>timer D09: no change: NONE</v>
      </c>
    </row>
    <row r="2234" spans="1:3" x14ac:dyDescent="0.25">
      <c r="B2234" t="str">
        <f t="shared" si="1237"/>
        <v/>
      </c>
    </row>
    <row r="2235" spans="1:3" x14ac:dyDescent="0.25">
      <c r="A2235" t="s">
        <v>880</v>
      </c>
      <c r="B2235" t="str">
        <f t="shared" si="1237"/>
        <v>timer D10 NONE</v>
      </c>
      <c r="C2235" t="s">
        <v>238</v>
      </c>
    </row>
    <row r="2236" spans="1:3" x14ac:dyDescent="0.25">
      <c r="A2236" t="s">
        <v>881</v>
      </c>
      <c r="B2236" t="str">
        <f t="shared" si="1237"/>
        <v>timer D10: no change: NONE</v>
      </c>
    </row>
    <row r="2237" spans="1:3" x14ac:dyDescent="0.25">
      <c r="B2237" t="str">
        <f t="shared" si="1237"/>
        <v/>
      </c>
    </row>
    <row r="2238" spans="1:3" x14ac:dyDescent="0.25">
      <c r="A2238" t="s">
        <v>882</v>
      </c>
      <c r="B2238" t="str">
        <f t="shared" si="1237"/>
        <v>timer D11 NONE</v>
      </c>
      <c r="C2238" t="s">
        <v>238</v>
      </c>
    </row>
    <row r="2239" spans="1:3" x14ac:dyDescent="0.25">
      <c r="A2239" t="s">
        <v>883</v>
      </c>
      <c r="B2239" t="str">
        <f t="shared" si="1237"/>
        <v>timer D11: no change: NONE</v>
      </c>
    </row>
    <row r="2240" spans="1:3" x14ac:dyDescent="0.25">
      <c r="B2240" t="str">
        <f t="shared" si="1237"/>
        <v/>
      </c>
    </row>
    <row r="2241" spans="1:3" x14ac:dyDescent="0.25">
      <c r="A2241" t="s">
        <v>884</v>
      </c>
      <c r="B2241" t="str">
        <f t="shared" si="1237"/>
        <v>timer D12 NONE</v>
      </c>
      <c r="C2241" t="s">
        <v>238</v>
      </c>
    </row>
    <row r="2242" spans="1:3" x14ac:dyDescent="0.25">
      <c r="A2242" t="s">
        <v>1129</v>
      </c>
      <c r="B2242" t="str">
        <f t="shared" si="1237"/>
        <v>timer D12: changed from AF2 to NONE</v>
      </c>
    </row>
    <row r="2243" spans="1:3" x14ac:dyDescent="0.25">
      <c r="B2243" t="str">
        <f t="shared" si="1237"/>
        <v/>
      </c>
    </row>
    <row r="2244" spans="1:3" x14ac:dyDescent="0.25">
      <c r="A2244" t="s">
        <v>886</v>
      </c>
      <c r="B2244" t="str">
        <f t="shared" ref="B2244:B2307" si="1238">IFERROR(RIGHT(A2244,LEN(A2244)-2),"")</f>
        <v>timer D13 NONE</v>
      </c>
      <c r="C2244" t="s">
        <v>238</v>
      </c>
    </row>
    <row r="2245" spans="1:3" x14ac:dyDescent="0.25">
      <c r="A2245" t="s">
        <v>1130</v>
      </c>
      <c r="B2245" t="str">
        <f t="shared" si="1238"/>
        <v>timer D13: changed from AF2 to NONE</v>
      </c>
    </row>
    <row r="2246" spans="1:3" x14ac:dyDescent="0.25">
      <c r="B2246" t="str">
        <f t="shared" si="1238"/>
        <v/>
      </c>
    </row>
    <row r="2247" spans="1:3" x14ac:dyDescent="0.25">
      <c r="A2247" t="s">
        <v>888</v>
      </c>
      <c r="B2247" t="str">
        <f t="shared" si="1238"/>
        <v>timer D14 NONE</v>
      </c>
      <c r="C2247" t="s">
        <v>238</v>
      </c>
    </row>
    <row r="2248" spans="1:3" x14ac:dyDescent="0.25">
      <c r="A2248" t="s">
        <v>1131</v>
      </c>
      <c r="B2248" t="str">
        <f t="shared" si="1238"/>
        <v>timer D14: changed from AF2 to NONE</v>
      </c>
    </row>
    <row r="2249" spans="1:3" x14ac:dyDescent="0.25">
      <c r="B2249" t="str">
        <f t="shared" si="1238"/>
        <v/>
      </c>
    </row>
    <row r="2250" spans="1:3" x14ac:dyDescent="0.25">
      <c r="A2250" t="s">
        <v>890</v>
      </c>
      <c r="B2250" t="str">
        <f t="shared" si="1238"/>
        <v>timer D15 NONE</v>
      </c>
      <c r="C2250" t="s">
        <v>238</v>
      </c>
    </row>
    <row r="2251" spans="1:3" x14ac:dyDescent="0.25">
      <c r="A2251" t="s">
        <v>1132</v>
      </c>
      <c r="B2251" t="str">
        <f t="shared" si="1238"/>
        <v>timer D15: changed from AF2 to NONE</v>
      </c>
    </row>
    <row r="2252" spans="1:3" x14ac:dyDescent="0.25">
      <c r="B2252" t="str">
        <f t="shared" si="1238"/>
        <v/>
      </c>
    </row>
    <row r="2253" spans="1:3" x14ac:dyDescent="0.25">
      <c r="A2253" t="s">
        <v>1133</v>
      </c>
      <c r="B2253" t="str">
        <f t="shared" si="1238"/>
        <v>timer E00 AF2</v>
      </c>
      <c r="C2253" t="s">
        <v>238</v>
      </c>
    </row>
    <row r="2254" spans="1:3" x14ac:dyDescent="0.25">
      <c r="A2254" t="s">
        <v>1134</v>
      </c>
      <c r="B2254" t="str">
        <f t="shared" si="1238"/>
        <v>#ERROR: timer: INVALID ALTERNATE FUNCTION FOR E00: 'AF2'###</v>
      </c>
    </row>
    <row r="2255" spans="1:3" x14ac:dyDescent="0.25">
      <c r="B2255" t="str">
        <f t="shared" si="1238"/>
        <v/>
      </c>
    </row>
    <row r="2256" spans="1:3" x14ac:dyDescent="0.25">
      <c r="A2256" t="s">
        <v>1135</v>
      </c>
      <c r="B2256" t="str">
        <f t="shared" si="1238"/>
        <v>timer E01 AF2</v>
      </c>
      <c r="C2256" t="s">
        <v>238</v>
      </c>
    </row>
    <row r="2257" spans="1:3" x14ac:dyDescent="0.25">
      <c r="A2257" t="s">
        <v>1136</v>
      </c>
      <c r="B2257" t="str">
        <f t="shared" si="1238"/>
        <v>#ERROR: timer: INVALID ALTERNATE FUNCTION FOR E01: 'AF2'###</v>
      </c>
    </row>
    <row r="2258" spans="1:3" x14ac:dyDescent="0.25">
      <c r="B2258" t="str">
        <f t="shared" si="1238"/>
        <v/>
      </c>
    </row>
    <row r="2259" spans="1:3" x14ac:dyDescent="0.25">
      <c r="A2259" t="s">
        <v>1137</v>
      </c>
      <c r="B2259" t="str">
        <f t="shared" si="1238"/>
        <v>timer E02 AF2</v>
      </c>
      <c r="C2259" t="s">
        <v>238</v>
      </c>
    </row>
    <row r="2260" spans="1:3" x14ac:dyDescent="0.25">
      <c r="A2260" t="s">
        <v>1138</v>
      </c>
      <c r="B2260" t="str">
        <f t="shared" si="1238"/>
        <v>#ERROR: timer: INVALID ALTERNATE FUNCTION FOR E02: 'AF2'###</v>
      </c>
    </row>
    <row r="2261" spans="1:3" x14ac:dyDescent="0.25">
      <c r="B2261" t="str">
        <f t="shared" si="1238"/>
        <v/>
      </c>
    </row>
    <row r="2262" spans="1:3" x14ac:dyDescent="0.25">
      <c r="A2262" t="s">
        <v>1139</v>
      </c>
      <c r="B2262" t="str">
        <f t="shared" si="1238"/>
        <v>timer E03 AF2</v>
      </c>
      <c r="C2262" t="s">
        <v>238</v>
      </c>
    </row>
    <row r="2263" spans="1:3" x14ac:dyDescent="0.25">
      <c r="A2263" t="s">
        <v>1140</v>
      </c>
      <c r="B2263" t="str">
        <f t="shared" si="1238"/>
        <v>#ERROR: timer: INVALID ALTERNATE FUNCTION FOR E03: 'AF2'###</v>
      </c>
    </row>
    <row r="2264" spans="1:3" x14ac:dyDescent="0.25">
      <c r="B2264" t="str">
        <f t="shared" si="1238"/>
        <v/>
      </c>
    </row>
    <row r="2265" spans="1:3" x14ac:dyDescent="0.25">
      <c r="A2265" t="s">
        <v>1141</v>
      </c>
      <c r="B2265" t="str">
        <f t="shared" si="1238"/>
        <v>timer E04 AF2</v>
      </c>
      <c r="C2265" t="s">
        <v>238</v>
      </c>
    </row>
    <row r="2266" spans="1:3" x14ac:dyDescent="0.25">
      <c r="A2266" t="s">
        <v>1142</v>
      </c>
      <c r="B2266" t="str">
        <f t="shared" si="1238"/>
        <v>#ERROR: timer: INVALID ALTERNATE FUNCTION FOR E04: 'AF2'###</v>
      </c>
    </row>
    <row r="2267" spans="1:3" x14ac:dyDescent="0.25">
      <c r="B2267" t="str">
        <f t="shared" si="1238"/>
        <v/>
      </c>
    </row>
    <row r="2268" spans="1:3" x14ac:dyDescent="0.25">
      <c r="A2268" t="s">
        <v>1143</v>
      </c>
      <c r="B2268" t="str">
        <f t="shared" si="1238"/>
        <v>timer E05 AF2</v>
      </c>
    </row>
    <row r="2269" spans="1:3" x14ac:dyDescent="0.25">
      <c r="A2269" t="s">
        <v>1144</v>
      </c>
      <c r="B2269" t="str">
        <f t="shared" si="1238"/>
        <v>#ERROR: timer: INVALID ALTERNATE FUNCTION FOR E05: 'AF2'###</v>
      </c>
    </row>
    <row r="2270" spans="1:3" x14ac:dyDescent="0.25">
      <c r="B2270" t="str">
        <f t="shared" si="1238"/>
        <v/>
      </c>
    </row>
    <row r="2271" spans="1:3" x14ac:dyDescent="0.25">
      <c r="A2271" t="s">
        <v>1145</v>
      </c>
      <c r="B2271" t="str">
        <f t="shared" si="1238"/>
        <v>timer E06 AF2</v>
      </c>
    </row>
    <row r="2272" spans="1:3" x14ac:dyDescent="0.25">
      <c r="A2272" t="s">
        <v>1146</v>
      </c>
      <c r="B2272" t="str">
        <f t="shared" si="1238"/>
        <v>#ERROR: timer: INVALID ALTERNATE FUNCTION FOR E06: 'AF2'###</v>
      </c>
    </row>
    <row r="2273" spans="1:2" x14ac:dyDescent="0.25">
      <c r="B2273" t="str">
        <f t="shared" si="1238"/>
        <v/>
      </c>
    </row>
    <row r="2274" spans="1:2" x14ac:dyDescent="0.25">
      <c r="A2274" t="s">
        <v>1147</v>
      </c>
      <c r="B2274" t="str">
        <f t="shared" si="1238"/>
        <v>timer E07 AF2</v>
      </c>
    </row>
    <row r="2275" spans="1:2" x14ac:dyDescent="0.25">
      <c r="A2275" t="s">
        <v>1148</v>
      </c>
      <c r="B2275" t="str">
        <f t="shared" si="1238"/>
        <v>#ERROR: timer: INVALID ALTERNATE FUNCTION FOR E07: 'AF2'###</v>
      </c>
    </row>
    <row r="2276" spans="1:2" x14ac:dyDescent="0.25">
      <c r="B2276" t="str">
        <f t="shared" si="1238"/>
        <v/>
      </c>
    </row>
    <row r="2277" spans="1:2" x14ac:dyDescent="0.25">
      <c r="A2277" t="s">
        <v>1149</v>
      </c>
      <c r="B2277" t="str">
        <f t="shared" si="1238"/>
        <v>timer E08 AF2</v>
      </c>
    </row>
    <row r="2278" spans="1:2" x14ac:dyDescent="0.25">
      <c r="A2278" t="s">
        <v>1150</v>
      </c>
      <c r="B2278" t="str">
        <f t="shared" si="1238"/>
        <v>#ERROR: timer: INVALID ALTERNATE FUNCTION FOR E08: 'AF2'###</v>
      </c>
    </row>
    <row r="2279" spans="1:2" x14ac:dyDescent="0.25">
      <c r="B2279" t="str">
        <f t="shared" si="1238"/>
        <v/>
      </c>
    </row>
    <row r="2280" spans="1:2" x14ac:dyDescent="0.25">
      <c r="A2280" t="s">
        <v>1151</v>
      </c>
      <c r="B2280" t="str">
        <f t="shared" si="1238"/>
        <v>timer E09 AF2</v>
      </c>
    </row>
    <row r="2281" spans="1:2" x14ac:dyDescent="0.25">
      <c r="A2281" t="s">
        <v>1152</v>
      </c>
      <c r="B2281" t="str">
        <f t="shared" si="1238"/>
        <v>#ERROR: timer: INVALID ALTERNATE FUNCTION FOR E09: 'AF2'###</v>
      </c>
    </row>
    <row r="2282" spans="1:2" x14ac:dyDescent="0.25">
      <c r="B2282" t="str">
        <f t="shared" si="1238"/>
        <v/>
      </c>
    </row>
    <row r="2283" spans="1:2" x14ac:dyDescent="0.25">
      <c r="A2283" t="s">
        <v>1153</v>
      </c>
      <c r="B2283" t="str">
        <f t="shared" si="1238"/>
        <v>timer E10 AF2</v>
      </c>
    </row>
    <row r="2284" spans="1:2" x14ac:dyDescent="0.25">
      <c r="A2284" t="s">
        <v>1154</v>
      </c>
      <c r="B2284" t="str">
        <f t="shared" si="1238"/>
        <v>#ERROR: timer: INVALID ALTERNATE FUNCTION FOR E10: 'AF2'###</v>
      </c>
    </row>
    <row r="2285" spans="1:2" x14ac:dyDescent="0.25">
      <c r="B2285" t="str">
        <f t="shared" si="1238"/>
        <v/>
      </c>
    </row>
    <row r="2286" spans="1:2" x14ac:dyDescent="0.25">
      <c r="A2286" t="s">
        <v>1155</v>
      </c>
      <c r="B2286" t="str">
        <f t="shared" si="1238"/>
        <v>timer E11 AF2</v>
      </c>
    </row>
    <row r="2287" spans="1:2" x14ac:dyDescent="0.25">
      <c r="A2287" t="s">
        <v>1156</v>
      </c>
      <c r="B2287" t="str">
        <f t="shared" si="1238"/>
        <v>#ERROR: timer: INVALID ALTERNATE FUNCTION FOR E11: 'AF2'###</v>
      </c>
    </row>
    <row r="2288" spans="1:2" x14ac:dyDescent="0.25">
      <c r="B2288" t="str">
        <f t="shared" si="1238"/>
        <v/>
      </c>
    </row>
    <row r="2289" spans="1:2" x14ac:dyDescent="0.25">
      <c r="A2289" t="s">
        <v>1157</v>
      </c>
      <c r="B2289" t="str">
        <f t="shared" si="1238"/>
        <v>timer E12 AF2</v>
      </c>
    </row>
    <row r="2290" spans="1:2" x14ac:dyDescent="0.25">
      <c r="A2290" t="s">
        <v>1158</v>
      </c>
      <c r="B2290" t="str">
        <f t="shared" si="1238"/>
        <v>#ERROR: timer: INVALID ALTERNATE FUNCTION FOR E12: 'AF2'###</v>
      </c>
    </row>
    <row r="2291" spans="1:2" x14ac:dyDescent="0.25">
      <c r="B2291" t="str">
        <f t="shared" si="1238"/>
        <v/>
      </c>
    </row>
    <row r="2292" spans="1:2" x14ac:dyDescent="0.25">
      <c r="A2292" t="s">
        <v>1159</v>
      </c>
      <c r="B2292" t="str">
        <f t="shared" si="1238"/>
        <v>timer E13 AF2</v>
      </c>
    </row>
    <row r="2293" spans="1:2" x14ac:dyDescent="0.25">
      <c r="A2293" t="s">
        <v>1160</v>
      </c>
      <c r="B2293" t="str">
        <f t="shared" si="1238"/>
        <v>#ERROR: timer: INVALID ALTERNATE FUNCTION FOR E13: 'AF2'###</v>
      </c>
    </row>
    <row r="2294" spans="1:2" x14ac:dyDescent="0.25">
      <c r="B2294" t="str">
        <f t="shared" si="1238"/>
        <v/>
      </c>
    </row>
    <row r="2295" spans="1:2" x14ac:dyDescent="0.25">
      <c r="A2295" t="s">
        <v>1161</v>
      </c>
      <c r="B2295" t="str">
        <f t="shared" si="1238"/>
        <v>timer E14 AF2</v>
      </c>
    </row>
    <row r="2296" spans="1:2" x14ac:dyDescent="0.25">
      <c r="A2296" t="s">
        <v>1162</v>
      </c>
      <c r="B2296" t="str">
        <f t="shared" si="1238"/>
        <v>#ERROR: timer: INVALID ALTERNATE FUNCTION FOR E14: 'AF2'###</v>
      </c>
    </row>
    <row r="2297" spans="1:2" x14ac:dyDescent="0.25">
      <c r="B2297" t="str">
        <f t="shared" si="1238"/>
        <v/>
      </c>
    </row>
    <row r="2298" spans="1:2" x14ac:dyDescent="0.25">
      <c r="A2298" t="s">
        <v>1163</v>
      </c>
      <c r="B2298" t="str">
        <f t="shared" si="1238"/>
        <v>timer E15 AF2</v>
      </c>
    </row>
    <row r="2299" spans="1:2" x14ac:dyDescent="0.25">
      <c r="A2299" t="s">
        <v>1164</v>
      </c>
      <c r="B2299" t="str">
        <f t="shared" si="1238"/>
        <v>#ERROR: timer: INVALID ALTERNATE FUNCTION FOR E15: 'AF2'###</v>
      </c>
    </row>
    <row r="2300" spans="1:2" x14ac:dyDescent="0.25">
      <c r="B2300" t="str">
        <f t="shared" si="1238"/>
        <v/>
      </c>
    </row>
    <row r="2301" spans="1:2" x14ac:dyDescent="0.25">
      <c r="A2301" t="s">
        <v>924</v>
      </c>
      <c r="B2301" t="str">
        <f t="shared" si="1238"/>
        <v>dma pin E00 list</v>
      </c>
    </row>
    <row r="2302" spans="1:2" x14ac:dyDescent="0.25">
      <c r="B2302" t="str">
        <f t="shared" si="1238"/>
        <v/>
      </c>
    </row>
    <row r="2303" spans="1:2" x14ac:dyDescent="0.25">
      <c r="A2303" t="s">
        <v>925</v>
      </c>
      <c r="B2303" t="str">
        <f t="shared" si="1238"/>
        <v>dma pin E01 list</v>
      </c>
    </row>
    <row r="2304" spans="1:2" x14ac:dyDescent="0.25">
      <c r="B2304" t="str">
        <f t="shared" si="1238"/>
        <v/>
      </c>
    </row>
    <row r="2305" spans="1:2" x14ac:dyDescent="0.25">
      <c r="A2305" t="s">
        <v>926</v>
      </c>
      <c r="B2305" t="str">
        <f t="shared" si="1238"/>
        <v>dma pin E02 list</v>
      </c>
    </row>
    <row r="2306" spans="1:2" x14ac:dyDescent="0.25">
      <c r="B2306" t="str">
        <f t="shared" si="1238"/>
        <v/>
      </c>
    </row>
    <row r="2307" spans="1:2" x14ac:dyDescent="0.25">
      <c r="A2307" t="s">
        <v>927</v>
      </c>
      <c r="B2307" t="str">
        <f t="shared" si="1238"/>
        <v>dma pin E03 list</v>
      </c>
    </row>
    <row r="2308" spans="1:2" x14ac:dyDescent="0.25">
      <c r="B2308" t="str">
        <f t="shared" ref="B2308:B2371" si="1239">IFERROR(RIGHT(A2308,LEN(A2308)-2),"")</f>
        <v/>
      </c>
    </row>
    <row r="2309" spans="1:2" x14ac:dyDescent="0.25">
      <c r="A2309" t="s">
        <v>928</v>
      </c>
      <c r="B2309" t="str">
        <f t="shared" si="1239"/>
        <v>dma pin E04 list</v>
      </c>
    </row>
    <row r="2310" spans="1:2" x14ac:dyDescent="0.25">
      <c r="B2310" t="str">
        <f t="shared" si="1239"/>
        <v/>
      </c>
    </row>
    <row r="2311" spans="1:2" x14ac:dyDescent="0.25">
      <c r="A2311" t="s">
        <v>929</v>
      </c>
      <c r="B2311" t="str">
        <f t="shared" si="1239"/>
        <v>dma pin E05 list</v>
      </c>
    </row>
    <row r="2312" spans="1:2" x14ac:dyDescent="0.25">
      <c r="B2312" t="str">
        <f t="shared" si="1239"/>
        <v/>
      </c>
    </row>
    <row r="2313" spans="1:2" x14ac:dyDescent="0.25">
      <c r="A2313" t="s">
        <v>930</v>
      </c>
      <c r="B2313" t="str">
        <f t="shared" si="1239"/>
        <v>dma pin E06 list</v>
      </c>
    </row>
    <row r="2314" spans="1:2" x14ac:dyDescent="0.25">
      <c r="B2314" t="str">
        <f t="shared" si="1239"/>
        <v/>
      </c>
    </row>
    <row r="2315" spans="1:2" x14ac:dyDescent="0.25">
      <c r="A2315" t="s">
        <v>931</v>
      </c>
      <c r="B2315" t="str">
        <f t="shared" si="1239"/>
        <v>dma pin E07 list</v>
      </c>
    </row>
    <row r="2316" spans="1:2" x14ac:dyDescent="0.25">
      <c r="B2316" t="str">
        <f t="shared" si="1239"/>
        <v/>
      </c>
    </row>
    <row r="2317" spans="1:2" x14ac:dyDescent="0.25">
      <c r="A2317" t="s">
        <v>932</v>
      </c>
      <c r="B2317" t="str">
        <f t="shared" si="1239"/>
        <v>dma pin E08 list</v>
      </c>
    </row>
    <row r="2318" spans="1:2" x14ac:dyDescent="0.25">
      <c r="B2318" t="str">
        <f t="shared" si="1239"/>
        <v/>
      </c>
    </row>
    <row r="2319" spans="1:2" x14ac:dyDescent="0.25">
      <c r="A2319" t="s">
        <v>933</v>
      </c>
      <c r="B2319" t="str">
        <f t="shared" si="1239"/>
        <v>dma pin E09 list</v>
      </c>
    </row>
    <row r="2320" spans="1:2" x14ac:dyDescent="0.25">
      <c r="B2320" t="str">
        <f t="shared" si="1239"/>
        <v/>
      </c>
    </row>
    <row r="2321" spans="1:2" x14ac:dyDescent="0.25">
      <c r="A2321" t="s">
        <v>934</v>
      </c>
      <c r="B2321" t="str">
        <f t="shared" si="1239"/>
        <v>dma pin E10 list</v>
      </c>
    </row>
    <row r="2322" spans="1:2" x14ac:dyDescent="0.25">
      <c r="B2322" t="str">
        <f t="shared" si="1239"/>
        <v/>
      </c>
    </row>
    <row r="2323" spans="1:2" x14ac:dyDescent="0.25">
      <c r="A2323" t="s">
        <v>935</v>
      </c>
      <c r="B2323" t="str">
        <f t="shared" si="1239"/>
        <v>dma pin E11 list</v>
      </c>
    </row>
    <row r="2324" spans="1:2" x14ac:dyDescent="0.25">
      <c r="B2324" t="str">
        <f t="shared" si="1239"/>
        <v/>
      </c>
    </row>
    <row r="2325" spans="1:2" x14ac:dyDescent="0.25">
      <c r="A2325" t="s">
        <v>936</v>
      </c>
      <c r="B2325" t="str">
        <f t="shared" si="1239"/>
        <v>dma pin E12 list</v>
      </c>
    </row>
    <row r="2326" spans="1:2" x14ac:dyDescent="0.25">
      <c r="B2326" t="str">
        <f t="shared" si="1239"/>
        <v/>
      </c>
    </row>
    <row r="2327" spans="1:2" x14ac:dyDescent="0.25">
      <c r="A2327" t="s">
        <v>937</v>
      </c>
      <c r="B2327" t="str">
        <f t="shared" si="1239"/>
        <v>dma pin E13 list</v>
      </c>
    </row>
    <row r="2328" spans="1:2" x14ac:dyDescent="0.25">
      <c r="B2328" t="str">
        <f t="shared" si="1239"/>
        <v/>
      </c>
    </row>
    <row r="2329" spans="1:2" x14ac:dyDescent="0.25">
      <c r="A2329" t="s">
        <v>938</v>
      </c>
      <c r="B2329" t="str">
        <f t="shared" si="1239"/>
        <v>dma pin E14 list</v>
      </c>
    </row>
    <row r="2330" spans="1:2" x14ac:dyDescent="0.25">
      <c r="B2330" t="str">
        <f t="shared" si="1239"/>
        <v/>
      </c>
    </row>
    <row r="2331" spans="1:2" x14ac:dyDescent="0.25">
      <c r="A2331" t="s">
        <v>939</v>
      </c>
      <c r="B2331" t="str">
        <f t="shared" si="1239"/>
        <v>dma pin E15 list</v>
      </c>
    </row>
    <row r="2332" spans="1:2" x14ac:dyDescent="0.25">
      <c r="B2332" t="str">
        <f t="shared" si="1239"/>
        <v/>
      </c>
    </row>
    <row r="2333" spans="1:2" x14ac:dyDescent="0.25">
      <c r="A2333" t="s">
        <v>940</v>
      </c>
      <c r="B2333" t="str">
        <f t="shared" si="1239"/>
        <v>timer E00 NONE</v>
      </c>
    </row>
    <row r="2334" spans="1:2" x14ac:dyDescent="0.25">
      <c r="A2334" t="s">
        <v>941</v>
      </c>
      <c r="B2334" t="str">
        <f t="shared" si="1239"/>
        <v>timer E00: no change: NONE</v>
      </c>
    </row>
    <row r="2335" spans="1:2" x14ac:dyDescent="0.25">
      <c r="B2335" t="str">
        <f t="shared" si="1239"/>
        <v/>
      </c>
    </row>
    <row r="2336" spans="1:2" x14ac:dyDescent="0.25">
      <c r="A2336" t="s">
        <v>942</v>
      </c>
      <c r="B2336" t="str">
        <f t="shared" si="1239"/>
        <v>timer E01 NONE</v>
      </c>
    </row>
    <row r="2337" spans="1:3" x14ac:dyDescent="0.25">
      <c r="A2337" t="s">
        <v>943</v>
      </c>
      <c r="B2337" t="str">
        <f t="shared" si="1239"/>
        <v>timer E01: no change: NONE</v>
      </c>
    </row>
    <row r="2338" spans="1:3" x14ac:dyDescent="0.25">
      <c r="B2338" t="str">
        <f t="shared" si="1239"/>
        <v/>
      </c>
    </row>
    <row r="2339" spans="1:3" x14ac:dyDescent="0.25">
      <c r="A2339" t="s">
        <v>944</v>
      </c>
      <c r="B2339" t="str">
        <f t="shared" si="1239"/>
        <v>timer E02 NONE</v>
      </c>
    </row>
    <row r="2340" spans="1:3" x14ac:dyDescent="0.25">
      <c r="A2340" t="s">
        <v>945</v>
      </c>
      <c r="B2340" t="str">
        <f t="shared" si="1239"/>
        <v>timer E02: no change: NONE</v>
      </c>
    </row>
    <row r="2341" spans="1:3" x14ac:dyDescent="0.25">
      <c r="B2341" t="str">
        <f t="shared" si="1239"/>
        <v/>
      </c>
    </row>
    <row r="2342" spans="1:3" x14ac:dyDescent="0.25">
      <c r="A2342" t="s">
        <v>946</v>
      </c>
      <c r="B2342" t="str">
        <f t="shared" si="1239"/>
        <v>timer E03 NONE</v>
      </c>
    </row>
    <row r="2343" spans="1:3" x14ac:dyDescent="0.25">
      <c r="A2343" t="s">
        <v>947</v>
      </c>
      <c r="B2343" t="str">
        <f t="shared" si="1239"/>
        <v>timer E03: no change: NONE</v>
      </c>
    </row>
    <row r="2344" spans="1:3" x14ac:dyDescent="0.25">
      <c r="B2344" t="str">
        <f t="shared" si="1239"/>
        <v/>
      </c>
    </row>
    <row r="2345" spans="1:3" x14ac:dyDescent="0.25">
      <c r="A2345" t="s">
        <v>948</v>
      </c>
      <c r="B2345" t="str">
        <f t="shared" si="1239"/>
        <v>timer E04 NONE</v>
      </c>
    </row>
    <row r="2346" spans="1:3" x14ac:dyDescent="0.25">
      <c r="A2346" t="s">
        <v>949</v>
      </c>
      <c r="B2346" t="str">
        <f t="shared" si="1239"/>
        <v>timer E04: no change: NONE</v>
      </c>
    </row>
    <row r="2347" spans="1:3" x14ac:dyDescent="0.25">
      <c r="B2347" t="str">
        <f t="shared" si="1239"/>
        <v/>
      </c>
    </row>
    <row r="2348" spans="1:3" x14ac:dyDescent="0.25">
      <c r="A2348" t="s">
        <v>950</v>
      </c>
      <c r="B2348" t="str">
        <f t="shared" si="1239"/>
        <v>timer E05 NONE</v>
      </c>
      <c r="C2348" t="s">
        <v>238</v>
      </c>
    </row>
    <row r="2349" spans="1:3" x14ac:dyDescent="0.25">
      <c r="A2349" t="s">
        <v>951</v>
      </c>
      <c r="B2349" t="str">
        <f t="shared" si="1239"/>
        <v>timer E05: no change: NONE</v>
      </c>
    </row>
    <row r="2350" spans="1:3" x14ac:dyDescent="0.25">
      <c r="B2350" t="str">
        <f t="shared" si="1239"/>
        <v/>
      </c>
    </row>
    <row r="2351" spans="1:3" x14ac:dyDescent="0.25">
      <c r="A2351" t="s">
        <v>952</v>
      </c>
      <c r="B2351" t="str">
        <f t="shared" si="1239"/>
        <v>timer E06 NONE</v>
      </c>
      <c r="C2351" t="s">
        <v>238</v>
      </c>
    </row>
    <row r="2352" spans="1:3" x14ac:dyDescent="0.25">
      <c r="A2352" t="s">
        <v>953</v>
      </c>
      <c r="B2352" t="str">
        <f t="shared" si="1239"/>
        <v>timer E06: no change: NONE</v>
      </c>
    </row>
    <row r="2353" spans="1:3" x14ac:dyDescent="0.25">
      <c r="B2353" t="str">
        <f t="shared" si="1239"/>
        <v/>
      </c>
    </row>
    <row r="2354" spans="1:3" x14ac:dyDescent="0.25">
      <c r="A2354" t="s">
        <v>954</v>
      </c>
      <c r="B2354" t="str">
        <f t="shared" si="1239"/>
        <v>timer E07 NONE</v>
      </c>
      <c r="C2354" t="s">
        <v>238</v>
      </c>
    </row>
    <row r="2355" spans="1:3" x14ac:dyDescent="0.25">
      <c r="A2355" t="s">
        <v>955</v>
      </c>
      <c r="B2355" t="str">
        <f t="shared" si="1239"/>
        <v>timer E07: no change: NONE</v>
      </c>
    </row>
    <row r="2356" spans="1:3" x14ac:dyDescent="0.25">
      <c r="B2356" t="str">
        <f t="shared" si="1239"/>
        <v/>
      </c>
    </row>
    <row r="2357" spans="1:3" x14ac:dyDescent="0.25">
      <c r="A2357" t="s">
        <v>956</v>
      </c>
      <c r="B2357" t="str">
        <f t="shared" si="1239"/>
        <v>timer E08 NONE</v>
      </c>
      <c r="C2357" t="s">
        <v>238</v>
      </c>
    </row>
    <row r="2358" spans="1:3" x14ac:dyDescent="0.25">
      <c r="A2358" t="s">
        <v>1165</v>
      </c>
      <c r="B2358" t="str">
        <f t="shared" si="1239"/>
        <v>timer E08: no change: NONE</v>
      </c>
    </row>
    <row r="2359" spans="1:3" x14ac:dyDescent="0.25">
      <c r="B2359" t="str">
        <f t="shared" si="1239"/>
        <v/>
      </c>
    </row>
    <row r="2360" spans="1:3" x14ac:dyDescent="0.25">
      <c r="A2360" t="s">
        <v>958</v>
      </c>
      <c r="B2360" t="str">
        <f t="shared" si="1239"/>
        <v>timer E09 NONE</v>
      </c>
      <c r="C2360" t="s">
        <v>238</v>
      </c>
    </row>
    <row r="2361" spans="1:3" x14ac:dyDescent="0.25">
      <c r="A2361" t="s">
        <v>1166</v>
      </c>
      <c r="B2361" t="str">
        <f t="shared" si="1239"/>
        <v>timer E09: no change: NONE</v>
      </c>
    </row>
    <row r="2362" spans="1:3" x14ac:dyDescent="0.25">
      <c r="B2362" t="str">
        <f t="shared" si="1239"/>
        <v/>
      </c>
    </row>
    <row r="2363" spans="1:3" x14ac:dyDescent="0.25">
      <c r="A2363" t="s">
        <v>960</v>
      </c>
      <c r="B2363" t="str">
        <f t="shared" si="1239"/>
        <v>timer E10 NONE</v>
      </c>
      <c r="C2363" t="s">
        <v>238</v>
      </c>
    </row>
    <row r="2364" spans="1:3" x14ac:dyDescent="0.25">
      <c r="A2364" t="s">
        <v>1167</v>
      </c>
      <c r="B2364" t="str">
        <f t="shared" si="1239"/>
        <v>timer E10: no change: NONE</v>
      </c>
    </row>
    <row r="2365" spans="1:3" x14ac:dyDescent="0.25">
      <c r="B2365" t="str">
        <f t="shared" si="1239"/>
        <v/>
      </c>
    </row>
    <row r="2366" spans="1:3" x14ac:dyDescent="0.25">
      <c r="A2366" t="s">
        <v>962</v>
      </c>
      <c r="B2366" t="str">
        <f t="shared" si="1239"/>
        <v>timer E11 NONE</v>
      </c>
      <c r="C2366" t="s">
        <v>238</v>
      </c>
    </row>
    <row r="2367" spans="1:3" x14ac:dyDescent="0.25">
      <c r="A2367" t="s">
        <v>1168</v>
      </c>
      <c r="B2367" t="str">
        <f t="shared" si="1239"/>
        <v>timer E11: no change: NONE</v>
      </c>
    </row>
    <row r="2368" spans="1:3" x14ac:dyDescent="0.25">
      <c r="B2368" t="str">
        <f t="shared" si="1239"/>
        <v/>
      </c>
    </row>
    <row r="2369" spans="1:3" x14ac:dyDescent="0.25">
      <c r="A2369" t="s">
        <v>964</v>
      </c>
      <c r="B2369" t="str">
        <f t="shared" si="1239"/>
        <v>timer E12 NONE</v>
      </c>
      <c r="C2369" t="s">
        <v>238</v>
      </c>
    </row>
    <row r="2370" spans="1:3" x14ac:dyDescent="0.25">
      <c r="A2370" t="s">
        <v>1169</v>
      </c>
      <c r="B2370" t="str">
        <f t="shared" si="1239"/>
        <v>timer E12: no change: NONE</v>
      </c>
    </row>
    <row r="2371" spans="1:3" x14ac:dyDescent="0.25">
      <c r="B2371" t="str">
        <f t="shared" si="1239"/>
        <v/>
      </c>
    </row>
    <row r="2372" spans="1:3" x14ac:dyDescent="0.25">
      <c r="A2372" t="s">
        <v>966</v>
      </c>
      <c r="B2372" t="str">
        <f t="shared" ref="B2372:B2435" si="1240">IFERROR(RIGHT(A2372,LEN(A2372)-2),"")</f>
        <v>timer E13 NONE</v>
      </c>
      <c r="C2372" t="s">
        <v>238</v>
      </c>
    </row>
    <row r="2373" spans="1:3" x14ac:dyDescent="0.25">
      <c r="A2373" t="s">
        <v>1170</v>
      </c>
      <c r="B2373" t="str">
        <f t="shared" si="1240"/>
        <v>timer E13: no change: NONE</v>
      </c>
    </row>
    <row r="2374" spans="1:3" x14ac:dyDescent="0.25">
      <c r="B2374" t="str">
        <f t="shared" si="1240"/>
        <v/>
      </c>
    </row>
    <row r="2375" spans="1:3" x14ac:dyDescent="0.25">
      <c r="A2375" t="s">
        <v>968</v>
      </c>
      <c r="B2375" t="str">
        <f t="shared" si="1240"/>
        <v>timer E14 NONE</v>
      </c>
      <c r="C2375" t="s">
        <v>238</v>
      </c>
    </row>
    <row r="2376" spans="1:3" x14ac:dyDescent="0.25">
      <c r="A2376" t="s">
        <v>1171</v>
      </c>
      <c r="B2376" t="str">
        <f t="shared" si="1240"/>
        <v>timer E14: no change: NONE</v>
      </c>
    </row>
    <row r="2377" spans="1:3" x14ac:dyDescent="0.25">
      <c r="B2377" t="str">
        <f t="shared" si="1240"/>
        <v/>
      </c>
    </row>
    <row r="2378" spans="1:3" x14ac:dyDescent="0.25">
      <c r="A2378" t="s">
        <v>970</v>
      </c>
      <c r="B2378" t="str">
        <f t="shared" si="1240"/>
        <v>timer E15 NONE</v>
      </c>
      <c r="C2378" t="s">
        <v>238</v>
      </c>
    </row>
    <row r="2379" spans="1:3" x14ac:dyDescent="0.25">
      <c r="A2379" t="s">
        <v>971</v>
      </c>
      <c r="B2379" t="str">
        <f t="shared" si="1240"/>
        <v>timer E15: no change: NONE</v>
      </c>
    </row>
    <row r="2380" spans="1:3" x14ac:dyDescent="0.25">
      <c r="B2380" t="str">
        <f t="shared" si="1240"/>
        <v/>
      </c>
    </row>
    <row r="2381" spans="1:3" x14ac:dyDescent="0.25">
      <c r="A2381" t="s">
        <v>1172</v>
      </c>
      <c r="B2381" t="str">
        <f t="shared" si="1240"/>
        <v># AF3 #</v>
      </c>
      <c r="C2381" t="s">
        <v>238</v>
      </c>
    </row>
    <row r="2382" spans="1:3" x14ac:dyDescent="0.25">
      <c r="B2382" t="str">
        <f t="shared" si="1240"/>
        <v/>
      </c>
    </row>
    <row r="2383" spans="1:3" x14ac:dyDescent="0.25">
      <c r="A2383" t="s">
        <v>1173</v>
      </c>
      <c r="B2383" t="str">
        <f t="shared" si="1240"/>
        <v>timer A00 AF3</v>
      </c>
    </row>
    <row r="2384" spans="1:3" x14ac:dyDescent="0.25">
      <c r="A2384" t="s">
        <v>1174</v>
      </c>
      <c r="B2384" t="str">
        <f t="shared" si="1240"/>
        <v>#ERROR: timer: INVALID ALTERNATE FUNCTION FOR A00: 'AF3'###</v>
      </c>
      <c r="C2384" t="s">
        <v>238</v>
      </c>
    </row>
    <row r="2385" spans="1:3" x14ac:dyDescent="0.25">
      <c r="B2385" t="str">
        <f t="shared" si="1240"/>
        <v/>
      </c>
    </row>
    <row r="2386" spans="1:3" x14ac:dyDescent="0.25">
      <c r="A2386" t="s">
        <v>1175</v>
      </c>
      <c r="B2386" t="str">
        <f t="shared" si="1240"/>
        <v>timer A01 AF3</v>
      </c>
    </row>
    <row r="2387" spans="1:3" x14ac:dyDescent="0.25">
      <c r="A2387" t="s">
        <v>1176</v>
      </c>
      <c r="B2387" t="str">
        <f t="shared" si="1240"/>
        <v>#ERROR: timer: INVALID ALTERNATE FUNCTION FOR A01: 'AF3'###</v>
      </c>
      <c r="C2387" t="s">
        <v>238</v>
      </c>
    </row>
    <row r="2388" spans="1:3" x14ac:dyDescent="0.25">
      <c r="B2388" t="str">
        <f t="shared" si="1240"/>
        <v/>
      </c>
    </row>
    <row r="2389" spans="1:3" x14ac:dyDescent="0.25">
      <c r="A2389" t="s">
        <v>1177</v>
      </c>
      <c r="B2389" t="str">
        <f t="shared" si="1240"/>
        <v>timer A02 AF3</v>
      </c>
    </row>
    <row r="2390" spans="1:3" x14ac:dyDescent="0.25">
      <c r="A2390" t="s">
        <v>2008</v>
      </c>
      <c r="B2390" t="str">
        <f t="shared" si="1240"/>
        <v>#ERROR: timer: INVALID ALTERNATE FUNCTION FOR A02: 'AF3'###</v>
      </c>
      <c r="C2390" t="s">
        <v>238</v>
      </c>
    </row>
    <row r="2391" spans="1:3" x14ac:dyDescent="0.25">
      <c r="B2391" t="str">
        <f t="shared" si="1240"/>
        <v/>
      </c>
    </row>
    <row r="2392" spans="1:3" x14ac:dyDescent="0.25">
      <c r="A2392" t="s">
        <v>1178</v>
      </c>
      <c r="B2392" t="str">
        <f t="shared" si="1240"/>
        <v>timer A03 AF3</v>
      </c>
    </row>
    <row r="2393" spans="1:3" x14ac:dyDescent="0.25">
      <c r="A2393" t="s">
        <v>2009</v>
      </c>
      <c r="B2393" t="str">
        <f t="shared" si="1240"/>
        <v>#ERROR: timer: INVALID ALTERNATE FUNCTION FOR A03: 'AF3'###</v>
      </c>
      <c r="C2393" t="s">
        <v>238</v>
      </c>
    </row>
    <row r="2394" spans="1:3" x14ac:dyDescent="0.25">
      <c r="B2394" t="str">
        <f t="shared" si="1240"/>
        <v/>
      </c>
    </row>
    <row r="2395" spans="1:3" x14ac:dyDescent="0.25">
      <c r="A2395" t="s">
        <v>1179</v>
      </c>
      <c r="B2395" t="str">
        <f t="shared" si="1240"/>
        <v>timer A04 AF3</v>
      </c>
    </row>
    <row r="2396" spans="1:3" x14ac:dyDescent="0.25">
      <c r="A2396" t="s">
        <v>1180</v>
      </c>
      <c r="B2396" t="str">
        <f t="shared" si="1240"/>
        <v>#ERROR: timer: INVALID ALTERNATE FUNCTION FOR A04: 'AF3'###</v>
      </c>
    </row>
    <row r="2397" spans="1:3" x14ac:dyDescent="0.25">
      <c r="B2397" t="str">
        <f t="shared" si="1240"/>
        <v/>
      </c>
    </row>
    <row r="2398" spans="1:3" x14ac:dyDescent="0.25">
      <c r="A2398" t="s">
        <v>1181</v>
      </c>
      <c r="B2398" t="str">
        <f t="shared" si="1240"/>
        <v>timer A05 AF3</v>
      </c>
    </row>
    <row r="2399" spans="1:3" x14ac:dyDescent="0.25">
      <c r="A2399" t="s">
        <v>1568</v>
      </c>
      <c r="B2399" t="str">
        <f t="shared" si="1240"/>
        <v>timer A05: changed from NONE to AF3</v>
      </c>
    </row>
    <row r="2400" spans="1:3" x14ac:dyDescent="0.25">
      <c r="B2400" t="str">
        <f t="shared" si="1240"/>
        <v/>
      </c>
    </row>
    <row r="2401" spans="1:2" x14ac:dyDescent="0.25">
      <c r="A2401" t="s">
        <v>1182</v>
      </c>
      <c r="B2401" t="str">
        <f t="shared" si="1240"/>
        <v>timer A06 AF3</v>
      </c>
    </row>
    <row r="2402" spans="1:2" x14ac:dyDescent="0.25">
      <c r="A2402" t="s">
        <v>1183</v>
      </c>
      <c r="B2402" t="str">
        <f t="shared" si="1240"/>
        <v>#ERROR: timer: INVALID ALTERNATE FUNCTION FOR A06: 'AF3'###</v>
      </c>
    </row>
    <row r="2403" spans="1:2" x14ac:dyDescent="0.25">
      <c r="B2403" t="str">
        <f t="shared" si="1240"/>
        <v/>
      </c>
    </row>
    <row r="2404" spans="1:2" x14ac:dyDescent="0.25">
      <c r="A2404" t="s">
        <v>1184</v>
      </c>
      <c r="B2404" t="str">
        <f t="shared" si="1240"/>
        <v>timer A07 AF3</v>
      </c>
    </row>
    <row r="2405" spans="1:2" x14ac:dyDescent="0.25">
      <c r="A2405" t="s">
        <v>1569</v>
      </c>
      <c r="B2405" t="str">
        <f t="shared" si="1240"/>
        <v>timer A07: changed from NONE to AF3</v>
      </c>
    </row>
    <row r="2406" spans="1:2" x14ac:dyDescent="0.25">
      <c r="B2406" t="str">
        <f t="shared" si="1240"/>
        <v/>
      </c>
    </row>
    <row r="2407" spans="1:2" x14ac:dyDescent="0.25">
      <c r="A2407" t="s">
        <v>1185</v>
      </c>
      <c r="B2407" t="str">
        <f t="shared" si="1240"/>
        <v>timer A08 AF3</v>
      </c>
    </row>
    <row r="2408" spans="1:2" x14ac:dyDescent="0.25">
      <c r="A2408" t="s">
        <v>1186</v>
      </c>
      <c r="B2408" t="str">
        <f t="shared" si="1240"/>
        <v>#ERROR: timer: INVALID ALTERNATE FUNCTION FOR A08: 'AF3'###</v>
      </c>
    </row>
    <row r="2409" spans="1:2" x14ac:dyDescent="0.25">
      <c r="B2409" t="str">
        <f t="shared" si="1240"/>
        <v/>
      </c>
    </row>
    <row r="2410" spans="1:2" x14ac:dyDescent="0.25">
      <c r="A2410" t="s">
        <v>1187</v>
      </c>
      <c r="B2410" t="str">
        <f t="shared" si="1240"/>
        <v>timer A09 AF3</v>
      </c>
    </row>
    <row r="2411" spans="1:2" x14ac:dyDescent="0.25">
      <c r="A2411" t="s">
        <v>1188</v>
      </c>
      <c r="B2411" t="str">
        <f t="shared" si="1240"/>
        <v>#ERROR: timer: INVALID ALTERNATE FUNCTION FOR A09: 'AF3'###</v>
      </c>
    </row>
    <row r="2412" spans="1:2" x14ac:dyDescent="0.25">
      <c r="B2412" t="str">
        <f t="shared" si="1240"/>
        <v/>
      </c>
    </row>
    <row r="2413" spans="1:2" x14ac:dyDescent="0.25">
      <c r="A2413" t="s">
        <v>1189</v>
      </c>
      <c r="B2413" t="str">
        <f t="shared" si="1240"/>
        <v>timer A10 AF3</v>
      </c>
    </row>
    <row r="2414" spans="1:2" x14ac:dyDescent="0.25">
      <c r="A2414" t="s">
        <v>1190</v>
      </c>
      <c r="B2414" t="str">
        <f t="shared" si="1240"/>
        <v>#ERROR: timer: INVALID ALTERNATE FUNCTION FOR A10: 'AF3'###</v>
      </c>
    </row>
    <row r="2415" spans="1:2" x14ac:dyDescent="0.25">
      <c r="B2415" t="str">
        <f t="shared" si="1240"/>
        <v/>
      </c>
    </row>
    <row r="2416" spans="1:2" x14ac:dyDescent="0.25">
      <c r="A2416" t="s">
        <v>1191</v>
      </c>
      <c r="B2416" t="str">
        <f t="shared" si="1240"/>
        <v>timer A11 AF3</v>
      </c>
    </row>
    <row r="2417" spans="1:2" x14ac:dyDescent="0.25">
      <c r="A2417" t="s">
        <v>1192</v>
      </c>
      <c r="B2417" t="str">
        <f t="shared" si="1240"/>
        <v>#ERROR: timer: INVALID ALTERNATE FUNCTION FOR A11: 'AF3'###</v>
      </c>
    </row>
    <row r="2418" spans="1:2" x14ac:dyDescent="0.25">
      <c r="B2418" t="str">
        <f t="shared" si="1240"/>
        <v/>
      </c>
    </row>
    <row r="2419" spans="1:2" x14ac:dyDescent="0.25">
      <c r="A2419" t="s">
        <v>1193</v>
      </c>
      <c r="B2419" t="str">
        <f t="shared" si="1240"/>
        <v>timer A12 AF3</v>
      </c>
    </row>
    <row r="2420" spans="1:2" x14ac:dyDescent="0.25">
      <c r="A2420" t="s">
        <v>1194</v>
      </c>
      <c r="B2420" t="str">
        <f t="shared" si="1240"/>
        <v>#ERROR: timer: INVALID ALTERNATE FUNCTION FOR A12: 'AF3'###</v>
      </c>
    </row>
    <row r="2421" spans="1:2" x14ac:dyDescent="0.25">
      <c r="B2421" t="str">
        <f t="shared" si="1240"/>
        <v/>
      </c>
    </row>
    <row r="2422" spans="1:2" x14ac:dyDescent="0.25">
      <c r="A2422" t="s">
        <v>1195</v>
      </c>
      <c r="B2422" t="str">
        <f t="shared" si="1240"/>
        <v>timer A13 AF3</v>
      </c>
    </row>
    <row r="2423" spans="1:2" x14ac:dyDescent="0.25">
      <c r="A2423" t="s">
        <v>1196</v>
      </c>
      <c r="B2423" t="str">
        <f t="shared" si="1240"/>
        <v>#ERROR: timer: INVALID ALTERNATE FUNCTION FOR A13: 'AF3'###</v>
      </c>
    </row>
    <row r="2424" spans="1:2" x14ac:dyDescent="0.25">
      <c r="B2424" t="str">
        <f t="shared" si="1240"/>
        <v/>
      </c>
    </row>
    <row r="2425" spans="1:2" x14ac:dyDescent="0.25">
      <c r="A2425" t="s">
        <v>1197</v>
      </c>
      <c r="B2425" t="str">
        <f t="shared" si="1240"/>
        <v>timer A14 AF3</v>
      </c>
    </row>
    <row r="2426" spans="1:2" x14ac:dyDescent="0.25">
      <c r="A2426" t="s">
        <v>1198</v>
      </c>
      <c r="B2426" t="str">
        <f t="shared" si="1240"/>
        <v>#ERROR: timer: INVALID ALTERNATE FUNCTION FOR A14: 'AF3'###</v>
      </c>
    </row>
    <row r="2427" spans="1:2" x14ac:dyDescent="0.25">
      <c r="B2427" t="str">
        <f t="shared" si="1240"/>
        <v/>
      </c>
    </row>
    <row r="2428" spans="1:2" x14ac:dyDescent="0.25">
      <c r="A2428" t="s">
        <v>1199</v>
      </c>
      <c r="B2428" t="str">
        <f t="shared" si="1240"/>
        <v>timer A15 AF3</v>
      </c>
    </row>
    <row r="2429" spans="1:2" x14ac:dyDescent="0.25">
      <c r="A2429" t="s">
        <v>1200</v>
      </c>
      <c r="B2429" t="str">
        <f t="shared" si="1240"/>
        <v>#ERROR: timer: INVALID ALTERNATE FUNCTION FOR A15: 'AF3'###</v>
      </c>
    </row>
    <row r="2430" spans="1:2" x14ac:dyDescent="0.25">
      <c r="B2430" t="str">
        <f t="shared" si="1240"/>
        <v/>
      </c>
    </row>
    <row r="2431" spans="1:2" x14ac:dyDescent="0.25">
      <c r="A2431" t="s">
        <v>612</v>
      </c>
      <c r="B2431" t="str">
        <f t="shared" si="1240"/>
        <v>dma pin A00 list</v>
      </c>
    </row>
    <row r="2432" spans="1:2" x14ac:dyDescent="0.25">
      <c r="B2432" t="str">
        <f t="shared" si="1240"/>
        <v/>
      </c>
    </row>
    <row r="2433" spans="1:2" x14ac:dyDescent="0.25">
      <c r="A2433" t="s">
        <v>613</v>
      </c>
      <c r="B2433" t="str">
        <f t="shared" si="1240"/>
        <v>dma pin A01 list</v>
      </c>
    </row>
    <row r="2434" spans="1:2" x14ac:dyDescent="0.25">
      <c r="B2434" t="str">
        <f t="shared" si="1240"/>
        <v/>
      </c>
    </row>
    <row r="2435" spans="1:2" x14ac:dyDescent="0.25">
      <c r="A2435" t="s">
        <v>614</v>
      </c>
      <c r="B2435" t="str">
        <f t="shared" si="1240"/>
        <v>dma pin A02 list</v>
      </c>
    </row>
    <row r="2436" spans="1:2" x14ac:dyDescent="0.25">
      <c r="B2436" t="str">
        <f t="shared" ref="B2436:B2499" si="1241">IFERROR(RIGHT(A2436,LEN(A2436)-2),"")</f>
        <v/>
      </c>
    </row>
    <row r="2437" spans="1:2" x14ac:dyDescent="0.25">
      <c r="A2437" t="s">
        <v>615</v>
      </c>
      <c r="B2437" t="str">
        <f t="shared" si="1241"/>
        <v>dma pin A03 list</v>
      </c>
    </row>
    <row r="2438" spans="1:2" x14ac:dyDescent="0.25">
      <c r="B2438" t="str">
        <f t="shared" si="1241"/>
        <v/>
      </c>
    </row>
    <row r="2439" spans="1:2" x14ac:dyDescent="0.25">
      <c r="A2439" t="s">
        <v>616</v>
      </c>
      <c r="B2439" t="str">
        <f t="shared" si="1241"/>
        <v>dma pin A04 list</v>
      </c>
    </row>
    <row r="2440" spans="1:2" x14ac:dyDescent="0.25">
      <c r="B2440" t="str">
        <f t="shared" si="1241"/>
        <v/>
      </c>
    </row>
    <row r="2441" spans="1:2" x14ac:dyDescent="0.25">
      <c r="A2441" t="s">
        <v>617</v>
      </c>
      <c r="B2441" t="str">
        <f t="shared" si="1241"/>
        <v>dma pin A05 list</v>
      </c>
    </row>
    <row r="2442" spans="1:2" x14ac:dyDescent="0.25">
      <c r="A2442" t="s">
        <v>1762</v>
      </c>
      <c r="B2442" t="str">
        <f t="shared" si="1241"/>
        <v>0: DMA1 Stream 0 Request 47</v>
      </c>
    </row>
    <row r="2443" spans="1:2" x14ac:dyDescent="0.25">
      <c r="A2443" t="s">
        <v>1763</v>
      </c>
      <c r="B2443" t="str">
        <f t="shared" si="1241"/>
        <v>1: DMA1 Stream 1 Request 47</v>
      </c>
    </row>
    <row r="2444" spans="1:2" x14ac:dyDescent="0.25">
      <c r="A2444" t="s">
        <v>1764</v>
      </c>
      <c r="B2444" t="str">
        <f t="shared" si="1241"/>
        <v>2: DMA1 Stream 2 Request 47</v>
      </c>
    </row>
    <row r="2445" spans="1:2" x14ac:dyDescent="0.25">
      <c r="A2445" t="s">
        <v>1765</v>
      </c>
      <c r="B2445" t="str">
        <f t="shared" si="1241"/>
        <v>3: DMA1 Stream 3 Request 47</v>
      </c>
    </row>
    <row r="2446" spans="1:2" x14ac:dyDescent="0.25">
      <c r="A2446" t="s">
        <v>1766</v>
      </c>
      <c r="B2446" t="str">
        <f t="shared" si="1241"/>
        <v>4: DMA1 Stream 4 Request 47</v>
      </c>
    </row>
    <row r="2447" spans="1:2" x14ac:dyDescent="0.25">
      <c r="A2447" t="s">
        <v>1767</v>
      </c>
      <c r="B2447" t="str">
        <f t="shared" si="1241"/>
        <v>5: DMA1 Stream 5 Request 47</v>
      </c>
    </row>
    <row r="2448" spans="1:2" x14ac:dyDescent="0.25">
      <c r="A2448" t="s">
        <v>1768</v>
      </c>
      <c r="B2448" t="str">
        <f t="shared" si="1241"/>
        <v>6: DMA1 Stream 6 Request 47</v>
      </c>
    </row>
    <row r="2449" spans="1:2" x14ac:dyDescent="0.25">
      <c r="A2449" t="s">
        <v>1769</v>
      </c>
      <c r="B2449" t="str">
        <f t="shared" si="1241"/>
        <v>7: DMA1 Stream 7 Request 47</v>
      </c>
    </row>
    <row r="2450" spans="1:2" x14ac:dyDescent="0.25">
      <c r="A2450" t="s">
        <v>1770</v>
      </c>
      <c r="B2450" t="str">
        <f t="shared" si="1241"/>
        <v>8: DMA2 Stream 0 Request 47</v>
      </c>
    </row>
    <row r="2451" spans="1:2" x14ac:dyDescent="0.25">
      <c r="A2451" t="s">
        <v>1771</v>
      </c>
      <c r="B2451" t="str">
        <f t="shared" si="1241"/>
        <v>9: DMA2 Stream 1 Request 47</v>
      </c>
    </row>
    <row r="2452" spans="1:2" x14ac:dyDescent="0.25">
      <c r="A2452" t="s">
        <v>1772</v>
      </c>
      <c r="B2452" t="str">
        <f t="shared" si="1241"/>
        <v>10: DMA2 Stream 2 Request 47</v>
      </c>
    </row>
    <row r="2453" spans="1:2" x14ac:dyDescent="0.25">
      <c r="A2453" t="s">
        <v>1773</v>
      </c>
      <c r="B2453" t="str">
        <f t="shared" si="1241"/>
        <v>11: DMA2 Stream 3 Request 47</v>
      </c>
    </row>
    <row r="2454" spans="1:2" x14ac:dyDescent="0.25">
      <c r="A2454" t="s">
        <v>1774</v>
      </c>
      <c r="B2454" t="str">
        <f t="shared" si="1241"/>
        <v>12: DMA2 Stream 4 Request 47</v>
      </c>
    </row>
    <row r="2455" spans="1:2" x14ac:dyDescent="0.25">
      <c r="A2455" t="s">
        <v>1775</v>
      </c>
      <c r="B2455" t="str">
        <f t="shared" si="1241"/>
        <v>13: DMA2 Stream 5 Request 47</v>
      </c>
    </row>
    <row r="2456" spans="1:2" x14ac:dyDescent="0.25">
      <c r="A2456" t="s">
        <v>1776</v>
      </c>
      <c r="B2456" t="str">
        <f t="shared" si="1241"/>
        <v>14: DMA2 Stream 6 Request 47</v>
      </c>
    </row>
    <row r="2457" spans="1:2" x14ac:dyDescent="0.25">
      <c r="A2457" t="s">
        <v>1777</v>
      </c>
      <c r="B2457" t="str">
        <f t="shared" si="1241"/>
        <v>15: DMA2 Stream 7 Request 47</v>
      </c>
    </row>
    <row r="2458" spans="1:2" x14ac:dyDescent="0.25">
      <c r="B2458" t="str">
        <f t="shared" si="1241"/>
        <v/>
      </c>
    </row>
    <row r="2459" spans="1:2" x14ac:dyDescent="0.25">
      <c r="A2459" t="s">
        <v>618</v>
      </c>
      <c r="B2459" t="str">
        <f t="shared" si="1241"/>
        <v>dma pin A06 list</v>
      </c>
    </row>
    <row r="2460" spans="1:2" x14ac:dyDescent="0.25">
      <c r="B2460" t="str">
        <f t="shared" si="1241"/>
        <v/>
      </c>
    </row>
    <row r="2461" spans="1:2" x14ac:dyDescent="0.25">
      <c r="A2461" t="s">
        <v>619</v>
      </c>
      <c r="B2461" t="str">
        <f t="shared" si="1241"/>
        <v>dma pin A07 list</v>
      </c>
    </row>
    <row r="2462" spans="1:2" x14ac:dyDescent="0.25">
      <c r="A2462" t="s">
        <v>1762</v>
      </c>
      <c r="B2462" t="str">
        <f t="shared" si="1241"/>
        <v>0: DMA1 Stream 0 Request 47</v>
      </c>
    </row>
    <row r="2463" spans="1:2" x14ac:dyDescent="0.25">
      <c r="A2463" t="s">
        <v>1763</v>
      </c>
      <c r="B2463" t="str">
        <f t="shared" si="1241"/>
        <v>1: DMA1 Stream 1 Request 47</v>
      </c>
    </row>
    <row r="2464" spans="1:2" x14ac:dyDescent="0.25">
      <c r="A2464" t="s">
        <v>1764</v>
      </c>
      <c r="B2464" t="str">
        <f t="shared" si="1241"/>
        <v>2: DMA1 Stream 2 Request 47</v>
      </c>
    </row>
    <row r="2465" spans="1:3" x14ac:dyDescent="0.25">
      <c r="A2465" t="s">
        <v>1765</v>
      </c>
      <c r="B2465" t="str">
        <f t="shared" si="1241"/>
        <v>3: DMA1 Stream 3 Request 47</v>
      </c>
    </row>
    <row r="2466" spans="1:3" x14ac:dyDescent="0.25">
      <c r="A2466" t="s">
        <v>1766</v>
      </c>
      <c r="B2466" t="str">
        <f t="shared" si="1241"/>
        <v>4: DMA1 Stream 4 Request 47</v>
      </c>
    </row>
    <row r="2467" spans="1:3" x14ac:dyDescent="0.25">
      <c r="A2467" t="s">
        <v>1767</v>
      </c>
      <c r="B2467" t="str">
        <f t="shared" si="1241"/>
        <v>5: DMA1 Stream 5 Request 47</v>
      </c>
    </row>
    <row r="2468" spans="1:3" x14ac:dyDescent="0.25">
      <c r="A2468" t="s">
        <v>1768</v>
      </c>
      <c r="B2468" t="str">
        <f t="shared" si="1241"/>
        <v>6: DMA1 Stream 6 Request 47</v>
      </c>
    </row>
    <row r="2469" spans="1:3" x14ac:dyDescent="0.25">
      <c r="A2469" t="s">
        <v>1769</v>
      </c>
      <c r="B2469" t="str">
        <f t="shared" si="1241"/>
        <v>7: DMA1 Stream 7 Request 47</v>
      </c>
    </row>
    <row r="2470" spans="1:3" x14ac:dyDescent="0.25">
      <c r="A2470" t="s">
        <v>1770</v>
      </c>
      <c r="B2470" t="str">
        <f t="shared" si="1241"/>
        <v>8: DMA2 Stream 0 Request 47</v>
      </c>
    </row>
    <row r="2471" spans="1:3" x14ac:dyDescent="0.25">
      <c r="A2471" t="s">
        <v>1771</v>
      </c>
      <c r="B2471" t="str">
        <f t="shared" si="1241"/>
        <v>9: DMA2 Stream 1 Request 47</v>
      </c>
    </row>
    <row r="2472" spans="1:3" x14ac:dyDescent="0.25">
      <c r="A2472" t="s">
        <v>1772</v>
      </c>
      <c r="B2472" t="str">
        <f t="shared" si="1241"/>
        <v>10: DMA2 Stream 2 Request 47</v>
      </c>
    </row>
    <row r="2473" spans="1:3" x14ac:dyDescent="0.25">
      <c r="A2473" t="s">
        <v>1773</v>
      </c>
      <c r="B2473" t="str">
        <f t="shared" si="1241"/>
        <v>11: DMA2 Stream 3 Request 47</v>
      </c>
    </row>
    <row r="2474" spans="1:3" x14ac:dyDescent="0.25">
      <c r="A2474" t="s">
        <v>1774</v>
      </c>
      <c r="B2474" t="str">
        <f t="shared" si="1241"/>
        <v>12: DMA2 Stream 4 Request 47</v>
      </c>
    </row>
    <row r="2475" spans="1:3" x14ac:dyDescent="0.25">
      <c r="A2475" t="s">
        <v>1775</v>
      </c>
      <c r="B2475" t="str">
        <f t="shared" si="1241"/>
        <v>13: DMA2 Stream 5 Request 47</v>
      </c>
    </row>
    <row r="2476" spans="1:3" x14ac:dyDescent="0.25">
      <c r="A2476" t="s">
        <v>1776</v>
      </c>
      <c r="B2476" t="str">
        <f t="shared" si="1241"/>
        <v>14: DMA2 Stream 6 Request 47</v>
      </c>
      <c r="C2476" t="s">
        <v>238</v>
      </c>
    </row>
    <row r="2477" spans="1:3" x14ac:dyDescent="0.25">
      <c r="A2477" t="s">
        <v>1777</v>
      </c>
      <c r="B2477" t="str">
        <f t="shared" si="1241"/>
        <v>15: DMA2 Stream 7 Request 47</v>
      </c>
    </row>
    <row r="2478" spans="1:3" x14ac:dyDescent="0.25">
      <c r="B2478" t="str">
        <f t="shared" si="1241"/>
        <v/>
      </c>
    </row>
    <row r="2479" spans="1:3" x14ac:dyDescent="0.25">
      <c r="A2479" t="s">
        <v>620</v>
      </c>
      <c r="B2479" t="str">
        <f t="shared" si="1241"/>
        <v>dma pin A08 list</v>
      </c>
      <c r="C2479" t="s">
        <v>238</v>
      </c>
    </row>
    <row r="2480" spans="1:3" x14ac:dyDescent="0.25">
      <c r="B2480" t="str">
        <f t="shared" si="1241"/>
        <v/>
      </c>
    </row>
    <row r="2481" spans="1:3" x14ac:dyDescent="0.25">
      <c r="A2481" t="s">
        <v>621</v>
      </c>
      <c r="B2481" t="str">
        <f t="shared" si="1241"/>
        <v>dma pin A09 list</v>
      </c>
    </row>
    <row r="2482" spans="1:3" x14ac:dyDescent="0.25">
      <c r="B2482" t="str">
        <f t="shared" si="1241"/>
        <v/>
      </c>
      <c r="C2482" t="s">
        <v>238</v>
      </c>
    </row>
    <row r="2483" spans="1:3" x14ac:dyDescent="0.25">
      <c r="A2483" t="s">
        <v>622</v>
      </c>
      <c r="B2483" t="str">
        <f t="shared" si="1241"/>
        <v>dma pin A10 list</v>
      </c>
    </row>
    <row r="2484" spans="1:3" x14ac:dyDescent="0.25">
      <c r="B2484" t="str">
        <f t="shared" si="1241"/>
        <v/>
      </c>
    </row>
    <row r="2485" spans="1:3" x14ac:dyDescent="0.25">
      <c r="A2485" t="s">
        <v>623</v>
      </c>
      <c r="B2485" t="str">
        <f t="shared" si="1241"/>
        <v>dma pin A11 list</v>
      </c>
      <c r="C2485" t="s">
        <v>238</v>
      </c>
    </row>
    <row r="2486" spans="1:3" x14ac:dyDescent="0.25">
      <c r="B2486" t="str">
        <f t="shared" si="1241"/>
        <v/>
      </c>
    </row>
    <row r="2487" spans="1:3" x14ac:dyDescent="0.25">
      <c r="A2487" t="s">
        <v>624</v>
      </c>
      <c r="B2487" t="str">
        <f t="shared" si="1241"/>
        <v>dma pin A12 list</v>
      </c>
    </row>
    <row r="2488" spans="1:3" x14ac:dyDescent="0.25">
      <c r="B2488" t="str">
        <f t="shared" si="1241"/>
        <v/>
      </c>
      <c r="C2488" t="s">
        <v>238</v>
      </c>
    </row>
    <row r="2489" spans="1:3" x14ac:dyDescent="0.25">
      <c r="A2489" t="s">
        <v>625</v>
      </c>
      <c r="B2489" t="str">
        <f t="shared" si="1241"/>
        <v>dma pin A13 list</v>
      </c>
    </row>
    <row r="2490" spans="1:3" x14ac:dyDescent="0.25">
      <c r="B2490" t="str">
        <f t="shared" si="1241"/>
        <v/>
      </c>
    </row>
    <row r="2491" spans="1:3" x14ac:dyDescent="0.25">
      <c r="A2491" t="s">
        <v>626</v>
      </c>
      <c r="B2491" t="str">
        <f t="shared" si="1241"/>
        <v>dma pin A14 list</v>
      </c>
      <c r="C2491" t="s">
        <v>238</v>
      </c>
    </row>
    <row r="2492" spans="1:3" x14ac:dyDescent="0.25">
      <c r="B2492" t="str">
        <f t="shared" si="1241"/>
        <v/>
      </c>
    </row>
    <row r="2493" spans="1:3" x14ac:dyDescent="0.25">
      <c r="A2493" t="s">
        <v>627</v>
      </c>
      <c r="B2493" t="str">
        <f t="shared" si="1241"/>
        <v>dma pin A15 list</v>
      </c>
    </row>
    <row r="2494" spans="1:3" x14ac:dyDescent="0.25">
      <c r="B2494" t="str">
        <f t="shared" si="1241"/>
        <v/>
      </c>
      <c r="C2494" t="s">
        <v>238</v>
      </c>
    </row>
    <row r="2495" spans="1:3" x14ac:dyDescent="0.25">
      <c r="A2495" t="s">
        <v>628</v>
      </c>
      <c r="B2495" t="str">
        <f t="shared" si="1241"/>
        <v>timer A00 NONE</v>
      </c>
    </row>
    <row r="2496" spans="1:3" x14ac:dyDescent="0.25">
      <c r="A2496" t="s">
        <v>1201</v>
      </c>
      <c r="B2496" t="str">
        <f t="shared" si="1241"/>
        <v>timer A00: no change: NONE</v>
      </c>
    </row>
    <row r="2497" spans="1:3" x14ac:dyDescent="0.25">
      <c r="B2497" t="str">
        <f t="shared" si="1241"/>
        <v/>
      </c>
      <c r="C2497" t="s">
        <v>238</v>
      </c>
    </row>
    <row r="2498" spans="1:3" x14ac:dyDescent="0.25">
      <c r="A2498" t="s">
        <v>630</v>
      </c>
      <c r="B2498" t="str">
        <f t="shared" si="1241"/>
        <v>timer A01 NONE</v>
      </c>
    </row>
    <row r="2499" spans="1:3" x14ac:dyDescent="0.25">
      <c r="A2499" t="s">
        <v>1202</v>
      </c>
      <c r="B2499" t="str">
        <f t="shared" si="1241"/>
        <v>timer A01: no change: NONE</v>
      </c>
    </row>
    <row r="2500" spans="1:3" x14ac:dyDescent="0.25">
      <c r="B2500" t="str">
        <f t="shared" ref="B2500:B2563" si="1242">IFERROR(RIGHT(A2500,LEN(A2500)-2),"")</f>
        <v/>
      </c>
      <c r="C2500" t="s">
        <v>238</v>
      </c>
    </row>
    <row r="2501" spans="1:3" x14ac:dyDescent="0.25">
      <c r="A2501" t="s">
        <v>632</v>
      </c>
      <c r="B2501" t="str">
        <f t="shared" si="1242"/>
        <v>timer A02 NONE</v>
      </c>
    </row>
    <row r="2502" spans="1:3" x14ac:dyDescent="0.25">
      <c r="A2502" t="s">
        <v>1356</v>
      </c>
      <c r="B2502" t="str">
        <f t="shared" si="1242"/>
        <v>timer A02: no change: NONE</v>
      </c>
    </row>
    <row r="2503" spans="1:3" x14ac:dyDescent="0.25">
      <c r="B2503" t="str">
        <f t="shared" si="1242"/>
        <v/>
      </c>
      <c r="C2503" t="s">
        <v>238</v>
      </c>
    </row>
    <row r="2504" spans="1:3" x14ac:dyDescent="0.25">
      <c r="A2504" t="s">
        <v>634</v>
      </c>
      <c r="B2504" t="str">
        <f t="shared" si="1242"/>
        <v>timer A03 NONE</v>
      </c>
    </row>
    <row r="2505" spans="1:3" x14ac:dyDescent="0.25">
      <c r="A2505" t="s">
        <v>1357</v>
      </c>
      <c r="B2505" t="str">
        <f t="shared" si="1242"/>
        <v>timer A03: no change: NONE</v>
      </c>
    </row>
    <row r="2506" spans="1:3" x14ac:dyDescent="0.25">
      <c r="B2506" t="str">
        <f t="shared" si="1242"/>
        <v/>
      </c>
      <c r="C2506" t="s">
        <v>238</v>
      </c>
    </row>
    <row r="2507" spans="1:3" x14ac:dyDescent="0.25">
      <c r="A2507" t="s">
        <v>636</v>
      </c>
      <c r="B2507" t="str">
        <f t="shared" si="1242"/>
        <v>timer A04 NONE</v>
      </c>
    </row>
    <row r="2508" spans="1:3" x14ac:dyDescent="0.25">
      <c r="A2508" t="s">
        <v>637</v>
      </c>
      <c r="B2508" t="str">
        <f t="shared" si="1242"/>
        <v>timer A04: no change: NONE</v>
      </c>
    </row>
    <row r="2509" spans="1:3" x14ac:dyDescent="0.25">
      <c r="B2509" t="str">
        <f t="shared" si="1242"/>
        <v/>
      </c>
      <c r="C2509" t="s">
        <v>238</v>
      </c>
    </row>
    <row r="2510" spans="1:3" x14ac:dyDescent="0.25">
      <c r="A2510" t="s">
        <v>638</v>
      </c>
      <c r="B2510" t="str">
        <f t="shared" si="1242"/>
        <v>timer A05 NONE</v>
      </c>
    </row>
    <row r="2511" spans="1:3" x14ac:dyDescent="0.25">
      <c r="A2511" t="s">
        <v>1570</v>
      </c>
      <c r="B2511" t="str">
        <f t="shared" si="1242"/>
        <v>timer A05: changed from AF3 to NONE</v>
      </c>
    </row>
    <row r="2512" spans="1:3" x14ac:dyDescent="0.25">
      <c r="B2512" t="str">
        <f t="shared" si="1242"/>
        <v/>
      </c>
      <c r="C2512" t="s">
        <v>238</v>
      </c>
    </row>
    <row r="2513" spans="1:3" x14ac:dyDescent="0.25">
      <c r="A2513" t="s">
        <v>640</v>
      </c>
      <c r="B2513" t="str">
        <f t="shared" si="1242"/>
        <v>timer A06 NONE</v>
      </c>
    </row>
    <row r="2514" spans="1:3" x14ac:dyDescent="0.25">
      <c r="A2514" t="s">
        <v>641</v>
      </c>
      <c r="B2514" t="str">
        <f t="shared" si="1242"/>
        <v>timer A06: no change: NONE</v>
      </c>
    </row>
    <row r="2515" spans="1:3" x14ac:dyDescent="0.25">
      <c r="B2515" t="str">
        <f t="shared" si="1242"/>
        <v/>
      </c>
      <c r="C2515" t="s">
        <v>238</v>
      </c>
    </row>
    <row r="2516" spans="1:3" x14ac:dyDescent="0.25">
      <c r="A2516" t="s">
        <v>642</v>
      </c>
      <c r="B2516" t="str">
        <f t="shared" si="1242"/>
        <v>timer A07 NONE</v>
      </c>
    </row>
    <row r="2517" spans="1:3" x14ac:dyDescent="0.25">
      <c r="A2517" t="s">
        <v>1571</v>
      </c>
      <c r="B2517" t="str">
        <f t="shared" si="1242"/>
        <v>timer A07: changed from AF3 to NONE</v>
      </c>
    </row>
    <row r="2518" spans="1:3" x14ac:dyDescent="0.25">
      <c r="B2518" t="str">
        <f t="shared" si="1242"/>
        <v/>
      </c>
      <c r="C2518" t="s">
        <v>238</v>
      </c>
    </row>
    <row r="2519" spans="1:3" x14ac:dyDescent="0.25">
      <c r="A2519" t="s">
        <v>644</v>
      </c>
      <c r="B2519" t="str">
        <f t="shared" si="1242"/>
        <v>timer A08 NONE</v>
      </c>
    </row>
    <row r="2520" spans="1:3" x14ac:dyDescent="0.25">
      <c r="A2520" t="s">
        <v>1012</v>
      </c>
      <c r="B2520" t="str">
        <f t="shared" si="1242"/>
        <v>timer A08: no change: NONE</v>
      </c>
    </row>
    <row r="2521" spans="1:3" x14ac:dyDescent="0.25">
      <c r="B2521" t="str">
        <f t="shared" si="1242"/>
        <v/>
      </c>
      <c r="C2521" t="s">
        <v>238</v>
      </c>
    </row>
    <row r="2522" spans="1:3" x14ac:dyDescent="0.25">
      <c r="A2522" t="s">
        <v>646</v>
      </c>
      <c r="B2522" t="str">
        <f t="shared" si="1242"/>
        <v>timer A09 NONE</v>
      </c>
    </row>
    <row r="2523" spans="1:3" x14ac:dyDescent="0.25">
      <c r="A2523" t="s">
        <v>1013</v>
      </c>
      <c r="B2523" t="str">
        <f t="shared" si="1242"/>
        <v>timer A09: no change: NONE</v>
      </c>
    </row>
    <row r="2524" spans="1:3" x14ac:dyDescent="0.25">
      <c r="B2524" t="str">
        <f t="shared" si="1242"/>
        <v/>
      </c>
    </row>
    <row r="2525" spans="1:3" x14ac:dyDescent="0.25">
      <c r="A2525" t="s">
        <v>648</v>
      </c>
      <c r="B2525" t="str">
        <f t="shared" si="1242"/>
        <v>timer A10 NONE</v>
      </c>
    </row>
    <row r="2526" spans="1:3" x14ac:dyDescent="0.25">
      <c r="A2526" t="s">
        <v>1014</v>
      </c>
      <c r="B2526" t="str">
        <f t="shared" si="1242"/>
        <v>timer A10: no change: NONE</v>
      </c>
    </row>
    <row r="2527" spans="1:3" x14ac:dyDescent="0.25">
      <c r="B2527" t="str">
        <f t="shared" si="1242"/>
        <v/>
      </c>
    </row>
    <row r="2528" spans="1:3" x14ac:dyDescent="0.25">
      <c r="A2528" t="s">
        <v>649</v>
      </c>
      <c r="B2528" t="str">
        <f t="shared" si="1242"/>
        <v>timer A11 NONE</v>
      </c>
    </row>
    <row r="2529" spans="1:2" x14ac:dyDescent="0.25">
      <c r="A2529" t="s">
        <v>1015</v>
      </c>
      <c r="B2529" t="str">
        <f t="shared" si="1242"/>
        <v>timer A11: no change: NONE</v>
      </c>
    </row>
    <row r="2530" spans="1:2" x14ac:dyDescent="0.25">
      <c r="B2530" t="str">
        <f t="shared" si="1242"/>
        <v/>
      </c>
    </row>
    <row r="2531" spans="1:2" x14ac:dyDescent="0.25">
      <c r="A2531" t="s">
        <v>650</v>
      </c>
      <c r="B2531" t="str">
        <f t="shared" si="1242"/>
        <v>timer A12 NONE</v>
      </c>
    </row>
    <row r="2532" spans="1:2" x14ac:dyDescent="0.25">
      <c r="A2532" t="s">
        <v>651</v>
      </c>
      <c r="B2532" t="str">
        <f t="shared" si="1242"/>
        <v>timer A12: no change: NONE</v>
      </c>
    </row>
    <row r="2533" spans="1:2" x14ac:dyDescent="0.25">
      <c r="B2533" t="str">
        <f t="shared" si="1242"/>
        <v/>
      </c>
    </row>
    <row r="2534" spans="1:2" x14ac:dyDescent="0.25">
      <c r="A2534" t="s">
        <v>652</v>
      </c>
      <c r="B2534" t="str">
        <f t="shared" si="1242"/>
        <v>timer A13 NONE</v>
      </c>
    </row>
    <row r="2535" spans="1:2" x14ac:dyDescent="0.25">
      <c r="A2535" t="s">
        <v>653</v>
      </c>
      <c r="B2535" t="str">
        <f t="shared" si="1242"/>
        <v>timer A13: no change: NONE</v>
      </c>
    </row>
    <row r="2536" spans="1:2" x14ac:dyDescent="0.25">
      <c r="B2536" t="str">
        <f t="shared" si="1242"/>
        <v/>
      </c>
    </row>
    <row r="2537" spans="1:2" x14ac:dyDescent="0.25">
      <c r="A2537" t="s">
        <v>654</v>
      </c>
      <c r="B2537" t="str">
        <f t="shared" si="1242"/>
        <v>timer A14 NONE</v>
      </c>
    </row>
    <row r="2538" spans="1:2" x14ac:dyDescent="0.25">
      <c r="A2538" t="s">
        <v>655</v>
      </c>
      <c r="B2538" t="str">
        <f t="shared" si="1242"/>
        <v>timer A14: no change: NONE</v>
      </c>
    </row>
    <row r="2539" spans="1:2" x14ac:dyDescent="0.25">
      <c r="B2539" t="str">
        <f t="shared" si="1242"/>
        <v/>
      </c>
    </row>
    <row r="2540" spans="1:2" x14ac:dyDescent="0.25">
      <c r="A2540" t="s">
        <v>656</v>
      </c>
      <c r="B2540" t="str">
        <f t="shared" si="1242"/>
        <v>timer A15 NONE</v>
      </c>
    </row>
    <row r="2541" spans="1:2" x14ac:dyDescent="0.25">
      <c r="A2541" t="s">
        <v>1016</v>
      </c>
      <c r="B2541" t="str">
        <f t="shared" si="1242"/>
        <v>timer A15: no change: NONE</v>
      </c>
    </row>
    <row r="2542" spans="1:2" x14ac:dyDescent="0.25">
      <c r="B2542" t="str">
        <f t="shared" si="1242"/>
        <v/>
      </c>
    </row>
    <row r="2543" spans="1:2" x14ac:dyDescent="0.25">
      <c r="A2543" t="s">
        <v>1203</v>
      </c>
      <c r="B2543" t="str">
        <f t="shared" si="1242"/>
        <v>timer B00 AF3</v>
      </c>
    </row>
    <row r="2544" spans="1:2" x14ac:dyDescent="0.25">
      <c r="A2544" t="s">
        <v>1204</v>
      </c>
      <c r="B2544" t="str">
        <f t="shared" si="1242"/>
        <v>#ERROR: timer: INVALID ALTERNATE FUNCTION FOR B00: 'AF3'###</v>
      </c>
    </row>
    <row r="2545" spans="1:2" x14ac:dyDescent="0.25">
      <c r="B2545" t="str">
        <f t="shared" si="1242"/>
        <v/>
      </c>
    </row>
    <row r="2546" spans="1:2" x14ac:dyDescent="0.25">
      <c r="A2546" t="s">
        <v>1205</v>
      </c>
      <c r="B2546" t="str">
        <f t="shared" si="1242"/>
        <v>timer B01 AF3</v>
      </c>
    </row>
    <row r="2547" spans="1:2" x14ac:dyDescent="0.25">
      <c r="A2547" t="s">
        <v>1206</v>
      </c>
      <c r="B2547" t="str">
        <f t="shared" si="1242"/>
        <v>#ERROR: timer: INVALID ALTERNATE FUNCTION FOR B01: 'AF3'###</v>
      </c>
    </row>
    <row r="2548" spans="1:2" x14ac:dyDescent="0.25">
      <c r="B2548" t="str">
        <f t="shared" si="1242"/>
        <v/>
      </c>
    </row>
    <row r="2549" spans="1:2" x14ac:dyDescent="0.25">
      <c r="A2549" t="s">
        <v>1207</v>
      </c>
      <c r="B2549" t="str">
        <f t="shared" si="1242"/>
        <v>timer B02 AF3</v>
      </c>
    </row>
    <row r="2550" spans="1:2" x14ac:dyDescent="0.25">
      <c r="A2550" t="s">
        <v>1208</v>
      </c>
      <c r="B2550" t="str">
        <f t="shared" si="1242"/>
        <v>#ERROR: timer: INVALID ALTERNATE FUNCTION FOR B02: 'AF3'###</v>
      </c>
    </row>
    <row r="2551" spans="1:2" x14ac:dyDescent="0.25">
      <c r="B2551" t="str">
        <f t="shared" si="1242"/>
        <v/>
      </c>
    </row>
    <row r="2552" spans="1:2" x14ac:dyDescent="0.25">
      <c r="A2552" t="s">
        <v>1209</v>
      </c>
      <c r="B2552" t="str">
        <f t="shared" si="1242"/>
        <v>timer B03 AF3</v>
      </c>
    </row>
    <row r="2553" spans="1:2" x14ac:dyDescent="0.25">
      <c r="A2553" t="s">
        <v>1210</v>
      </c>
      <c r="B2553" t="str">
        <f t="shared" si="1242"/>
        <v>#ERROR: timer: INVALID ALTERNATE FUNCTION FOR B03: 'AF3'###</v>
      </c>
    </row>
    <row r="2554" spans="1:2" x14ac:dyDescent="0.25">
      <c r="B2554" t="str">
        <f t="shared" si="1242"/>
        <v/>
      </c>
    </row>
    <row r="2555" spans="1:2" x14ac:dyDescent="0.25">
      <c r="A2555" t="s">
        <v>1211</v>
      </c>
      <c r="B2555" t="str">
        <f t="shared" si="1242"/>
        <v>timer B04 AF3</v>
      </c>
    </row>
    <row r="2556" spans="1:2" x14ac:dyDescent="0.25">
      <c r="A2556" t="s">
        <v>1212</v>
      </c>
      <c r="B2556" t="str">
        <f t="shared" si="1242"/>
        <v>#ERROR: timer: INVALID ALTERNATE FUNCTION FOR B04: 'AF3'###</v>
      </c>
    </row>
    <row r="2557" spans="1:2" x14ac:dyDescent="0.25">
      <c r="B2557" t="str">
        <f t="shared" si="1242"/>
        <v/>
      </c>
    </row>
    <row r="2558" spans="1:2" x14ac:dyDescent="0.25">
      <c r="A2558" t="s">
        <v>1213</v>
      </c>
      <c r="B2558" t="str">
        <f t="shared" si="1242"/>
        <v>timer B05 AF3</v>
      </c>
    </row>
    <row r="2559" spans="1:2" x14ac:dyDescent="0.25">
      <c r="A2559" t="s">
        <v>1214</v>
      </c>
      <c r="B2559" t="str">
        <f t="shared" si="1242"/>
        <v>#ERROR: timer: INVALID ALTERNATE FUNCTION FOR B05: 'AF3'###</v>
      </c>
    </row>
    <row r="2560" spans="1:2" x14ac:dyDescent="0.25">
      <c r="B2560" t="str">
        <f t="shared" si="1242"/>
        <v/>
      </c>
    </row>
    <row r="2561" spans="1:2" x14ac:dyDescent="0.25">
      <c r="A2561" t="s">
        <v>1215</v>
      </c>
      <c r="B2561" t="str">
        <f t="shared" si="1242"/>
        <v>timer B06 AF3</v>
      </c>
    </row>
    <row r="2562" spans="1:2" x14ac:dyDescent="0.25">
      <c r="A2562" t="s">
        <v>1216</v>
      </c>
      <c r="B2562" t="str">
        <f t="shared" si="1242"/>
        <v>#ERROR: timer: INVALID ALTERNATE FUNCTION FOR B06: 'AF3'###</v>
      </c>
    </row>
    <row r="2563" spans="1:2" x14ac:dyDescent="0.25">
      <c r="B2563" t="str">
        <f t="shared" si="1242"/>
        <v/>
      </c>
    </row>
    <row r="2564" spans="1:2" x14ac:dyDescent="0.25">
      <c r="A2564" t="s">
        <v>1217</v>
      </c>
      <c r="B2564" t="str">
        <f t="shared" ref="B2564:B2627" si="1243">IFERROR(RIGHT(A2564,LEN(A2564)-2),"")</f>
        <v>timer B07 AF3</v>
      </c>
    </row>
    <row r="2565" spans="1:2" x14ac:dyDescent="0.25">
      <c r="A2565" t="s">
        <v>1218</v>
      </c>
      <c r="B2565" t="str">
        <f t="shared" si="1243"/>
        <v>#ERROR: timer: INVALID ALTERNATE FUNCTION FOR B07: 'AF3'###</v>
      </c>
    </row>
    <row r="2566" spans="1:2" x14ac:dyDescent="0.25">
      <c r="B2566" t="str">
        <f t="shared" si="1243"/>
        <v/>
      </c>
    </row>
    <row r="2567" spans="1:2" x14ac:dyDescent="0.25">
      <c r="A2567" t="s">
        <v>1219</v>
      </c>
      <c r="B2567" t="str">
        <f t="shared" si="1243"/>
        <v>timer B08 AF3</v>
      </c>
    </row>
    <row r="2568" spans="1:2" x14ac:dyDescent="0.25">
      <c r="A2568" t="s">
        <v>2010</v>
      </c>
      <c r="B2568" t="str">
        <f t="shared" si="1243"/>
        <v>#ERROR: timer: INVALID ALTERNATE FUNCTION FOR B08: 'AF3'###</v>
      </c>
    </row>
    <row r="2569" spans="1:2" x14ac:dyDescent="0.25">
      <c r="B2569" t="str">
        <f t="shared" si="1243"/>
        <v/>
      </c>
    </row>
    <row r="2570" spans="1:2" x14ac:dyDescent="0.25">
      <c r="A2570" t="s">
        <v>1220</v>
      </c>
      <c r="B2570" t="str">
        <f t="shared" si="1243"/>
        <v>timer B09 AF3</v>
      </c>
    </row>
    <row r="2571" spans="1:2" x14ac:dyDescent="0.25">
      <c r="A2571" t="s">
        <v>2011</v>
      </c>
      <c r="B2571" t="str">
        <f t="shared" si="1243"/>
        <v>#ERROR: timer: INVALID ALTERNATE FUNCTION FOR B09: 'AF3'###</v>
      </c>
    </row>
    <row r="2572" spans="1:2" x14ac:dyDescent="0.25">
      <c r="B2572" t="str">
        <f t="shared" si="1243"/>
        <v/>
      </c>
    </row>
    <row r="2573" spans="1:2" x14ac:dyDescent="0.25">
      <c r="A2573" t="s">
        <v>1221</v>
      </c>
      <c r="B2573" t="str">
        <f t="shared" si="1243"/>
        <v>timer B10 AF3</v>
      </c>
    </row>
    <row r="2574" spans="1:2" x14ac:dyDescent="0.25">
      <c r="A2574" t="s">
        <v>1222</v>
      </c>
      <c r="B2574" t="str">
        <f t="shared" si="1243"/>
        <v>#ERROR: timer: INVALID ALTERNATE FUNCTION FOR B10: 'AF3'###</v>
      </c>
    </row>
    <row r="2575" spans="1:2" x14ac:dyDescent="0.25">
      <c r="B2575" t="str">
        <f t="shared" si="1243"/>
        <v/>
      </c>
    </row>
    <row r="2576" spans="1:2" x14ac:dyDescent="0.25">
      <c r="A2576" t="s">
        <v>1223</v>
      </c>
      <c r="B2576" t="str">
        <f t="shared" si="1243"/>
        <v>timer B11 AF3</v>
      </c>
    </row>
    <row r="2577" spans="1:2" x14ac:dyDescent="0.25">
      <c r="A2577" t="s">
        <v>1224</v>
      </c>
      <c r="B2577" t="str">
        <f t="shared" si="1243"/>
        <v>#ERROR: timer: INVALID ALTERNATE FUNCTION FOR B11: 'AF3'###</v>
      </c>
    </row>
    <row r="2578" spans="1:2" x14ac:dyDescent="0.25">
      <c r="B2578" t="str">
        <f t="shared" si="1243"/>
        <v/>
      </c>
    </row>
    <row r="2579" spans="1:2" x14ac:dyDescent="0.25">
      <c r="A2579" t="s">
        <v>1225</v>
      </c>
      <c r="B2579" t="str">
        <f t="shared" si="1243"/>
        <v>timer B12 AF3</v>
      </c>
    </row>
    <row r="2580" spans="1:2" x14ac:dyDescent="0.25">
      <c r="A2580" t="s">
        <v>1226</v>
      </c>
      <c r="B2580" t="str">
        <f t="shared" si="1243"/>
        <v>#ERROR: timer: INVALID ALTERNATE FUNCTION FOR B12: 'AF3'###</v>
      </c>
    </row>
    <row r="2581" spans="1:2" x14ac:dyDescent="0.25">
      <c r="B2581" t="str">
        <f t="shared" si="1243"/>
        <v/>
      </c>
    </row>
    <row r="2582" spans="1:2" x14ac:dyDescent="0.25">
      <c r="A2582" t="s">
        <v>1227</v>
      </c>
      <c r="B2582" t="str">
        <f t="shared" si="1243"/>
        <v>timer B13 AF3</v>
      </c>
    </row>
    <row r="2583" spans="1:2" x14ac:dyDescent="0.25">
      <c r="A2583" t="s">
        <v>1228</v>
      </c>
      <c r="B2583" t="str">
        <f t="shared" si="1243"/>
        <v>#ERROR: timer: INVALID ALTERNATE FUNCTION FOR B13: 'AF3'###</v>
      </c>
    </row>
    <row r="2584" spans="1:2" x14ac:dyDescent="0.25">
      <c r="B2584" t="str">
        <f t="shared" si="1243"/>
        <v/>
      </c>
    </row>
    <row r="2585" spans="1:2" x14ac:dyDescent="0.25">
      <c r="A2585" t="s">
        <v>1229</v>
      </c>
      <c r="B2585" t="str">
        <f t="shared" si="1243"/>
        <v>timer B14 AF3</v>
      </c>
    </row>
    <row r="2586" spans="1:2" x14ac:dyDescent="0.25">
      <c r="A2586" t="s">
        <v>1230</v>
      </c>
      <c r="B2586" t="str">
        <f t="shared" si="1243"/>
        <v>#ERROR: timer: INVALID ALTERNATE FUNCTION FOR B14: 'AF3'###</v>
      </c>
    </row>
    <row r="2587" spans="1:2" x14ac:dyDescent="0.25">
      <c r="B2587" t="str">
        <f t="shared" si="1243"/>
        <v/>
      </c>
    </row>
    <row r="2588" spans="1:2" x14ac:dyDescent="0.25">
      <c r="A2588" t="s">
        <v>1231</v>
      </c>
      <c r="B2588" t="str">
        <f t="shared" si="1243"/>
        <v>timer B15 AF3</v>
      </c>
    </row>
    <row r="2589" spans="1:2" x14ac:dyDescent="0.25">
      <c r="A2589" t="s">
        <v>1232</v>
      </c>
      <c r="B2589" t="str">
        <f t="shared" si="1243"/>
        <v>#ERROR: timer: INVALID ALTERNATE FUNCTION FOR B15: 'AF3'###</v>
      </c>
    </row>
    <row r="2590" spans="1:2" x14ac:dyDescent="0.25">
      <c r="B2590" t="str">
        <f t="shared" si="1243"/>
        <v/>
      </c>
    </row>
    <row r="2591" spans="1:2" x14ac:dyDescent="0.25">
      <c r="A2591" t="s">
        <v>684</v>
      </c>
      <c r="B2591" t="str">
        <f t="shared" si="1243"/>
        <v>dma pin B00 list</v>
      </c>
    </row>
    <row r="2592" spans="1:2" x14ac:dyDescent="0.25">
      <c r="B2592" t="str">
        <f t="shared" si="1243"/>
        <v/>
      </c>
    </row>
    <row r="2593" spans="1:3" x14ac:dyDescent="0.25">
      <c r="A2593" t="s">
        <v>685</v>
      </c>
      <c r="B2593" t="str">
        <f t="shared" si="1243"/>
        <v>dma pin B01 list</v>
      </c>
    </row>
    <row r="2594" spans="1:3" x14ac:dyDescent="0.25">
      <c r="B2594" t="str">
        <f t="shared" si="1243"/>
        <v/>
      </c>
    </row>
    <row r="2595" spans="1:3" x14ac:dyDescent="0.25">
      <c r="A2595" t="s">
        <v>686</v>
      </c>
      <c r="B2595" t="str">
        <f t="shared" si="1243"/>
        <v>dma pin B02 list</v>
      </c>
    </row>
    <row r="2596" spans="1:3" x14ac:dyDescent="0.25">
      <c r="B2596" t="str">
        <f t="shared" si="1243"/>
        <v/>
      </c>
    </row>
    <row r="2597" spans="1:3" x14ac:dyDescent="0.25">
      <c r="A2597" t="s">
        <v>687</v>
      </c>
      <c r="B2597" t="str">
        <f t="shared" si="1243"/>
        <v>dma pin B03 list</v>
      </c>
    </row>
    <row r="2598" spans="1:3" x14ac:dyDescent="0.25">
      <c r="B2598" t="str">
        <f t="shared" si="1243"/>
        <v/>
      </c>
    </row>
    <row r="2599" spans="1:3" x14ac:dyDescent="0.25">
      <c r="A2599" t="s">
        <v>688</v>
      </c>
      <c r="B2599" t="str">
        <f t="shared" si="1243"/>
        <v>dma pin B04 list</v>
      </c>
    </row>
    <row r="2600" spans="1:3" x14ac:dyDescent="0.25">
      <c r="B2600" t="str">
        <f t="shared" si="1243"/>
        <v/>
      </c>
    </row>
    <row r="2601" spans="1:3" x14ac:dyDescent="0.25">
      <c r="A2601" t="s">
        <v>689</v>
      </c>
      <c r="B2601" t="str">
        <f t="shared" si="1243"/>
        <v>dma pin B05 list</v>
      </c>
    </row>
    <row r="2602" spans="1:3" x14ac:dyDescent="0.25">
      <c r="B2602" t="str">
        <f t="shared" si="1243"/>
        <v/>
      </c>
    </row>
    <row r="2603" spans="1:3" x14ac:dyDescent="0.25">
      <c r="A2603" t="s">
        <v>690</v>
      </c>
      <c r="B2603" t="str">
        <f t="shared" si="1243"/>
        <v>dma pin B06 list</v>
      </c>
    </row>
    <row r="2604" spans="1:3" x14ac:dyDescent="0.25">
      <c r="B2604" t="str">
        <f t="shared" si="1243"/>
        <v/>
      </c>
      <c r="C2604" t="s">
        <v>238</v>
      </c>
    </row>
    <row r="2605" spans="1:3" x14ac:dyDescent="0.25">
      <c r="A2605" t="s">
        <v>691</v>
      </c>
      <c r="B2605" t="str">
        <f t="shared" si="1243"/>
        <v>dma pin B07 list</v>
      </c>
    </row>
    <row r="2606" spans="1:3" x14ac:dyDescent="0.25">
      <c r="B2606" t="str">
        <f t="shared" si="1243"/>
        <v/>
      </c>
    </row>
    <row r="2607" spans="1:3" x14ac:dyDescent="0.25">
      <c r="A2607" t="s">
        <v>692</v>
      </c>
      <c r="B2607" t="str">
        <f t="shared" si="1243"/>
        <v>dma pin B08 list</v>
      </c>
      <c r="C2607" t="s">
        <v>238</v>
      </c>
    </row>
    <row r="2608" spans="1:3" x14ac:dyDescent="0.25">
      <c r="B2608" t="str">
        <f t="shared" si="1243"/>
        <v/>
      </c>
    </row>
    <row r="2609" spans="1:3" x14ac:dyDescent="0.25">
      <c r="A2609" t="s">
        <v>693</v>
      </c>
      <c r="B2609" t="str">
        <f t="shared" si="1243"/>
        <v>dma pin B09 list</v>
      </c>
    </row>
    <row r="2610" spans="1:3" x14ac:dyDescent="0.25">
      <c r="B2610" t="str">
        <f t="shared" si="1243"/>
        <v/>
      </c>
      <c r="C2610" t="s">
        <v>238</v>
      </c>
    </row>
    <row r="2611" spans="1:3" x14ac:dyDescent="0.25">
      <c r="A2611" t="s">
        <v>694</v>
      </c>
      <c r="B2611" t="str">
        <f t="shared" si="1243"/>
        <v>dma pin B10 list</v>
      </c>
    </row>
    <row r="2612" spans="1:3" x14ac:dyDescent="0.25">
      <c r="B2612" t="str">
        <f t="shared" si="1243"/>
        <v/>
      </c>
    </row>
    <row r="2613" spans="1:3" x14ac:dyDescent="0.25">
      <c r="A2613" t="s">
        <v>695</v>
      </c>
      <c r="B2613" t="str">
        <f t="shared" si="1243"/>
        <v>dma pin B11 list</v>
      </c>
      <c r="C2613" t="s">
        <v>238</v>
      </c>
    </row>
    <row r="2614" spans="1:3" x14ac:dyDescent="0.25">
      <c r="B2614" t="str">
        <f t="shared" si="1243"/>
        <v/>
      </c>
    </row>
    <row r="2615" spans="1:3" x14ac:dyDescent="0.25">
      <c r="A2615" t="s">
        <v>696</v>
      </c>
      <c r="B2615" t="str">
        <f t="shared" si="1243"/>
        <v>dma pin B12 list</v>
      </c>
    </row>
    <row r="2616" spans="1:3" x14ac:dyDescent="0.25">
      <c r="B2616" t="str">
        <f t="shared" si="1243"/>
        <v/>
      </c>
      <c r="C2616" t="s">
        <v>238</v>
      </c>
    </row>
    <row r="2617" spans="1:3" x14ac:dyDescent="0.25">
      <c r="A2617" t="s">
        <v>697</v>
      </c>
      <c r="B2617" t="str">
        <f t="shared" si="1243"/>
        <v>dma pin B13 list</v>
      </c>
    </row>
    <row r="2618" spans="1:3" x14ac:dyDescent="0.25">
      <c r="B2618" t="str">
        <f t="shared" si="1243"/>
        <v/>
      </c>
    </row>
    <row r="2619" spans="1:3" x14ac:dyDescent="0.25">
      <c r="A2619" t="s">
        <v>698</v>
      </c>
      <c r="B2619" t="str">
        <f t="shared" si="1243"/>
        <v>dma pin B14 list</v>
      </c>
      <c r="C2619" t="s">
        <v>238</v>
      </c>
    </row>
    <row r="2620" spans="1:3" x14ac:dyDescent="0.25">
      <c r="B2620" t="str">
        <f t="shared" si="1243"/>
        <v/>
      </c>
    </row>
    <row r="2621" spans="1:3" x14ac:dyDescent="0.25">
      <c r="A2621" t="s">
        <v>699</v>
      </c>
      <c r="B2621" t="str">
        <f t="shared" si="1243"/>
        <v>dma pin B15 list</v>
      </c>
    </row>
    <row r="2622" spans="1:3" x14ac:dyDescent="0.25">
      <c r="B2622" t="str">
        <f t="shared" si="1243"/>
        <v/>
      </c>
      <c r="C2622" t="s">
        <v>238</v>
      </c>
    </row>
    <row r="2623" spans="1:3" x14ac:dyDescent="0.25">
      <c r="A2623" t="s">
        <v>700</v>
      </c>
      <c r="B2623" t="str">
        <f t="shared" si="1243"/>
        <v>timer B00 NONE</v>
      </c>
    </row>
    <row r="2624" spans="1:3" x14ac:dyDescent="0.25">
      <c r="A2624" t="s">
        <v>1233</v>
      </c>
      <c r="B2624" t="str">
        <f t="shared" si="1243"/>
        <v>timer B00: no change: NONE</v>
      </c>
    </row>
    <row r="2625" spans="1:3" x14ac:dyDescent="0.25">
      <c r="B2625" t="str">
        <f t="shared" si="1243"/>
        <v/>
      </c>
      <c r="C2625" t="s">
        <v>238</v>
      </c>
    </row>
    <row r="2626" spans="1:3" x14ac:dyDescent="0.25">
      <c r="A2626" t="s">
        <v>702</v>
      </c>
      <c r="B2626" t="str">
        <f t="shared" si="1243"/>
        <v>timer B01 NONE</v>
      </c>
    </row>
    <row r="2627" spans="1:3" x14ac:dyDescent="0.25">
      <c r="A2627" t="s">
        <v>1234</v>
      </c>
      <c r="B2627" t="str">
        <f t="shared" si="1243"/>
        <v>timer B01: no change: NONE</v>
      </c>
    </row>
    <row r="2628" spans="1:3" x14ac:dyDescent="0.25">
      <c r="B2628" t="str">
        <f t="shared" ref="B2628:B2691" si="1244">IFERROR(RIGHT(A2628,LEN(A2628)-2),"")</f>
        <v/>
      </c>
      <c r="C2628" t="s">
        <v>238</v>
      </c>
    </row>
    <row r="2629" spans="1:3" x14ac:dyDescent="0.25">
      <c r="A2629" t="s">
        <v>704</v>
      </c>
      <c r="B2629" t="str">
        <f t="shared" si="1244"/>
        <v>timer B02 NONE</v>
      </c>
    </row>
    <row r="2630" spans="1:3" x14ac:dyDescent="0.25">
      <c r="A2630" t="s">
        <v>705</v>
      </c>
      <c r="B2630" t="str">
        <f t="shared" si="1244"/>
        <v>timer B02: no change: NONE</v>
      </c>
    </row>
    <row r="2631" spans="1:3" x14ac:dyDescent="0.25">
      <c r="B2631" t="str">
        <f t="shared" si="1244"/>
        <v/>
      </c>
      <c r="C2631" t="s">
        <v>238</v>
      </c>
    </row>
    <row r="2632" spans="1:3" x14ac:dyDescent="0.25">
      <c r="A2632" t="s">
        <v>706</v>
      </c>
      <c r="B2632" t="str">
        <f t="shared" si="1244"/>
        <v>timer B03 NONE</v>
      </c>
    </row>
    <row r="2633" spans="1:3" x14ac:dyDescent="0.25">
      <c r="A2633" t="s">
        <v>1049</v>
      </c>
      <c r="B2633" t="str">
        <f t="shared" si="1244"/>
        <v>timer B03: no change: NONE</v>
      </c>
    </row>
    <row r="2634" spans="1:3" x14ac:dyDescent="0.25">
      <c r="B2634" t="str">
        <f t="shared" si="1244"/>
        <v/>
      </c>
      <c r="C2634" t="s">
        <v>238</v>
      </c>
    </row>
    <row r="2635" spans="1:3" x14ac:dyDescent="0.25">
      <c r="A2635" t="s">
        <v>708</v>
      </c>
      <c r="B2635" t="str">
        <f t="shared" si="1244"/>
        <v>timer B04 NONE</v>
      </c>
    </row>
    <row r="2636" spans="1:3" x14ac:dyDescent="0.25">
      <c r="A2636" t="s">
        <v>709</v>
      </c>
      <c r="B2636" t="str">
        <f t="shared" si="1244"/>
        <v>timer B04: no change: NONE</v>
      </c>
    </row>
    <row r="2637" spans="1:3" x14ac:dyDescent="0.25">
      <c r="B2637" t="str">
        <f t="shared" si="1244"/>
        <v/>
      </c>
      <c r="C2637" t="s">
        <v>238</v>
      </c>
    </row>
    <row r="2638" spans="1:3" x14ac:dyDescent="0.25">
      <c r="A2638" t="s">
        <v>710</v>
      </c>
      <c r="B2638" t="str">
        <f t="shared" si="1244"/>
        <v>timer B05 NONE</v>
      </c>
    </row>
    <row r="2639" spans="1:3" x14ac:dyDescent="0.25">
      <c r="A2639" t="s">
        <v>711</v>
      </c>
      <c r="B2639" t="str">
        <f t="shared" si="1244"/>
        <v>timer B05: no change: NONE</v>
      </c>
    </row>
    <row r="2640" spans="1:3" x14ac:dyDescent="0.25">
      <c r="B2640" t="str">
        <f t="shared" si="1244"/>
        <v/>
      </c>
      <c r="C2640" t="s">
        <v>238</v>
      </c>
    </row>
    <row r="2641" spans="1:3" x14ac:dyDescent="0.25">
      <c r="A2641" t="s">
        <v>712</v>
      </c>
      <c r="B2641" t="str">
        <f t="shared" si="1244"/>
        <v>timer B06 NONE</v>
      </c>
    </row>
    <row r="2642" spans="1:3" x14ac:dyDescent="0.25">
      <c r="A2642" t="s">
        <v>713</v>
      </c>
      <c r="B2642" t="str">
        <f t="shared" si="1244"/>
        <v>timer B06: no change: NONE</v>
      </c>
    </row>
    <row r="2643" spans="1:3" x14ac:dyDescent="0.25">
      <c r="B2643" t="str">
        <f t="shared" si="1244"/>
        <v/>
      </c>
      <c r="C2643" t="s">
        <v>238</v>
      </c>
    </row>
    <row r="2644" spans="1:3" x14ac:dyDescent="0.25">
      <c r="A2644" t="s">
        <v>714</v>
      </c>
      <c r="B2644" t="str">
        <f t="shared" si="1244"/>
        <v>timer B07 NONE</v>
      </c>
    </row>
    <row r="2645" spans="1:3" x14ac:dyDescent="0.25">
      <c r="A2645" t="s">
        <v>715</v>
      </c>
      <c r="B2645" t="str">
        <f t="shared" si="1244"/>
        <v>timer B07: no change: NONE</v>
      </c>
    </row>
    <row r="2646" spans="1:3" x14ac:dyDescent="0.25">
      <c r="B2646" t="str">
        <f t="shared" si="1244"/>
        <v/>
      </c>
      <c r="C2646" t="s">
        <v>238</v>
      </c>
    </row>
    <row r="2647" spans="1:3" x14ac:dyDescent="0.25">
      <c r="A2647" t="s">
        <v>716</v>
      </c>
      <c r="B2647" t="str">
        <f t="shared" si="1244"/>
        <v>timer B08 NONE</v>
      </c>
    </row>
    <row r="2648" spans="1:3" x14ac:dyDescent="0.25">
      <c r="A2648" t="s">
        <v>717</v>
      </c>
      <c r="B2648" t="str">
        <f t="shared" si="1244"/>
        <v>timer B08: no change: NONE</v>
      </c>
    </row>
    <row r="2649" spans="1:3" x14ac:dyDescent="0.25">
      <c r="B2649" t="str">
        <f t="shared" si="1244"/>
        <v/>
      </c>
      <c r="C2649" t="s">
        <v>238</v>
      </c>
    </row>
    <row r="2650" spans="1:3" x14ac:dyDescent="0.25">
      <c r="A2650" t="s">
        <v>718</v>
      </c>
      <c r="B2650" t="str">
        <f t="shared" si="1244"/>
        <v>timer B09 NONE</v>
      </c>
    </row>
    <row r="2651" spans="1:3" x14ac:dyDescent="0.25">
      <c r="A2651" t="s">
        <v>719</v>
      </c>
      <c r="B2651" t="str">
        <f t="shared" si="1244"/>
        <v>timer B09: no change: NONE</v>
      </c>
    </row>
    <row r="2652" spans="1:3" x14ac:dyDescent="0.25">
      <c r="B2652" t="str">
        <f t="shared" si="1244"/>
        <v/>
      </c>
    </row>
    <row r="2653" spans="1:3" x14ac:dyDescent="0.25">
      <c r="A2653" t="s">
        <v>720</v>
      </c>
      <c r="B2653" t="str">
        <f t="shared" si="1244"/>
        <v>timer B10 NONE</v>
      </c>
    </row>
    <row r="2654" spans="1:3" x14ac:dyDescent="0.25">
      <c r="A2654" t="s">
        <v>1056</v>
      </c>
      <c r="B2654" t="str">
        <f t="shared" si="1244"/>
        <v>timer B10: no change: NONE</v>
      </c>
    </row>
    <row r="2655" spans="1:3" x14ac:dyDescent="0.25">
      <c r="B2655" t="str">
        <f t="shared" si="1244"/>
        <v/>
      </c>
    </row>
    <row r="2656" spans="1:3" x14ac:dyDescent="0.25">
      <c r="A2656" t="s">
        <v>722</v>
      </c>
      <c r="B2656" t="str">
        <f t="shared" si="1244"/>
        <v>timer B11 NONE</v>
      </c>
    </row>
    <row r="2657" spans="1:2" x14ac:dyDescent="0.25">
      <c r="A2657" t="s">
        <v>1057</v>
      </c>
      <c r="B2657" t="str">
        <f t="shared" si="1244"/>
        <v>timer B11: no change: NONE</v>
      </c>
    </row>
    <row r="2658" spans="1:2" x14ac:dyDescent="0.25">
      <c r="B2658" t="str">
        <f t="shared" si="1244"/>
        <v/>
      </c>
    </row>
    <row r="2659" spans="1:2" x14ac:dyDescent="0.25">
      <c r="A2659" t="s">
        <v>724</v>
      </c>
      <c r="B2659" t="str">
        <f t="shared" si="1244"/>
        <v>timer B12 NONE</v>
      </c>
    </row>
    <row r="2660" spans="1:2" x14ac:dyDescent="0.25">
      <c r="A2660" t="s">
        <v>725</v>
      </c>
      <c r="B2660" t="str">
        <f t="shared" si="1244"/>
        <v>timer B12: no change: NONE</v>
      </c>
    </row>
    <row r="2661" spans="1:2" x14ac:dyDescent="0.25">
      <c r="B2661" t="str">
        <f t="shared" si="1244"/>
        <v/>
      </c>
    </row>
    <row r="2662" spans="1:2" x14ac:dyDescent="0.25">
      <c r="A2662" t="s">
        <v>726</v>
      </c>
      <c r="B2662" t="str">
        <f t="shared" si="1244"/>
        <v>timer B13 NONE</v>
      </c>
    </row>
    <row r="2663" spans="1:2" x14ac:dyDescent="0.25">
      <c r="A2663" t="s">
        <v>1058</v>
      </c>
      <c r="B2663" t="str">
        <f t="shared" si="1244"/>
        <v>timer B13: no change: NONE</v>
      </c>
    </row>
    <row r="2664" spans="1:2" x14ac:dyDescent="0.25">
      <c r="B2664" t="str">
        <f t="shared" si="1244"/>
        <v/>
      </c>
    </row>
    <row r="2665" spans="1:2" x14ac:dyDescent="0.25">
      <c r="A2665" t="s">
        <v>728</v>
      </c>
      <c r="B2665" t="str">
        <f t="shared" si="1244"/>
        <v>timer B14 NONE</v>
      </c>
    </row>
    <row r="2666" spans="1:2" x14ac:dyDescent="0.25">
      <c r="A2666" t="s">
        <v>1059</v>
      </c>
      <c r="B2666" t="str">
        <f t="shared" si="1244"/>
        <v>timer B14: no change: NONE</v>
      </c>
    </row>
    <row r="2667" spans="1:2" x14ac:dyDescent="0.25">
      <c r="B2667" t="str">
        <f t="shared" si="1244"/>
        <v/>
      </c>
    </row>
    <row r="2668" spans="1:2" x14ac:dyDescent="0.25">
      <c r="A2668" t="s">
        <v>730</v>
      </c>
      <c r="B2668" t="str">
        <f t="shared" si="1244"/>
        <v>timer B15 NONE</v>
      </c>
    </row>
    <row r="2669" spans="1:2" x14ac:dyDescent="0.25">
      <c r="A2669" t="s">
        <v>1060</v>
      </c>
      <c r="B2669" t="str">
        <f t="shared" si="1244"/>
        <v>timer B15: no change: NONE</v>
      </c>
    </row>
    <row r="2670" spans="1:2" x14ac:dyDescent="0.25">
      <c r="B2670" t="str">
        <f t="shared" si="1244"/>
        <v/>
      </c>
    </row>
    <row r="2671" spans="1:2" x14ac:dyDescent="0.25">
      <c r="A2671" t="s">
        <v>1235</v>
      </c>
      <c r="B2671" t="str">
        <f t="shared" si="1244"/>
        <v>timer C00 AF3</v>
      </c>
    </row>
    <row r="2672" spans="1:2" x14ac:dyDescent="0.25">
      <c r="A2672" t="s">
        <v>1236</v>
      </c>
      <c r="B2672" t="str">
        <f t="shared" si="1244"/>
        <v>#ERROR: timer: INVALID ALTERNATE FUNCTION FOR C00: 'AF3'###</v>
      </c>
    </row>
    <row r="2673" spans="1:2" x14ac:dyDescent="0.25">
      <c r="B2673" t="str">
        <f t="shared" si="1244"/>
        <v/>
      </c>
    </row>
    <row r="2674" spans="1:2" x14ac:dyDescent="0.25">
      <c r="A2674" t="s">
        <v>1237</v>
      </c>
      <c r="B2674" t="str">
        <f t="shared" si="1244"/>
        <v>timer C01 AF3</v>
      </c>
    </row>
    <row r="2675" spans="1:2" x14ac:dyDescent="0.25">
      <c r="A2675" t="s">
        <v>1238</v>
      </c>
      <c r="B2675" t="str">
        <f t="shared" si="1244"/>
        <v>#ERROR: timer: INVALID ALTERNATE FUNCTION FOR C01: 'AF3'###</v>
      </c>
    </row>
    <row r="2676" spans="1:2" x14ac:dyDescent="0.25">
      <c r="B2676" t="str">
        <f t="shared" si="1244"/>
        <v/>
      </c>
    </row>
    <row r="2677" spans="1:2" x14ac:dyDescent="0.25">
      <c r="A2677" t="s">
        <v>1239</v>
      </c>
      <c r="B2677" t="str">
        <f t="shared" si="1244"/>
        <v>timer C02 AF3</v>
      </c>
    </row>
    <row r="2678" spans="1:2" x14ac:dyDescent="0.25">
      <c r="A2678" t="s">
        <v>1240</v>
      </c>
      <c r="B2678" t="str">
        <f t="shared" si="1244"/>
        <v>#ERROR: timer: INVALID ALTERNATE FUNCTION FOR C02: 'AF3'###</v>
      </c>
    </row>
    <row r="2679" spans="1:2" x14ac:dyDescent="0.25">
      <c r="B2679" t="str">
        <f t="shared" si="1244"/>
        <v/>
      </c>
    </row>
    <row r="2680" spans="1:2" x14ac:dyDescent="0.25">
      <c r="A2680" t="s">
        <v>1241</v>
      </c>
      <c r="B2680" t="str">
        <f t="shared" si="1244"/>
        <v>timer C03 AF3</v>
      </c>
    </row>
    <row r="2681" spans="1:2" x14ac:dyDescent="0.25">
      <c r="A2681" t="s">
        <v>1242</v>
      </c>
      <c r="B2681" t="str">
        <f t="shared" si="1244"/>
        <v>#ERROR: timer: INVALID ALTERNATE FUNCTION FOR C03: 'AF3'###</v>
      </c>
    </row>
    <row r="2682" spans="1:2" x14ac:dyDescent="0.25">
      <c r="B2682" t="str">
        <f t="shared" si="1244"/>
        <v/>
      </c>
    </row>
    <row r="2683" spans="1:2" x14ac:dyDescent="0.25">
      <c r="A2683" t="s">
        <v>1243</v>
      </c>
      <c r="B2683" t="str">
        <f t="shared" si="1244"/>
        <v>timer C04 AF3</v>
      </c>
    </row>
    <row r="2684" spans="1:2" x14ac:dyDescent="0.25">
      <c r="A2684" t="s">
        <v>1244</v>
      </c>
      <c r="B2684" t="str">
        <f t="shared" si="1244"/>
        <v>#ERROR: timer: INVALID ALTERNATE FUNCTION FOR C04: 'AF3'###</v>
      </c>
    </row>
    <row r="2685" spans="1:2" x14ac:dyDescent="0.25">
      <c r="B2685" t="str">
        <f t="shared" si="1244"/>
        <v/>
      </c>
    </row>
    <row r="2686" spans="1:2" x14ac:dyDescent="0.25">
      <c r="A2686" t="s">
        <v>1245</v>
      </c>
      <c r="B2686" t="str">
        <f t="shared" si="1244"/>
        <v>timer C05 AF3</v>
      </c>
    </row>
    <row r="2687" spans="1:2" x14ac:dyDescent="0.25">
      <c r="A2687" t="s">
        <v>1246</v>
      </c>
      <c r="B2687" t="str">
        <f t="shared" si="1244"/>
        <v>#ERROR: timer: INVALID ALTERNATE FUNCTION FOR C05: 'AF3'###</v>
      </c>
    </row>
    <row r="2688" spans="1:2" x14ac:dyDescent="0.25">
      <c r="B2688" t="str">
        <f t="shared" si="1244"/>
        <v/>
      </c>
    </row>
    <row r="2689" spans="1:2" x14ac:dyDescent="0.25">
      <c r="A2689" t="s">
        <v>1247</v>
      </c>
      <c r="B2689" t="str">
        <f t="shared" si="1244"/>
        <v>timer C06 AF3</v>
      </c>
    </row>
    <row r="2690" spans="1:2" x14ac:dyDescent="0.25">
      <c r="A2690" t="s">
        <v>1572</v>
      </c>
      <c r="B2690" t="str">
        <f t="shared" si="1244"/>
        <v>timer C06: changed from NONE to AF3</v>
      </c>
    </row>
    <row r="2691" spans="1:2" x14ac:dyDescent="0.25">
      <c r="B2691" t="str">
        <f t="shared" si="1244"/>
        <v/>
      </c>
    </row>
    <row r="2692" spans="1:2" x14ac:dyDescent="0.25">
      <c r="A2692" t="s">
        <v>1248</v>
      </c>
      <c r="B2692" t="str">
        <f t="shared" ref="B2692:B2755" si="1245">IFERROR(RIGHT(A2692,LEN(A2692)-2),"")</f>
        <v>timer C07 AF3</v>
      </c>
    </row>
    <row r="2693" spans="1:2" x14ac:dyDescent="0.25">
      <c r="A2693" t="s">
        <v>1573</v>
      </c>
      <c r="B2693" t="str">
        <f t="shared" si="1245"/>
        <v>timer C07: changed from NONE to AF3</v>
      </c>
    </row>
    <row r="2694" spans="1:2" x14ac:dyDescent="0.25">
      <c r="B2694" t="str">
        <f t="shared" si="1245"/>
        <v/>
      </c>
    </row>
    <row r="2695" spans="1:2" x14ac:dyDescent="0.25">
      <c r="A2695" t="s">
        <v>1249</v>
      </c>
      <c r="B2695" t="str">
        <f t="shared" si="1245"/>
        <v>timer C08 AF3</v>
      </c>
    </row>
    <row r="2696" spans="1:2" x14ac:dyDescent="0.25">
      <c r="A2696" t="s">
        <v>1574</v>
      </c>
      <c r="B2696" t="str">
        <f t="shared" si="1245"/>
        <v>timer C08: changed from NONE to AF3</v>
      </c>
    </row>
    <row r="2697" spans="1:2" x14ac:dyDescent="0.25">
      <c r="B2697" t="str">
        <f t="shared" si="1245"/>
        <v/>
      </c>
    </row>
    <row r="2698" spans="1:2" x14ac:dyDescent="0.25">
      <c r="A2698" t="s">
        <v>1250</v>
      </c>
      <c r="B2698" t="str">
        <f t="shared" si="1245"/>
        <v>timer C09 AF3</v>
      </c>
    </row>
    <row r="2699" spans="1:2" x14ac:dyDescent="0.25">
      <c r="A2699" t="s">
        <v>1575</v>
      </c>
      <c r="B2699" t="str">
        <f t="shared" si="1245"/>
        <v>timer C09: changed from NONE to AF3</v>
      </c>
    </row>
    <row r="2700" spans="1:2" x14ac:dyDescent="0.25">
      <c r="B2700" t="str">
        <f t="shared" si="1245"/>
        <v/>
      </c>
    </row>
    <row r="2701" spans="1:2" x14ac:dyDescent="0.25">
      <c r="A2701" t="s">
        <v>1251</v>
      </c>
      <c r="B2701" t="str">
        <f t="shared" si="1245"/>
        <v>timer C10 AF3</v>
      </c>
    </row>
    <row r="2702" spans="1:2" x14ac:dyDescent="0.25">
      <c r="A2702" t="s">
        <v>1252</v>
      </c>
      <c r="B2702" t="str">
        <f t="shared" si="1245"/>
        <v>#ERROR: timer: INVALID ALTERNATE FUNCTION FOR C10: 'AF3'###</v>
      </c>
    </row>
    <row r="2703" spans="1:2" x14ac:dyDescent="0.25">
      <c r="B2703" t="str">
        <f t="shared" si="1245"/>
        <v/>
      </c>
    </row>
    <row r="2704" spans="1:2" x14ac:dyDescent="0.25">
      <c r="A2704" t="s">
        <v>1253</v>
      </c>
      <c r="B2704" t="str">
        <f t="shared" si="1245"/>
        <v>timer C11 AF3</v>
      </c>
    </row>
    <row r="2705" spans="1:2" x14ac:dyDescent="0.25">
      <c r="A2705" t="s">
        <v>1254</v>
      </c>
      <c r="B2705" t="str">
        <f t="shared" si="1245"/>
        <v>#ERROR: timer: INVALID ALTERNATE FUNCTION FOR C11: 'AF3'###</v>
      </c>
    </row>
    <row r="2706" spans="1:2" x14ac:dyDescent="0.25">
      <c r="B2706" t="str">
        <f t="shared" si="1245"/>
        <v/>
      </c>
    </row>
    <row r="2707" spans="1:2" x14ac:dyDescent="0.25">
      <c r="A2707" t="s">
        <v>1255</v>
      </c>
      <c r="B2707" t="str">
        <f t="shared" si="1245"/>
        <v>timer C12 AF3</v>
      </c>
    </row>
    <row r="2708" spans="1:2" x14ac:dyDescent="0.25">
      <c r="A2708" t="s">
        <v>1256</v>
      </c>
      <c r="B2708" t="str">
        <f t="shared" si="1245"/>
        <v>#ERROR: timer: INVALID ALTERNATE FUNCTION FOR C12: 'AF3'###</v>
      </c>
    </row>
    <row r="2709" spans="1:2" x14ac:dyDescent="0.25">
      <c r="B2709" t="str">
        <f t="shared" si="1245"/>
        <v/>
      </c>
    </row>
    <row r="2710" spans="1:2" x14ac:dyDescent="0.25">
      <c r="A2710" t="s">
        <v>1257</v>
      </c>
      <c r="B2710" t="str">
        <f t="shared" si="1245"/>
        <v>timer C13 AF3</v>
      </c>
    </row>
    <row r="2711" spans="1:2" x14ac:dyDescent="0.25">
      <c r="A2711" t="s">
        <v>1258</v>
      </c>
      <c r="B2711" t="str">
        <f t="shared" si="1245"/>
        <v>#ERROR: timer: INVALID ALTERNATE FUNCTION FOR C13: 'AF3'###</v>
      </c>
    </row>
    <row r="2712" spans="1:2" x14ac:dyDescent="0.25">
      <c r="B2712" t="str">
        <f t="shared" si="1245"/>
        <v/>
      </c>
    </row>
    <row r="2713" spans="1:2" x14ac:dyDescent="0.25">
      <c r="A2713" t="s">
        <v>1259</v>
      </c>
      <c r="B2713" t="str">
        <f t="shared" si="1245"/>
        <v>timer C14 AF3</v>
      </c>
    </row>
    <row r="2714" spans="1:2" x14ac:dyDescent="0.25">
      <c r="A2714" t="s">
        <v>1260</v>
      </c>
      <c r="B2714" t="str">
        <f t="shared" si="1245"/>
        <v>#ERROR: timer: INVALID ALTERNATE FUNCTION FOR C14: 'AF3'###</v>
      </c>
    </row>
    <row r="2715" spans="1:2" x14ac:dyDescent="0.25">
      <c r="B2715" t="str">
        <f t="shared" si="1245"/>
        <v/>
      </c>
    </row>
    <row r="2716" spans="1:2" x14ac:dyDescent="0.25">
      <c r="A2716" t="s">
        <v>1261</v>
      </c>
      <c r="B2716" t="str">
        <f t="shared" si="1245"/>
        <v>timer C15 AF3</v>
      </c>
    </row>
    <row r="2717" spans="1:2" x14ac:dyDescent="0.25">
      <c r="A2717" t="s">
        <v>1262</v>
      </c>
      <c r="B2717" t="str">
        <f t="shared" si="1245"/>
        <v>#ERROR: timer: INVALID ALTERNATE FUNCTION FOR C15: 'AF3'###</v>
      </c>
    </row>
    <row r="2718" spans="1:2" x14ac:dyDescent="0.25">
      <c r="B2718" t="str">
        <f t="shared" si="1245"/>
        <v/>
      </c>
    </row>
    <row r="2719" spans="1:2" x14ac:dyDescent="0.25">
      <c r="A2719" t="s">
        <v>764</v>
      </c>
      <c r="B2719" t="str">
        <f t="shared" si="1245"/>
        <v>dma pin C00 list</v>
      </c>
    </row>
    <row r="2720" spans="1:2" x14ac:dyDescent="0.25">
      <c r="B2720" t="str">
        <f t="shared" si="1245"/>
        <v/>
      </c>
    </row>
    <row r="2721" spans="1:3" x14ac:dyDescent="0.25">
      <c r="A2721" t="s">
        <v>765</v>
      </c>
      <c r="B2721" t="str">
        <f t="shared" si="1245"/>
        <v>dma pin C01 list</v>
      </c>
    </row>
    <row r="2722" spans="1:3" x14ac:dyDescent="0.25">
      <c r="B2722" t="str">
        <f t="shared" si="1245"/>
        <v/>
      </c>
    </row>
    <row r="2723" spans="1:3" x14ac:dyDescent="0.25">
      <c r="A2723" t="s">
        <v>766</v>
      </c>
      <c r="B2723" t="str">
        <f t="shared" si="1245"/>
        <v>dma pin C02 list</v>
      </c>
    </row>
    <row r="2724" spans="1:3" x14ac:dyDescent="0.25">
      <c r="B2724" t="str">
        <f t="shared" si="1245"/>
        <v/>
      </c>
    </row>
    <row r="2725" spans="1:3" x14ac:dyDescent="0.25">
      <c r="A2725" t="s">
        <v>767</v>
      </c>
      <c r="B2725" t="str">
        <f t="shared" si="1245"/>
        <v>dma pin C03 list</v>
      </c>
    </row>
    <row r="2726" spans="1:3" x14ac:dyDescent="0.25">
      <c r="B2726" t="str">
        <f t="shared" si="1245"/>
        <v/>
      </c>
    </row>
    <row r="2727" spans="1:3" x14ac:dyDescent="0.25">
      <c r="A2727" t="s">
        <v>768</v>
      </c>
      <c r="B2727" t="str">
        <f t="shared" si="1245"/>
        <v>dma pin C04 list</v>
      </c>
    </row>
    <row r="2728" spans="1:3" x14ac:dyDescent="0.25">
      <c r="B2728" t="str">
        <f t="shared" si="1245"/>
        <v/>
      </c>
    </row>
    <row r="2729" spans="1:3" x14ac:dyDescent="0.25">
      <c r="A2729" t="s">
        <v>769</v>
      </c>
      <c r="B2729" t="str">
        <f t="shared" si="1245"/>
        <v>dma pin C05 list</v>
      </c>
    </row>
    <row r="2730" spans="1:3" x14ac:dyDescent="0.25">
      <c r="B2730" t="str">
        <f t="shared" si="1245"/>
        <v/>
      </c>
    </row>
    <row r="2731" spans="1:3" x14ac:dyDescent="0.25">
      <c r="A2731" t="s">
        <v>770</v>
      </c>
      <c r="B2731" t="str">
        <f t="shared" si="1245"/>
        <v>dma pin C06 list</v>
      </c>
    </row>
    <row r="2732" spans="1:3" x14ac:dyDescent="0.25">
      <c r="A2732" t="s">
        <v>1762</v>
      </c>
      <c r="B2732" t="str">
        <f t="shared" si="1245"/>
        <v>0: DMA1 Stream 0 Request 47</v>
      </c>
      <c r="C2732" t="s">
        <v>238</v>
      </c>
    </row>
    <row r="2733" spans="1:3" x14ac:dyDescent="0.25">
      <c r="A2733" t="s">
        <v>1763</v>
      </c>
      <c r="B2733" t="str">
        <f t="shared" si="1245"/>
        <v>1: DMA1 Stream 1 Request 47</v>
      </c>
    </row>
    <row r="2734" spans="1:3" x14ac:dyDescent="0.25">
      <c r="A2734" t="s">
        <v>1764</v>
      </c>
      <c r="B2734" t="str">
        <f t="shared" si="1245"/>
        <v>2: DMA1 Stream 2 Request 47</v>
      </c>
    </row>
    <row r="2735" spans="1:3" x14ac:dyDescent="0.25">
      <c r="A2735" t="s">
        <v>1765</v>
      </c>
      <c r="B2735" t="str">
        <f t="shared" si="1245"/>
        <v>3: DMA1 Stream 3 Request 47</v>
      </c>
      <c r="C2735" t="s">
        <v>238</v>
      </c>
    </row>
    <row r="2736" spans="1:3" x14ac:dyDescent="0.25">
      <c r="A2736" t="s">
        <v>1766</v>
      </c>
      <c r="B2736" t="str">
        <f t="shared" si="1245"/>
        <v>4: DMA1 Stream 4 Request 47</v>
      </c>
    </row>
    <row r="2737" spans="1:3" x14ac:dyDescent="0.25">
      <c r="A2737" t="s">
        <v>1767</v>
      </c>
      <c r="B2737" t="str">
        <f t="shared" si="1245"/>
        <v>5: DMA1 Stream 5 Request 47</v>
      </c>
    </row>
    <row r="2738" spans="1:3" x14ac:dyDescent="0.25">
      <c r="A2738" t="s">
        <v>1768</v>
      </c>
      <c r="B2738" t="str">
        <f t="shared" si="1245"/>
        <v>6: DMA1 Stream 6 Request 47</v>
      </c>
      <c r="C2738" t="s">
        <v>238</v>
      </c>
    </row>
    <row r="2739" spans="1:3" x14ac:dyDescent="0.25">
      <c r="A2739" t="s">
        <v>1769</v>
      </c>
      <c r="B2739" t="str">
        <f t="shared" si="1245"/>
        <v>7: DMA1 Stream 7 Request 47</v>
      </c>
    </row>
    <row r="2740" spans="1:3" x14ac:dyDescent="0.25">
      <c r="A2740" t="s">
        <v>1770</v>
      </c>
      <c r="B2740" t="str">
        <f t="shared" si="1245"/>
        <v>8: DMA2 Stream 0 Request 47</v>
      </c>
    </row>
    <row r="2741" spans="1:3" x14ac:dyDescent="0.25">
      <c r="A2741" t="s">
        <v>1771</v>
      </c>
      <c r="B2741" t="str">
        <f t="shared" si="1245"/>
        <v>9: DMA2 Stream 1 Request 47</v>
      </c>
      <c r="C2741" t="s">
        <v>238</v>
      </c>
    </row>
    <row r="2742" spans="1:3" x14ac:dyDescent="0.25">
      <c r="A2742" t="s">
        <v>1772</v>
      </c>
      <c r="B2742" t="str">
        <f t="shared" si="1245"/>
        <v>10: DMA2 Stream 2 Request 47</v>
      </c>
    </row>
    <row r="2743" spans="1:3" x14ac:dyDescent="0.25">
      <c r="A2743" t="s">
        <v>1773</v>
      </c>
      <c r="B2743" t="str">
        <f t="shared" si="1245"/>
        <v>11: DMA2 Stream 3 Request 47</v>
      </c>
    </row>
    <row r="2744" spans="1:3" x14ac:dyDescent="0.25">
      <c r="A2744" t="s">
        <v>1774</v>
      </c>
      <c r="B2744" t="str">
        <f t="shared" si="1245"/>
        <v>12: DMA2 Stream 4 Request 47</v>
      </c>
      <c r="C2744" t="s">
        <v>238</v>
      </c>
    </row>
    <row r="2745" spans="1:3" x14ac:dyDescent="0.25">
      <c r="A2745" t="s">
        <v>1775</v>
      </c>
      <c r="B2745" t="str">
        <f t="shared" si="1245"/>
        <v>13: DMA2 Stream 5 Request 47</v>
      </c>
    </row>
    <row r="2746" spans="1:3" x14ac:dyDescent="0.25">
      <c r="A2746" t="s">
        <v>1776</v>
      </c>
      <c r="B2746" t="str">
        <f t="shared" si="1245"/>
        <v>14: DMA2 Stream 6 Request 47</v>
      </c>
    </row>
    <row r="2747" spans="1:3" x14ac:dyDescent="0.25">
      <c r="A2747" t="s">
        <v>1777</v>
      </c>
      <c r="B2747" t="str">
        <f t="shared" si="1245"/>
        <v>15: DMA2 Stream 7 Request 47</v>
      </c>
      <c r="C2747" t="s">
        <v>238</v>
      </c>
    </row>
    <row r="2748" spans="1:3" x14ac:dyDescent="0.25">
      <c r="B2748" t="str">
        <f t="shared" si="1245"/>
        <v/>
      </c>
    </row>
    <row r="2749" spans="1:3" x14ac:dyDescent="0.25">
      <c r="A2749" t="s">
        <v>771</v>
      </c>
      <c r="B2749" t="str">
        <f t="shared" si="1245"/>
        <v>dma pin C07 list</v>
      </c>
    </row>
    <row r="2750" spans="1:3" x14ac:dyDescent="0.25">
      <c r="A2750" t="s">
        <v>1778</v>
      </c>
      <c r="B2750" t="str">
        <f t="shared" si="1245"/>
        <v>0: DMA1 Stream 0 Request 48</v>
      </c>
      <c r="C2750" t="s">
        <v>238</v>
      </c>
    </row>
    <row r="2751" spans="1:3" x14ac:dyDescent="0.25">
      <c r="A2751" t="s">
        <v>1779</v>
      </c>
      <c r="B2751" t="str">
        <f t="shared" si="1245"/>
        <v>1: DMA1 Stream 1 Request 48</v>
      </c>
    </row>
    <row r="2752" spans="1:3" x14ac:dyDescent="0.25">
      <c r="A2752" t="s">
        <v>1780</v>
      </c>
      <c r="B2752" t="str">
        <f t="shared" si="1245"/>
        <v>2: DMA1 Stream 2 Request 48</v>
      </c>
    </row>
    <row r="2753" spans="1:3" x14ac:dyDescent="0.25">
      <c r="A2753" t="s">
        <v>1781</v>
      </c>
      <c r="B2753" t="str">
        <f t="shared" si="1245"/>
        <v>3: DMA1 Stream 3 Request 48</v>
      </c>
      <c r="C2753" t="s">
        <v>238</v>
      </c>
    </row>
    <row r="2754" spans="1:3" x14ac:dyDescent="0.25">
      <c r="A2754" t="s">
        <v>1782</v>
      </c>
      <c r="B2754" t="str">
        <f t="shared" si="1245"/>
        <v>4: DMA1 Stream 4 Request 48</v>
      </c>
    </row>
    <row r="2755" spans="1:3" x14ac:dyDescent="0.25">
      <c r="A2755" t="s">
        <v>1783</v>
      </c>
      <c r="B2755" t="str">
        <f t="shared" si="1245"/>
        <v>5: DMA1 Stream 5 Request 48</v>
      </c>
    </row>
    <row r="2756" spans="1:3" x14ac:dyDescent="0.25">
      <c r="A2756" t="s">
        <v>1784</v>
      </c>
      <c r="B2756" t="str">
        <f t="shared" ref="B2756:B2819" si="1246">IFERROR(RIGHT(A2756,LEN(A2756)-2),"")</f>
        <v>6: DMA1 Stream 6 Request 48</v>
      </c>
      <c r="C2756" t="s">
        <v>238</v>
      </c>
    </row>
    <row r="2757" spans="1:3" x14ac:dyDescent="0.25">
      <c r="A2757" t="s">
        <v>1785</v>
      </c>
      <c r="B2757" t="str">
        <f t="shared" si="1246"/>
        <v>7: DMA1 Stream 7 Request 48</v>
      </c>
    </row>
    <row r="2758" spans="1:3" x14ac:dyDescent="0.25">
      <c r="A2758" t="s">
        <v>1786</v>
      </c>
      <c r="B2758" t="str">
        <f t="shared" si="1246"/>
        <v>8: DMA2 Stream 0 Request 48</v>
      </c>
    </row>
    <row r="2759" spans="1:3" x14ac:dyDescent="0.25">
      <c r="A2759" t="s">
        <v>1787</v>
      </c>
      <c r="B2759" t="str">
        <f t="shared" si="1246"/>
        <v>9: DMA2 Stream 1 Request 48</v>
      </c>
      <c r="C2759" t="s">
        <v>238</v>
      </c>
    </row>
    <row r="2760" spans="1:3" x14ac:dyDescent="0.25">
      <c r="A2760" t="s">
        <v>1788</v>
      </c>
      <c r="B2760" t="str">
        <f t="shared" si="1246"/>
        <v>10: DMA2 Stream 2 Request 48</v>
      </c>
    </row>
    <row r="2761" spans="1:3" x14ac:dyDescent="0.25">
      <c r="A2761" t="s">
        <v>1789</v>
      </c>
      <c r="B2761" t="str">
        <f t="shared" si="1246"/>
        <v>11: DMA2 Stream 3 Request 48</v>
      </c>
    </row>
    <row r="2762" spans="1:3" x14ac:dyDescent="0.25">
      <c r="A2762" t="s">
        <v>1790</v>
      </c>
      <c r="B2762" t="str">
        <f t="shared" si="1246"/>
        <v>12: DMA2 Stream 4 Request 48</v>
      </c>
      <c r="C2762" t="s">
        <v>238</v>
      </c>
    </row>
    <row r="2763" spans="1:3" x14ac:dyDescent="0.25">
      <c r="A2763" t="s">
        <v>1791</v>
      </c>
      <c r="B2763" t="str">
        <f t="shared" si="1246"/>
        <v>13: DMA2 Stream 5 Request 48</v>
      </c>
    </row>
    <row r="2764" spans="1:3" x14ac:dyDescent="0.25">
      <c r="A2764" t="s">
        <v>1792</v>
      </c>
      <c r="B2764" t="str">
        <f t="shared" si="1246"/>
        <v>14: DMA2 Stream 6 Request 48</v>
      </c>
    </row>
    <row r="2765" spans="1:3" x14ac:dyDescent="0.25">
      <c r="A2765" t="s">
        <v>1793</v>
      </c>
      <c r="B2765" t="str">
        <f t="shared" si="1246"/>
        <v>15: DMA2 Stream 7 Request 48</v>
      </c>
      <c r="C2765" t="s">
        <v>238</v>
      </c>
    </row>
    <row r="2766" spans="1:3" x14ac:dyDescent="0.25">
      <c r="B2766" t="str">
        <f t="shared" si="1246"/>
        <v/>
      </c>
    </row>
    <row r="2767" spans="1:3" x14ac:dyDescent="0.25">
      <c r="A2767" t="s">
        <v>772</v>
      </c>
      <c r="B2767" t="str">
        <f t="shared" si="1246"/>
        <v>dma pin C08 list</v>
      </c>
    </row>
    <row r="2768" spans="1:3" x14ac:dyDescent="0.25">
      <c r="A2768" t="s">
        <v>2012</v>
      </c>
      <c r="B2768" t="str">
        <f t="shared" si="1246"/>
        <v>0: DMA1 Stream 0 Request 49</v>
      </c>
      <c r="C2768" t="s">
        <v>238</v>
      </c>
    </row>
    <row r="2769" spans="1:3" x14ac:dyDescent="0.25">
      <c r="A2769" t="s">
        <v>2013</v>
      </c>
      <c r="B2769" t="str">
        <f t="shared" si="1246"/>
        <v>1: DMA1 Stream 1 Request 49</v>
      </c>
    </row>
    <row r="2770" spans="1:3" x14ac:dyDescent="0.25">
      <c r="A2770" t="s">
        <v>2014</v>
      </c>
      <c r="B2770" t="str">
        <f t="shared" si="1246"/>
        <v>2: DMA1 Stream 2 Request 49</v>
      </c>
    </row>
    <row r="2771" spans="1:3" x14ac:dyDescent="0.25">
      <c r="A2771" t="s">
        <v>2015</v>
      </c>
      <c r="B2771" t="str">
        <f t="shared" si="1246"/>
        <v>3: DMA1 Stream 3 Request 49</v>
      </c>
      <c r="C2771" t="s">
        <v>238</v>
      </c>
    </row>
    <row r="2772" spans="1:3" x14ac:dyDescent="0.25">
      <c r="A2772" t="s">
        <v>2016</v>
      </c>
      <c r="B2772" t="str">
        <f t="shared" si="1246"/>
        <v>4: DMA1 Stream 4 Request 49</v>
      </c>
    </row>
    <row r="2773" spans="1:3" x14ac:dyDescent="0.25">
      <c r="A2773" t="s">
        <v>2017</v>
      </c>
      <c r="B2773" t="str">
        <f t="shared" si="1246"/>
        <v>5: DMA1 Stream 5 Request 49</v>
      </c>
    </row>
    <row r="2774" spans="1:3" x14ac:dyDescent="0.25">
      <c r="A2774" t="s">
        <v>2018</v>
      </c>
      <c r="B2774" t="str">
        <f t="shared" si="1246"/>
        <v>6: DMA1 Stream 6 Request 49</v>
      </c>
      <c r="C2774" t="s">
        <v>238</v>
      </c>
    </row>
    <row r="2775" spans="1:3" x14ac:dyDescent="0.25">
      <c r="A2775" t="s">
        <v>2019</v>
      </c>
      <c r="B2775" t="str">
        <f t="shared" si="1246"/>
        <v>7: DMA1 Stream 7 Request 49</v>
      </c>
    </row>
    <row r="2776" spans="1:3" x14ac:dyDescent="0.25">
      <c r="A2776" t="s">
        <v>2020</v>
      </c>
      <c r="B2776" t="str">
        <f t="shared" si="1246"/>
        <v>8: DMA2 Stream 0 Request 49</v>
      </c>
    </row>
    <row r="2777" spans="1:3" x14ac:dyDescent="0.25">
      <c r="A2777" t="s">
        <v>2021</v>
      </c>
      <c r="B2777" t="str">
        <f t="shared" si="1246"/>
        <v>9: DMA2 Stream 1 Request 49</v>
      </c>
      <c r="C2777" t="s">
        <v>238</v>
      </c>
    </row>
    <row r="2778" spans="1:3" x14ac:dyDescent="0.25">
      <c r="A2778" t="s">
        <v>2022</v>
      </c>
      <c r="B2778" t="str">
        <f t="shared" si="1246"/>
        <v>10: DMA2 Stream 2 Request 49</v>
      </c>
    </row>
    <row r="2779" spans="1:3" x14ac:dyDescent="0.25">
      <c r="A2779" t="s">
        <v>2023</v>
      </c>
      <c r="B2779" t="str">
        <f t="shared" si="1246"/>
        <v>11: DMA2 Stream 3 Request 49</v>
      </c>
    </row>
    <row r="2780" spans="1:3" x14ac:dyDescent="0.25">
      <c r="A2780" t="s">
        <v>2024</v>
      </c>
      <c r="B2780" t="str">
        <f t="shared" si="1246"/>
        <v>12: DMA2 Stream 4 Request 49</v>
      </c>
    </row>
    <row r="2781" spans="1:3" x14ac:dyDescent="0.25">
      <c r="A2781" t="s">
        <v>2025</v>
      </c>
      <c r="B2781" t="str">
        <f t="shared" si="1246"/>
        <v>13: DMA2 Stream 5 Request 49</v>
      </c>
    </row>
    <row r="2782" spans="1:3" x14ac:dyDescent="0.25">
      <c r="A2782" t="s">
        <v>2026</v>
      </c>
      <c r="B2782" t="str">
        <f t="shared" si="1246"/>
        <v>14: DMA2 Stream 6 Request 49</v>
      </c>
    </row>
    <row r="2783" spans="1:3" x14ac:dyDescent="0.25">
      <c r="A2783" t="s">
        <v>2027</v>
      </c>
      <c r="B2783" t="str">
        <f t="shared" si="1246"/>
        <v>15: DMA2 Stream 7 Request 49</v>
      </c>
    </row>
    <row r="2784" spans="1:3" x14ac:dyDescent="0.25">
      <c r="B2784" t="str">
        <f t="shared" si="1246"/>
        <v/>
      </c>
    </row>
    <row r="2785" spans="1:2" x14ac:dyDescent="0.25">
      <c r="A2785" t="s">
        <v>773</v>
      </c>
      <c r="B2785" t="str">
        <f t="shared" si="1246"/>
        <v>dma pin C09 list</v>
      </c>
    </row>
    <row r="2786" spans="1:2" x14ac:dyDescent="0.25">
      <c r="A2786" t="s">
        <v>2028</v>
      </c>
      <c r="B2786" t="str">
        <f t="shared" si="1246"/>
        <v>0: DMA1 Stream 0 Request 50</v>
      </c>
    </row>
    <row r="2787" spans="1:2" x14ac:dyDescent="0.25">
      <c r="A2787" t="s">
        <v>2029</v>
      </c>
      <c r="B2787" t="str">
        <f t="shared" si="1246"/>
        <v>1: DMA1 Stream 1 Request 50</v>
      </c>
    </row>
    <row r="2788" spans="1:2" x14ac:dyDescent="0.25">
      <c r="A2788" t="s">
        <v>2030</v>
      </c>
      <c r="B2788" t="str">
        <f t="shared" si="1246"/>
        <v>2: DMA1 Stream 2 Request 50</v>
      </c>
    </row>
    <row r="2789" spans="1:2" x14ac:dyDescent="0.25">
      <c r="A2789" t="s">
        <v>2031</v>
      </c>
      <c r="B2789" t="str">
        <f t="shared" si="1246"/>
        <v>3: DMA1 Stream 3 Request 50</v>
      </c>
    </row>
    <row r="2790" spans="1:2" x14ac:dyDescent="0.25">
      <c r="A2790" t="s">
        <v>2032</v>
      </c>
      <c r="B2790" t="str">
        <f t="shared" si="1246"/>
        <v>4: DMA1 Stream 4 Request 50</v>
      </c>
    </row>
    <row r="2791" spans="1:2" x14ac:dyDescent="0.25">
      <c r="A2791" t="s">
        <v>2033</v>
      </c>
      <c r="B2791" t="str">
        <f t="shared" si="1246"/>
        <v>5: DMA1 Stream 5 Request 50</v>
      </c>
    </row>
    <row r="2792" spans="1:2" x14ac:dyDescent="0.25">
      <c r="A2792" t="s">
        <v>2034</v>
      </c>
      <c r="B2792" t="str">
        <f t="shared" si="1246"/>
        <v>6: DMA1 Stream 6 Request 50</v>
      </c>
    </row>
    <row r="2793" spans="1:2" x14ac:dyDescent="0.25">
      <c r="A2793" t="s">
        <v>2035</v>
      </c>
      <c r="B2793" t="str">
        <f t="shared" si="1246"/>
        <v>7: DMA1 Stream 7 Request 50</v>
      </c>
    </row>
    <row r="2794" spans="1:2" x14ac:dyDescent="0.25">
      <c r="A2794" t="s">
        <v>2036</v>
      </c>
      <c r="B2794" t="str">
        <f t="shared" si="1246"/>
        <v>8: DMA2 Stream 0 Request 50</v>
      </c>
    </row>
    <row r="2795" spans="1:2" x14ac:dyDescent="0.25">
      <c r="A2795" t="s">
        <v>2037</v>
      </c>
      <c r="B2795" t="str">
        <f t="shared" si="1246"/>
        <v>9: DMA2 Stream 1 Request 50</v>
      </c>
    </row>
    <row r="2796" spans="1:2" x14ac:dyDescent="0.25">
      <c r="A2796" t="s">
        <v>2038</v>
      </c>
      <c r="B2796" t="str">
        <f t="shared" si="1246"/>
        <v>10: DMA2 Stream 2 Request 50</v>
      </c>
    </row>
    <row r="2797" spans="1:2" x14ac:dyDescent="0.25">
      <c r="A2797" t="s">
        <v>2039</v>
      </c>
      <c r="B2797" t="str">
        <f t="shared" si="1246"/>
        <v>11: DMA2 Stream 3 Request 50</v>
      </c>
    </row>
    <row r="2798" spans="1:2" x14ac:dyDescent="0.25">
      <c r="A2798" t="s">
        <v>2040</v>
      </c>
      <c r="B2798" t="str">
        <f t="shared" si="1246"/>
        <v>12: DMA2 Stream 4 Request 50</v>
      </c>
    </row>
    <row r="2799" spans="1:2" x14ac:dyDescent="0.25">
      <c r="A2799" t="s">
        <v>2041</v>
      </c>
      <c r="B2799" t="str">
        <f t="shared" si="1246"/>
        <v>13: DMA2 Stream 5 Request 50</v>
      </c>
    </row>
    <row r="2800" spans="1:2" x14ac:dyDescent="0.25">
      <c r="A2800" t="s">
        <v>2042</v>
      </c>
      <c r="B2800" t="str">
        <f t="shared" si="1246"/>
        <v>14: DMA2 Stream 6 Request 50</v>
      </c>
    </row>
    <row r="2801" spans="1:2" x14ac:dyDescent="0.25">
      <c r="A2801" t="s">
        <v>2043</v>
      </c>
      <c r="B2801" t="str">
        <f t="shared" si="1246"/>
        <v>15: DMA2 Stream 7 Request 50</v>
      </c>
    </row>
    <row r="2802" spans="1:2" x14ac:dyDescent="0.25">
      <c r="B2802" t="str">
        <f t="shared" si="1246"/>
        <v/>
      </c>
    </row>
    <row r="2803" spans="1:2" x14ac:dyDescent="0.25">
      <c r="A2803" t="s">
        <v>774</v>
      </c>
      <c r="B2803" t="str">
        <f t="shared" si="1246"/>
        <v>dma pin C10 list</v>
      </c>
    </row>
    <row r="2804" spans="1:2" x14ac:dyDescent="0.25">
      <c r="B2804" t="str">
        <f t="shared" si="1246"/>
        <v/>
      </c>
    </row>
    <row r="2805" spans="1:2" x14ac:dyDescent="0.25">
      <c r="A2805" t="s">
        <v>775</v>
      </c>
      <c r="B2805" t="str">
        <f t="shared" si="1246"/>
        <v>dma pin C11 list</v>
      </c>
    </row>
    <row r="2806" spans="1:2" x14ac:dyDescent="0.25">
      <c r="B2806" t="str">
        <f t="shared" si="1246"/>
        <v/>
      </c>
    </row>
    <row r="2807" spans="1:2" x14ac:dyDescent="0.25">
      <c r="A2807" t="s">
        <v>776</v>
      </c>
      <c r="B2807" t="str">
        <f t="shared" si="1246"/>
        <v>dma pin C12 list</v>
      </c>
    </row>
    <row r="2808" spans="1:2" x14ac:dyDescent="0.25">
      <c r="B2808" t="str">
        <f t="shared" si="1246"/>
        <v/>
      </c>
    </row>
    <row r="2809" spans="1:2" x14ac:dyDescent="0.25">
      <c r="A2809" t="s">
        <v>777</v>
      </c>
      <c r="B2809" t="str">
        <f t="shared" si="1246"/>
        <v>dma pin C13 list</v>
      </c>
    </row>
    <row r="2810" spans="1:2" x14ac:dyDescent="0.25">
      <c r="B2810" t="str">
        <f t="shared" si="1246"/>
        <v/>
      </c>
    </row>
    <row r="2811" spans="1:2" x14ac:dyDescent="0.25">
      <c r="A2811" t="s">
        <v>778</v>
      </c>
      <c r="B2811" t="str">
        <f t="shared" si="1246"/>
        <v>dma pin C14 list</v>
      </c>
    </row>
    <row r="2812" spans="1:2" x14ac:dyDescent="0.25">
      <c r="B2812" t="str">
        <f t="shared" si="1246"/>
        <v/>
      </c>
    </row>
    <row r="2813" spans="1:2" x14ac:dyDescent="0.25">
      <c r="A2813" t="s">
        <v>779</v>
      </c>
      <c r="B2813" t="str">
        <f t="shared" si="1246"/>
        <v>dma pin C15 list</v>
      </c>
    </row>
    <row r="2814" spans="1:2" x14ac:dyDescent="0.25">
      <c r="B2814" t="str">
        <f t="shared" si="1246"/>
        <v/>
      </c>
    </row>
    <row r="2815" spans="1:2" x14ac:dyDescent="0.25">
      <c r="A2815" t="s">
        <v>780</v>
      </c>
      <c r="B2815" t="str">
        <f t="shared" si="1246"/>
        <v>timer C00 NONE</v>
      </c>
    </row>
    <row r="2816" spans="1:2" x14ac:dyDescent="0.25">
      <c r="A2816" t="s">
        <v>781</v>
      </c>
      <c r="B2816" t="str">
        <f t="shared" si="1246"/>
        <v>timer C00: no change: NONE</v>
      </c>
    </row>
    <row r="2817" spans="1:2" x14ac:dyDescent="0.25">
      <c r="B2817" t="str">
        <f t="shared" si="1246"/>
        <v/>
      </c>
    </row>
    <row r="2818" spans="1:2" x14ac:dyDescent="0.25">
      <c r="A2818" t="s">
        <v>782</v>
      </c>
      <c r="B2818" t="str">
        <f t="shared" si="1246"/>
        <v>timer C01 NONE</v>
      </c>
    </row>
    <row r="2819" spans="1:2" x14ac:dyDescent="0.25">
      <c r="A2819" t="s">
        <v>783</v>
      </c>
      <c r="B2819" t="str">
        <f t="shared" si="1246"/>
        <v>timer C01: no change: NONE</v>
      </c>
    </row>
    <row r="2820" spans="1:2" x14ac:dyDescent="0.25">
      <c r="B2820" t="str">
        <f t="shared" ref="B2820:B2883" si="1247">IFERROR(RIGHT(A2820,LEN(A2820)-2),"")</f>
        <v/>
      </c>
    </row>
    <row r="2821" spans="1:2" x14ac:dyDescent="0.25">
      <c r="A2821" t="s">
        <v>784</v>
      </c>
      <c r="B2821" t="str">
        <f t="shared" si="1247"/>
        <v>timer C02 NONE</v>
      </c>
    </row>
    <row r="2822" spans="1:2" x14ac:dyDescent="0.25">
      <c r="A2822" t="s">
        <v>785</v>
      </c>
      <c r="B2822" t="str">
        <f t="shared" si="1247"/>
        <v>timer C02: no change: NONE</v>
      </c>
    </row>
    <row r="2823" spans="1:2" x14ac:dyDescent="0.25">
      <c r="B2823" t="str">
        <f t="shared" si="1247"/>
        <v/>
      </c>
    </row>
    <row r="2824" spans="1:2" x14ac:dyDescent="0.25">
      <c r="A2824" t="s">
        <v>786</v>
      </c>
      <c r="B2824" t="str">
        <f t="shared" si="1247"/>
        <v>timer C03 NONE</v>
      </c>
    </row>
    <row r="2825" spans="1:2" x14ac:dyDescent="0.25">
      <c r="A2825" t="s">
        <v>787</v>
      </c>
      <c r="B2825" t="str">
        <f t="shared" si="1247"/>
        <v>timer C03: no change: NONE</v>
      </c>
    </row>
    <row r="2826" spans="1:2" x14ac:dyDescent="0.25">
      <c r="B2826" t="str">
        <f t="shared" si="1247"/>
        <v/>
      </c>
    </row>
    <row r="2827" spans="1:2" x14ac:dyDescent="0.25">
      <c r="A2827" t="s">
        <v>788</v>
      </c>
      <c r="B2827" t="str">
        <f t="shared" si="1247"/>
        <v>timer C04 NONE</v>
      </c>
    </row>
    <row r="2828" spans="1:2" x14ac:dyDescent="0.25">
      <c r="A2828" t="s">
        <v>789</v>
      </c>
      <c r="B2828" t="str">
        <f t="shared" si="1247"/>
        <v>timer C04: no change: NONE</v>
      </c>
    </row>
    <row r="2829" spans="1:2" x14ac:dyDescent="0.25">
      <c r="B2829" t="str">
        <f t="shared" si="1247"/>
        <v/>
      </c>
    </row>
    <row r="2830" spans="1:2" x14ac:dyDescent="0.25">
      <c r="A2830" t="s">
        <v>790</v>
      </c>
      <c r="B2830" t="str">
        <f t="shared" si="1247"/>
        <v>timer C05 NONE</v>
      </c>
    </row>
    <row r="2831" spans="1:2" x14ac:dyDescent="0.25">
      <c r="A2831" t="s">
        <v>791</v>
      </c>
      <c r="B2831" t="str">
        <f t="shared" si="1247"/>
        <v>timer C05: no change: NONE</v>
      </c>
    </row>
    <row r="2832" spans="1:2" x14ac:dyDescent="0.25">
      <c r="B2832" t="str">
        <f t="shared" si="1247"/>
        <v/>
      </c>
    </row>
    <row r="2833" spans="1:2" x14ac:dyDescent="0.25">
      <c r="A2833" t="s">
        <v>792</v>
      </c>
      <c r="B2833" t="str">
        <f t="shared" si="1247"/>
        <v>timer C06 NONE</v>
      </c>
    </row>
    <row r="2834" spans="1:2" x14ac:dyDescent="0.25">
      <c r="A2834" t="s">
        <v>1576</v>
      </c>
      <c r="B2834" t="str">
        <f t="shared" si="1247"/>
        <v>timer C06: changed from AF3 to NONE</v>
      </c>
    </row>
    <row r="2835" spans="1:2" x14ac:dyDescent="0.25">
      <c r="B2835" t="str">
        <f t="shared" si="1247"/>
        <v/>
      </c>
    </row>
    <row r="2836" spans="1:2" x14ac:dyDescent="0.25">
      <c r="A2836" t="s">
        <v>794</v>
      </c>
      <c r="B2836" t="str">
        <f t="shared" si="1247"/>
        <v>timer C07 NONE</v>
      </c>
    </row>
    <row r="2837" spans="1:2" x14ac:dyDescent="0.25">
      <c r="A2837" t="s">
        <v>1577</v>
      </c>
      <c r="B2837" t="str">
        <f t="shared" si="1247"/>
        <v>timer C07: changed from AF3 to NONE</v>
      </c>
    </row>
    <row r="2838" spans="1:2" x14ac:dyDescent="0.25">
      <c r="B2838" t="str">
        <f t="shared" si="1247"/>
        <v/>
      </c>
    </row>
    <row r="2839" spans="1:2" x14ac:dyDescent="0.25">
      <c r="A2839" t="s">
        <v>796</v>
      </c>
      <c r="B2839" t="str">
        <f t="shared" si="1247"/>
        <v>timer C08 NONE</v>
      </c>
    </row>
    <row r="2840" spans="1:2" x14ac:dyDescent="0.25">
      <c r="A2840" t="s">
        <v>1578</v>
      </c>
      <c r="B2840" t="str">
        <f t="shared" si="1247"/>
        <v>timer C08: changed from AF3 to NONE</v>
      </c>
    </row>
    <row r="2841" spans="1:2" x14ac:dyDescent="0.25">
      <c r="B2841" t="str">
        <f t="shared" si="1247"/>
        <v/>
      </c>
    </row>
    <row r="2842" spans="1:2" x14ac:dyDescent="0.25">
      <c r="A2842" t="s">
        <v>798</v>
      </c>
      <c r="B2842" t="str">
        <f t="shared" si="1247"/>
        <v>timer C09 NONE</v>
      </c>
    </row>
    <row r="2843" spans="1:2" x14ac:dyDescent="0.25">
      <c r="A2843" t="s">
        <v>1579</v>
      </c>
      <c r="B2843" t="str">
        <f t="shared" si="1247"/>
        <v>timer C09: changed from AF3 to NONE</v>
      </c>
    </row>
    <row r="2844" spans="1:2" x14ac:dyDescent="0.25">
      <c r="B2844" t="str">
        <f t="shared" si="1247"/>
        <v/>
      </c>
    </row>
    <row r="2845" spans="1:2" x14ac:dyDescent="0.25">
      <c r="A2845" t="s">
        <v>800</v>
      </c>
      <c r="B2845" t="str">
        <f t="shared" si="1247"/>
        <v>timer C10 NONE</v>
      </c>
    </row>
    <row r="2846" spans="1:2" x14ac:dyDescent="0.25">
      <c r="A2846" t="s">
        <v>801</v>
      </c>
      <c r="B2846" t="str">
        <f t="shared" si="1247"/>
        <v>timer C10: no change: NONE</v>
      </c>
    </row>
    <row r="2847" spans="1:2" x14ac:dyDescent="0.25">
      <c r="B2847" t="str">
        <f t="shared" si="1247"/>
        <v/>
      </c>
    </row>
    <row r="2848" spans="1:2" x14ac:dyDescent="0.25">
      <c r="A2848" t="s">
        <v>802</v>
      </c>
      <c r="B2848" t="str">
        <f t="shared" si="1247"/>
        <v>timer C11 NONE</v>
      </c>
    </row>
    <row r="2849" spans="1:2" x14ac:dyDescent="0.25">
      <c r="A2849" t="s">
        <v>803</v>
      </c>
      <c r="B2849" t="str">
        <f t="shared" si="1247"/>
        <v>timer C11: no change: NONE</v>
      </c>
    </row>
    <row r="2850" spans="1:2" x14ac:dyDescent="0.25">
      <c r="B2850" t="str">
        <f t="shared" si="1247"/>
        <v/>
      </c>
    </row>
    <row r="2851" spans="1:2" x14ac:dyDescent="0.25">
      <c r="A2851" t="s">
        <v>804</v>
      </c>
      <c r="B2851" t="str">
        <f t="shared" si="1247"/>
        <v>timer C12 NONE</v>
      </c>
    </row>
    <row r="2852" spans="1:2" x14ac:dyDescent="0.25">
      <c r="A2852" t="s">
        <v>805</v>
      </c>
      <c r="B2852" t="str">
        <f t="shared" si="1247"/>
        <v>timer C12: no change: NONE</v>
      </c>
    </row>
    <row r="2853" spans="1:2" x14ac:dyDescent="0.25">
      <c r="B2853" t="str">
        <f t="shared" si="1247"/>
        <v/>
      </c>
    </row>
    <row r="2854" spans="1:2" x14ac:dyDescent="0.25">
      <c r="A2854" t="s">
        <v>806</v>
      </c>
      <c r="B2854" t="str">
        <f t="shared" si="1247"/>
        <v>timer C13 NONE</v>
      </c>
    </row>
    <row r="2855" spans="1:2" x14ac:dyDescent="0.25">
      <c r="A2855" t="s">
        <v>807</v>
      </c>
      <c r="B2855" t="str">
        <f t="shared" si="1247"/>
        <v>timer C13: no change: NONE</v>
      </c>
    </row>
    <row r="2856" spans="1:2" x14ac:dyDescent="0.25">
      <c r="B2856" t="str">
        <f t="shared" si="1247"/>
        <v/>
      </c>
    </row>
    <row r="2857" spans="1:2" x14ac:dyDescent="0.25">
      <c r="A2857" t="s">
        <v>808</v>
      </c>
      <c r="B2857" t="str">
        <f t="shared" si="1247"/>
        <v>timer C14 NONE</v>
      </c>
    </row>
    <row r="2858" spans="1:2" x14ac:dyDescent="0.25">
      <c r="A2858" t="s">
        <v>809</v>
      </c>
      <c r="B2858" t="str">
        <f t="shared" si="1247"/>
        <v>timer C14: no change: NONE</v>
      </c>
    </row>
    <row r="2859" spans="1:2" x14ac:dyDescent="0.25">
      <c r="B2859" t="str">
        <f t="shared" si="1247"/>
        <v/>
      </c>
    </row>
    <row r="2860" spans="1:2" x14ac:dyDescent="0.25">
      <c r="A2860" t="s">
        <v>810</v>
      </c>
      <c r="B2860" t="str">
        <f t="shared" si="1247"/>
        <v>timer C15 NONE</v>
      </c>
    </row>
    <row r="2861" spans="1:2" x14ac:dyDescent="0.25">
      <c r="A2861" t="s">
        <v>811</v>
      </c>
      <c r="B2861" t="str">
        <f t="shared" si="1247"/>
        <v>timer C15: no change: NONE</v>
      </c>
    </row>
    <row r="2862" spans="1:2" x14ac:dyDescent="0.25">
      <c r="B2862" t="str">
        <f t="shared" si="1247"/>
        <v/>
      </c>
    </row>
    <row r="2863" spans="1:2" x14ac:dyDescent="0.25">
      <c r="A2863" t="s">
        <v>1263</v>
      </c>
      <c r="B2863" t="str">
        <f t="shared" si="1247"/>
        <v>timer D00 AF3</v>
      </c>
    </row>
    <row r="2864" spans="1:2" x14ac:dyDescent="0.25">
      <c r="A2864" t="s">
        <v>1264</v>
      </c>
      <c r="B2864" t="str">
        <f t="shared" si="1247"/>
        <v>#ERROR: timer: INVALID ALTERNATE FUNCTION FOR D00: 'AF3'###</v>
      </c>
    </row>
    <row r="2865" spans="1:2" x14ac:dyDescent="0.25">
      <c r="B2865" t="str">
        <f t="shared" si="1247"/>
        <v/>
      </c>
    </row>
    <row r="2866" spans="1:2" x14ac:dyDescent="0.25">
      <c r="A2866" t="s">
        <v>1265</v>
      </c>
      <c r="B2866" t="str">
        <f t="shared" si="1247"/>
        <v>timer D01 AF3</v>
      </c>
    </row>
    <row r="2867" spans="1:2" x14ac:dyDescent="0.25">
      <c r="A2867" t="s">
        <v>1266</v>
      </c>
      <c r="B2867" t="str">
        <f t="shared" si="1247"/>
        <v>#ERROR: timer: INVALID ALTERNATE FUNCTION FOR D01: 'AF3'###</v>
      </c>
    </row>
    <row r="2868" spans="1:2" x14ac:dyDescent="0.25">
      <c r="B2868" t="str">
        <f t="shared" si="1247"/>
        <v/>
      </c>
    </row>
    <row r="2869" spans="1:2" x14ac:dyDescent="0.25">
      <c r="A2869" t="s">
        <v>1267</v>
      </c>
      <c r="B2869" t="str">
        <f t="shared" si="1247"/>
        <v>timer D02 AF3</v>
      </c>
    </row>
    <row r="2870" spans="1:2" x14ac:dyDescent="0.25">
      <c r="A2870" t="s">
        <v>1268</v>
      </c>
      <c r="B2870" t="str">
        <f t="shared" si="1247"/>
        <v>#ERROR: timer: INVALID ALTERNATE FUNCTION FOR D02: 'AF3'###</v>
      </c>
    </row>
    <row r="2871" spans="1:2" x14ac:dyDescent="0.25">
      <c r="B2871" t="str">
        <f t="shared" si="1247"/>
        <v/>
      </c>
    </row>
    <row r="2872" spans="1:2" x14ac:dyDescent="0.25">
      <c r="A2872" t="s">
        <v>1269</v>
      </c>
      <c r="B2872" t="str">
        <f t="shared" si="1247"/>
        <v>timer D03 AF3</v>
      </c>
    </row>
    <row r="2873" spans="1:2" x14ac:dyDescent="0.25">
      <c r="A2873" t="s">
        <v>1270</v>
      </c>
      <c r="B2873" t="str">
        <f t="shared" si="1247"/>
        <v>#ERROR: timer: INVALID ALTERNATE FUNCTION FOR D03: 'AF3'###</v>
      </c>
    </row>
    <row r="2874" spans="1:2" x14ac:dyDescent="0.25">
      <c r="B2874" t="str">
        <f t="shared" si="1247"/>
        <v/>
      </c>
    </row>
    <row r="2875" spans="1:2" x14ac:dyDescent="0.25">
      <c r="A2875" t="s">
        <v>1271</v>
      </c>
      <c r="B2875" t="str">
        <f t="shared" si="1247"/>
        <v>timer D04 AF3</v>
      </c>
    </row>
    <row r="2876" spans="1:2" x14ac:dyDescent="0.25">
      <c r="A2876" t="s">
        <v>1272</v>
      </c>
      <c r="B2876" t="str">
        <f t="shared" si="1247"/>
        <v>#ERROR: timer: INVALID ALTERNATE FUNCTION FOR D04: 'AF3'###</v>
      </c>
    </row>
    <row r="2877" spans="1:2" x14ac:dyDescent="0.25">
      <c r="B2877" t="str">
        <f t="shared" si="1247"/>
        <v/>
      </c>
    </row>
    <row r="2878" spans="1:2" x14ac:dyDescent="0.25">
      <c r="A2878" t="s">
        <v>1273</v>
      </c>
      <c r="B2878" t="str">
        <f t="shared" si="1247"/>
        <v>timer D05 AF3</v>
      </c>
    </row>
    <row r="2879" spans="1:2" x14ac:dyDescent="0.25">
      <c r="A2879" t="s">
        <v>1274</v>
      </c>
      <c r="B2879" t="str">
        <f t="shared" si="1247"/>
        <v>#ERROR: timer: INVALID ALTERNATE FUNCTION FOR D05: 'AF3'###</v>
      </c>
    </row>
    <row r="2880" spans="1:2" x14ac:dyDescent="0.25">
      <c r="B2880" t="str">
        <f t="shared" si="1247"/>
        <v/>
      </c>
    </row>
    <row r="2881" spans="1:2" x14ac:dyDescent="0.25">
      <c r="A2881" t="s">
        <v>1275</v>
      </c>
      <c r="B2881" t="str">
        <f t="shared" si="1247"/>
        <v>timer D06 AF3</v>
      </c>
    </row>
    <row r="2882" spans="1:2" x14ac:dyDescent="0.25">
      <c r="A2882" t="s">
        <v>1276</v>
      </c>
      <c r="B2882" t="str">
        <f t="shared" si="1247"/>
        <v>#ERROR: timer: INVALID ALTERNATE FUNCTION FOR D06: 'AF3'###</v>
      </c>
    </row>
    <row r="2883" spans="1:2" x14ac:dyDescent="0.25">
      <c r="B2883" t="str">
        <f t="shared" si="1247"/>
        <v/>
      </c>
    </row>
    <row r="2884" spans="1:2" x14ac:dyDescent="0.25">
      <c r="A2884" t="s">
        <v>1277</v>
      </c>
      <c r="B2884" t="str">
        <f t="shared" ref="B2884:B2947" si="1248">IFERROR(RIGHT(A2884,LEN(A2884)-2),"")</f>
        <v>timer D07 AF3</v>
      </c>
    </row>
    <row r="2885" spans="1:2" x14ac:dyDescent="0.25">
      <c r="A2885" t="s">
        <v>1278</v>
      </c>
      <c r="B2885" t="str">
        <f t="shared" si="1248"/>
        <v>#ERROR: timer: INVALID ALTERNATE FUNCTION FOR D07: 'AF3'###</v>
      </c>
    </row>
    <row r="2886" spans="1:2" x14ac:dyDescent="0.25">
      <c r="B2886" t="str">
        <f t="shared" si="1248"/>
        <v/>
      </c>
    </row>
    <row r="2887" spans="1:2" x14ac:dyDescent="0.25">
      <c r="A2887" t="s">
        <v>1279</v>
      </c>
      <c r="B2887" t="str">
        <f t="shared" si="1248"/>
        <v>timer D08 AF3</v>
      </c>
    </row>
    <row r="2888" spans="1:2" x14ac:dyDescent="0.25">
      <c r="A2888" t="s">
        <v>1280</v>
      </c>
      <c r="B2888" t="str">
        <f t="shared" si="1248"/>
        <v>#ERROR: timer: INVALID ALTERNATE FUNCTION FOR D08: 'AF3'###</v>
      </c>
    </row>
    <row r="2889" spans="1:2" x14ac:dyDescent="0.25">
      <c r="B2889" t="str">
        <f t="shared" si="1248"/>
        <v/>
      </c>
    </row>
    <row r="2890" spans="1:2" x14ac:dyDescent="0.25">
      <c r="A2890" t="s">
        <v>1281</v>
      </c>
      <c r="B2890" t="str">
        <f t="shared" si="1248"/>
        <v>timer D09 AF3</v>
      </c>
    </row>
    <row r="2891" spans="1:2" x14ac:dyDescent="0.25">
      <c r="A2891" t="s">
        <v>1282</v>
      </c>
      <c r="B2891" t="str">
        <f t="shared" si="1248"/>
        <v>#ERROR: timer: INVALID ALTERNATE FUNCTION FOR D09: 'AF3'###</v>
      </c>
    </row>
    <row r="2892" spans="1:2" x14ac:dyDescent="0.25">
      <c r="B2892" t="str">
        <f t="shared" si="1248"/>
        <v/>
      </c>
    </row>
    <row r="2893" spans="1:2" x14ac:dyDescent="0.25">
      <c r="A2893" t="s">
        <v>1283</v>
      </c>
      <c r="B2893" t="str">
        <f t="shared" si="1248"/>
        <v>timer D10 AF3</v>
      </c>
    </row>
    <row r="2894" spans="1:2" x14ac:dyDescent="0.25">
      <c r="A2894" t="s">
        <v>1284</v>
      </c>
      <c r="B2894" t="str">
        <f t="shared" si="1248"/>
        <v>#ERROR: timer: INVALID ALTERNATE FUNCTION FOR D10: 'AF3'###</v>
      </c>
    </row>
    <row r="2895" spans="1:2" x14ac:dyDescent="0.25">
      <c r="B2895" t="str">
        <f t="shared" si="1248"/>
        <v/>
      </c>
    </row>
    <row r="2896" spans="1:2" x14ac:dyDescent="0.25">
      <c r="A2896" t="s">
        <v>1285</v>
      </c>
      <c r="B2896" t="str">
        <f t="shared" si="1248"/>
        <v>timer D11 AF3</v>
      </c>
    </row>
    <row r="2897" spans="1:2" x14ac:dyDescent="0.25">
      <c r="A2897" t="s">
        <v>1286</v>
      </c>
      <c r="B2897" t="str">
        <f t="shared" si="1248"/>
        <v>#ERROR: timer: INVALID ALTERNATE FUNCTION FOR D11: 'AF3'###</v>
      </c>
    </row>
    <row r="2898" spans="1:2" x14ac:dyDescent="0.25">
      <c r="B2898" t="str">
        <f t="shared" si="1248"/>
        <v/>
      </c>
    </row>
    <row r="2899" spans="1:2" x14ac:dyDescent="0.25">
      <c r="A2899" t="s">
        <v>1287</v>
      </c>
      <c r="B2899" t="str">
        <f t="shared" si="1248"/>
        <v>timer D12 AF3</v>
      </c>
    </row>
    <row r="2900" spans="1:2" x14ac:dyDescent="0.25">
      <c r="A2900" t="s">
        <v>1288</v>
      </c>
      <c r="B2900" t="str">
        <f t="shared" si="1248"/>
        <v>#ERROR: timer: INVALID ALTERNATE FUNCTION FOR D12: 'AF3'###</v>
      </c>
    </row>
    <row r="2901" spans="1:2" x14ac:dyDescent="0.25">
      <c r="B2901" t="str">
        <f t="shared" si="1248"/>
        <v/>
      </c>
    </row>
    <row r="2902" spans="1:2" x14ac:dyDescent="0.25">
      <c r="A2902" t="s">
        <v>1289</v>
      </c>
      <c r="B2902" t="str">
        <f t="shared" si="1248"/>
        <v>timer D13 AF3</v>
      </c>
    </row>
    <row r="2903" spans="1:2" x14ac:dyDescent="0.25">
      <c r="A2903" t="s">
        <v>1290</v>
      </c>
      <c r="B2903" t="str">
        <f t="shared" si="1248"/>
        <v>#ERROR: timer: INVALID ALTERNATE FUNCTION FOR D13: 'AF3'###</v>
      </c>
    </row>
    <row r="2904" spans="1:2" x14ac:dyDescent="0.25">
      <c r="B2904" t="str">
        <f t="shared" si="1248"/>
        <v/>
      </c>
    </row>
    <row r="2905" spans="1:2" x14ac:dyDescent="0.25">
      <c r="A2905" t="s">
        <v>1291</v>
      </c>
      <c r="B2905" t="str">
        <f t="shared" si="1248"/>
        <v>timer D14 AF3</v>
      </c>
    </row>
    <row r="2906" spans="1:2" x14ac:dyDescent="0.25">
      <c r="A2906" t="s">
        <v>1292</v>
      </c>
      <c r="B2906" t="str">
        <f t="shared" si="1248"/>
        <v>#ERROR: timer: INVALID ALTERNATE FUNCTION FOR D14: 'AF3'###</v>
      </c>
    </row>
    <row r="2907" spans="1:2" x14ac:dyDescent="0.25">
      <c r="B2907" t="str">
        <f t="shared" si="1248"/>
        <v/>
      </c>
    </row>
    <row r="2908" spans="1:2" x14ac:dyDescent="0.25">
      <c r="A2908" t="s">
        <v>1293</v>
      </c>
      <c r="B2908" t="str">
        <f t="shared" si="1248"/>
        <v>timer D15 AF3</v>
      </c>
    </row>
    <row r="2909" spans="1:2" x14ac:dyDescent="0.25">
      <c r="A2909" t="s">
        <v>1294</v>
      </c>
      <c r="B2909" t="str">
        <f t="shared" si="1248"/>
        <v>#ERROR: timer: INVALID ALTERNATE FUNCTION FOR D15: 'AF3'###</v>
      </c>
    </row>
    <row r="2910" spans="1:2" x14ac:dyDescent="0.25">
      <c r="B2910" t="str">
        <f t="shared" si="1248"/>
        <v/>
      </c>
    </row>
    <row r="2911" spans="1:2" x14ac:dyDescent="0.25">
      <c r="A2911" t="s">
        <v>844</v>
      </c>
      <c r="B2911" t="str">
        <f t="shared" si="1248"/>
        <v>dma pin D00 list</v>
      </c>
    </row>
    <row r="2912" spans="1:2" x14ac:dyDescent="0.25">
      <c r="B2912" t="str">
        <f t="shared" si="1248"/>
        <v/>
      </c>
    </row>
    <row r="2913" spans="1:2" x14ac:dyDescent="0.25">
      <c r="A2913" t="s">
        <v>845</v>
      </c>
      <c r="B2913" t="str">
        <f t="shared" si="1248"/>
        <v>dma pin D01 list</v>
      </c>
    </row>
    <row r="2914" spans="1:2" x14ac:dyDescent="0.25">
      <c r="B2914" t="str">
        <f t="shared" si="1248"/>
        <v/>
      </c>
    </row>
    <row r="2915" spans="1:2" x14ac:dyDescent="0.25">
      <c r="A2915" t="s">
        <v>846</v>
      </c>
      <c r="B2915" t="str">
        <f t="shared" si="1248"/>
        <v>dma pin D02 list</v>
      </c>
    </row>
    <row r="2916" spans="1:2" x14ac:dyDescent="0.25">
      <c r="B2916" t="str">
        <f t="shared" si="1248"/>
        <v/>
      </c>
    </row>
    <row r="2917" spans="1:2" x14ac:dyDescent="0.25">
      <c r="A2917" t="s">
        <v>847</v>
      </c>
      <c r="B2917" t="str">
        <f t="shared" si="1248"/>
        <v>dma pin D03 list</v>
      </c>
    </row>
    <row r="2918" spans="1:2" x14ac:dyDescent="0.25">
      <c r="B2918" t="str">
        <f t="shared" si="1248"/>
        <v/>
      </c>
    </row>
    <row r="2919" spans="1:2" x14ac:dyDescent="0.25">
      <c r="A2919" t="s">
        <v>848</v>
      </c>
      <c r="B2919" t="str">
        <f t="shared" si="1248"/>
        <v>dma pin D04 list</v>
      </c>
    </row>
    <row r="2920" spans="1:2" x14ac:dyDescent="0.25">
      <c r="B2920" t="str">
        <f t="shared" si="1248"/>
        <v/>
      </c>
    </row>
    <row r="2921" spans="1:2" x14ac:dyDescent="0.25">
      <c r="A2921" t="s">
        <v>849</v>
      </c>
      <c r="B2921" t="str">
        <f t="shared" si="1248"/>
        <v>dma pin D05 list</v>
      </c>
    </row>
    <row r="2922" spans="1:2" x14ac:dyDescent="0.25">
      <c r="B2922" t="str">
        <f t="shared" si="1248"/>
        <v/>
      </c>
    </row>
    <row r="2923" spans="1:2" x14ac:dyDescent="0.25">
      <c r="A2923" t="s">
        <v>850</v>
      </c>
      <c r="B2923" t="str">
        <f t="shared" si="1248"/>
        <v>dma pin D06 list</v>
      </c>
    </row>
    <row r="2924" spans="1:2" x14ac:dyDescent="0.25">
      <c r="B2924" t="str">
        <f t="shared" si="1248"/>
        <v/>
      </c>
    </row>
    <row r="2925" spans="1:2" x14ac:dyDescent="0.25">
      <c r="A2925" t="s">
        <v>851</v>
      </c>
      <c r="B2925" t="str">
        <f t="shared" si="1248"/>
        <v>dma pin D07 list</v>
      </c>
    </row>
    <row r="2926" spans="1:2" x14ac:dyDescent="0.25">
      <c r="B2926" t="str">
        <f t="shared" si="1248"/>
        <v/>
      </c>
    </row>
    <row r="2927" spans="1:2" x14ac:dyDescent="0.25">
      <c r="A2927" t="s">
        <v>852</v>
      </c>
      <c r="B2927" t="str">
        <f t="shared" si="1248"/>
        <v>dma pin D08 list</v>
      </c>
    </row>
    <row r="2928" spans="1:2" x14ac:dyDescent="0.25">
      <c r="B2928" t="str">
        <f t="shared" si="1248"/>
        <v/>
      </c>
    </row>
    <row r="2929" spans="1:2" x14ac:dyDescent="0.25">
      <c r="A2929" t="s">
        <v>853</v>
      </c>
      <c r="B2929" t="str">
        <f t="shared" si="1248"/>
        <v>dma pin D09 list</v>
      </c>
    </row>
    <row r="2930" spans="1:2" x14ac:dyDescent="0.25">
      <c r="B2930" t="str">
        <f t="shared" si="1248"/>
        <v/>
      </c>
    </row>
    <row r="2931" spans="1:2" x14ac:dyDescent="0.25">
      <c r="A2931" t="s">
        <v>854</v>
      </c>
      <c r="B2931" t="str">
        <f t="shared" si="1248"/>
        <v>dma pin D10 list</v>
      </c>
    </row>
    <row r="2932" spans="1:2" x14ac:dyDescent="0.25">
      <c r="B2932" t="str">
        <f t="shared" si="1248"/>
        <v/>
      </c>
    </row>
    <row r="2933" spans="1:2" x14ac:dyDescent="0.25">
      <c r="A2933" t="s">
        <v>855</v>
      </c>
      <c r="B2933" t="str">
        <f t="shared" si="1248"/>
        <v>dma pin D11 list</v>
      </c>
    </row>
    <row r="2934" spans="1:2" x14ac:dyDescent="0.25">
      <c r="B2934" t="str">
        <f t="shared" si="1248"/>
        <v/>
      </c>
    </row>
    <row r="2935" spans="1:2" x14ac:dyDescent="0.25">
      <c r="A2935" t="s">
        <v>856</v>
      </c>
      <c r="B2935" t="str">
        <f t="shared" si="1248"/>
        <v>dma pin D12 list</v>
      </c>
    </row>
    <row r="2936" spans="1:2" x14ac:dyDescent="0.25">
      <c r="B2936" t="str">
        <f t="shared" si="1248"/>
        <v/>
      </c>
    </row>
    <row r="2937" spans="1:2" x14ac:dyDescent="0.25">
      <c r="A2937" t="s">
        <v>857</v>
      </c>
      <c r="B2937" t="str">
        <f t="shared" si="1248"/>
        <v>dma pin D13 list</v>
      </c>
    </row>
    <row r="2938" spans="1:2" x14ac:dyDescent="0.25">
      <c r="B2938" t="str">
        <f t="shared" si="1248"/>
        <v/>
      </c>
    </row>
    <row r="2939" spans="1:2" x14ac:dyDescent="0.25">
      <c r="A2939" t="s">
        <v>858</v>
      </c>
      <c r="B2939" t="str">
        <f t="shared" si="1248"/>
        <v>dma pin D14 list</v>
      </c>
    </row>
    <row r="2940" spans="1:2" x14ac:dyDescent="0.25">
      <c r="B2940" t="str">
        <f t="shared" si="1248"/>
        <v/>
      </c>
    </row>
    <row r="2941" spans="1:2" x14ac:dyDescent="0.25">
      <c r="A2941" t="s">
        <v>859</v>
      </c>
      <c r="B2941" t="str">
        <f t="shared" si="1248"/>
        <v>dma pin D15 list</v>
      </c>
    </row>
    <row r="2942" spans="1:2" x14ac:dyDescent="0.25">
      <c r="B2942" t="str">
        <f t="shared" si="1248"/>
        <v/>
      </c>
    </row>
    <row r="2943" spans="1:2" x14ac:dyDescent="0.25">
      <c r="A2943" t="s">
        <v>860</v>
      </c>
      <c r="B2943" t="str">
        <f t="shared" si="1248"/>
        <v>timer D00 NONE</v>
      </c>
    </row>
    <row r="2944" spans="1:2" x14ac:dyDescent="0.25">
      <c r="A2944" t="s">
        <v>861</v>
      </c>
      <c r="B2944" t="str">
        <f t="shared" si="1248"/>
        <v>timer D00: no change: NONE</v>
      </c>
    </row>
    <row r="2945" spans="1:2" x14ac:dyDescent="0.25">
      <c r="B2945" t="str">
        <f t="shared" si="1248"/>
        <v/>
      </c>
    </row>
    <row r="2946" spans="1:2" x14ac:dyDescent="0.25">
      <c r="A2946" t="s">
        <v>862</v>
      </c>
      <c r="B2946" t="str">
        <f t="shared" si="1248"/>
        <v>timer D01 NONE</v>
      </c>
    </row>
    <row r="2947" spans="1:2" x14ac:dyDescent="0.25">
      <c r="A2947" t="s">
        <v>863</v>
      </c>
      <c r="B2947" t="str">
        <f t="shared" si="1248"/>
        <v>timer D01: no change: NONE</v>
      </c>
    </row>
    <row r="2948" spans="1:2" x14ac:dyDescent="0.25">
      <c r="B2948" t="str">
        <f t="shared" ref="B2948:B3011" si="1249">IFERROR(RIGHT(A2948,LEN(A2948)-2),"")</f>
        <v/>
      </c>
    </row>
    <row r="2949" spans="1:2" x14ac:dyDescent="0.25">
      <c r="A2949" t="s">
        <v>864</v>
      </c>
      <c r="B2949" t="str">
        <f t="shared" si="1249"/>
        <v>timer D02 NONE</v>
      </c>
    </row>
    <row r="2950" spans="1:2" x14ac:dyDescent="0.25">
      <c r="A2950" t="s">
        <v>865</v>
      </c>
      <c r="B2950" t="str">
        <f t="shared" si="1249"/>
        <v>timer D02: no change: NONE</v>
      </c>
    </row>
    <row r="2951" spans="1:2" x14ac:dyDescent="0.25">
      <c r="B2951" t="str">
        <f t="shared" si="1249"/>
        <v/>
      </c>
    </row>
    <row r="2952" spans="1:2" x14ac:dyDescent="0.25">
      <c r="A2952" t="s">
        <v>866</v>
      </c>
      <c r="B2952" t="str">
        <f t="shared" si="1249"/>
        <v>timer D03 NONE</v>
      </c>
    </row>
    <row r="2953" spans="1:2" x14ac:dyDescent="0.25">
      <c r="A2953" t="s">
        <v>867</v>
      </c>
      <c r="B2953" t="str">
        <f t="shared" si="1249"/>
        <v>timer D03: no change: NONE</v>
      </c>
    </row>
    <row r="2954" spans="1:2" x14ac:dyDescent="0.25">
      <c r="B2954" t="str">
        <f t="shared" si="1249"/>
        <v/>
      </c>
    </row>
    <row r="2955" spans="1:2" x14ac:dyDescent="0.25">
      <c r="A2955" t="s">
        <v>868</v>
      </c>
      <c r="B2955" t="str">
        <f t="shared" si="1249"/>
        <v>timer D04 NONE</v>
      </c>
    </row>
    <row r="2956" spans="1:2" x14ac:dyDescent="0.25">
      <c r="A2956" t="s">
        <v>869</v>
      </c>
      <c r="B2956" t="str">
        <f t="shared" si="1249"/>
        <v>timer D04: no change: NONE</v>
      </c>
    </row>
    <row r="2957" spans="1:2" x14ac:dyDescent="0.25">
      <c r="B2957" t="str">
        <f t="shared" si="1249"/>
        <v/>
      </c>
    </row>
    <row r="2958" spans="1:2" x14ac:dyDescent="0.25">
      <c r="A2958" t="s">
        <v>870</v>
      </c>
      <c r="B2958" t="str">
        <f t="shared" si="1249"/>
        <v>timer D05 NONE</v>
      </c>
    </row>
    <row r="2959" spans="1:2" x14ac:dyDescent="0.25">
      <c r="A2959" t="s">
        <v>871</v>
      </c>
      <c r="B2959" t="str">
        <f t="shared" si="1249"/>
        <v>timer D05: no change: NONE</v>
      </c>
    </row>
    <row r="2960" spans="1:2" x14ac:dyDescent="0.25">
      <c r="B2960" t="str">
        <f t="shared" si="1249"/>
        <v/>
      </c>
    </row>
    <row r="2961" spans="1:2" x14ac:dyDescent="0.25">
      <c r="A2961" t="s">
        <v>872</v>
      </c>
      <c r="B2961" t="str">
        <f t="shared" si="1249"/>
        <v>timer D06 NONE</v>
      </c>
    </row>
    <row r="2962" spans="1:2" x14ac:dyDescent="0.25">
      <c r="A2962" t="s">
        <v>873</v>
      </c>
      <c r="B2962" t="str">
        <f t="shared" si="1249"/>
        <v>timer D06: no change: NONE</v>
      </c>
    </row>
    <row r="2963" spans="1:2" x14ac:dyDescent="0.25">
      <c r="B2963" t="str">
        <f t="shared" si="1249"/>
        <v/>
      </c>
    </row>
    <row r="2964" spans="1:2" x14ac:dyDescent="0.25">
      <c r="A2964" t="s">
        <v>874</v>
      </c>
      <c r="B2964" t="str">
        <f t="shared" si="1249"/>
        <v>timer D07 NONE</v>
      </c>
    </row>
    <row r="2965" spans="1:2" x14ac:dyDescent="0.25">
      <c r="A2965" t="s">
        <v>875</v>
      </c>
      <c r="B2965" t="str">
        <f t="shared" si="1249"/>
        <v>timer D07: no change: NONE</v>
      </c>
    </row>
    <row r="2966" spans="1:2" x14ac:dyDescent="0.25">
      <c r="B2966" t="str">
        <f t="shared" si="1249"/>
        <v/>
      </c>
    </row>
    <row r="2967" spans="1:2" x14ac:dyDescent="0.25">
      <c r="A2967" t="s">
        <v>876</v>
      </c>
      <c r="B2967" t="str">
        <f t="shared" si="1249"/>
        <v>timer D08 NONE</v>
      </c>
    </row>
    <row r="2968" spans="1:2" x14ac:dyDescent="0.25">
      <c r="A2968" t="s">
        <v>877</v>
      </c>
      <c r="B2968" t="str">
        <f t="shared" si="1249"/>
        <v>timer D08: no change: NONE</v>
      </c>
    </row>
    <row r="2969" spans="1:2" x14ac:dyDescent="0.25">
      <c r="B2969" t="str">
        <f t="shared" si="1249"/>
        <v/>
      </c>
    </row>
    <row r="2970" spans="1:2" x14ac:dyDescent="0.25">
      <c r="A2970" t="s">
        <v>878</v>
      </c>
      <c r="B2970" t="str">
        <f t="shared" si="1249"/>
        <v>timer D09 NONE</v>
      </c>
    </row>
    <row r="2971" spans="1:2" x14ac:dyDescent="0.25">
      <c r="A2971" t="s">
        <v>879</v>
      </c>
      <c r="B2971" t="str">
        <f t="shared" si="1249"/>
        <v>timer D09: no change: NONE</v>
      </c>
    </row>
    <row r="2972" spans="1:2" x14ac:dyDescent="0.25">
      <c r="B2972" t="str">
        <f t="shared" si="1249"/>
        <v/>
      </c>
    </row>
    <row r="2973" spans="1:2" x14ac:dyDescent="0.25">
      <c r="A2973" t="s">
        <v>880</v>
      </c>
      <c r="B2973" t="str">
        <f t="shared" si="1249"/>
        <v>timer D10 NONE</v>
      </c>
    </row>
    <row r="2974" spans="1:2" x14ac:dyDescent="0.25">
      <c r="A2974" t="s">
        <v>881</v>
      </c>
      <c r="B2974" t="str">
        <f t="shared" si="1249"/>
        <v>timer D10: no change: NONE</v>
      </c>
    </row>
    <row r="2975" spans="1:2" x14ac:dyDescent="0.25">
      <c r="B2975" t="str">
        <f t="shared" si="1249"/>
        <v/>
      </c>
    </row>
    <row r="2976" spans="1:2" x14ac:dyDescent="0.25">
      <c r="A2976" t="s">
        <v>882</v>
      </c>
      <c r="B2976" t="str">
        <f t="shared" si="1249"/>
        <v>timer D11 NONE</v>
      </c>
    </row>
    <row r="2977" spans="1:2" x14ac:dyDescent="0.25">
      <c r="A2977" t="s">
        <v>883</v>
      </c>
      <c r="B2977" t="str">
        <f t="shared" si="1249"/>
        <v>timer D11: no change: NONE</v>
      </c>
    </row>
    <row r="2978" spans="1:2" x14ac:dyDescent="0.25">
      <c r="B2978" t="str">
        <f t="shared" si="1249"/>
        <v/>
      </c>
    </row>
    <row r="2979" spans="1:2" x14ac:dyDescent="0.25">
      <c r="A2979" t="s">
        <v>884</v>
      </c>
      <c r="B2979" t="str">
        <f t="shared" si="1249"/>
        <v>timer D12 NONE</v>
      </c>
    </row>
    <row r="2980" spans="1:2" x14ac:dyDescent="0.25">
      <c r="A2980" t="s">
        <v>885</v>
      </c>
      <c r="B2980" t="str">
        <f t="shared" si="1249"/>
        <v>timer D12: no change: NONE</v>
      </c>
    </row>
    <row r="2981" spans="1:2" x14ac:dyDescent="0.25">
      <c r="B2981" t="str">
        <f t="shared" si="1249"/>
        <v/>
      </c>
    </row>
    <row r="2982" spans="1:2" x14ac:dyDescent="0.25">
      <c r="A2982" t="s">
        <v>886</v>
      </c>
      <c r="B2982" t="str">
        <f t="shared" si="1249"/>
        <v>timer D13 NONE</v>
      </c>
    </row>
    <row r="2983" spans="1:2" x14ac:dyDescent="0.25">
      <c r="A2983" t="s">
        <v>887</v>
      </c>
      <c r="B2983" t="str">
        <f t="shared" si="1249"/>
        <v>timer D13: no change: NONE</v>
      </c>
    </row>
    <row r="2984" spans="1:2" x14ac:dyDescent="0.25">
      <c r="B2984" t="str">
        <f t="shared" si="1249"/>
        <v/>
      </c>
    </row>
    <row r="2985" spans="1:2" x14ac:dyDescent="0.25">
      <c r="A2985" t="s">
        <v>888</v>
      </c>
      <c r="B2985" t="str">
        <f t="shared" si="1249"/>
        <v>timer D14 NONE</v>
      </c>
    </row>
    <row r="2986" spans="1:2" x14ac:dyDescent="0.25">
      <c r="A2986" t="s">
        <v>889</v>
      </c>
      <c r="B2986" t="str">
        <f t="shared" si="1249"/>
        <v>timer D14: no change: NONE</v>
      </c>
    </row>
    <row r="2987" spans="1:2" x14ac:dyDescent="0.25">
      <c r="B2987" t="str">
        <f t="shared" si="1249"/>
        <v/>
      </c>
    </row>
    <row r="2988" spans="1:2" x14ac:dyDescent="0.25">
      <c r="A2988" t="s">
        <v>890</v>
      </c>
      <c r="B2988" t="str">
        <f t="shared" si="1249"/>
        <v>timer D15 NONE</v>
      </c>
    </row>
    <row r="2989" spans="1:2" x14ac:dyDescent="0.25">
      <c r="A2989" t="s">
        <v>891</v>
      </c>
      <c r="B2989" t="str">
        <f t="shared" si="1249"/>
        <v>timer D15: no change: NONE</v>
      </c>
    </row>
    <row r="2990" spans="1:2" x14ac:dyDescent="0.25">
      <c r="B2990" t="str">
        <f t="shared" si="1249"/>
        <v/>
      </c>
    </row>
    <row r="2991" spans="1:2" x14ac:dyDescent="0.25">
      <c r="A2991" t="s">
        <v>1295</v>
      </c>
      <c r="B2991" t="str">
        <f t="shared" si="1249"/>
        <v>timer E00 AF3</v>
      </c>
    </row>
    <row r="2992" spans="1:2" x14ac:dyDescent="0.25">
      <c r="A2992" t="s">
        <v>1296</v>
      </c>
      <c r="B2992" t="str">
        <f t="shared" si="1249"/>
        <v>#ERROR: timer: INVALID ALTERNATE FUNCTION FOR E00: 'AF3'###</v>
      </c>
    </row>
    <row r="2993" spans="1:2" x14ac:dyDescent="0.25">
      <c r="B2993" t="str">
        <f t="shared" si="1249"/>
        <v/>
      </c>
    </row>
    <row r="2994" spans="1:2" x14ac:dyDescent="0.25">
      <c r="A2994" t="s">
        <v>1297</v>
      </c>
      <c r="B2994" t="str">
        <f t="shared" si="1249"/>
        <v>timer E01 AF3</v>
      </c>
    </row>
    <row r="2995" spans="1:2" x14ac:dyDescent="0.25">
      <c r="A2995" t="s">
        <v>1298</v>
      </c>
      <c r="B2995" t="str">
        <f t="shared" si="1249"/>
        <v>#ERROR: timer: INVALID ALTERNATE FUNCTION FOR E01: 'AF3'###</v>
      </c>
    </row>
    <row r="2996" spans="1:2" x14ac:dyDescent="0.25">
      <c r="B2996" t="str">
        <f t="shared" si="1249"/>
        <v/>
      </c>
    </row>
    <row r="2997" spans="1:2" x14ac:dyDescent="0.25">
      <c r="A2997" t="s">
        <v>1299</v>
      </c>
      <c r="B2997" t="str">
        <f t="shared" si="1249"/>
        <v>timer E02 AF3</v>
      </c>
    </row>
    <row r="2998" spans="1:2" x14ac:dyDescent="0.25">
      <c r="A2998" t="s">
        <v>1300</v>
      </c>
      <c r="B2998" t="str">
        <f t="shared" si="1249"/>
        <v>#ERROR: timer: INVALID ALTERNATE FUNCTION FOR E02: 'AF3'###</v>
      </c>
    </row>
    <row r="2999" spans="1:2" x14ac:dyDescent="0.25">
      <c r="B2999" t="str">
        <f t="shared" si="1249"/>
        <v/>
      </c>
    </row>
    <row r="3000" spans="1:2" x14ac:dyDescent="0.25">
      <c r="A3000" t="s">
        <v>1301</v>
      </c>
      <c r="B3000" t="str">
        <f t="shared" si="1249"/>
        <v>timer E03 AF3</v>
      </c>
    </row>
    <row r="3001" spans="1:2" x14ac:dyDescent="0.25">
      <c r="A3001" t="s">
        <v>1302</v>
      </c>
      <c r="B3001" t="str">
        <f t="shared" si="1249"/>
        <v>#ERROR: timer: INVALID ALTERNATE FUNCTION FOR E03: 'AF3'###</v>
      </c>
    </row>
    <row r="3002" spans="1:2" x14ac:dyDescent="0.25">
      <c r="B3002" t="str">
        <f t="shared" si="1249"/>
        <v/>
      </c>
    </row>
    <row r="3003" spans="1:2" x14ac:dyDescent="0.25">
      <c r="A3003" t="s">
        <v>1303</v>
      </c>
      <c r="B3003" t="str">
        <f t="shared" si="1249"/>
        <v>timer E04 AF3</v>
      </c>
    </row>
    <row r="3004" spans="1:2" x14ac:dyDescent="0.25">
      <c r="A3004" t="s">
        <v>1304</v>
      </c>
      <c r="B3004" t="str">
        <f t="shared" si="1249"/>
        <v>#ERROR: timer: INVALID ALTERNATE FUNCTION FOR E04: 'AF3'###</v>
      </c>
    </row>
    <row r="3005" spans="1:2" x14ac:dyDescent="0.25">
      <c r="B3005" t="str">
        <f t="shared" si="1249"/>
        <v/>
      </c>
    </row>
    <row r="3006" spans="1:2" x14ac:dyDescent="0.25">
      <c r="A3006" t="s">
        <v>1305</v>
      </c>
      <c r="B3006" t="str">
        <f t="shared" si="1249"/>
        <v>timer E05 AF3</v>
      </c>
    </row>
    <row r="3007" spans="1:2" x14ac:dyDescent="0.25">
      <c r="A3007" t="s">
        <v>2044</v>
      </c>
      <c r="B3007" t="str">
        <f t="shared" si="1249"/>
        <v>#ERROR: timer: INVALID ALTERNATE FUNCTION FOR E05: 'AF3'###</v>
      </c>
    </row>
    <row r="3008" spans="1:2" x14ac:dyDescent="0.25">
      <c r="B3008" t="str">
        <f t="shared" si="1249"/>
        <v/>
      </c>
    </row>
    <row r="3009" spans="1:2" x14ac:dyDescent="0.25">
      <c r="A3009" t="s">
        <v>1306</v>
      </c>
      <c r="B3009" t="str">
        <f t="shared" si="1249"/>
        <v>timer E06 AF3</v>
      </c>
    </row>
    <row r="3010" spans="1:2" x14ac:dyDescent="0.25">
      <c r="A3010" t="s">
        <v>2045</v>
      </c>
      <c r="B3010" t="str">
        <f t="shared" si="1249"/>
        <v>#ERROR: timer: INVALID ALTERNATE FUNCTION FOR E06: 'AF3'###</v>
      </c>
    </row>
    <row r="3011" spans="1:2" x14ac:dyDescent="0.25">
      <c r="B3011" t="str">
        <f t="shared" si="1249"/>
        <v/>
      </c>
    </row>
    <row r="3012" spans="1:2" x14ac:dyDescent="0.25">
      <c r="A3012" t="s">
        <v>1307</v>
      </c>
      <c r="B3012" t="str">
        <f t="shared" ref="B3012:B3030" si="1250">IFERROR(RIGHT(A3012,LEN(A3012)-2),"")</f>
        <v>timer E07 AF3</v>
      </c>
    </row>
    <row r="3013" spans="1:2" x14ac:dyDescent="0.25">
      <c r="A3013" t="s">
        <v>1308</v>
      </c>
      <c r="B3013" t="str">
        <f t="shared" si="1250"/>
        <v>#ERROR: timer: INVALID ALTERNATE FUNCTION FOR E07: 'AF3'###</v>
      </c>
    </row>
    <row r="3014" spans="1:2" x14ac:dyDescent="0.25">
      <c r="B3014" t="str">
        <f t="shared" si="1250"/>
        <v/>
      </c>
    </row>
    <row r="3015" spans="1:2" x14ac:dyDescent="0.25">
      <c r="A3015" t="s">
        <v>1309</v>
      </c>
      <c r="B3015" t="str">
        <f t="shared" si="1250"/>
        <v>timer E08 AF3</v>
      </c>
    </row>
    <row r="3016" spans="1:2" x14ac:dyDescent="0.25">
      <c r="A3016" t="s">
        <v>1310</v>
      </c>
      <c r="B3016" t="str">
        <f t="shared" si="1250"/>
        <v>#ERROR: timer: INVALID ALTERNATE FUNCTION FOR E08: 'AF3'###</v>
      </c>
    </row>
    <row r="3017" spans="1:2" x14ac:dyDescent="0.25">
      <c r="B3017" t="str">
        <f t="shared" si="1250"/>
        <v/>
      </c>
    </row>
    <row r="3018" spans="1:2" x14ac:dyDescent="0.25">
      <c r="A3018" t="s">
        <v>1311</v>
      </c>
      <c r="B3018" t="str">
        <f t="shared" si="1250"/>
        <v>timer E09 AF3</v>
      </c>
    </row>
    <row r="3019" spans="1:2" x14ac:dyDescent="0.25">
      <c r="A3019" t="s">
        <v>1312</v>
      </c>
      <c r="B3019" t="str">
        <f t="shared" si="1250"/>
        <v>#ERROR: timer: INVALID ALTERNATE FUNCTION FOR E09: 'AF3'###</v>
      </c>
    </row>
    <row r="3020" spans="1:2" x14ac:dyDescent="0.25">
      <c r="B3020" t="str">
        <f t="shared" si="1250"/>
        <v/>
      </c>
    </row>
    <row r="3021" spans="1:2" x14ac:dyDescent="0.25">
      <c r="A3021" t="s">
        <v>1313</v>
      </c>
      <c r="B3021" t="str">
        <f t="shared" si="1250"/>
        <v>timer E10 AF3</v>
      </c>
    </row>
    <row r="3022" spans="1:2" x14ac:dyDescent="0.25">
      <c r="A3022" t="s">
        <v>1314</v>
      </c>
      <c r="B3022" t="str">
        <f t="shared" si="1250"/>
        <v>#ERROR: timer: INVALID ALTERNATE FUNCTION FOR E10: 'AF3'###</v>
      </c>
    </row>
    <row r="3023" spans="1:2" x14ac:dyDescent="0.25">
      <c r="B3023" t="str">
        <f t="shared" si="1250"/>
        <v/>
      </c>
    </row>
    <row r="3024" spans="1:2" x14ac:dyDescent="0.25">
      <c r="A3024" t="s">
        <v>1315</v>
      </c>
      <c r="B3024" t="str">
        <f t="shared" si="1250"/>
        <v>timer E11 AF3</v>
      </c>
    </row>
    <row r="3025" spans="1:2" x14ac:dyDescent="0.25">
      <c r="A3025" t="s">
        <v>1316</v>
      </c>
      <c r="B3025" t="str">
        <f t="shared" si="1250"/>
        <v>#ERROR: timer: INVALID ALTERNATE FUNCTION FOR E11: 'AF3'###</v>
      </c>
    </row>
    <row r="3026" spans="1:2" x14ac:dyDescent="0.25">
      <c r="B3026" t="str">
        <f t="shared" si="1250"/>
        <v/>
      </c>
    </row>
    <row r="3027" spans="1:2" x14ac:dyDescent="0.25">
      <c r="A3027" t="s">
        <v>1317</v>
      </c>
      <c r="B3027" t="str">
        <f t="shared" si="1250"/>
        <v>timer E12 AF3</v>
      </c>
    </row>
    <row r="3028" spans="1:2" x14ac:dyDescent="0.25">
      <c r="A3028" t="s">
        <v>1318</v>
      </c>
      <c r="B3028" t="str">
        <f t="shared" si="1250"/>
        <v>#ERROR: timer: INVALID ALTERNATE FUNCTION FOR E12: 'AF3'###</v>
      </c>
    </row>
    <row r="3029" spans="1:2" x14ac:dyDescent="0.25">
      <c r="B3029" t="str">
        <f t="shared" si="1250"/>
        <v/>
      </c>
    </row>
    <row r="3030" spans="1:2" x14ac:dyDescent="0.25">
      <c r="A3030" t="s">
        <v>1319</v>
      </c>
      <c r="B3030" t="str">
        <f t="shared" si="1250"/>
        <v>timer E13 AF3</v>
      </c>
    </row>
    <row r="3031" spans="1:2" x14ac:dyDescent="0.25">
      <c r="A3031" t="s">
        <v>1320</v>
      </c>
    </row>
    <row r="3033" spans="1:2" x14ac:dyDescent="0.25">
      <c r="A3033" t="s">
        <v>1321</v>
      </c>
    </row>
    <row r="3034" spans="1:2" x14ac:dyDescent="0.25">
      <c r="A3034" t="s">
        <v>1322</v>
      </c>
    </row>
    <row r="3036" spans="1:2" x14ac:dyDescent="0.25">
      <c r="A3036" t="s">
        <v>1323</v>
      </c>
    </row>
    <row r="3037" spans="1:2" x14ac:dyDescent="0.25">
      <c r="A3037" t="s">
        <v>1324</v>
      </c>
    </row>
    <row r="3039" spans="1:2" x14ac:dyDescent="0.25">
      <c r="A3039" t="s">
        <v>924</v>
      </c>
    </row>
    <row r="3041" spans="1:1" x14ac:dyDescent="0.25">
      <c r="A3041" t="s">
        <v>925</v>
      </c>
    </row>
    <row r="3043" spans="1:1" x14ac:dyDescent="0.25">
      <c r="A3043" t="s">
        <v>926</v>
      </c>
    </row>
    <row r="3045" spans="1:1" x14ac:dyDescent="0.25">
      <c r="A3045" t="s">
        <v>927</v>
      </c>
    </row>
    <row r="3047" spans="1:1" x14ac:dyDescent="0.25">
      <c r="A3047" t="s">
        <v>928</v>
      </c>
    </row>
    <row r="3049" spans="1:1" x14ac:dyDescent="0.25">
      <c r="A3049" t="s">
        <v>929</v>
      </c>
    </row>
    <row r="3051" spans="1:1" x14ac:dyDescent="0.25">
      <c r="A3051" t="s">
        <v>930</v>
      </c>
    </row>
    <row r="3053" spans="1:1" x14ac:dyDescent="0.25">
      <c r="A3053" t="s">
        <v>931</v>
      </c>
    </row>
    <row r="3055" spans="1:1" x14ac:dyDescent="0.25">
      <c r="A3055" t="s">
        <v>932</v>
      </c>
    </row>
    <row r="3057" spans="1:1" x14ac:dyDescent="0.25">
      <c r="A3057" t="s">
        <v>933</v>
      </c>
    </row>
    <row r="3059" spans="1:1" x14ac:dyDescent="0.25">
      <c r="A3059" t="s">
        <v>934</v>
      </c>
    </row>
    <row r="3061" spans="1:1" x14ac:dyDescent="0.25">
      <c r="A3061" t="s">
        <v>935</v>
      </c>
    </row>
    <row r="3063" spans="1:1" x14ac:dyDescent="0.25">
      <c r="A3063" t="s">
        <v>936</v>
      </c>
    </row>
    <row r="3065" spans="1:1" x14ac:dyDescent="0.25">
      <c r="A3065" t="s">
        <v>937</v>
      </c>
    </row>
    <row r="3067" spans="1:1" x14ac:dyDescent="0.25">
      <c r="A3067" t="s">
        <v>938</v>
      </c>
    </row>
    <row r="3069" spans="1:1" x14ac:dyDescent="0.25">
      <c r="A3069" t="s">
        <v>939</v>
      </c>
    </row>
    <row r="3071" spans="1:1" x14ac:dyDescent="0.25">
      <c r="A3071" t="s">
        <v>940</v>
      </c>
    </row>
    <row r="3072" spans="1:1" x14ac:dyDescent="0.25">
      <c r="A3072" t="s">
        <v>941</v>
      </c>
    </row>
    <row r="3074" spans="1:1" x14ac:dyDescent="0.25">
      <c r="A3074" t="s">
        <v>942</v>
      </c>
    </row>
    <row r="3075" spans="1:1" x14ac:dyDescent="0.25">
      <c r="A3075" t="s">
        <v>943</v>
      </c>
    </row>
    <row r="3077" spans="1:1" x14ac:dyDescent="0.25">
      <c r="A3077" t="s">
        <v>944</v>
      </c>
    </row>
    <row r="3078" spans="1:1" x14ac:dyDescent="0.25">
      <c r="A3078" t="s">
        <v>945</v>
      </c>
    </row>
    <row r="3080" spans="1:1" x14ac:dyDescent="0.25">
      <c r="A3080" t="s">
        <v>946</v>
      </c>
    </row>
    <row r="3081" spans="1:1" x14ac:dyDescent="0.25">
      <c r="A3081" t="s">
        <v>947</v>
      </c>
    </row>
    <row r="3083" spans="1:1" x14ac:dyDescent="0.25">
      <c r="A3083" t="s">
        <v>948</v>
      </c>
    </row>
    <row r="3084" spans="1:1" x14ac:dyDescent="0.25">
      <c r="A3084" t="s">
        <v>949</v>
      </c>
    </row>
    <row r="3086" spans="1:1" x14ac:dyDescent="0.25">
      <c r="A3086" t="s">
        <v>950</v>
      </c>
    </row>
    <row r="3087" spans="1:1" x14ac:dyDescent="0.25">
      <c r="A3087" t="s">
        <v>951</v>
      </c>
    </row>
    <row r="3089" spans="1:1" x14ac:dyDescent="0.25">
      <c r="A3089" t="s">
        <v>952</v>
      </c>
    </row>
    <row r="3090" spans="1:1" x14ac:dyDescent="0.25">
      <c r="A3090" t="s">
        <v>953</v>
      </c>
    </row>
    <row r="3092" spans="1:1" x14ac:dyDescent="0.25">
      <c r="A3092" t="s">
        <v>954</v>
      </c>
    </row>
    <row r="3093" spans="1:1" x14ac:dyDescent="0.25">
      <c r="A3093" t="s">
        <v>955</v>
      </c>
    </row>
    <row r="3095" spans="1:1" x14ac:dyDescent="0.25">
      <c r="A3095" t="s">
        <v>956</v>
      </c>
    </row>
    <row r="3096" spans="1:1" x14ac:dyDescent="0.25">
      <c r="A3096" t="s">
        <v>1165</v>
      </c>
    </row>
    <row r="3098" spans="1:1" x14ac:dyDescent="0.25">
      <c r="A3098" t="s">
        <v>958</v>
      </c>
    </row>
    <row r="3099" spans="1:1" x14ac:dyDescent="0.25">
      <c r="A3099" t="s">
        <v>1166</v>
      </c>
    </row>
    <row r="3101" spans="1:1" x14ac:dyDescent="0.25">
      <c r="A3101" t="s">
        <v>960</v>
      </c>
    </row>
    <row r="3102" spans="1:1" x14ac:dyDescent="0.25">
      <c r="A3102" t="s">
        <v>1167</v>
      </c>
    </row>
    <row r="3104" spans="1:1" x14ac:dyDescent="0.25">
      <c r="A3104" t="s">
        <v>962</v>
      </c>
    </row>
    <row r="3105" spans="1:1" x14ac:dyDescent="0.25">
      <c r="A3105" t="s">
        <v>1168</v>
      </c>
    </row>
    <row r="3107" spans="1:1" x14ac:dyDescent="0.25">
      <c r="A3107" t="s">
        <v>964</v>
      </c>
    </row>
    <row r="3108" spans="1:1" x14ac:dyDescent="0.25">
      <c r="A3108" t="s">
        <v>1169</v>
      </c>
    </row>
    <row r="3110" spans="1:1" x14ac:dyDescent="0.25">
      <c r="A3110" t="s">
        <v>966</v>
      </c>
    </row>
    <row r="3111" spans="1:1" x14ac:dyDescent="0.25">
      <c r="A3111" t="s">
        <v>1170</v>
      </c>
    </row>
    <row r="3113" spans="1:1" x14ac:dyDescent="0.25">
      <c r="A3113" t="s">
        <v>968</v>
      </c>
    </row>
    <row r="3114" spans="1:1" x14ac:dyDescent="0.25">
      <c r="A3114" t="s">
        <v>1171</v>
      </c>
    </row>
    <row r="3116" spans="1:1" x14ac:dyDescent="0.25">
      <c r="A3116" t="s">
        <v>970</v>
      </c>
    </row>
    <row r="3117" spans="1:1" x14ac:dyDescent="0.25">
      <c r="A3117" t="s">
        <v>971</v>
      </c>
    </row>
    <row r="3119" spans="1:1" x14ac:dyDescent="0.25">
      <c r="A3119" t="s">
        <v>1325</v>
      </c>
    </row>
    <row r="3121" spans="1:1" x14ac:dyDescent="0.25">
      <c r="A3121" t="s">
        <v>1326</v>
      </c>
    </row>
    <row r="3122" spans="1:1" x14ac:dyDescent="0.25">
      <c r="A3122" t="s">
        <v>1327</v>
      </c>
    </row>
    <row r="3124" spans="1:1" x14ac:dyDescent="0.25">
      <c r="A3124" t="s">
        <v>1328</v>
      </c>
    </row>
    <row r="3125" spans="1:1" x14ac:dyDescent="0.25">
      <c r="A3125" t="s">
        <v>1329</v>
      </c>
    </row>
    <row r="3127" spans="1:1" x14ac:dyDescent="0.25">
      <c r="A3127" t="s">
        <v>1330</v>
      </c>
    </row>
    <row r="3128" spans="1:1" x14ac:dyDescent="0.25">
      <c r="A3128" t="s">
        <v>1331</v>
      </c>
    </row>
    <row r="3130" spans="1:1" x14ac:dyDescent="0.25">
      <c r="A3130" t="s">
        <v>1332</v>
      </c>
    </row>
    <row r="3131" spans="1:1" x14ac:dyDescent="0.25">
      <c r="A3131" t="s">
        <v>1333</v>
      </c>
    </row>
    <row r="3133" spans="1:1" x14ac:dyDescent="0.25">
      <c r="A3133" t="s">
        <v>1334</v>
      </c>
    </row>
    <row r="3134" spans="1:1" x14ac:dyDescent="0.25">
      <c r="A3134" t="s">
        <v>1335</v>
      </c>
    </row>
    <row r="3136" spans="1:1" x14ac:dyDescent="0.25">
      <c r="A3136" t="s">
        <v>1336</v>
      </c>
    </row>
    <row r="3137" spans="1:1" x14ac:dyDescent="0.25">
      <c r="A3137" t="s">
        <v>1337</v>
      </c>
    </row>
    <row r="3139" spans="1:1" x14ac:dyDescent="0.25">
      <c r="A3139" t="s">
        <v>1338</v>
      </c>
    </row>
    <row r="3140" spans="1:1" x14ac:dyDescent="0.25">
      <c r="A3140" t="s">
        <v>1580</v>
      </c>
    </row>
    <row r="3142" spans="1:1" x14ac:dyDescent="0.25">
      <c r="A3142" t="s">
        <v>1339</v>
      </c>
    </row>
    <row r="3143" spans="1:1" x14ac:dyDescent="0.25">
      <c r="A3143" t="s">
        <v>1581</v>
      </c>
    </row>
    <row r="3145" spans="1:1" x14ac:dyDescent="0.25">
      <c r="A3145" t="s">
        <v>1340</v>
      </c>
    </row>
    <row r="3146" spans="1:1" x14ac:dyDescent="0.25">
      <c r="A3146" t="s">
        <v>1341</v>
      </c>
    </row>
    <row r="3148" spans="1:1" x14ac:dyDescent="0.25">
      <c r="A3148" t="s">
        <v>1342</v>
      </c>
    </row>
    <row r="3149" spans="1:1" x14ac:dyDescent="0.25">
      <c r="A3149" t="s">
        <v>1343</v>
      </c>
    </row>
    <row r="3151" spans="1:1" x14ac:dyDescent="0.25">
      <c r="A3151" t="s">
        <v>1344</v>
      </c>
    </row>
    <row r="3152" spans="1:1" x14ac:dyDescent="0.25">
      <c r="A3152" t="s">
        <v>1345</v>
      </c>
    </row>
    <row r="3154" spans="1:1" x14ac:dyDescent="0.25">
      <c r="A3154" t="s">
        <v>1346</v>
      </c>
    </row>
    <row r="3155" spans="1:1" x14ac:dyDescent="0.25">
      <c r="A3155" t="s">
        <v>1347</v>
      </c>
    </row>
    <row r="3157" spans="1:1" x14ac:dyDescent="0.25">
      <c r="A3157" t="s">
        <v>1348</v>
      </c>
    </row>
    <row r="3158" spans="1:1" x14ac:dyDescent="0.25">
      <c r="A3158" t="s">
        <v>1349</v>
      </c>
    </row>
    <row r="3160" spans="1:1" x14ac:dyDescent="0.25">
      <c r="A3160" t="s">
        <v>1350</v>
      </c>
    </row>
    <row r="3161" spans="1:1" x14ac:dyDescent="0.25">
      <c r="A3161" t="s">
        <v>1351</v>
      </c>
    </row>
    <row r="3163" spans="1:1" x14ac:dyDescent="0.25">
      <c r="A3163" t="s">
        <v>1352</v>
      </c>
    </row>
    <row r="3164" spans="1:1" x14ac:dyDescent="0.25">
      <c r="A3164" t="s">
        <v>1353</v>
      </c>
    </row>
    <row r="3166" spans="1:1" x14ac:dyDescent="0.25">
      <c r="A3166" t="s">
        <v>1354</v>
      </c>
    </row>
    <row r="3167" spans="1:1" x14ac:dyDescent="0.25">
      <c r="A3167" t="s">
        <v>1355</v>
      </c>
    </row>
    <row r="3169" spans="1:1" x14ac:dyDescent="0.25">
      <c r="A3169" t="s">
        <v>612</v>
      </c>
    </row>
    <row r="3171" spans="1:1" x14ac:dyDescent="0.25">
      <c r="A3171" t="s">
        <v>613</v>
      </c>
    </row>
    <row r="3173" spans="1:1" x14ac:dyDescent="0.25">
      <c r="A3173" t="s">
        <v>614</v>
      </c>
    </row>
    <row r="3175" spans="1:1" x14ac:dyDescent="0.25">
      <c r="A3175" t="s">
        <v>615</v>
      </c>
    </row>
    <row r="3177" spans="1:1" x14ac:dyDescent="0.25">
      <c r="A3177" t="s">
        <v>616</v>
      </c>
    </row>
    <row r="3179" spans="1:1" x14ac:dyDescent="0.25">
      <c r="A3179" t="s">
        <v>617</v>
      </c>
    </row>
    <row r="3181" spans="1:1" x14ac:dyDescent="0.25">
      <c r="A3181" t="s">
        <v>618</v>
      </c>
    </row>
    <row r="3183" spans="1:1" x14ac:dyDescent="0.25">
      <c r="A3183" t="s">
        <v>619</v>
      </c>
    </row>
    <row r="3185" spans="1:1" x14ac:dyDescent="0.25">
      <c r="A3185" t="s">
        <v>620</v>
      </c>
    </row>
    <row r="3187" spans="1:1" x14ac:dyDescent="0.25">
      <c r="A3187" t="s">
        <v>621</v>
      </c>
    </row>
    <row r="3189" spans="1:1" x14ac:dyDescent="0.25">
      <c r="A3189" t="s">
        <v>622</v>
      </c>
    </row>
    <row r="3191" spans="1:1" x14ac:dyDescent="0.25">
      <c r="A3191" t="s">
        <v>623</v>
      </c>
    </row>
    <row r="3193" spans="1:1" x14ac:dyDescent="0.25">
      <c r="A3193" t="s">
        <v>624</v>
      </c>
    </row>
    <row r="3195" spans="1:1" x14ac:dyDescent="0.25">
      <c r="A3195" t="s">
        <v>625</v>
      </c>
    </row>
    <row r="3197" spans="1:1" x14ac:dyDescent="0.25">
      <c r="A3197" t="s">
        <v>626</v>
      </c>
    </row>
    <row r="3199" spans="1:1" x14ac:dyDescent="0.25">
      <c r="A3199" t="s">
        <v>627</v>
      </c>
    </row>
    <row r="3201" spans="1:1" x14ac:dyDescent="0.25">
      <c r="A3201" t="s">
        <v>628</v>
      </c>
    </row>
    <row r="3202" spans="1:1" x14ac:dyDescent="0.25">
      <c r="A3202" t="s">
        <v>1201</v>
      </c>
    </row>
    <row r="3204" spans="1:1" x14ac:dyDescent="0.25">
      <c r="A3204" t="s">
        <v>630</v>
      </c>
    </row>
    <row r="3205" spans="1:1" x14ac:dyDescent="0.25">
      <c r="A3205" t="s">
        <v>1202</v>
      </c>
    </row>
    <row r="3207" spans="1:1" x14ac:dyDescent="0.25">
      <c r="A3207" t="s">
        <v>632</v>
      </c>
    </row>
    <row r="3208" spans="1:1" x14ac:dyDescent="0.25">
      <c r="A3208" t="s">
        <v>1356</v>
      </c>
    </row>
    <row r="3210" spans="1:1" x14ac:dyDescent="0.25">
      <c r="A3210" t="s">
        <v>634</v>
      </c>
    </row>
    <row r="3211" spans="1:1" x14ac:dyDescent="0.25">
      <c r="A3211" t="s">
        <v>1357</v>
      </c>
    </row>
    <row r="3213" spans="1:1" x14ac:dyDescent="0.25">
      <c r="A3213" t="s">
        <v>636</v>
      </c>
    </row>
    <row r="3214" spans="1:1" x14ac:dyDescent="0.25">
      <c r="A3214" t="s">
        <v>637</v>
      </c>
    </row>
    <row r="3216" spans="1:1" x14ac:dyDescent="0.25">
      <c r="A3216" t="s">
        <v>638</v>
      </c>
    </row>
    <row r="3217" spans="1:1" x14ac:dyDescent="0.25">
      <c r="A3217" t="s">
        <v>1009</v>
      </c>
    </row>
    <row r="3219" spans="1:1" x14ac:dyDescent="0.25">
      <c r="A3219" t="s">
        <v>640</v>
      </c>
    </row>
    <row r="3220" spans="1:1" x14ac:dyDescent="0.25">
      <c r="A3220" t="s">
        <v>1582</v>
      </c>
    </row>
    <row r="3222" spans="1:1" x14ac:dyDescent="0.25">
      <c r="A3222" t="s">
        <v>642</v>
      </c>
    </row>
    <row r="3223" spans="1:1" x14ac:dyDescent="0.25">
      <c r="A3223" t="s">
        <v>1583</v>
      </c>
    </row>
    <row r="3225" spans="1:1" x14ac:dyDescent="0.25">
      <c r="A3225" t="s">
        <v>644</v>
      </c>
    </row>
    <row r="3226" spans="1:1" x14ac:dyDescent="0.25">
      <c r="A3226" t="s">
        <v>1012</v>
      </c>
    </row>
    <row r="3228" spans="1:1" x14ac:dyDescent="0.25">
      <c r="A3228" t="s">
        <v>646</v>
      </c>
    </row>
    <row r="3229" spans="1:1" x14ac:dyDescent="0.25">
      <c r="A3229" t="s">
        <v>1013</v>
      </c>
    </row>
    <row r="3231" spans="1:1" x14ac:dyDescent="0.25">
      <c r="A3231" t="s">
        <v>648</v>
      </c>
    </row>
    <row r="3232" spans="1:1" x14ac:dyDescent="0.25">
      <c r="A3232" t="s">
        <v>1014</v>
      </c>
    </row>
    <row r="3234" spans="1:1" x14ac:dyDescent="0.25">
      <c r="A3234" t="s">
        <v>649</v>
      </c>
    </row>
    <row r="3235" spans="1:1" x14ac:dyDescent="0.25">
      <c r="A3235" t="s">
        <v>1015</v>
      </c>
    </row>
    <row r="3237" spans="1:1" x14ac:dyDescent="0.25">
      <c r="A3237" t="s">
        <v>650</v>
      </c>
    </row>
    <row r="3238" spans="1:1" x14ac:dyDescent="0.25">
      <c r="A3238" t="s">
        <v>651</v>
      </c>
    </row>
    <row r="3240" spans="1:1" x14ac:dyDescent="0.25">
      <c r="A3240" t="s">
        <v>652</v>
      </c>
    </row>
    <row r="3241" spans="1:1" x14ac:dyDescent="0.25">
      <c r="A3241" t="s">
        <v>653</v>
      </c>
    </row>
    <row r="3243" spans="1:1" x14ac:dyDescent="0.25">
      <c r="A3243" t="s">
        <v>654</v>
      </c>
    </row>
    <row r="3244" spans="1:1" x14ac:dyDescent="0.25">
      <c r="A3244" t="s">
        <v>655</v>
      </c>
    </row>
    <row r="3246" spans="1:1" x14ac:dyDescent="0.25">
      <c r="A3246" t="s">
        <v>656</v>
      </c>
    </row>
    <row r="3247" spans="1:1" x14ac:dyDescent="0.25">
      <c r="A3247" t="s">
        <v>1016</v>
      </c>
    </row>
    <row r="3249" spans="1:1" x14ac:dyDescent="0.25">
      <c r="A3249" t="s">
        <v>1358</v>
      </c>
    </row>
    <row r="3250" spans="1:1" x14ac:dyDescent="0.25">
      <c r="A3250" t="s">
        <v>1359</v>
      </c>
    </row>
    <row r="3252" spans="1:1" x14ac:dyDescent="0.25">
      <c r="A3252" t="s">
        <v>1360</v>
      </c>
    </row>
    <row r="3253" spans="1:1" x14ac:dyDescent="0.25">
      <c r="A3253" t="s">
        <v>1361</v>
      </c>
    </row>
    <row r="3255" spans="1:1" x14ac:dyDescent="0.25">
      <c r="A3255" t="s">
        <v>1362</v>
      </c>
    </row>
    <row r="3256" spans="1:1" x14ac:dyDescent="0.25">
      <c r="A3256" t="s">
        <v>1363</v>
      </c>
    </row>
    <row r="3258" spans="1:1" x14ac:dyDescent="0.25">
      <c r="A3258" t="s">
        <v>1364</v>
      </c>
    </row>
    <row r="3259" spans="1:1" x14ac:dyDescent="0.25">
      <c r="A3259" t="s">
        <v>1365</v>
      </c>
    </row>
    <row r="3261" spans="1:1" x14ac:dyDescent="0.25">
      <c r="A3261" t="s">
        <v>1366</v>
      </c>
    </row>
    <row r="3262" spans="1:1" x14ac:dyDescent="0.25">
      <c r="A3262" t="s">
        <v>1367</v>
      </c>
    </row>
    <row r="3264" spans="1:1" x14ac:dyDescent="0.25">
      <c r="A3264" t="s">
        <v>1368</v>
      </c>
    </row>
    <row r="3265" spans="1:1" x14ac:dyDescent="0.25">
      <c r="A3265" t="s">
        <v>1369</v>
      </c>
    </row>
    <row r="3267" spans="1:1" x14ac:dyDescent="0.25">
      <c r="A3267" t="s">
        <v>1370</v>
      </c>
    </row>
    <row r="3268" spans="1:1" x14ac:dyDescent="0.25">
      <c r="A3268" t="s">
        <v>1371</v>
      </c>
    </row>
    <row r="3270" spans="1:1" x14ac:dyDescent="0.25">
      <c r="A3270" t="s">
        <v>1372</v>
      </c>
    </row>
    <row r="3271" spans="1:1" x14ac:dyDescent="0.25">
      <c r="A3271" t="s">
        <v>1373</v>
      </c>
    </row>
    <row r="3273" spans="1:1" x14ac:dyDescent="0.25">
      <c r="A3273" t="s">
        <v>1374</v>
      </c>
    </row>
    <row r="3274" spans="1:1" x14ac:dyDescent="0.25">
      <c r="A3274" t="s">
        <v>1375</v>
      </c>
    </row>
    <row r="3276" spans="1:1" x14ac:dyDescent="0.25">
      <c r="A3276" t="s">
        <v>1376</v>
      </c>
    </row>
    <row r="3277" spans="1:1" x14ac:dyDescent="0.25">
      <c r="A3277" t="s">
        <v>1377</v>
      </c>
    </row>
    <row r="3279" spans="1:1" x14ac:dyDescent="0.25">
      <c r="A3279" t="s">
        <v>1378</v>
      </c>
    </row>
    <row r="3280" spans="1:1" x14ac:dyDescent="0.25">
      <c r="A3280" t="s">
        <v>1379</v>
      </c>
    </row>
    <row r="3282" spans="1:1" x14ac:dyDescent="0.25">
      <c r="A3282" t="s">
        <v>1380</v>
      </c>
    </row>
    <row r="3283" spans="1:1" x14ac:dyDescent="0.25">
      <c r="A3283" t="s">
        <v>1381</v>
      </c>
    </row>
    <row r="3285" spans="1:1" x14ac:dyDescent="0.25">
      <c r="A3285" t="s">
        <v>1382</v>
      </c>
    </row>
    <row r="3286" spans="1:1" x14ac:dyDescent="0.25">
      <c r="A3286" t="s">
        <v>1383</v>
      </c>
    </row>
    <row r="3288" spans="1:1" x14ac:dyDescent="0.25">
      <c r="A3288" t="s">
        <v>1384</v>
      </c>
    </row>
    <row r="3289" spans="1:1" x14ac:dyDescent="0.25">
      <c r="A3289" t="s">
        <v>1385</v>
      </c>
    </row>
    <row r="3291" spans="1:1" x14ac:dyDescent="0.25">
      <c r="A3291" t="s">
        <v>1386</v>
      </c>
    </row>
    <row r="3292" spans="1:1" x14ac:dyDescent="0.25">
      <c r="A3292" t="s">
        <v>1387</v>
      </c>
    </row>
    <row r="3294" spans="1:1" x14ac:dyDescent="0.25">
      <c r="A3294" t="s">
        <v>1388</v>
      </c>
    </row>
    <row r="3295" spans="1:1" x14ac:dyDescent="0.25">
      <c r="A3295" t="s">
        <v>1389</v>
      </c>
    </row>
    <row r="3297" spans="1:1" x14ac:dyDescent="0.25">
      <c r="A3297" t="s">
        <v>684</v>
      </c>
    </row>
    <row r="3299" spans="1:1" x14ac:dyDescent="0.25">
      <c r="A3299" t="s">
        <v>685</v>
      </c>
    </row>
    <row r="3301" spans="1:1" x14ac:dyDescent="0.25">
      <c r="A3301" t="s">
        <v>686</v>
      </c>
    </row>
    <row r="3303" spans="1:1" x14ac:dyDescent="0.25">
      <c r="A3303" t="s">
        <v>687</v>
      </c>
    </row>
    <row r="3305" spans="1:1" x14ac:dyDescent="0.25">
      <c r="A3305" t="s">
        <v>688</v>
      </c>
    </row>
    <row r="3307" spans="1:1" x14ac:dyDescent="0.25">
      <c r="A3307" t="s">
        <v>689</v>
      </c>
    </row>
    <row r="3309" spans="1:1" x14ac:dyDescent="0.25">
      <c r="A3309" t="s">
        <v>690</v>
      </c>
    </row>
    <row r="3311" spans="1:1" x14ac:dyDescent="0.25">
      <c r="A3311" t="s">
        <v>691</v>
      </c>
    </row>
    <row r="3313" spans="1:1" x14ac:dyDescent="0.25">
      <c r="A3313" t="s">
        <v>692</v>
      </c>
    </row>
    <row r="3315" spans="1:1" x14ac:dyDescent="0.25">
      <c r="A3315" t="s">
        <v>693</v>
      </c>
    </row>
    <row r="3317" spans="1:1" x14ac:dyDescent="0.25">
      <c r="A3317" t="s">
        <v>694</v>
      </c>
    </row>
    <row r="3319" spans="1:1" x14ac:dyDescent="0.25">
      <c r="A3319" t="s">
        <v>695</v>
      </c>
    </row>
    <row r="3321" spans="1:1" x14ac:dyDescent="0.25">
      <c r="A3321" t="s">
        <v>696</v>
      </c>
    </row>
    <row r="3323" spans="1:1" x14ac:dyDescent="0.25">
      <c r="A3323" t="s">
        <v>697</v>
      </c>
    </row>
    <row r="3325" spans="1:1" x14ac:dyDescent="0.25">
      <c r="A3325" t="s">
        <v>698</v>
      </c>
    </row>
    <row r="3327" spans="1:1" x14ac:dyDescent="0.25">
      <c r="A3327" t="s">
        <v>699</v>
      </c>
    </row>
    <row r="3329" spans="1:1" x14ac:dyDescent="0.25">
      <c r="A3329" t="s">
        <v>700</v>
      </c>
    </row>
    <row r="3330" spans="1:1" x14ac:dyDescent="0.25">
      <c r="A3330" t="s">
        <v>1233</v>
      </c>
    </row>
    <row r="3332" spans="1:1" x14ac:dyDescent="0.25">
      <c r="A3332" t="s">
        <v>702</v>
      </c>
    </row>
    <row r="3333" spans="1:1" x14ac:dyDescent="0.25">
      <c r="A3333" t="s">
        <v>1234</v>
      </c>
    </row>
    <row r="3335" spans="1:1" x14ac:dyDescent="0.25">
      <c r="A3335" t="s">
        <v>704</v>
      </c>
    </row>
    <row r="3336" spans="1:1" x14ac:dyDescent="0.25">
      <c r="A3336" t="s">
        <v>705</v>
      </c>
    </row>
    <row r="3338" spans="1:1" x14ac:dyDescent="0.25">
      <c r="A3338" t="s">
        <v>706</v>
      </c>
    </row>
    <row r="3339" spans="1:1" x14ac:dyDescent="0.25">
      <c r="A3339" t="s">
        <v>1049</v>
      </c>
    </row>
    <row r="3341" spans="1:1" x14ac:dyDescent="0.25">
      <c r="A3341" t="s">
        <v>708</v>
      </c>
    </row>
    <row r="3342" spans="1:1" x14ac:dyDescent="0.25">
      <c r="A3342" t="s">
        <v>709</v>
      </c>
    </row>
    <row r="3344" spans="1:1" x14ac:dyDescent="0.25">
      <c r="A3344" t="s">
        <v>710</v>
      </c>
    </row>
    <row r="3345" spans="1:1" x14ac:dyDescent="0.25">
      <c r="A3345" t="s">
        <v>711</v>
      </c>
    </row>
    <row r="3347" spans="1:1" x14ac:dyDescent="0.25">
      <c r="A3347" t="s">
        <v>712</v>
      </c>
    </row>
    <row r="3348" spans="1:1" x14ac:dyDescent="0.25">
      <c r="A3348" t="s">
        <v>713</v>
      </c>
    </row>
    <row r="3350" spans="1:1" x14ac:dyDescent="0.25">
      <c r="A3350" t="s">
        <v>714</v>
      </c>
    </row>
    <row r="3351" spans="1:1" x14ac:dyDescent="0.25">
      <c r="A3351" t="s">
        <v>715</v>
      </c>
    </row>
    <row r="3353" spans="1:1" x14ac:dyDescent="0.25">
      <c r="A3353" t="s">
        <v>716</v>
      </c>
    </row>
    <row r="3354" spans="1:1" x14ac:dyDescent="0.25">
      <c r="A3354" t="s">
        <v>717</v>
      </c>
    </row>
    <row r="3356" spans="1:1" x14ac:dyDescent="0.25">
      <c r="A3356" t="s">
        <v>718</v>
      </c>
    </row>
    <row r="3357" spans="1:1" x14ac:dyDescent="0.25">
      <c r="A3357" t="s">
        <v>719</v>
      </c>
    </row>
    <row r="3359" spans="1:1" x14ac:dyDescent="0.25">
      <c r="A3359" t="s">
        <v>720</v>
      </c>
    </row>
    <row r="3360" spans="1:1" x14ac:dyDescent="0.25">
      <c r="A3360" t="s">
        <v>1056</v>
      </c>
    </row>
    <row r="3362" spans="1:1" x14ac:dyDescent="0.25">
      <c r="A3362" t="s">
        <v>722</v>
      </c>
    </row>
    <row r="3363" spans="1:1" x14ac:dyDescent="0.25">
      <c r="A3363" t="s">
        <v>1057</v>
      </c>
    </row>
    <row r="3365" spans="1:1" x14ac:dyDescent="0.25">
      <c r="A3365" t="s">
        <v>724</v>
      </c>
    </row>
    <row r="3366" spans="1:1" x14ac:dyDescent="0.25">
      <c r="A3366" t="s">
        <v>725</v>
      </c>
    </row>
    <row r="3368" spans="1:1" x14ac:dyDescent="0.25">
      <c r="A3368" t="s">
        <v>726</v>
      </c>
    </row>
    <row r="3369" spans="1:1" x14ac:dyDescent="0.25">
      <c r="A3369" t="s">
        <v>1058</v>
      </c>
    </row>
    <row r="3371" spans="1:1" x14ac:dyDescent="0.25">
      <c r="A3371" t="s">
        <v>728</v>
      </c>
    </row>
    <row r="3372" spans="1:1" x14ac:dyDescent="0.25">
      <c r="A3372" t="s">
        <v>1059</v>
      </c>
    </row>
    <row r="3374" spans="1:1" x14ac:dyDescent="0.25">
      <c r="A3374" t="s">
        <v>730</v>
      </c>
    </row>
    <row r="3375" spans="1:1" x14ac:dyDescent="0.25">
      <c r="A3375" t="s">
        <v>1060</v>
      </c>
    </row>
    <row r="3377" spans="1:1" x14ac:dyDescent="0.25">
      <c r="A3377" t="s">
        <v>1390</v>
      </c>
    </row>
    <row r="3378" spans="1:1" x14ac:dyDescent="0.25">
      <c r="A3378" t="s">
        <v>1391</v>
      </c>
    </row>
    <row r="3380" spans="1:1" x14ac:dyDescent="0.25">
      <c r="A3380" t="s">
        <v>1392</v>
      </c>
    </row>
    <row r="3381" spans="1:1" x14ac:dyDescent="0.25">
      <c r="A3381" t="s">
        <v>1393</v>
      </c>
    </row>
    <row r="3383" spans="1:1" x14ac:dyDescent="0.25">
      <c r="A3383" t="s">
        <v>1394</v>
      </c>
    </row>
    <row r="3384" spans="1:1" x14ac:dyDescent="0.25">
      <c r="A3384" t="s">
        <v>1395</v>
      </c>
    </row>
    <row r="3386" spans="1:1" x14ac:dyDescent="0.25">
      <c r="A3386" t="s">
        <v>1396</v>
      </c>
    </row>
    <row r="3387" spans="1:1" x14ac:dyDescent="0.25">
      <c r="A3387" t="s">
        <v>1397</v>
      </c>
    </row>
    <row r="3389" spans="1:1" x14ac:dyDescent="0.25">
      <c r="A3389" t="s">
        <v>1398</v>
      </c>
    </row>
    <row r="3390" spans="1:1" x14ac:dyDescent="0.25">
      <c r="A3390" t="s">
        <v>1399</v>
      </c>
    </row>
    <row r="3392" spans="1:1" x14ac:dyDescent="0.25">
      <c r="A3392" t="s">
        <v>1400</v>
      </c>
    </row>
    <row r="3393" spans="1:1" x14ac:dyDescent="0.25">
      <c r="A3393" t="s">
        <v>1401</v>
      </c>
    </row>
    <row r="3395" spans="1:1" x14ac:dyDescent="0.25">
      <c r="A3395" t="s">
        <v>1402</v>
      </c>
    </row>
    <row r="3396" spans="1:1" x14ac:dyDescent="0.25">
      <c r="A3396" t="s">
        <v>1403</v>
      </c>
    </row>
    <row r="3398" spans="1:1" x14ac:dyDescent="0.25">
      <c r="A3398" t="s">
        <v>1404</v>
      </c>
    </row>
    <row r="3399" spans="1:1" x14ac:dyDescent="0.25">
      <c r="A3399" t="s">
        <v>1405</v>
      </c>
    </row>
    <row r="3401" spans="1:1" x14ac:dyDescent="0.25">
      <c r="A3401" t="s">
        <v>1406</v>
      </c>
    </row>
    <row r="3402" spans="1:1" x14ac:dyDescent="0.25">
      <c r="A3402" t="s">
        <v>1407</v>
      </c>
    </row>
    <row r="3404" spans="1:1" x14ac:dyDescent="0.25">
      <c r="A3404" t="s">
        <v>1408</v>
      </c>
    </row>
    <row r="3405" spans="1:1" x14ac:dyDescent="0.25">
      <c r="A3405" t="s">
        <v>1409</v>
      </c>
    </row>
    <row r="3407" spans="1:1" x14ac:dyDescent="0.25">
      <c r="A3407" t="s">
        <v>1410</v>
      </c>
    </row>
    <row r="3408" spans="1:1" x14ac:dyDescent="0.25">
      <c r="A3408" t="s">
        <v>1411</v>
      </c>
    </row>
    <row r="3410" spans="1:1" x14ac:dyDescent="0.25">
      <c r="A3410" t="s">
        <v>1412</v>
      </c>
    </row>
    <row r="3411" spans="1:1" x14ac:dyDescent="0.25">
      <c r="A3411" t="s">
        <v>1413</v>
      </c>
    </row>
    <row r="3413" spans="1:1" x14ac:dyDescent="0.25">
      <c r="A3413" t="s">
        <v>1414</v>
      </c>
    </row>
    <row r="3414" spans="1:1" x14ac:dyDescent="0.25">
      <c r="A3414" t="s">
        <v>1415</v>
      </c>
    </row>
    <row r="3416" spans="1:1" x14ac:dyDescent="0.25">
      <c r="A3416" t="s">
        <v>1416</v>
      </c>
    </row>
    <row r="3417" spans="1:1" x14ac:dyDescent="0.25">
      <c r="A3417" t="s">
        <v>1417</v>
      </c>
    </row>
    <row r="3419" spans="1:1" x14ac:dyDescent="0.25">
      <c r="A3419" t="s">
        <v>1418</v>
      </c>
    </row>
    <row r="3420" spans="1:1" x14ac:dyDescent="0.25">
      <c r="A3420" t="s">
        <v>1419</v>
      </c>
    </row>
    <row r="3422" spans="1:1" x14ac:dyDescent="0.25">
      <c r="A3422" t="s">
        <v>1420</v>
      </c>
    </row>
    <row r="3423" spans="1:1" x14ac:dyDescent="0.25">
      <c r="A3423" t="s">
        <v>1421</v>
      </c>
    </row>
    <row r="3425" spans="1:1" x14ac:dyDescent="0.25">
      <c r="A3425" t="s">
        <v>764</v>
      </c>
    </row>
    <row r="3427" spans="1:1" x14ac:dyDescent="0.25">
      <c r="A3427" t="s">
        <v>765</v>
      </c>
    </row>
    <row r="3429" spans="1:1" x14ac:dyDescent="0.25">
      <c r="A3429" t="s">
        <v>766</v>
      </c>
    </row>
    <row r="3431" spans="1:1" x14ac:dyDescent="0.25">
      <c r="A3431" t="s">
        <v>767</v>
      </c>
    </row>
    <row r="3433" spans="1:1" x14ac:dyDescent="0.25">
      <c r="A3433" t="s">
        <v>768</v>
      </c>
    </row>
    <row r="3435" spans="1:1" x14ac:dyDescent="0.25">
      <c r="A3435" t="s">
        <v>769</v>
      </c>
    </row>
    <row r="3437" spans="1:1" x14ac:dyDescent="0.25">
      <c r="A3437" t="s">
        <v>770</v>
      </c>
    </row>
    <row r="3439" spans="1:1" x14ac:dyDescent="0.25">
      <c r="A3439" t="s">
        <v>771</v>
      </c>
    </row>
    <row r="3441" spans="1:1" x14ac:dyDescent="0.25">
      <c r="A3441" t="s">
        <v>772</v>
      </c>
    </row>
    <row r="3443" spans="1:1" x14ac:dyDescent="0.25">
      <c r="A3443" t="s">
        <v>773</v>
      </c>
    </row>
    <row r="3445" spans="1:1" x14ac:dyDescent="0.25">
      <c r="A3445" t="s">
        <v>774</v>
      </c>
    </row>
    <row r="3447" spans="1:1" x14ac:dyDescent="0.25">
      <c r="A3447" t="s">
        <v>775</v>
      </c>
    </row>
    <row r="3449" spans="1:1" x14ac:dyDescent="0.25">
      <c r="A3449" t="s">
        <v>776</v>
      </c>
    </row>
    <row r="3451" spans="1:1" x14ac:dyDescent="0.25">
      <c r="A3451" t="s">
        <v>777</v>
      </c>
    </row>
    <row r="3453" spans="1:1" x14ac:dyDescent="0.25">
      <c r="A3453" t="s">
        <v>778</v>
      </c>
    </row>
    <row r="3455" spans="1:1" x14ac:dyDescent="0.25">
      <c r="A3455" t="s">
        <v>779</v>
      </c>
    </row>
    <row r="3457" spans="1:1" x14ac:dyDescent="0.25">
      <c r="A3457" t="s">
        <v>780</v>
      </c>
    </row>
    <row r="3458" spans="1:1" x14ac:dyDescent="0.25">
      <c r="A3458" t="s">
        <v>781</v>
      </c>
    </row>
    <row r="3460" spans="1:1" x14ac:dyDescent="0.25">
      <c r="A3460" t="s">
        <v>782</v>
      </c>
    </row>
    <row r="3461" spans="1:1" x14ac:dyDescent="0.25">
      <c r="A3461" t="s">
        <v>783</v>
      </c>
    </row>
    <row r="3463" spans="1:1" x14ac:dyDescent="0.25">
      <c r="A3463" t="s">
        <v>784</v>
      </c>
    </row>
    <row r="3464" spans="1:1" x14ac:dyDescent="0.25">
      <c r="A3464" t="s">
        <v>785</v>
      </c>
    </row>
    <row r="3466" spans="1:1" x14ac:dyDescent="0.25">
      <c r="A3466" t="s">
        <v>786</v>
      </c>
    </row>
    <row r="3467" spans="1:1" x14ac:dyDescent="0.25">
      <c r="A3467" t="s">
        <v>787</v>
      </c>
    </row>
    <row r="3469" spans="1:1" x14ac:dyDescent="0.25">
      <c r="A3469" t="s">
        <v>788</v>
      </c>
    </row>
    <row r="3470" spans="1:1" x14ac:dyDescent="0.25">
      <c r="A3470" t="s">
        <v>789</v>
      </c>
    </row>
    <row r="3472" spans="1:1" x14ac:dyDescent="0.25">
      <c r="A3472" t="s">
        <v>790</v>
      </c>
    </row>
    <row r="3473" spans="1:1" x14ac:dyDescent="0.25">
      <c r="A3473" t="s">
        <v>791</v>
      </c>
    </row>
    <row r="3475" spans="1:1" x14ac:dyDescent="0.25">
      <c r="A3475" t="s">
        <v>792</v>
      </c>
    </row>
    <row r="3476" spans="1:1" x14ac:dyDescent="0.25">
      <c r="A3476" t="s">
        <v>793</v>
      </c>
    </row>
    <row r="3478" spans="1:1" x14ac:dyDescent="0.25">
      <c r="A3478" t="s">
        <v>794</v>
      </c>
    </row>
    <row r="3479" spans="1:1" x14ac:dyDescent="0.25">
      <c r="A3479" t="s">
        <v>795</v>
      </c>
    </row>
    <row r="3481" spans="1:1" x14ac:dyDescent="0.25">
      <c r="A3481" t="s">
        <v>796</v>
      </c>
    </row>
    <row r="3482" spans="1:1" x14ac:dyDescent="0.25">
      <c r="A3482" t="s">
        <v>797</v>
      </c>
    </row>
    <row r="3484" spans="1:1" x14ac:dyDescent="0.25">
      <c r="A3484" t="s">
        <v>798</v>
      </c>
    </row>
    <row r="3485" spans="1:1" x14ac:dyDescent="0.25">
      <c r="A3485" t="s">
        <v>799</v>
      </c>
    </row>
    <row r="3487" spans="1:1" x14ac:dyDescent="0.25">
      <c r="A3487" t="s">
        <v>800</v>
      </c>
    </row>
    <row r="3488" spans="1:1" x14ac:dyDescent="0.25">
      <c r="A3488" t="s">
        <v>801</v>
      </c>
    </row>
    <row r="3490" spans="1:1" x14ac:dyDescent="0.25">
      <c r="A3490" t="s">
        <v>802</v>
      </c>
    </row>
    <row r="3491" spans="1:1" x14ac:dyDescent="0.25">
      <c r="A3491" t="s">
        <v>803</v>
      </c>
    </row>
    <row r="3493" spans="1:1" x14ac:dyDescent="0.25">
      <c r="A3493" t="s">
        <v>804</v>
      </c>
    </row>
    <row r="3494" spans="1:1" x14ac:dyDescent="0.25">
      <c r="A3494" t="s">
        <v>805</v>
      </c>
    </row>
    <row r="3496" spans="1:1" x14ac:dyDescent="0.25">
      <c r="A3496" t="s">
        <v>806</v>
      </c>
    </row>
    <row r="3497" spans="1:1" x14ac:dyDescent="0.25">
      <c r="A3497" t="s">
        <v>807</v>
      </c>
    </row>
    <row r="3499" spans="1:1" x14ac:dyDescent="0.25">
      <c r="A3499" t="s">
        <v>808</v>
      </c>
    </row>
    <row r="3500" spans="1:1" x14ac:dyDescent="0.25">
      <c r="A3500" t="s">
        <v>809</v>
      </c>
    </row>
    <row r="3502" spans="1:1" x14ac:dyDescent="0.25">
      <c r="A3502" t="s">
        <v>810</v>
      </c>
    </row>
    <row r="3503" spans="1:1" x14ac:dyDescent="0.25">
      <c r="A3503" t="s">
        <v>811</v>
      </c>
    </row>
    <row r="3505" spans="1:1" x14ac:dyDescent="0.25">
      <c r="A3505" t="s">
        <v>1422</v>
      </c>
    </row>
    <row r="3506" spans="1:1" x14ac:dyDescent="0.25">
      <c r="A3506" t="s">
        <v>1423</v>
      </c>
    </row>
    <row r="3508" spans="1:1" x14ac:dyDescent="0.25">
      <c r="A3508" t="s">
        <v>1424</v>
      </c>
    </row>
    <row r="3509" spans="1:1" x14ac:dyDescent="0.25">
      <c r="A3509" t="s">
        <v>1425</v>
      </c>
    </row>
    <row r="3511" spans="1:1" x14ac:dyDescent="0.25">
      <c r="A3511" t="s">
        <v>1426</v>
      </c>
    </row>
    <row r="3512" spans="1:1" x14ac:dyDescent="0.25">
      <c r="A3512" t="s">
        <v>1427</v>
      </c>
    </row>
    <row r="3514" spans="1:1" x14ac:dyDescent="0.25">
      <c r="A3514" t="s">
        <v>1428</v>
      </c>
    </row>
    <row r="3515" spans="1:1" x14ac:dyDescent="0.25">
      <c r="A3515" t="s">
        <v>1429</v>
      </c>
    </row>
    <row r="3517" spans="1:1" x14ac:dyDescent="0.25">
      <c r="A3517" t="s">
        <v>1430</v>
      </c>
    </row>
    <row r="3518" spans="1:1" x14ac:dyDescent="0.25">
      <c r="A3518" t="s">
        <v>1431</v>
      </c>
    </row>
    <row r="3520" spans="1:1" x14ac:dyDescent="0.25">
      <c r="A3520" t="s">
        <v>1432</v>
      </c>
    </row>
    <row r="3521" spans="1:1" x14ac:dyDescent="0.25">
      <c r="A3521" t="s">
        <v>1433</v>
      </c>
    </row>
    <row r="3523" spans="1:1" x14ac:dyDescent="0.25">
      <c r="A3523" t="s">
        <v>1434</v>
      </c>
    </row>
    <row r="3524" spans="1:1" x14ac:dyDescent="0.25">
      <c r="A3524" t="s">
        <v>1435</v>
      </c>
    </row>
    <row r="3526" spans="1:1" x14ac:dyDescent="0.25">
      <c r="A3526" t="s">
        <v>1436</v>
      </c>
    </row>
    <row r="3527" spans="1:1" x14ac:dyDescent="0.25">
      <c r="A3527" t="s">
        <v>1437</v>
      </c>
    </row>
    <row r="3529" spans="1:1" x14ac:dyDescent="0.25">
      <c r="A3529" t="s">
        <v>1438</v>
      </c>
    </row>
    <row r="3530" spans="1:1" x14ac:dyDescent="0.25">
      <c r="A3530" t="s">
        <v>1439</v>
      </c>
    </row>
    <row r="3532" spans="1:1" x14ac:dyDescent="0.25">
      <c r="A3532" t="s">
        <v>1440</v>
      </c>
    </row>
    <row r="3533" spans="1:1" x14ac:dyDescent="0.25">
      <c r="A3533" t="s">
        <v>1441</v>
      </c>
    </row>
    <row r="3535" spans="1:1" x14ac:dyDescent="0.25">
      <c r="A3535" t="s">
        <v>1442</v>
      </c>
    </row>
    <row r="3536" spans="1:1" x14ac:dyDescent="0.25">
      <c r="A3536" t="s">
        <v>1443</v>
      </c>
    </row>
    <row r="3538" spans="1:1" x14ac:dyDescent="0.25">
      <c r="A3538" t="s">
        <v>1444</v>
      </c>
    </row>
    <row r="3539" spans="1:1" x14ac:dyDescent="0.25">
      <c r="A3539" t="s">
        <v>1445</v>
      </c>
    </row>
    <row r="3541" spans="1:1" x14ac:dyDescent="0.25">
      <c r="A3541" t="s">
        <v>1446</v>
      </c>
    </row>
    <row r="3542" spans="1:1" x14ac:dyDescent="0.25">
      <c r="A3542" t="s">
        <v>1447</v>
      </c>
    </row>
    <row r="3544" spans="1:1" x14ac:dyDescent="0.25">
      <c r="A3544" t="s">
        <v>1448</v>
      </c>
    </row>
    <row r="3545" spans="1:1" x14ac:dyDescent="0.25">
      <c r="A3545" t="s">
        <v>1449</v>
      </c>
    </row>
    <row r="3547" spans="1:1" x14ac:dyDescent="0.25">
      <c r="A3547" t="s">
        <v>1450</v>
      </c>
    </row>
    <row r="3548" spans="1:1" x14ac:dyDescent="0.25">
      <c r="A3548" t="s">
        <v>1451</v>
      </c>
    </row>
    <row r="3550" spans="1:1" x14ac:dyDescent="0.25">
      <c r="A3550" t="s">
        <v>1452</v>
      </c>
    </row>
    <row r="3551" spans="1:1" x14ac:dyDescent="0.25">
      <c r="A3551" t="s">
        <v>1453</v>
      </c>
    </row>
    <row r="3553" spans="1:1" x14ac:dyDescent="0.25">
      <c r="A3553" t="s">
        <v>844</v>
      </c>
    </row>
    <row r="3555" spans="1:1" x14ac:dyDescent="0.25">
      <c r="A3555" t="s">
        <v>845</v>
      </c>
    </row>
    <row r="3557" spans="1:1" x14ac:dyDescent="0.25">
      <c r="A3557" t="s">
        <v>846</v>
      </c>
    </row>
    <row r="3559" spans="1:1" x14ac:dyDescent="0.25">
      <c r="A3559" t="s">
        <v>847</v>
      </c>
    </row>
    <row r="3561" spans="1:1" x14ac:dyDescent="0.25">
      <c r="A3561" t="s">
        <v>848</v>
      </c>
    </row>
    <row r="3563" spans="1:1" x14ac:dyDescent="0.25">
      <c r="A3563" t="s">
        <v>849</v>
      </c>
    </row>
    <row r="3565" spans="1:1" x14ac:dyDescent="0.25">
      <c r="A3565" t="s">
        <v>850</v>
      </c>
    </row>
    <row r="3567" spans="1:1" x14ac:dyDescent="0.25">
      <c r="A3567" t="s">
        <v>851</v>
      </c>
    </row>
    <row r="3569" spans="1:1" x14ac:dyDescent="0.25">
      <c r="A3569" t="s">
        <v>852</v>
      </c>
    </row>
    <row r="3571" spans="1:1" x14ac:dyDescent="0.25">
      <c r="A3571" t="s">
        <v>853</v>
      </c>
    </row>
    <row r="3573" spans="1:1" x14ac:dyDescent="0.25">
      <c r="A3573" t="s">
        <v>854</v>
      </c>
    </row>
    <row r="3575" spans="1:1" x14ac:dyDescent="0.25">
      <c r="A3575" t="s">
        <v>855</v>
      </c>
    </row>
    <row r="3577" spans="1:1" x14ac:dyDescent="0.25">
      <c r="A3577" t="s">
        <v>856</v>
      </c>
    </row>
    <row r="3579" spans="1:1" x14ac:dyDescent="0.25">
      <c r="A3579" t="s">
        <v>857</v>
      </c>
    </row>
    <row r="3581" spans="1:1" x14ac:dyDescent="0.25">
      <c r="A3581" t="s">
        <v>858</v>
      </c>
    </row>
    <row r="3583" spans="1:1" x14ac:dyDescent="0.25">
      <c r="A3583" t="s">
        <v>859</v>
      </c>
    </row>
    <row r="3585" spans="1:1" x14ac:dyDescent="0.25">
      <c r="A3585" t="s">
        <v>860</v>
      </c>
    </row>
    <row r="3586" spans="1:1" x14ac:dyDescent="0.25">
      <c r="A3586" t="s">
        <v>861</v>
      </c>
    </row>
    <row r="3588" spans="1:1" x14ac:dyDescent="0.25">
      <c r="A3588" t="s">
        <v>862</v>
      </c>
    </row>
    <row r="3589" spans="1:1" x14ac:dyDescent="0.25">
      <c r="A3589" t="s">
        <v>863</v>
      </c>
    </row>
    <row r="3591" spans="1:1" x14ac:dyDescent="0.25">
      <c r="A3591" t="s">
        <v>864</v>
      </c>
    </row>
    <row r="3592" spans="1:1" x14ac:dyDescent="0.25">
      <c r="A3592" t="s">
        <v>865</v>
      </c>
    </row>
    <row r="3594" spans="1:1" x14ac:dyDescent="0.25">
      <c r="A3594" t="s">
        <v>866</v>
      </c>
    </row>
    <row r="3595" spans="1:1" x14ac:dyDescent="0.25">
      <c r="A3595" t="s">
        <v>867</v>
      </c>
    </row>
    <row r="3597" spans="1:1" x14ac:dyDescent="0.25">
      <c r="A3597" t="s">
        <v>868</v>
      </c>
    </row>
    <row r="3598" spans="1:1" x14ac:dyDescent="0.25">
      <c r="A3598" t="s">
        <v>869</v>
      </c>
    </row>
    <row r="3600" spans="1:1" x14ac:dyDescent="0.25">
      <c r="A3600" t="s">
        <v>870</v>
      </c>
    </row>
    <row r="3601" spans="1:1" x14ac:dyDescent="0.25">
      <c r="A3601" t="s">
        <v>871</v>
      </c>
    </row>
    <row r="3603" spans="1:1" x14ac:dyDescent="0.25">
      <c r="A3603" t="s">
        <v>872</v>
      </c>
    </row>
    <row r="3604" spans="1:1" x14ac:dyDescent="0.25">
      <c r="A3604" t="s">
        <v>873</v>
      </c>
    </row>
    <row r="3606" spans="1:1" x14ac:dyDescent="0.25">
      <c r="A3606" t="s">
        <v>874</v>
      </c>
    </row>
    <row r="3607" spans="1:1" x14ac:dyDescent="0.25">
      <c r="A3607" t="s">
        <v>875</v>
      </c>
    </row>
    <row r="3609" spans="1:1" x14ac:dyDescent="0.25">
      <c r="A3609" t="s">
        <v>876</v>
      </c>
    </row>
    <row r="3610" spans="1:1" x14ac:dyDescent="0.25">
      <c r="A3610" t="s">
        <v>877</v>
      </c>
    </row>
    <row r="3612" spans="1:1" x14ac:dyDescent="0.25">
      <c r="A3612" t="s">
        <v>878</v>
      </c>
    </row>
    <row r="3613" spans="1:1" x14ac:dyDescent="0.25">
      <c r="A3613" t="s">
        <v>879</v>
      </c>
    </row>
    <row r="3615" spans="1:1" x14ac:dyDescent="0.25">
      <c r="A3615" t="s">
        <v>880</v>
      </c>
    </row>
    <row r="3616" spans="1:1" x14ac:dyDescent="0.25">
      <c r="A3616" t="s">
        <v>881</v>
      </c>
    </row>
    <row r="3618" spans="1:1" x14ac:dyDescent="0.25">
      <c r="A3618" t="s">
        <v>882</v>
      </c>
    </row>
    <row r="3619" spans="1:1" x14ac:dyDescent="0.25">
      <c r="A3619" t="s">
        <v>883</v>
      </c>
    </row>
    <row r="3621" spans="1:1" x14ac:dyDescent="0.25">
      <c r="A3621" t="s">
        <v>884</v>
      </c>
    </row>
    <row r="3622" spans="1:1" x14ac:dyDescent="0.25">
      <c r="A3622" t="s">
        <v>885</v>
      </c>
    </row>
    <row r="3624" spans="1:1" x14ac:dyDescent="0.25">
      <c r="A3624" t="s">
        <v>886</v>
      </c>
    </row>
    <row r="3625" spans="1:1" x14ac:dyDescent="0.25">
      <c r="A3625" t="s">
        <v>887</v>
      </c>
    </row>
    <row r="3627" spans="1:1" x14ac:dyDescent="0.25">
      <c r="A3627" t="s">
        <v>888</v>
      </c>
    </row>
    <row r="3628" spans="1:1" x14ac:dyDescent="0.25">
      <c r="A3628" t="s">
        <v>889</v>
      </c>
    </row>
    <row r="3630" spans="1:1" x14ac:dyDescent="0.25">
      <c r="A3630" t="s">
        <v>890</v>
      </c>
    </row>
    <row r="3631" spans="1:1" x14ac:dyDescent="0.25">
      <c r="A3631" t="s">
        <v>891</v>
      </c>
    </row>
    <row r="3633" spans="1:1" x14ac:dyDescent="0.25">
      <c r="A3633" t="s">
        <v>1454</v>
      </c>
    </row>
    <row r="3634" spans="1:1" x14ac:dyDescent="0.25">
      <c r="A3634" t="s">
        <v>1455</v>
      </c>
    </row>
    <row r="3636" spans="1:1" x14ac:dyDescent="0.25">
      <c r="A3636" t="s">
        <v>1456</v>
      </c>
    </row>
    <row r="3637" spans="1:1" x14ac:dyDescent="0.25">
      <c r="A3637" t="s">
        <v>1457</v>
      </c>
    </row>
    <row r="3639" spans="1:1" x14ac:dyDescent="0.25">
      <c r="A3639" t="s">
        <v>1458</v>
      </c>
    </row>
    <row r="3640" spans="1:1" x14ac:dyDescent="0.25">
      <c r="A3640" t="s">
        <v>1459</v>
      </c>
    </row>
    <row r="3642" spans="1:1" x14ac:dyDescent="0.25">
      <c r="A3642" t="s">
        <v>1460</v>
      </c>
    </row>
    <row r="3643" spans="1:1" x14ac:dyDescent="0.25">
      <c r="A3643" t="s">
        <v>1461</v>
      </c>
    </row>
    <row r="3645" spans="1:1" x14ac:dyDescent="0.25">
      <c r="A3645" t="s">
        <v>1462</v>
      </c>
    </row>
    <row r="3646" spans="1:1" x14ac:dyDescent="0.25">
      <c r="A3646" t="s">
        <v>1463</v>
      </c>
    </row>
    <row r="3648" spans="1:1" x14ac:dyDescent="0.25">
      <c r="A3648" t="s">
        <v>1464</v>
      </c>
    </row>
    <row r="3649" spans="1:1" x14ac:dyDescent="0.25">
      <c r="A3649" t="s">
        <v>1465</v>
      </c>
    </row>
    <row r="3651" spans="1:1" x14ac:dyDescent="0.25">
      <c r="A3651" t="s">
        <v>1466</v>
      </c>
    </row>
    <row r="3652" spans="1:1" x14ac:dyDescent="0.25">
      <c r="A3652" t="s">
        <v>1467</v>
      </c>
    </row>
    <row r="3654" spans="1:1" x14ac:dyDescent="0.25">
      <c r="A3654" t="s">
        <v>1468</v>
      </c>
    </row>
    <row r="3655" spans="1:1" x14ac:dyDescent="0.25">
      <c r="A3655" t="s">
        <v>1469</v>
      </c>
    </row>
    <row r="3657" spans="1:1" x14ac:dyDescent="0.25">
      <c r="A3657" t="s">
        <v>1470</v>
      </c>
    </row>
    <row r="3658" spans="1:1" x14ac:dyDescent="0.25">
      <c r="A3658" t="s">
        <v>1471</v>
      </c>
    </row>
    <row r="3660" spans="1:1" x14ac:dyDescent="0.25">
      <c r="A3660" t="s">
        <v>1472</v>
      </c>
    </row>
    <row r="3661" spans="1:1" x14ac:dyDescent="0.25">
      <c r="A3661" t="s">
        <v>1473</v>
      </c>
    </row>
    <row r="3663" spans="1:1" x14ac:dyDescent="0.25">
      <c r="A3663" t="s">
        <v>1474</v>
      </c>
    </row>
    <row r="3664" spans="1:1" x14ac:dyDescent="0.25">
      <c r="A3664" t="s">
        <v>1475</v>
      </c>
    </row>
    <row r="3666" spans="1:1" x14ac:dyDescent="0.25">
      <c r="A3666" t="s">
        <v>1476</v>
      </c>
    </row>
    <row r="3667" spans="1:1" x14ac:dyDescent="0.25">
      <c r="A3667" t="s">
        <v>1477</v>
      </c>
    </row>
    <row r="3669" spans="1:1" x14ac:dyDescent="0.25">
      <c r="A3669" t="s">
        <v>1478</v>
      </c>
    </row>
    <row r="3670" spans="1:1" x14ac:dyDescent="0.25">
      <c r="A3670" t="s">
        <v>1479</v>
      </c>
    </row>
    <row r="3672" spans="1:1" x14ac:dyDescent="0.25">
      <c r="A3672" t="s">
        <v>1480</v>
      </c>
    </row>
    <row r="3673" spans="1:1" x14ac:dyDescent="0.25">
      <c r="A3673" t="s">
        <v>1481</v>
      </c>
    </row>
    <row r="3675" spans="1:1" x14ac:dyDescent="0.25">
      <c r="A3675" t="s">
        <v>1482</v>
      </c>
    </row>
    <row r="3676" spans="1:1" x14ac:dyDescent="0.25">
      <c r="A3676" t="s">
        <v>1483</v>
      </c>
    </row>
    <row r="3678" spans="1:1" x14ac:dyDescent="0.25">
      <c r="A3678" t="s">
        <v>1484</v>
      </c>
    </row>
    <row r="3679" spans="1:1" x14ac:dyDescent="0.25">
      <c r="A3679" t="s">
        <v>1485</v>
      </c>
    </row>
    <row r="3681" spans="1:1" x14ac:dyDescent="0.25">
      <c r="A3681" t="s">
        <v>924</v>
      </c>
    </row>
    <row r="3683" spans="1:1" x14ac:dyDescent="0.25">
      <c r="A3683" t="s">
        <v>925</v>
      </c>
    </row>
    <row r="3685" spans="1:1" x14ac:dyDescent="0.25">
      <c r="A3685" t="s">
        <v>926</v>
      </c>
    </row>
    <row r="3687" spans="1:1" x14ac:dyDescent="0.25">
      <c r="A3687" t="s">
        <v>927</v>
      </c>
    </row>
    <row r="3689" spans="1:1" x14ac:dyDescent="0.25">
      <c r="A3689" t="s">
        <v>928</v>
      </c>
    </row>
    <row r="3691" spans="1:1" x14ac:dyDescent="0.25">
      <c r="A3691" t="s">
        <v>929</v>
      </c>
    </row>
    <row r="3693" spans="1:1" x14ac:dyDescent="0.25">
      <c r="A3693" t="s">
        <v>930</v>
      </c>
    </row>
    <row r="3695" spans="1:1" x14ac:dyDescent="0.25">
      <c r="A3695" t="s">
        <v>931</v>
      </c>
    </row>
    <row r="3697" spans="1:1" x14ac:dyDescent="0.25">
      <c r="A3697" t="s">
        <v>932</v>
      </c>
    </row>
    <row r="3699" spans="1:1" x14ac:dyDescent="0.25">
      <c r="A3699" t="s">
        <v>933</v>
      </c>
    </row>
    <row r="3701" spans="1:1" x14ac:dyDescent="0.25">
      <c r="A3701" t="s">
        <v>934</v>
      </c>
    </row>
    <row r="3703" spans="1:1" x14ac:dyDescent="0.25">
      <c r="A3703" t="s">
        <v>935</v>
      </c>
    </row>
    <row r="3705" spans="1:1" x14ac:dyDescent="0.25">
      <c r="A3705" t="s">
        <v>936</v>
      </c>
    </row>
    <row r="3707" spans="1:1" x14ac:dyDescent="0.25">
      <c r="A3707" t="s">
        <v>937</v>
      </c>
    </row>
    <row r="3709" spans="1:1" x14ac:dyDescent="0.25">
      <c r="A3709" t="s">
        <v>938</v>
      </c>
    </row>
    <row r="3711" spans="1:1" x14ac:dyDescent="0.25">
      <c r="A3711" t="s">
        <v>939</v>
      </c>
    </row>
    <row r="3713" spans="1:1" x14ac:dyDescent="0.25">
      <c r="A3713" t="s">
        <v>940</v>
      </c>
    </row>
    <row r="3714" spans="1:1" x14ac:dyDescent="0.25">
      <c r="A3714" t="s">
        <v>941</v>
      </c>
    </row>
    <row r="3716" spans="1:1" x14ac:dyDescent="0.25">
      <c r="A3716" t="s">
        <v>942</v>
      </c>
    </row>
    <row r="3717" spans="1:1" x14ac:dyDescent="0.25">
      <c r="A3717" t="s">
        <v>943</v>
      </c>
    </row>
    <row r="3719" spans="1:1" x14ac:dyDescent="0.25">
      <c r="A3719" t="s">
        <v>944</v>
      </c>
    </row>
    <row r="3720" spans="1:1" x14ac:dyDescent="0.25">
      <c r="A3720" t="s">
        <v>945</v>
      </c>
    </row>
    <row r="3722" spans="1:1" x14ac:dyDescent="0.25">
      <c r="A3722" t="s">
        <v>946</v>
      </c>
    </row>
    <row r="3723" spans="1:1" x14ac:dyDescent="0.25">
      <c r="A3723" t="s">
        <v>947</v>
      </c>
    </row>
    <row r="3725" spans="1:1" x14ac:dyDescent="0.25">
      <c r="A3725" t="s">
        <v>948</v>
      </c>
    </row>
    <row r="3726" spans="1:1" x14ac:dyDescent="0.25">
      <c r="A3726" t="s">
        <v>949</v>
      </c>
    </row>
    <row r="3728" spans="1:1" x14ac:dyDescent="0.25">
      <c r="A3728" t="s">
        <v>950</v>
      </c>
    </row>
    <row r="3729" spans="1:1" x14ac:dyDescent="0.25">
      <c r="A3729" t="s">
        <v>951</v>
      </c>
    </row>
    <row r="3731" spans="1:1" x14ac:dyDescent="0.25">
      <c r="A3731" t="s">
        <v>952</v>
      </c>
    </row>
    <row r="3732" spans="1:1" x14ac:dyDescent="0.25">
      <c r="A3732" t="s">
        <v>953</v>
      </c>
    </row>
    <row r="3734" spans="1:1" x14ac:dyDescent="0.25">
      <c r="A3734" t="s">
        <v>954</v>
      </c>
    </row>
    <row r="3735" spans="1:1" x14ac:dyDescent="0.25">
      <c r="A3735" t="s">
        <v>955</v>
      </c>
    </row>
    <row r="3737" spans="1:1" x14ac:dyDescent="0.25">
      <c r="A3737" t="s">
        <v>956</v>
      </c>
    </row>
    <row r="3738" spans="1:1" x14ac:dyDescent="0.25">
      <c r="A3738" t="s">
        <v>1165</v>
      </c>
    </row>
    <row r="3740" spans="1:1" x14ac:dyDescent="0.25">
      <c r="A3740" t="s">
        <v>958</v>
      </c>
    </row>
    <row r="3741" spans="1:1" x14ac:dyDescent="0.25">
      <c r="A3741" t="s">
        <v>1166</v>
      </c>
    </row>
    <row r="3743" spans="1:1" x14ac:dyDescent="0.25">
      <c r="A3743" t="s">
        <v>960</v>
      </c>
    </row>
    <row r="3744" spans="1:1" x14ac:dyDescent="0.25">
      <c r="A3744" t="s">
        <v>1167</v>
      </c>
    </row>
    <row r="3746" spans="1:1" x14ac:dyDescent="0.25">
      <c r="A3746" t="s">
        <v>962</v>
      </c>
    </row>
    <row r="3747" spans="1:1" x14ac:dyDescent="0.25">
      <c r="A3747" t="s">
        <v>1168</v>
      </c>
    </row>
    <row r="3749" spans="1:1" x14ac:dyDescent="0.25">
      <c r="A3749" t="s">
        <v>964</v>
      </c>
    </row>
    <row r="3750" spans="1:1" x14ac:dyDescent="0.25">
      <c r="A3750" t="s">
        <v>1169</v>
      </c>
    </row>
    <row r="3752" spans="1:1" x14ac:dyDescent="0.25">
      <c r="A3752" t="s">
        <v>966</v>
      </c>
    </row>
    <row r="3753" spans="1:1" x14ac:dyDescent="0.25">
      <c r="A3753" t="s">
        <v>1170</v>
      </c>
    </row>
    <row r="3755" spans="1:1" x14ac:dyDescent="0.25">
      <c r="A3755" t="s">
        <v>968</v>
      </c>
    </row>
    <row r="3756" spans="1:1" x14ac:dyDescent="0.25">
      <c r="A3756" t="s">
        <v>1171</v>
      </c>
    </row>
    <row r="3758" spans="1:1" x14ac:dyDescent="0.25">
      <c r="A3758" t="s">
        <v>970</v>
      </c>
    </row>
    <row r="3759" spans="1:1" x14ac:dyDescent="0.25">
      <c r="A3759" t="s">
        <v>971</v>
      </c>
    </row>
    <row r="3761" spans="1:1" x14ac:dyDescent="0.25">
      <c r="A3761" t="s">
        <v>1486</v>
      </c>
    </row>
    <row r="3763" spans="1:1" x14ac:dyDescent="0.25">
      <c r="A3763" t="s">
        <v>1487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2"/>
  <sheetViews>
    <sheetView tabSelected="1" workbookViewId="0"/>
  </sheetViews>
  <sheetFormatPr defaultRowHeight="15" x14ac:dyDescent="0.25"/>
  <cols>
    <col min="2" max="9" width="17.7109375" customWidth="1"/>
    <col min="10" max="13" width="17.7109375" style="47" customWidth="1"/>
    <col min="14" max="17" width="17.7109375" customWidth="1"/>
  </cols>
  <sheetData>
    <row r="1" spans="2:17" ht="15.75" thickBot="1" x14ac:dyDescent="0.3">
      <c r="B1" s="20" t="s">
        <v>1584</v>
      </c>
      <c r="C1" s="21"/>
      <c r="D1" s="21"/>
      <c r="E1" s="22"/>
      <c r="F1" s="33" t="s">
        <v>586</v>
      </c>
      <c r="G1" s="34"/>
      <c r="H1" s="34"/>
      <c r="I1" s="35"/>
      <c r="J1" s="20" t="s">
        <v>1590</v>
      </c>
      <c r="K1" s="21"/>
      <c r="L1" s="21"/>
      <c r="M1" s="22"/>
      <c r="N1" s="33" t="s">
        <v>1591</v>
      </c>
      <c r="O1" s="34"/>
      <c r="P1" s="34"/>
      <c r="Q1" s="35"/>
    </row>
    <row r="2" spans="2:17" ht="15.75" thickBot="1" x14ac:dyDescent="0.3">
      <c r="B2" s="30" t="s">
        <v>262</v>
      </c>
      <c r="C2" s="31" t="s">
        <v>263</v>
      </c>
      <c r="D2" s="31" t="s">
        <v>264</v>
      </c>
      <c r="E2" s="32" t="s">
        <v>265</v>
      </c>
      <c r="F2" s="33" t="s">
        <v>262</v>
      </c>
      <c r="G2" s="34" t="s">
        <v>263</v>
      </c>
      <c r="H2" s="34" t="s">
        <v>264</v>
      </c>
      <c r="I2" s="35" t="s">
        <v>265</v>
      </c>
      <c r="J2" s="30" t="s">
        <v>262</v>
      </c>
      <c r="K2" s="31" t="s">
        <v>263</v>
      </c>
      <c r="L2" s="31" t="s">
        <v>264</v>
      </c>
      <c r="M2" s="32" t="s">
        <v>265</v>
      </c>
      <c r="N2" s="44" t="s">
        <v>262</v>
      </c>
      <c r="O2" s="45" t="s">
        <v>263</v>
      </c>
      <c r="P2" s="45" t="s">
        <v>264</v>
      </c>
      <c r="Q2" s="46" t="s">
        <v>265</v>
      </c>
    </row>
    <row r="3" spans="2:17" x14ac:dyDescent="0.25">
      <c r="B3" s="23" t="s">
        <v>1488</v>
      </c>
      <c r="C3" s="28" t="s">
        <v>1488</v>
      </c>
      <c r="D3" s="28" t="s">
        <v>1488</v>
      </c>
      <c r="E3" s="24" t="s">
        <v>1488</v>
      </c>
      <c r="F3" s="39" t="s">
        <v>1488</v>
      </c>
      <c r="G3" s="36" t="s">
        <v>1488</v>
      </c>
      <c r="H3" s="40" t="s">
        <v>1488</v>
      </c>
      <c r="I3" s="36" t="s">
        <v>1488</v>
      </c>
      <c r="J3" s="23" t="s">
        <v>1488</v>
      </c>
      <c r="K3" s="20" t="s">
        <v>1488</v>
      </c>
      <c r="L3" s="27" t="s">
        <v>1488</v>
      </c>
      <c r="M3" s="24" t="s">
        <v>1488</v>
      </c>
      <c r="N3" s="41" t="s">
        <v>1488</v>
      </c>
      <c r="O3" s="41" t="s">
        <v>1488</v>
      </c>
      <c r="P3" s="37" t="s">
        <v>1488</v>
      </c>
      <c r="Q3" s="43" t="s">
        <v>1488</v>
      </c>
    </row>
    <row r="4" spans="2:17" x14ac:dyDescent="0.25">
      <c r="B4" s="23" t="s">
        <v>239</v>
      </c>
      <c r="C4" s="28" t="s">
        <v>250</v>
      </c>
      <c r="D4" s="28" t="s">
        <v>122</v>
      </c>
      <c r="E4" s="24" t="s">
        <v>122</v>
      </c>
      <c r="F4" s="41" t="s">
        <v>239</v>
      </c>
      <c r="G4" s="37" t="s">
        <v>250</v>
      </c>
      <c r="H4" s="42" t="s">
        <v>122</v>
      </c>
      <c r="I4" s="37" t="s">
        <v>122</v>
      </c>
      <c r="J4" s="23" t="s">
        <v>239</v>
      </c>
      <c r="K4" s="23" t="s">
        <v>250</v>
      </c>
      <c r="L4" s="28" t="s">
        <v>122</v>
      </c>
      <c r="M4" s="24" t="s">
        <v>122</v>
      </c>
      <c r="N4" s="41" t="s">
        <v>239</v>
      </c>
      <c r="O4" s="41" t="s">
        <v>250</v>
      </c>
      <c r="P4" s="37" t="s">
        <v>122</v>
      </c>
      <c r="Q4" s="43" t="s">
        <v>122</v>
      </c>
    </row>
    <row r="5" spans="2:17" x14ac:dyDescent="0.25">
      <c r="B5" s="23" t="s">
        <v>122</v>
      </c>
      <c r="C5" s="28" t="s">
        <v>122</v>
      </c>
      <c r="D5" s="28" t="s">
        <v>122</v>
      </c>
      <c r="E5" s="24" t="s">
        <v>122</v>
      </c>
      <c r="F5" s="41" t="s">
        <v>122</v>
      </c>
      <c r="G5" s="37" t="s">
        <v>122</v>
      </c>
      <c r="H5" s="42" t="s">
        <v>122</v>
      </c>
      <c r="I5" s="37" t="s">
        <v>122</v>
      </c>
      <c r="J5" s="23" t="s">
        <v>122</v>
      </c>
      <c r="K5" s="23" t="s">
        <v>122</v>
      </c>
      <c r="L5" s="28" t="s">
        <v>122</v>
      </c>
      <c r="M5" s="24" t="s">
        <v>122</v>
      </c>
      <c r="N5" s="41" t="s">
        <v>122</v>
      </c>
      <c r="O5" s="41" t="s">
        <v>122</v>
      </c>
      <c r="P5" s="37" t="s">
        <v>122</v>
      </c>
      <c r="Q5" s="43" t="s">
        <v>122</v>
      </c>
    </row>
    <row r="6" spans="2:17" x14ac:dyDescent="0.25">
      <c r="B6" s="23" t="s">
        <v>122</v>
      </c>
      <c r="C6" s="28" t="s">
        <v>122</v>
      </c>
      <c r="D6" s="28" t="s">
        <v>122</v>
      </c>
      <c r="E6" s="24" t="s">
        <v>122</v>
      </c>
      <c r="F6" s="41" t="s">
        <v>122</v>
      </c>
      <c r="G6" s="37" t="s">
        <v>122</v>
      </c>
      <c r="H6" s="42" t="s">
        <v>122</v>
      </c>
      <c r="I6" s="37" t="s">
        <v>122</v>
      </c>
      <c r="J6" s="23" t="s">
        <v>122</v>
      </c>
      <c r="K6" s="23" t="s">
        <v>122</v>
      </c>
      <c r="L6" s="28" t="s">
        <v>122</v>
      </c>
      <c r="M6" s="24" t="s">
        <v>122</v>
      </c>
      <c r="N6" s="41" t="s">
        <v>122</v>
      </c>
      <c r="O6" s="41" t="s">
        <v>122</v>
      </c>
      <c r="P6" s="37" t="s">
        <v>122</v>
      </c>
      <c r="Q6" s="43" t="s">
        <v>122</v>
      </c>
    </row>
    <row r="7" spans="2:17" x14ac:dyDescent="0.25">
      <c r="B7" s="23" t="s">
        <v>1489</v>
      </c>
      <c r="C7" s="28" t="s">
        <v>1489</v>
      </c>
      <c r="D7" s="28" t="s">
        <v>1489</v>
      </c>
      <c r="E7" s="24" t="s">
        <v>1489</v>
      </c>
      <c r="F7" s="41" t="s">
        <v>1489</v>
      </c>
      <c r="G7" s="37" t="s">
        <v>1489</v>
      </c>
      <c r="H7" s="42" t="s">
        <v>1489</v>
      </c>
      <c r="I7" s="37" t="s">
        <v>1489</v>
      </c>
      <c r="J7" s="23" t="s">
        <v>1489</v>
      </c>
      <c r="K7" s="23" t="s">
        <v>1489</v>
      </c>
      <c r="L7" s="28" t="s">
        <v>1489</v>
      </c>
      <c r="M7" s="24" t="s">
        <v>1489</v>
      </c>
      <c r="N7" s="41" t="s">
        <v>1489</v>
      </c>
      <c r="O7" s="41" t="s">
        <v>1489</v>
      </c>
      <c r="P7" s="37" t="s">
        <v>1489</v>
      </c>
      <c r="Q7" s="43" t="s">
        <v>1489</v>
      </c>
    </row>
    <row r="8" spans="2:17" x14ac:dyDescent="0.25">
      <c r="B8" s="23" t="s">
        <v>240</v>
      </c>
      <c r="C8" s="28" t="s">
        <v>251</v>
      </c>
      <c r="D8" s="28" t="s">
        <v>122</v>
      </c>
      <c r="E8" s="24" t="s">
        <v>122</v>
      </c>
      <c r="F8" s="41" t="s">
        <v>240</v>
      </c>
      <c r="G8" s="37" t="s">
        <v>251</v>
      </c>
      <c r="H8" s="42" t="s">
        <v>122</v>
      </c>
      <c r="I8" s="37" t="s">
        <v>122</v>
      </c>
      <c r="J8" s="23" t="s">
        <v>240</v>
      </c>
      <c r="K8" s="23" t="s">
        <v>251</v>
      </c>
      <c r="L8" s="28" t="s">
        <v>122</v>
      </c>
      <c r="M8" s="24" t="s">
        <v>122</v>
      </c>
      <c r="N8" s="41" t="s">
        <v>240</v>
      </c>
      <c r="O8" s="41" t="s">
        <v>251</v>
      </c>
      <c r="P8" s="37" t="s">
        <v>122</v>
      </c>
      <c r="Q8" s="43" t="s">
        <v>122</v>
      </c>
    </row>
    <row r="9" spans="2:17" x14ac:dyDescent="0.25">
      <c r="B9" s="23" t="s">
        <v>122</v>
      </c>
      <c r="C9" s="28" t="s">
        <v>122</v>
      </c>
      <c r="D9" s="28" t="s">
        <v>122</v>
      </c>
      <c r="E9" s="24" t="s">
        <v>122</v>
      </c>
      <c r="F9" s="41" t="s">
        <v>122</v>
      </c>
      <c r="G9" s="37" t="s">
        <v>122</v>
      </c>
      <c r="H9" s="42" t="s">
        <v>122</v>
      </c>
      <c r="I9" s="37" t="s">
        <v>122</v>
      </c>
      <c r="J9" s="23" t="s">
        <v>122</v>
      </c>
      <c r="K9" s="23" t="s">
        <v>122</v>
      </c>
      <c r="L9" s="28" t="s">
        <v>122</v>
      </c>
      <c r="M9" s="24" t="s">
        <v>122</v>
      </c>
      <c r="N9" s="41" t="s">
        <v>122</v>
      </c>
      <c r="O9" s="41" t="s">
        <v>122</v>
      </c>
      <c r="P9" s="37" t="s">
        <v>122</v>
      </c>
      <c r="Q9" s="43" t="s">
        <v>122</v>
      </c>
    </row>
    <row r="10" spans="2:17" x14ac:dyDescent="0.25">
      <c r="B10" s="23" t="s">
        <v>122</v>
      </c>
      <c r="C10" s="28" t="s">
        <v>122</v>
      </c>
      <c r="D10" s="28" t="s">
        <v>122</v>
      </c>
      <c r="E10" s="24" t="s">
        <v>122</v>
      </c>
      <c r="F10" s="41" t="s">
        <v>122</v>
      </c>
      <c r="G10" s="37" t="s">
        <v>122</v>
      </c>
      <c r="H10" s="42" t="s">
        <v>122</v>
      </c>
      <c r="I10" s="37" t="s">
        <v>122</v>
      </c>
      <c r="J10" s="23" t="s">
        <v>122</v>
      </c>
      <c r="K10" s="23" t="s">
        <v>122</v>
      </c>
      <c r="L10" s="28" t="s">
        <v>122</v>
      </c>
      <c r="M10" s="24" t="s">
        <v>122</v>
      </c>
      <c r="N10" s="41" t="s">
        <v>122</v>
      </c>
      <c r="O10" s="41" t="s">
        <v>122</v>
      </c>
      <c r="P10" s="37" t="s">
        <v>122</v>
      </c>
      <c r="Q10" s="43" t="s">
        <v>122</v>
      </c>
    </row>
    <row r="11" spans="2:17" x14ac:dyDescent="0.25">
      <c r="B11" s="23" t="s">
        <v>1490</v>
      </c>
      <c r="C11" s="28" t="s">
        <v>1490</v>
      </c>
      <c r="D11" s="28" t="s">
        <v>1490</v>
      </c>
      <c r="E11" s="24" t="s">
        <v>1490</v>
      </c>
      <c r="F11" s="41" t="s">
        <v>1490</v>
      </c>
      <c r="G11" s="37" t="s">
        <v>1490</v>
      </c>
      <c r="H11" s="42" t="s">
        <v>1490</v>
      </c>
      <c r="I11" s="37" t="s">
        <v>1490</v>
      </c>
      <c r="J11" s="23" t="s">
        <v>1490</v>
      </c>
      <c r="K11" s="23" t="s">
        <v>1490</v>
      </c>
      <c r="L11" s="28" t="s">
        <v>1490</v>
      </c>
      <c r="M11" s="24" t="s">
        <v>1490</v>
      </c>
      <c r="N11" s="41" t="s">
        <v>1490</v>
      </c>
      <c r="O11" s="41" t="s">
        <v>1490</v>
      </c>
      <c r="P11" s="37" t="s">
        <v>1490</v>
      </c>
      <c r="Q11" s="43" t="s">
        <v>1490</v>
      </c>
    </row>
    <row r="12" spans="2:17" x14ac:dyDescent="0.25">
      <c r="B12" s="23" t="s">
        <v>241</v>
      </c>
      <c r="C12" s="28" t="s">
        <v>252</v>
      </c>
      <c r="D12" s="28" t="s">
        <v>122</v>
      </c>
      <c r="E12" s="24" t="s">
        <v>122</v>
      </c>
      <c r="F12" s="41" t="s">
        <v>241</v>
      </c>
      <c r="G12" s="37" t="s">
        <v>252</v>
      </c>
      <c r="H12" s="42" t="s">
        <v>122</v>
      </c>
      <c r="I12" s="37" t="s">
        <v>122</v>
      </c>
      <c r="J12" s="23" t="s">
        <v>241</v>
      </c>
      <c r="K12" s="23" t="s">
        <v>252</v>
      </c>
      <c r="L12" s="28" t="s">
        <v>122</v>
      </c>
      <c r="M12" s="24" t="s">
        <v>122</v>
      </c>
      <c r="N12" s="41" t="s">
        <v>241</v>
      </c>
      <c r="O12" s="41" t="s">
        <v>252</v>
      </c>
      <c r="P12" s="37" t="s">
        <v>122</v>
      </c>
      <c r="Q12" s="43" t="s">
        <v>122</v>
      </c>
    </row>
    <row r="13" spans="2:17" x14ac:dyDescent="0.25">
      <c r="B13" s="23" t="s">
        <v>122</v>
      </c>
      <c r="C13" s="28" t="s">
        <v>122</v>
      </c>
      <c r="D13" s="28" t="s">
        <v>122</v>
      </c>
      <c r="E13" s="24" t="s">
        <v>122</v>
      </c>
      <c r="F13" s="41" t="s">
        <v>122</v>
      </c>
      <c r="G13" s="37" t="s">
        <v>122</v>
      </c>
      <c r="H13" s="42" t="s">
        <v>122</v>
      </c>
      <c r="I13" s="37" t="s">
        <v>122</v>
      </c>
      <c r="J13" s="23" t="s">
        <v>122</v>
      </c>
      <c r="K13" s="23" t="s">
        <v>122</v>
      </c>
      <c r="L13" s="28" t="s">
        <v>122</v>
      </c>
      <c r="M13" s="24" t="s">
        <v>122</v>
      </c>
      <c r="N13" s="41" t="s">
        <v>122</v>
      </c>
      <c r="O13" s="41" t="s">
        <v>122</v>
      </c>
      <c r="P13" s="37" t="s">
        <v>122</v>
      </c>
      <c r="Q13" s="43" t="s">
        <v>122</v>
      </c>
    </row>
    <row r="14" spans="2:17" x14ac:dyDescent="0.25">
      <c r="B14" s="23" t="s">
        <v>122</v>
      </c>
      <c r="C14" s="28" t="s">
        <v>122</v>
      </c>
      <c r="D14" s="28" t="s">
        <v>122</v>
      </c>
      <c r="E14" s="24" t="s">
        <v>122</v>
      </c>
      <c r="F14" s="41" t="s">
        <v>122</v>
      </c>
      <c r="G14" s="37" t="s">
        <v>122</v>
      </c>
      <c r="H14" s="42" t="s">
        <v>122</v>
      </c>
      <c r="I14" s="37" t="s">
        <v>122</v>
      </c>
      <c r="J14" s="23" t="s">
        <v>122</v>
      </c>
      <c r="K14" s="23" t="s">
        <v>122</v>
      </c>
      <c r="L14" s="28" t="s">
        <v>122</v>
      </c>
      <c r="M14" s="24" t="s">
        <v>122</v>
      </c>
      <c r="N14" s="41" t="s">
        <v>122</v>
      </c>
      <c r="O14" s="41" t="s">
        <v>122</v>
      </c>
      <c r="P14" s="37" t="s">
        <v>122</v>
      </c>
      <c r="Q14" s="43" t="s">
        <v>122</v>
      </c>
    </row>
    <row r="15" spans="2:17" x14ac:dyDescent="0.25">
      <c r="B15" s="23" t="s">
        <v>1491</v>
      </c>
      <c r="C15" s="28" t="s">
        <v>1491</v>
      </c>
      <c r="D15" s="28" t="s">
        <v>1491</v>
      </c>
      <c r="E15" s="24" t="s">
        <v>1491</v>
      </c>
      <c r="F15" s="41" t="s">
        <v>1491</v>
      </c>
      <c r="G15" s="37" t="s">
        <v>1491</v>
      </c>
      <c r="H15" s="42" t="s">
        <v>1491</v>
      </c>
      <c r="I15" s="37" t="s">
        <v>1491</v>
      </c>
      <c r="J15" s="23" t="s">
        <v>1491</v>
      </c>
      <c r="K15" s="23" t="s">
        <v>1491</v>
      </c>
      <c r="L15" s="28" t="s">
        <v>1491</v>
      </c>
      <c r="M15" s="24" t="s">
        <v>1491</v>
      </c>
      <c r="N15" s="41" t="s">
        <v>1491</v>
      </c>
      <c r="O15" s="41" t="s">
        <v>1491</v>
      </c>
      <c r="P15" s="37" t="s">
        <v>1491</v>
      </c>
      <c r="Q15" s="43" t="s">
        <v>1491</v>
      </c>
    </row>
    <row r="16" spans="2:17" x14ac:dyDescent="0.25">
      <c r="B16" s="23" t="s">
        <v>242</v>
      </c>
      <c r="C16" s="28" t="s">
        <v>253</v>
      </c>
      <c r="D16" s="28" t="s">
        <v>122</v>
      </c>
      <c r="E16" s="24" t="s">
        <v>122</v>
      </c>
      <c r="F16" s="41" t="s">
        <v>242</v>
      </c>
      <c r="G16" s="37" t="s">
        <v>253</v>
      </c>
      <c r="H16" s="42" t="s">
        <v>122</v>
      </c>
      <c r="I16" s="37" t="s">
        <v>122</v>
      </c>
      <c r="J16" s="23" t="s">
        <v>242</v>
      </c>
      <c r="K16" s="23" t="s">
        <v>253</v>
      </c>
      <c r="L16" s="28" t="s">
        <v>122</v>
      </c>
      <c r="M16" s="24" t="s">
        <v>122</v>
      </c>
      <c r="N16" s="41" t="s">
        <v>242</v>
      </c>
      <c r="O16" s="41" t="s">
        <v>253</v>
      </c>
      <c r="P16" s="37" t="s">
        <v>122</v>
      </c>
      <c r="Q16" s="43" t="s">
        <v>122</v>
      </c>
    </row>
    <row r="17" spans="2:17" x14ac:dyDescent="0.25">
      <c r="B17" s="23" t="s">
        <v>243</v>
      </c>
      <c r="C17" s="28" t="s">
        <v>254</v>
      </c>
      <c r="D17" s="28" t="s">
        <v>122</v>
      </c>
      <c r="E17" s="24" t="s">
        <v>122</v>
      </c>
      <c r="F17" s="41" t="s">
        <v>243</v>
      </c>
      <c r="G17" s="37" t="s">
        <v>254</v>
      </c>
      <c r="H17" s="42" t="s">
        <v>122</v>
      </c>
      <c r="I17" s="37" t="s">
        <v>122</v>
      </c>
      <c r="J17" s="23" t="s">
        <v>243</v>
      </c>
      <c r="K17" s="23" t="s">
        <v>254</v>
      </c>
      <c r="L17" s="28" t="s">
        <v>122</v>
      </c>
      <c r="M17" s="24" t="s">
        <v>122</v>
      </c>
      <c r="N17" s="41" t="s">
        <v>243</v>
      </c>
      <c r="O17" s="41" t="s">
        <v>254</v>
      </c>
      <c r="P17" s="37" t="s">
        <v>122</v>
      </c>
      <c r="Q17" s="43" t="s">
        <v>122</v>
      </c>
    </row>
    <row r="18" spans="2:17" x14ac:dyDescent="0.25">
      <c r="B18" s="23" t="s">
        <v>122</v>
      </c>
      <c r="C18" s="28" t="s">
        <v>122</v>
      </c>
      <c r="D18" s="28" t="s">
        <v>122</v>
      </c>
      <c r="E18" s="24" t="s">
        <v>122</v>
      </c>
      <c r="F18" s="41" t="s">
        <v>122</v>
      </c>
      <c r="G18" s="37" t="s">
        <v>122</v>
      </c>
      <c r="H18" s="42" t="s">
        <v>122</v>
      </c>
      <c r="I18" s="37" t="s">
        <v>122</v>
      </c>
      <c r="J18" s="23" t="s">
        <v>122</v>
      </c>
      <c r="K18" s="23" t="s">
        <v>122</v>
      </c>
      <c r="L18" s="28" t="s">
        <v>122</v>
      </c>
      <c r="M18" s="24" t="s">
        <v>122</v>
      </c>
      <c r="N18" s="41" t="s">
        <v>122</v>
      </c>
      <c r="O18" s="41" t="s">
        <v>122</v>
      </c>
      <c r="P18" s="37" t="s">
        <v>122</v>
      </c>
      <c r="Q18" s="43" t="s">
        <v>122</v>
      </c>
    </row>
    <row r="19" spans="2:17" x14ac:dyDescent="0.25">
      <c r="B19" s="23" t="s">
        <v>1492</v>
      </c>
      <c r="C19" s="28" t="s">
        <v>1492</v>
      </c>
      <c r="D19" s="28" t="s">
        <v>1492</v>
      </c>
      <c r="E19" s="24" t="s">
        <v>1492</v>
      </c>
      <c r="F19" s="41" t="s">
        <v>1492</v>
      </c>
      <c r="G19" s="37" t="s">
        <v>1492</v>
      </c>
      <c r="H19" s="42" t="s">
        <v>1492</v>
      </c>
      <c r="I19" s="37" t="s">
        <v>1492</v>
      </c>
      <c r="J19" s="23" t="s">
        <v>1492</v>
      </c>
      <c r="K19" s="23" t="s">
        <v>1492</v>
      </c>
      <c r="L19" s="28" t="s">
        <v>1492</v>
      </c>
      <c r="M19" s="24" t="s">
        <v>1492</v>
      </c>
      <c r="N19" s="41" t="s">
        <v>1492</v>
      </c>
      <c r="O19" s="41" t="s">
        <v>1492</v>
      </c>
      <c r="P19" s="37" t="s">
        <v>1492</v>
      </c>
      <c r="Q19" s="43" t="s">
        <v>1492</v>
      </c>
    </row>
    <row r="20" spans="2:17" x14ac:dyDescent="0.25">
      <c r="B20" s="23" t="s">
        <v>122</v>
      </c>
      <c r="C20" s="28" t="s">
        <v>122</v>
      </c>
      <c r="D20" s="28" t="s">
        <v>122</v>
      </c>
      <c r="E20" s="24" t="s">
        <v>122</v>
      </c>
      <c r="F20" s="41" t="s">
        <v>122</v>
      </c>
      <c r="G20" s="37" t="s">
        <v>122</v>
      </c>
      <c r="H20" s="42" t="s">
        <v>122</v>
      </c>
      <c r="I20" s="37" t="s">
        <v>122</v>
      </c>
      <c r="J20" s="23" t="s">
        <v>122</v>
      </c>
      <c r="K20" s="23" t="s">
        <v>122</v>
      </c>
      <c r="L20" s="28" t="s">
        <v>122</v>
      </c>
      <c r="M20" s="24" t="s">
        <v>122</v>
      </c>
      <c r="N20" s="41" t="s">
        <v>122</v>
      </c>
      <c r="O20" s="41" t="s">
        <v>122</v>
      </c>
      <c r="P20" s="37" t="s">
        <v>122</v>
      </c>
      <c r="Q20" s="43" t="s">
        <v>122</v>
      </c>
    </row>
    <row r="21" spans="2:17" x14ac:dyDescent="0.25">
      <c r="B21" s="23" t="s">
        <v>122</v>
      </c>
      <c r="C21" s="28" t="s">
        <v>122</v>
      </c>
      <c r="D21" s="28" t="s">
        <v>122</v>
      </c>
      <c r="E21" s="24" t="s">
        <v>122</v>
      </c>
      <c r="F21" s="41" t="s">
        <v>122</v>
      </c>
      <c r="G21" s="37" t="s">
        <v>122</v>
      </c>
      <c r="H21" s="42" t="s">
        <v>122</v>
      </c>
      <c r="I21" s="37" t="s">
        <v>122</v>
      </c>
      <c r="J21" s="23" t="s">
        <v>122</v>
      </c>
      <c r="K21" s="23" t="s">
        <v>122</v>
      </c>
      <c r="L21" s="28" t="s">
        <v>122</v>
      </c>
      <c r="M21" s="24" t="s">
        <v>122</v>
      </c>
      <c r="N21" s="41" t="s">
        <v>122</v>
      </c>
      <c r="O21" s="41" t="s">
        <v>122</v>
      </c>
      <c r="P21" s="37" t="s">
        <v>122</v>
      </c>
      <c r="Q21" s="43" t="s">
        <v>122</v>
      </c>
    </row>
    <row r="22" spans="2:17" x14ac:dyDescent="0.25">
      <c r="B22" s="23" t="s">
        <v>122</v>
      </c>
      <c r="C22" s="28" t="s">
        <v>122</v>
      </c>
      <c r="D22" s="28" t="s">
        <v>122</v>
      </c>
      <c r="E22" s="24" t="s">
        <v>122</v>
      </c>
      <c r="F22" s="41" t="s">
        <v>122</v>
      </c>
      <c r="G22" s="37" t="s">
        <v>122</v>
      </c>
      <c r="H22" s="42" t="s">
        <v>122</v>
      </c>
      <c r="I22" s="37" t="s">
        <v>122</v>
      </c>
      <c r="J22" s="23" t="s">
        <v>122</v>
      </c>
      <c r="K22" s="23" t="s">
        <v>122</v>
      </c>
      <c r="L22" s="28" t="s">
        <v>122</v>
      </c>
      <c r="M22" s="24" t="s">
        <v>122</v>
      </c>
      <c r="N22" s="41" t="s">
        <v>122</v>
      </c>
      <c r="O22" s="41" t="s">
        <v>122</v>
      </c>
      <c r="P22" s="37" t="s">
        <v>122</v>
      </c>
      <c r="Q22" s="43" t="s">
        <v>122</v>
      </c>
    </row>
    <row r="23" spans="2:17" x14ac:dyDescent="0.25">
      <c r="B23" s="23" t="s">
        <v>1493</v>
      </c>
      <c r="C23" s="28" t="s">
        <v>1493</v>
      </c>
      <c r="D23" s="28" t="s">
        <v>1493</v>
      </c>
      <c r="E23" s="24" t="s">
        <v>1493</v>
      </c>
      <c r="F23" s="41" t="s">
        <v>1493</v>
      </c>
      <c r="G23" s="37" t="s">
        <v>1493</v>
      </c>
      <c r="H23" s="42" t="s">
        <v>1493</v>
      </c>
      <c r="I23" s="37" t="s">
        <v>1493</v>
      </c>
      <c r="J23" s="23" t="s">
        <v>1493</v>
      </c>
      <c r="K23" s="23" t="s">
        <v>1493</v>
      </c>
      <c r="L23" s="28" t="s">
        <v>1493</v>
      </c>
      <c r="M23" s="24" t="s">
        <v>1493</v>
      </c>
      <c r="N23" s="41" t="s">
        <v>1493</v>
      </c>
      <c r="O23" s="41" t="s">
        <v>1493</v>
      </c>
      <c r="P23" s="37" t="s">
        <v>1493</v>
      </c>
      <c r="Q23" s="43" t="s">
        <v>1493</v>
      </c>
    </row>
    <row r="24" spans="2:17" x14ac:dyDescent="0.25">
      <c r="B24" s="23" t="s">
        <v>239</v>
      </c>
      <c r="C24" s="28" t="s">
        <v>122</v>
      </c>
      <c r="D24" s="28" t="s">
        <v>122</v>
      </c>
      <c r="E24" s="24" t="s">
        <v>122</v>
      </c>
      <c r="F24" s="41" t="s">
        <v>239</v>
      </c>
      <c r="G24" s="37" t="s">
        <v>122</v>
      </c>
      <c r="H24" s="42" t="s">
        <v>1585</v>
      </c>
      <c r="I24" s="37" t="s">
        <v>122</v>
      </c>
      <c r="J24" s="23" t="s">
        <v>239</v>
      </c>
      <c r="K24" s="23" t="s">
        <v>122</v>
      </c>
      <c r="L24" s="28" t="s">
        <v>1585</v>
      </c>
      <c r="M24" s="24" t="s">
        <v>122</v>
      </c>
      <c r="N24" s="41" t="s">
        <v>239</v>
      </c>
      <c r="O24" s="41" t="s">
        <v>122</v>
      </c>
      <c r="P24" s="37" t="s">
        <v>1585</v>
      </c>
      <c r="Q24" s="43" t="s">
        <v>122</v>
      </c>
    </row>
    <row r="25" spans="2:17" x14ac:dyDescent="0.25">
      <c r="B25" s="23" t="s">
        <v>122</v>
      </c>
      <c r="C25" s="28" t="s">
        <v>122</v>
      </c>
      <c r="D25" s="28" t="s">
        <v>122</v>
      </c>
      <c r="E25" s="24" t="s">
        <v>122</v>
      </c>
      <c r="F25" s="41" t="s">
        <v>122</v>
      </c>
      <c r="G25" s="37" t="s">
        <v>122</v>
      </c>
      <c r="H25" s="42" t="s">
        <v>1586</v>
      </c>
      <c r="I25" s="37" t="s">
        <v>122</v>
      </c>
      <c r="J25" s="23" t="s">
        <v>122</v>
      </c>
      <c r="K25" s="23" t="s">
        <v>122</v>
      </c>
      <c r="L25" s="28" t="s">
        <v>1586</v>
      </c>
      <c r="M25" s="24" t="s">
        <v>122</v>
      </c>
      <c r="N25" s="41" t="s">
        <v>122</v>
      </c>
      <c r="O25" s="41" t="s">
        <v>122</v>
      </c>
      <c r="P25" s="37" t="s">
        <v>1586</v>
      </c>
      <c r="Q25" s="43" t="s">
        <v>122</v>
      </c>
    </row>
    <row r="26" spans="2:17" x14ac:dyDescent="0.25">
      <c r="B26" s="23" t="s">
        <v>122</v>
      </c>
      <c r="C26" s="28" t="s">
        <v>122</v>
      </c>
      <c r="D26" s="28" t="s">
        <v>122</v>
      </c>
      <c r="E26" s="24" t="s">
        <v>122</v>
      </c>
      <c r="F26" s="41" t="s">
        <v>122</v>
      </c>
      <c r="G26" s="37" t="s">
        <v>122</v>
      </c>
      <c r="H26" s="42" t="s">
        <v>122</v>
      </c>
      <c r="I26" s="37" t="s">
        <v>122</v>
      </c>
      <c r="J26" s="23" t="s">
        <v>122</v>
      </c>
      <c r="K26" s="23" t="s">
        <v>122</v>
      </c>
      <c r="L26" s="28" t="s">
        <v>122</v>
      </c>
      <c r="M26" s="24" t="s">
        <v>122</v>
      </c>
      <c r="N26" s="41" t="s">
        <v>122</v>
      </c>
      <c r="O26" s="41" t="s">
        <v>122</v>
      </c>
      <c r="P26" s="37" t="s">
        <v>122</v>
      </c>
      <c r="Q26" s="43" t="s">
        <v>122</v>
      </c>
    </row>
    <row r="27" spans="2:17" x14ac:dyDescent="0.25">
      <c r="B27" s="23" t="s">
        <v>1494</v>
      </c>
      <c r="C27" s="28" t="s">
        <v>1494</v>
      </c>
      <c r="D27" s="28" t="s">
        <v>1494</v>
      </c>
      <c r="E27" s="24" t="s">
        <v>1494</v>
      </c>
      <c r="F27" s="41" t="s">
        <v>1494</v>
      </c>
      <c r="G27" s="37" t="s">
        <v>1494</v>
      </c>
      <c r="H27" s="42" t="s">
        <v>1494</v>
      </c>
      <c r="I27" s="37" t="s">
        <v>1494</v>
      </c>
      <c r="J27" s="23" t="s">
        <v>1494</v>
      </c>
      <c r="K27" s="23" t="s">
        <v>1494</v>
      </c>
      <c r="L27" s="28" t="s">
        <v>1494</v>
      </c>
      <c r="M27" s="24" t="s">
        <v>1494</v>
      </c>
      <c r="N27" s="41" t="s">
        <v>1494</v>
      </c>
      <c r="O27" s="41" t="s">
        <v>1494</v>
      </c>
      <c r="P27" s="37" t="s">
        <v>1494</v>
      </c>
      <c r="Q27" s="43" t="s">
        <v>1494</v>
      </c>
    </row>
    <row r="28" spans="2:17" x14ac:dyDescent="0.25">
      <c r="B28" s="23" t="s">
        <v>122</v>
      </c>
      <c r="C28" s="28" t="s">
        <v>255</v>
      </c>
      <c r="D28" s="28" t="s">
        <v>122</v>
      </c>
      <c r="E28" s="24" t="s">
        <v>122</v>
      </c>
      <c r="F28" s="41" t="s">
        <v>122</v>
      </c>
      <c r="G28" s="37" t="s">
        <v>255</v>
      </c>
      <c r="H28" s="42" t="s">
        <v>122</v>
      </c>
      <c r="I28" s="37" t="s">
        <v>122</v>
      </c>
      <c r="J28" s="23" t="s">
        <v>122</v>
      </c>
      <c r="K28" s="23" t="s">
        <v>255</v>
      </c>
      <c r="L28" s="28" t="s">
        <v>122</v>
      </c>
      <c r="M28" s="24" t="s">
        <v>122</v>
      </c>
      <c r="N28" s="41" t="s">
        <v>122</v>
      </c>
      <c r="O28" s="41" t="s">
        <v>255</v>
      </c>
      <c r="P28" s="37" t="s">
        <v>122</v>
      </c>
      <c r="Q28" s="43" t="s">
        <v>122</v>
      </c>
    </row>
    <row r="29" spans="2:17" x14ac:dyDescent="0.25">
      <c r="B29" s="23" t="s">
        <v>122</v>
      </c>
      <c r="C29" s="28" t="s">
        <v>122</v>
      </c>
      <c r="D29" s="28" t="s">
        <v>122</v>
      </c>
      <c r="E29" s="24" t="s">
        <v>122</v>
      </c>
      <c r="F29" s="41" t="s">
        <v>122</v>
      </c>
      <c r="G29" s="37" t="s">
        <v>122</v>
      </c>
      <c r="H29" s="42" t="s">
        <v>122</v>
      </c>
      <c r="I29" s="37" t="s">
        <v>122</v>
      </c>
      <c r="J29" s="23" t="s">
        <v>122</v>
      </c>
      <c r="K29" s="23" t="s">
        <v>122</v>
      </c>
      <c r="L29" s="28" t="s">
        <v>122</v>
      </c>
      <c r="M29" s="24" t="s">
        <v>122</v>
      </c>
      <c r="N29" s="41" t="s">
        <v>122</v>
      </c>
      <c r="O29" s="41" t="s">
        <v>122</v>
      </c>
      <c r="P29" s="37" t="s">
        <v>122</v>
      </c>
      <c r="Q29" s="43" t="s">
        <v>122</v>
      </c>
    </row>
    <row r="30" spans="2:17" x14ac:dyDescent="0.25">
      <c r="B30" s="23" t="s">
        <v>122</v>
      </c>
      <c r="C30" s="28" t="s">
        <v>122</v>
      </c>
      <c r="D30" s="28" t="s">
        <v>122</v>
      </c>
      <c r="E30" s="24" t="s">
        <v>122</v>
      </c>
      <c r="F30" s="41" t="s">
        <v>122</v>
      </c>
      <c r="G30" s="37" t="s">
        <v>122</v>
      </c>
      <c r="H30" s="42" t="s">
        <v>122</v>
      </c>
      <c r="I30" s="37" t="s">
        <v>122</v>
      </c>
      <c r="J30" s="23" t="s">
        <v>122</v>
      </c>
      <c r="K30" s="23" t="s">
        <v>122</v>
      </c>
      <c r="L30" s="28" t="s">
        <v>122</v>
      </c>
      <c r="M30" s="24" t="s">
        <v>122</v>
      </c>
      <c r="N30" s="41" t="s">
        <v>122</v>
      </c>
      <c r="O30" s="41" t="s">
        <v>122</v>
      </c>
      <c r="P30" s="37" t="s">
        <v>122</v>
      </c>
      <c r="Q30" s="43" t="s">
        <v>122</v>
      </c>
    </row>
    <row r="31" spans="2:17" x14ac:dyDescent="0.25">
      <c r="B31" s="23" t="s">
        <v>1495</v>
      </c>
      <c r="C31" s="28" t="s">
        <v>1495</v>
      </c>
      <c r="D31" s="28" t="s">
        <v>1495</v>
      </c>
      <c r="E31" s="24" t="s">
        <v>1495</v>
      </c>
      <c r="F31" s="41" t="s">
        <v>1495</v>
      </c>
      <c r="G31" s="37" t="s">
        <v>1495</v>
      </c>
      <c r="H31" s="42" t="s">
        <v>1495</v>
      </c>
      <c r="I31" s="37" t="s">
        <v>1495</v>
      </c>
      <c r="J31" s="23" t="s">
        <v>1495</v>
      </c>
      <c r="K31" s="23" t="s">
        <v>1495</v>
      </c>
      <c r="L31" s="28" t="s">
        <v>1495</v>
      </c>
      <c r="M31" s="24" t="s">
        <v>1495</v>
      </c>
      <c r="N31" s="41" t="s">
        <v>1495</v>
      </c>
      <c r="O31" s="41" t="s">
        <v>1495</v>
      </c>
      <c r="P31" s="37" t="s">
        <v>1495</v>
      </c>
      <c r="Q31" s="43" t="s">
        <v>1495</v>
      </c>
    </row>
    <row r="32" spans="2:17" x14ac:dyDescent="0.25">
      <c r="B32" s="23" t="s">
        <v>244</v>
      </c>
      <c r="C32" s="28" t="s">
        <v>256</v>
      </c>
      <c r="D32" s="28" t="s">
        <v>122</v>
      </c>
      <c r="E32" s="24" t="s">
        <v>122</v>
      </c>
      <c r="F32" s="41" t="s">
        <v>244</v>
      </c>
      <c r="G32" s="37" t="s">
        <v>256</v>
      </c>
      <c r="H32" s="42" t="s">
        <v>1585</v>
      </c>
      <c r="I32" s="37" t="s">
        <v>122</v>
      </c>
      <c r="J32" s="23" t="s">
        <v>244</v>
      </c>
      <c r="K32" s="23" t="s">
        <v>256</v>
      </c>
      <c r="L32" s="28" t="s">
        <v>1585</v>
      </c>
      <c r="M32" s="24" t="s">
        <v>122</v>
      </c>
      <c r="N32" s="41" t="s">
        <v>244</v>
      </c>
      <c r="O32" s="41" t="s">
        <v>256</v>
      </c>
      <c r="P32" s="37" t="s">
        <v>1585</v>
      </c>
      <c r="Q32" s="43" t="s">
        <v>122</v>
      </c>
    </row>
    <row r="33" spans="2:17" x14ac:dyDescent="0.25">
      <c r="B33" s="23" t="s">
        <v>245</v>
      </c>
      <c r="C33" s="28" t="s">
        <v>122</v>
      </c>
      <c r="D33" s="28" t="s">
        <v>122</v>
      </c>
      <c r="E33" s="24" t="s">
        <v>122</v>
      </c>
      <c r="F33" s="41" t="s">
        <v>245</v>
      </c>
      <c r="G33" s="37" t="s">
        <v>122</v>
      </c>
      <c r="H33" s="42" t="s">
        <v>1586</v>
      </c>
      <c r="I33" s="37" t="s">
        <v>122</v>
      </c>
      <c r="J33" s="23" t="s">
        <v>245</v>
      </c>
      <c r="K33" s="23" t="s">
        <v>122</v>
      </c>
      <c r="L33" s="28" t="s">
        <v>1586</v>
      </c>
      <c r="M33" s="24" t="s">
        <v>122</v>
      </c>
      <c r="N33" s="41" t="s">
        <v>245</v>
      </c>
      <c r="O33" s="41" t="s">
        <v>122</v>
      </c>
      <c r="P33" s="37" t="s">
        <v>1586</v>
      </c>
      <c r="Q33" s="43" t="s">
        <v>122</v>
      </c>
    </row>
    <row r="34" spans="2:17" x14ac:dyDescent="0.25">
      <c r="B34" s="23" t="s">
        <v>246</v>
      </c>
      <c r="C34" s="28" t="s">
        <v>122</v>
      </c>
      <c r="D34" s="28" t="s">
        <v>122</v>
      </c>
      <c r="E34" s="24" t="s">
        <v>122</v>
      </c>
      <c r="F34" s="41" t="s">
        <v>246</v>
      </c>
      <c r="G34" s="37" t="s">
        <v>122</v>
      </c>
      <c r="H34" s="42" t="s">
        <v>122</v>
      </c>
      <c r="I34" s="37" t="s">
        <v>122</v>
      </c>
      <c r="J34" s="23" t="s">
        <v>246</v>
      </c>
      <c r="K34" s="23" t="s">
        <v>122</v>
      </c>
      <c r="L34" s="28" t="s">
        <v>122</v>
      </c>
      <c r="M34" s="24" t="s">
        <v>122</v>
      </c>
      <c r="N34" s="41" t="s">
        <v>246</v>
      </c>
      <c r="O34" s="41" t="s">
        <v>122</v>
      </c>
      <c r="P34" s="37" t="s">
        <v>122</v>
      </c>
      <c r="Q34" s="43" t="s">
        <v>122</v>
      </c>
    </row>
    <row r="35" spans="2:17" x14ac:dyDescent="0.25">
      <c r="B35" s="23" t="s">
        <v>1496</v>
      </c>
      <c r="C35" s="28" t="s">
        <v>1496</v>
      </c>
      <c r="D35" s="28" t="s">
        <v>1496</v>
      </c>
      <c r="E35" s="24" t="s">
        <v>1496</v>
      </c>
      <c r="F35" s="41" t="s">
        <v>1496</v>
      </c>
      <c r="G35" s="37" t="s">
        <v>1496</v>
      </c>
      <c r="H35" s="42" t="s">
        <v>1496</v>
      </c>
      <c r="I35" s="37" t="s">
        <v>1496</v>
      </c>
      <c r="J35" s="23" t="s">
        <v>1496</v>
      </c>
      <c r="K35" s="23" t="s">
        <v>1496</v>
      </c>
      <c r="L35" s="28" t="s">
        <v>1496</v>
      </c>
      <c r="M35" s="24" t="s">
        <v>1496</v>
      </c>
      <c r="N35" s="41" t="s">
        <v>1496</v>
      </c>
      <c r="O35" s="41" t="s">
        <v>1496</v>
      </c>
      <c r="P35" s="37" t="s">
        <v>1496</v>
      </c>
      <c r="Q35" s="43" t="s">
        <v>1496</v>
      </c>
    </row>
    <row r="36" spans="2:17" x14ac:dyDescent="0.25">
      <c r="B36" s="23" t="s">
        <v>244</v>
      </c>
      <c r="C36" s="28" t="s">
        <v>122</v>
      </c>
      <c r="D36" s="28" t="s">
        <v>122</v>
      </c>
      <c r="E36" s="24" t="s">
        <v>122</v>
      </c>
      <c r="F36" s="41" t="s">
        <v>244</v>
      </c>
      <c r="G36" s="37" t="s">
        <v>122</v>
      </c>
      <c r="H36" s="42" t="s">
        <v>122</v>
      </c>
      <c r="I36" s="37" t="s">
        <v>122</v>
      </c>
      <c r="J36" s="23" t="s">
        <v>244</v>
      </c>
      <c r="K36" s="23" t="s">
        <v>122</v>
      </c>
      <c r="L36" s="28" t="s">
        <v>122</v>
      </c>
      <c r="M36" s="24" t="s">
        <v>122</v>
      </c>
      <c r="N36" s="41" t="s">
        <v>244</v>
      </c>
      <c r="O36" s="41" t="s">
        <v>122</v>
      </c>
      <c r="P36" s="37" t="s">
        <v>122</v>
      </c>
      <c r="Q36" s="43" t="s">
        <v>122</v>
      </c>
    </row>
    <row r="37" spans="2:17" x14ac:dyDescent="0.25">
      <c r="B37" s="23" t="s">
        <v>245</v>
      </c>
      <c r="C37" s="28" t="s">
        <v>122</v>
      </c>
      <c r="D37" s="28" t="s">
        <v>122</v>
      </c>
      <c r="E37" s="24" t="s">
        <v>122</v>
      </c>
      <c r="F37" s="41" t="s">
        <v>245</v>
      </c>
      <c r="G37" s="37" t="s">
        <v>122</v>
      </c>
      <c r="H37" s="42" t="s">
        <v>122</v>
      </c>
      <c r="I37" s="37" t="s">
        <v>122</v>
      </c>
      <c r="J37" s="23" t="s">
        <v>245</v>
      </c>
      <c r="K37" s="23" t="s">
        <v>122</v>
      </c>
      <c r="L37" s="28" t="s">
        <v>122</v>
      </c>
      <c r="M37" s="24" t="s">
        <v>122</v>
      </c>
      <c r="N37" s="41" t="s">
        <v>245</v>
      </c>
      <c r="O37" s="41" t="s">
        <v>122</v>
      </c>
      <c r="P37" s="37" t="s">
        <v>122</v>
      </c>
      <c r="Q37" s="43" t="s">
        <v>122</v>
      </c>
    </row>
    <row r="38" spans="2:17" x14ac:dyDescent="0.25">
      <c r="B38" s="23" t="s">
        <v>246</v>
      </c>
      <c r="C38" s="28" t="s">
        <v>122</v>
      </c>
      <c r="D38" s="28" t="s">
        <v>122</v>
      </c>
      <c r="E38" s="24" t="s">
        <v>122</v>
      </c>
      <c r="F38" s="41" t="s">
        <v>246</v>
      </c>
      <c r="G38" s="37" t="s">
        <v>122</v>
      </c>
      <c r="H38" s="42" t="s">
        <v>122</v>
      </c>
      <c r="I38" s="37" t="s">
        <v>122</v>
      </c>
      <c r="J38" s="23" t="s">
        <v>246</v>
      </c>
      <c r="K38" s="23" t="s">
        <v>122</v>
      </c>
      <c r="L38" s="28" t="s">
        <v>122</v>
      </c>
      <c r="M38" s="24" t="s">
        <v>122</v>
      </c>
      <c r="N38" s="41" t="s">
        <v>246</v>
      </c>
      <c r="O38" s="41" t="s">
        <v>122</v>
      </c>
      <c r="P38" s="37" t="s">
        <v>122</v>
      </c>
      <c r="Q38" s="43" t="s">
        <v>122</v>
      </c>
    </row>
    <row r="39" spans="2:17" x14ac:dyDescent="0.25">
      <c r="B39" s="23" t="s">
        <v>1497</v>
      </c>
      <c r="C39" s="28" t="s">
        <v>1497</v>
      </c>
      <c r="D39" s="28" t="s">
        <v>1497</v>
      </c>
      <c r="E39" s="24" t="s">
        <v>1497</v>
      </c>
      <c r="F39" s="41" t="s">
        <v>1497</v>
      </c>
      <c r="G39" s="37" t="s">
        <v>1497</v>
      </c>
      <c r="H39" s="42" t="s">
        <v>1497</v>
      </c>
      <c r="I39" s="37" t="s">
        <v>1497</v>
      </c>
      <c r="J39" s="23" t="s">
        <v>1497</v>
      </c>
      <c r="K39" s="23" t="s">
        <v>1497</v>
      </c>
      <c r="L39" s="28" t="s">
        <v>1497</v>
      </c>
      <c r="M39" s="24" t="s">
        <v>1497</v>
      </c>
      <c r="N39" s="41" t="s">
        <v>1497</v>
      </c>
      <c r="O39" s="41" t="s">
        <v>1497</v>
      </c>
      <c r="P39" s="37" t="s">
        <v>1497</v>
      </c>
      <c r="Q39" s="43" t="s">
        <v>1497</v>
      </c>
    </row>
    <row r="40" spans="2:17" x14ac:dyDescent="0.25">
      <c r="B40" s="23" t="s">
        <v>244</v>
      </c>
      <c r="C40" s="28" t="s">
        <v>122</v>
      </c>
      <c r="D40" s="28" t="s">
        <v>122</v>
      </c>
      <c r="E40" s="24" t="s">
        <v>122</v>
      </c>
      <c r="F40" s="41" t="s">
        <v>244</v>
      </c>
      <c r="G40" s="37" t="s">
        <v>122</v>
      </c>
      <c r="H40" s="42" t="s">
        <v>122</v>
      </c>
      <c r="I40" s="37" t="s">
        <v>122</v>
      </c>
      <c r="J40" s="23" t="s">
        <v>244</v>
      </c>
      <c r="K40" s="23" t="s">
        <v>122</v>
      </c>
      <c r="L40" s="28" t="s">
        <v>122</v>
      </c>
      <c r="M40" s="24" t="s">
        <v>122</v>
      </c>
      <c r="N40" s="41" t="s">
        <v>244</v>
      </c>
      <c r="O40" s="41" t="s">
        <v>122</v>
      </c>
      <c r="P40" s="37" t="s">
        <v>122</v>
      </c>
      <c r="Q40" s="43" t="s">
        <v>122</v>
      </c>
    </row>
    <row r="41" spans="2:17" x14ac:dyDescent="0.25">
      <c r="B41" s="23" t="s">
        <v>247</v>
      </c>
      <c r="C41" s="28" t="s">
        <v>122</v>
      </c>
      <c r="D41" s="28" t="s">
        <v>122</v>
      </c>
      <c r="E41" s="24" t="s">
        <v>122</v>
      </c>
      <c r="F41" s="41" t="s">
        <v>247</v>
      </c>
      <c r="G41" s="37" t="s">
        <v>122</v>
      </c>
      <c r="H41" s="42" t="s">
        <v>122</v>
      </c>
      <c r="I41" s="37" t="s">
        <v>122</v>
      </c>
      <c r="J41" s="23" t="s">
        <v>247</v>
      </c>
      <c r="K41" s="23" t="s">
        <v>122</v>
      </c>
      <c r="L41" s="28" t="s">
        <v>122</v>
      </c>
      <c r="M41" s="24" t="s">
        <v>122</v>
      </c>
      <c r="N41" s="41" t="s">
        <v>247</v>
      </c>
      <c r="O41" s="41" t="s">
        <v>122</v>
      </c>
      <c r="P41" s="37" t="s">
        <v>122</v>
      </c>
      <c r="Q41" s="43" t="s">
        <v>122</v>
      </c>
    </row>
    <row r="42" spans="2:17" x14ac:dyDescent="0.25">
      <c r="B42" s="23" t="s">
        <v>122</v>
      </c>
      <c r="C42" s="28" t="s">
        <v>122</v>
      </c>
      <c r="D42" s="28" t="s">
        <v>122</v>
      </c>
      <c r="E42" s="24" t="s">
        <v>122</v>
      </c>
      <c r="F42" s="41" t="s">
        <v>122</v>
      </c>
      <c r="G42" s="37" t="s">
        <v>122</v>
      </c>
      <c r="H42" s="42" t="s">
        <v>122</v>
      </c>
      <c r="I42" s="37" t="s">
        <v>122</v>
      </c>
      <c r="J42" s="23" t="s">
        <v>122</v>
      </c>
      <c r="K42" s="23" t="s">
        <v>122</v>
      </c>
      <c r="L42" s="28" t="s">
        <v>122</v>
      </c>
      <c r="M42" s="24" t="s">
        <v>122</v>
      </c>
      <c r="N42" s="41" t="s">
        <v>122</v>
      </c>
      <c r="O42" s="41" t="s">
        <v>122</v>
      </c>
      <c r="P42" s="37" t="s">
        <v>122</v>
      </c>
      <c r="Q42" s="43" t="s">
        <v>122</v>
      </c>
    </row>
    <row r="43" spans="2:17" x14ac:dyDescent="0.25">
      <c r="B43" s="23" t="s">
        <v>1498</v>
      </c>
      <c r="C43" s="28" t="s">
        <v>1498</v>
      </c>
      <c r="D43" s="28" t="s">
        <v>1498</v>
      </c>
      <c r="E43" s="24" t="s">
        <v>1498</v>
      </c>
      <c r="F43" s="41" t="s">
        <v>1498</v>
      </c>
      <c r="G43" s="37" t="s">
        <v>1498</v>
      </c>
      <c r="H43" s="42" t="s">
        <v>1498</v>
      </c>
      <c r="I43" s="37" t="s">
        <v>1498</v>
      </c>
      <c r="J43" s="23" t="s">
        <v>1498</v>
      </c>
      <c r="K43" s="23" t="s">
        <v>1498</v>
      </c>
      <c r="L43" s="28" t="s">
        <v>1498</v>
      </c>
      <c r="M43" s="24" t="s">
        <v>1498</v>
      </c>
      <c r="N43" s="41" t="s">
        <v>1498</v>
      </c>
      <c r="O43" s="41" t="s">
        <v>1498</v>
      </c>
      <c r="P43" s="37" t="s">
        <v>1498</v>
      </c>
      <c r="Q43" s="43" t="s">
        <v>1498</v>
      </c>
    </row>
    <row r="44" spans="2:17" x14ac:dyDescent="0.25">
      <c r="B44" s="23" t="s">
        <v>244</v>
      </c>
      <c r="C44" s="28" t="s">
        <v>122</v>
      </c>
      <c r="D44" s="28" t="s">
        <v>122</v>
      </c>
      <c r="E44" s="24" t="s">
        <v>122</v>
      </c>
      <c r="F44" s="41" t="s">
        <v>244</v>
      </c>
      <c r="G44" s="37" t="s">
        <v>122</v>
      </c>
      <c r="H44" s="42" t="s">
        <v>122</v>
      </c>
      <c r="I44" s="37" t="s">
        <v>122</v>
      </c>
      <c r="J44" s="23" t="s">
        <v>244</v>
      </c>
      <c r="K44" s="23" t="s">
        <v>122</v>
      </c>
      <c r="L44" s="28" t="s">
        <v>122</v>
      </c>
      <c r="M44" s="24" t="s">
        <v>122</v>
      </c>
      <c r="N44" s="41" t="s">
        <v>244</v>
      </c>
      <c r="O44" s="41" t="s">
        <v>122</v>
      </c>
      <c r="P44" s="37" t="s">
        <v>122</v>
      </c>
      <c r="Q44" s="43" t="s">
        <v>122</v>
      </c>
    </row>
    <row r="45" spans="2:17" x14ac:dyDescent="0.25">
      <c r="B45" s="23" t="s">
        <v>248</v>
      </c>
      <c r="C45" s="28" t="s">
        <v>122</v>
      </c>
      <c r="D45" s="28" t="s">
        <v>122</v>
      </c>
      <c r="E45" s="24" t="s">
        <v>122</v>
      </c>
      <c r="F45" s="41" t="s">
        <v>248</v>
      </c>
      <c r="G45" s="37" t="s">
        <v>122</v>
      </c>
      <c r="H45" s="42" t="s">
        <v>122</v>
      </c>
      <c r="I45" s="37" t="s">
        <v>122</v>
      </c>
      <c r="J45" s="23" t="s">
        <v>248</v>
      </c>
      <c r="K45" s="23" t="s">
        <v>122</v>
      </c>
      <c r="L45" s="28" t="s">
        <v>122</v>
      </c>
      <c r="M45" s="24" t="s">
        <v>122</v>
      </c>
      <c r="N45" s="41" t="s">
        <v>248</v>
      </c>
      <c r="O45" s="41" t="s">
        <v>122</v>
      </c>
      <c r="P45" s="37" t="s">
        <v>122</v>
      </c>
      <c r="Q45" s="43" t="s">
        <v>122</v>
      </c>
    </row>
    <row r="46" spans="2:17" x14ac:dyDescent="0.25">
      <c r="B46" s="23" t="s">
        <v>122</v>
      </c>
      <c r="C46" s="28" t="s">
        <v>122</v>
      </c>
      <c r="D46" s="28" t="s">
        <v>122</v>
      </c>
      <c r="E46" s="24" t="s">
        <v>122</v>
      </c>
      <c r="F46" s="41" t="s">
        <v>122</v>
      </c>
      <c r="G46" s="37" t="s">
        <v>122</v>
      </c>
      <c r="H46" s="42" t="s">
        <v>122</v>
      </c>
      <c r="I46" s="37" t="s">
        <v>122</v>
      </c>
      <c r="J46" s="23" t="s">
        <v>122</v>
      </c>
      <c r="K46" s="23" t="s">
        <v>122</v>
      </c>
      <c r="L46" s="28" t="s">
        <v>122</v>
      </c>
      <c r="M46" s="24" t="s">
        <v>122</v>
      </c>
      <c r="N46" s="41" t="s">
        <v>122</v>
      </c>
      <c r="O46" s="41" t="s">
        <v>122</v>
      </c>
      <c r="P46" s="37" t="s">
        <v>122</v>
      </c>
      <c r="Q46" s="43" t="s">
        <v>122</v>
      </c>
    </row>
    <row r="47" spans="2:17" x14ac:dyDescent="0.25">
      <c r="B47" s="23" t="s">
        <v>1499</v>
      </c>
      <c r="C47" s="28" t="s">
        <v>1499</v>
      </c>
      <c r="D47" s="28" t="s">
        <v>1499</v>
      </c>
      <c r="E47" s="24" t="s">
        <v>1499</v>
      </c>
      <c r="F47" s="41" t="s">
        <v>1499</v>
      </c>
      <c r="G47" s="37" t="s">
        <v>1499</v>
      </c>
      <c r="H47" s="42" t="s">
        <v>1499</v>
      </c>
      <c r="I47" s="37" t="s">
        <v>1499</v>
      </c>
      <c r="J47" s="23" t="s">
        <v>1499</v>
      </c>
      <c r="K47" s="23" t="s">
        <v>1499</v>
      </c>
      <c r="L47" s="28" t="s">
        <v>1499</v>
      </c>
      <c r="M47" s="24" t="s">
        <v>1499</v>
      </c>
      <c r="N47" s="41" t="s">
        <v>1499</v>
      </c>
      <c r="O47" s="41" t="s">
        <v>1499</v>
      </c>
      <c r="P47" s="37" t="s">
        <v>1499</v>
      </c>
      <c r="Q47" s="43" t="s">
        <v>1499</v>
      </c>
    </row>
    <row r="48" spans="2:17" x14ac:dyDescent="0.25">
      <c r="B48" s="23" t="s">
        <v>244</v>
      </c>
      <c r="C48" s="28" t="s">
        <v>122</v>
      </c>
      <c r="D48" s="28" t="s">
        <v>122</v>
      </c>
      <c r="E48" s="24" t="s">
        <v>122</v>
      </c>
      <c r="F48" s="41" t="s">
        <v>244</v>
      </c>
      <c r="G48" s="37" t="s">
        <v>122</v>
      </c>
      <c r="H48" s="42" t="s">
        <v>122</v>
      </c>
      <c r="I48" s="37" t="s">
        <v>122</v>
      </c>
      <c r="J48" s="23" t="s">
        <v>244</v>
      </c>
      <c r="K48" s="23" t="s">
        <v>122</v>
      </c>
      <c r="L48" s="28" t="s">
        <v>122</v>
      </c>
      <c r="M48" s="24" t="s">
        <v>122</v>
      </c>
      <c r="N48" s="41" t="s">
        <v>244</v>
      </c>
      <c r="O48" s="41" t="s">
        <v>122</v>
      </c>
      <c r="P48" s="37" t="s">
        <v>122</v>
      </c>
      <c r="Q48" s="43" t="s">
        <v>122</v>
      </c>
    </row>
    <row r="49" spans="2:17" x14ac:dyDescent="0.25">
      <c r="B49" s="23" t="s">
        <v>245</v>
      </c>
      <c r="C49" s="28" t="s">
        <v>122</v>
      </c>
      <c r="D49" s="28" t="s">
        <v>122</v>
      </c>
      <c r="E49" s="24" t="s">
        <v>122</v>
      </c>
      <c r="F49" s="41" t="s">
        <v>245</v>
      </c>
      <c r="G49" s="37" t="s">
        <v>122</v>
      </c>
      <c r="H49" s="42" t="s">
        <v>122</v>
      </c>
      <c r="I49" s="37" t="s">
        <v>122</v>
      </c>
      <c r="J49" s="23" t="s">
        <v>245</v>
      </c>
      <c r="K49" s="23" t="s">
        <v>122</v>
      </c>
      <c r="L49" s="28" t="s">
        <v>122</v>
      </c>
      <c r="M49" s="24" t="s">
        <v>122</v>
      </c>
      <c r="N49" s="41" t="s">
        <v>245</v>
      </c>
      <c r="O49" s="41" t="s">
        <v>122</v>
      </c>
      <c r="P49" s="37" t="s">
        <v>122</v>
      </c>
      <c r="Q49" s="43" t="s">
        <v>122</v>
      </c>
    </row>
    <row r="50" spans="2:17" x14ac:dyDescent="0.25">
      <c r="B50" s="23" t="s">
        <v>246</v>
      </c>
      <c r="C50" s="28" t="s">
        <v>122</v>
      </c>
      <c r="D50" s="28" t="s">
        <v>122</v>
      </c>
      <c r="E50" s="24" t="s">
        <v>122</v>
      </c>
      <c r="F50" s="41" t="s">
        <v>246</v>
      </c>
      <c r="G50" s="37" t="s">
        <v>122</v>
      </c>
      <c r="H50" s="42" t="s">
        <v>122</v>
      </c>
      <c r="I50" s="37" t="s">
        <v>122</v>
      </c>
      <c r="J50" s="23" t="s">
        <v>246</v>
      </c>
      <c r="K50" s="23" t="s">
        <v>122</v>
      </c>
      <c r="L50" s="28" t="s">
        <v>122</v>
      </c>
      <c r="M50" s="24" t="s">
        <v>122</v>
      </c>
      <c r="N50" s="41" t="s">
        <v>246</v>
      </c>
      <c r="O50" s="41" t="s">
        <v>122</v>
      </c>
      <c r="P50" s="37" t="s">
        <v>122</v>
      </c>
      <c r="Q50" s="43" t="s">
        <v>122</v>
      </c>
    </row>
    <row r="51" spans="2:17" x14ac:dyDescent="0.25">
      <c r="B51" s="23" t="s">
        <v>1500</v>
      </c>
      <c r="C51" s="28" t="s">
        <v>1500</v>
      </c>
      <c r="D51" s="28" t="s">
        <v>1500</v>
      </c>
      <c r="E51" s="24" t="s">
        <v>1500</v>
      </c>
      <c r="F51" s="41" t="s">
        <v>1500</v>
      </c>
      <c r="G51" s="37" t="s">
        <v>1500</v>
      </c>
      <c r="H51" s="42" t="s">
        <v>1500</v>
      </c>
      <c r="I51" s="37" t="s">
        <v>1500</v>
      </c>
      <c r="J51" s="23" t="s">
        <v>1500</v>
      </c>
      <c r="K51" s="23" t="s">
        <v>1500</v>
      </c>
      <c r="L51" s="28" t="s">
        <v>1500</v>
      </c>
      <c r="M51" s="24" t="s">
        <v>1500</v>
      </c>
      <c r="N51" s="41" t="s">
        <v>1500</v>
      </c>
      <c r="O51" s="41" t="s">
        <v>1500</v>
      </c>
      <c r="P51" s="37" t="s">
        <v>1500</v>
      </c>
      <c r="Q51" s="43" t="s">
        <v>1500</v>
      </c>
    </row>
    <row r="52" spans="2:17" x14ac:dyDescent="0.25">
      <c r="B52" s="23" t="s">
        <v>122</v>
      </c>
      <c r="C52" s="28" t="s">
        <v>122</v>
      </c>
      <c r="D52" s="28" t="s">
        <v>122</v>
      </c>
      <c r="E52" s="24" t="s">
        <v>122</v>
      </c>
      <c r="F52" s="41" t="s">
        <v>122</v>
      </c>
      <c r="G52" s="37" t="s">
        <v>122</v>
      </c>
      <c r="H52" s="42" t="s">
        <v>122</v>
      </c>
      <c r="I52" s="37" t="s">
        <v>122</v>
      </c>
      <c r="J52" s="23" t="s">
        <v>122</v>
      </c>
      <c r="K52" s="23" t="s">
        <v>122</v>
      </c>
      <c r="L52" s="28" t="s">
        <v>122</v>
      </c>
      <c r="M52" s="24" t="s">
        <v>122</v>
      </c>
      <c r="N52" s="41" t="s">
        <v>122</v>
      </c>
      <c r="O52" s="41" t="s">
        <v>122</v>
      </c>
      <c r="P52" s="37" t="s">
        <v>122</v>
      </c>
      <c r="Q52" s="43" t="s">
        <v>122</v>
      </c>
    </row>
    <row r="53" spans="2:17" x14ac:dyDescent="0.25">
      <c r="B53" s="23" t="s">
        <v>122</v>
      </c>
      <c r="C53" s="28" t="s">
        <v>122</v>
      </c>
      <c r="D53" s="28" t="s">
        <v>122</v>
      </c>
      <c r="E53" s="24" t="s">
        <v>122</v>
      </c>
      <c r="F53" s="41" t="s">
        <v>122</v>
      </c>
      <c r="G53" s="37" t="s">
        <v>122</v>
      </c>
      <c r="H53" s="42" t="s">
        <v>122</v>
      </c>
      <c r="I53" s="37" t="s">
        <v>122</v>
      </c>
      <c r="J53" s="23" t="s">
        <v>122</v>
      </c>
      <c r="K53" s="23" t="s">
        <v>122</v>
      </c>
      <c r="L53" s="28" t="s">
        <v>122</v>
      </c>
      <c r="M53" s="24" t="s">
        <v>122</v>
      </c>
      <c r="N53" s="41" t="s">
        <v>122</v>
      </c>
      <c r="O53" s="41" t="s">
        <v>122</v>
      </c>
      <c r="P53" s="37" t="s">
        <v>122</v>
      </c>
      <c r="Q53" s="43" t="s">
        <v>122</v>
      </c>
    </row>
    <row r="54" spans="2:17" x14ac:dyDescent="0.25">
      <c r="B54" s="23" t="s">
        <v>122</v>
      </c>
      <c r="C54" s="28" t="s">
        <v>122</v>
      </c>
      <c r="D54" s="28" t="s">
        <v>122</v>
      </c>
      <c r="E54" s="24" t="s">
        <v>122</v>
      </c>
      <c r="F54" s="41" t="s">
        <v>122</v>
      </c>
      <c r="G54" s="37" t="s">
        <v>122</v>
      </c>
      <c r="H54" s="42" t="s">
        <v>122</v>
      </c>
      <c r="I54" s="37" t="s">
        <v>122</v>
      </c>
      <c r="J54" s="23" t="s">
        <v>122</v>
      </c>
      <c r="K54" s="23" t="s">
        <v>122</v>
      </c>
      <c r="L54" s="28" t="s">
        <v>122</v>
      </c>
      <c r="M54" s="24" t="s">
        <v>122</v>
      </c>
      <c r="N54" s="41" t="s">
        <v>122</v>
      </c>
      <c r="O54" s="41" t="s">
        <v>122</v>
      </c>
      <c r="P54" s="37" t="s">
        <v>122</v>
      </c>
      <c r="Q54" s="43" t="s">
        <v>122</v>
      </c>
    </row>
    <row r="55" spans="2:17" x14ac:dyDescent="0.25">
      <c r="B55" s="23" t="s">
        <v>1501</v>
      </c>
      <c r="C55" s="28" t="s">
        <v>1501</v>
      </c>
      <c r="D55" s="28" t="s">
        <v>1501</v>
      </c>
      <c r="E55" s="24" t="s">
        <v>1501</v>
      </c>
      <c r="F55" s="41" t="s">
        <v>1501</v>
      </c>
      <c r="G55" s="37" t="s">
        <v>1501</v>
      </c>
      <c r="H55" s="42" t="s">
        <v>1501</v>
      </c>
      <c r="I55" s="37" t="s">
        <v>1501</v>
      </c>
      <c r="J55" s="23" t="s">
        <v>1501</v>
      </c>
      <c r="K55" s="23" t="s">
        <v>1501</v>
      </c>
      <c r="L55" s="28" t="s">
        <v>1501</v>
      </c>
      <c r="M55" s="24" t="s">
        <v>1501</v>
      </c>
      <c r="N55" s="41" t="s">
        <v>1501</v>
      </c>
      <c r="O55" s="41" t="s">
        <v>1501</v>
      </c>
      <c r="P55" s="37" t="s">
        <v>1501</v>
      </c>
      <c r="Q55" s="43" t="s">
        <v>1501</v>
      </c>
    </row>
    <row r="56" spans="2:17" x14ac:dyDescent="0.25">
      <c r="B56" s="23" t="s">
        <v>122</v>
      </c>
      <c r="C56" s="28" t="s">
        <v>122</v>
      </c>
      <c r="D56" s="28" t="s">
        <v>122</v>
      </c>
      <c r="E56" s="24" t="s">
        <v>122</v>
      </c>
      <c r="F56" s="41" t="s">
        <v>122</v>
      </c>
      <c r="G56" s="37" t="s">
        <v>122</v>
      </c>
      <c r="H56" s="42" t="s">
        <v>122</v>
      </c>
      <c r="I56" s="37" t="s">
        <v>122</v>
      </c>
      <c r="J56" s="23" t="s">
        <v>122</v>
      </c>
      <c r="K56" s="23" t="s">
        <v>122</v>
      </c>
      <c r="L56" s="28" t="s">
        <v>122</v>
      </c>
      <c r="M56" s="24" t="s">
        <v>122</v>
      </c>
      <c r="N56" s="41" t="s">
        <v>122</v>
      </c>
      <c r="O56" s="41" t="s">
        <v>122</v>
      </c>
      <c r="P56" s="37" t="s">
        <v>122</v>
      </c>
      <c r="Q56" s="43" t="s">
        <v>122</v>
      </c>
    </row>
    <row r="57" spans="2:17" x14ac:dyDescent="0.25">
      <c r="B57" s="23" t="s">
        <v>122</v>
      </c>
      <c r="C57" s="28" t="s">
        <v>122</v>
      </c>
      <c r="D57" s="28" t="s">
        <v>122</v>
      </c>
      <c r="E57" s="24" t="s">
        <v>122</v>
      </c>
      <c r="F57" s="41" t="s">
        <v>122</v>
      </c>
      <c r="G57" s="37" t="s">
        <v>122</v>
      </c>
      <c r="H57" s="42" t="s">
        <v>122</v>
      </c>
      <c r="I57" s="37" t="s">
        <v>122</v>
      </c>
      <c r="J57" s="23" t="s">
        <v>122</v>
      </c>
      <c r="K57" s="23" t="s">
        <v>122</v>
      </c>
      <c r="L57" s="28" t="s">
        <v>122</v>
      </c>
      <c r="M57" s="24" t="s">
        <v>122</v>
      </c>
      <c r="N57" s="41" t="s">
        <v>122</v>
      </c>
      <c r="O57" s="41" t="s">
        <v>122</v>
      </c>
      <c r="P57" s="37" t="s">
        <v>122</v>
      </c>
      <c r="Q57" s="43" t="s">
        <v>122</v>
      </c>
    </row>
    <row r="58" spans="2:17" x14ac:dyDescent="0.25">
      <c r="B58" s="23" t="s">
        <v>122</v>
      </c>
      <c r="C58" s="28" t="s">
        <v>122</v>
      </c>
      <c r="D58" s="28" t="s">
        <v>122</v>
      </c>
      <c r="E58" s="24" t="s">
        <v>122</v>
      </c>
      <c r="F58" s="41" t="s">
        <v>122</v>
      </c>
      <c r="G58" s="37" t="s">
        <v>122</v>
      </c>
      <c r="H58" s="42" t="s">
        <v>122</v>
      </c>
      <c r="I58" s="37" t="s">
        <v>122</v>
      </c>
      <c r="J58" s="23" t="s">
        <v>122</v>
      </c>
      <c r="K58" s="23" t="s">
        <v>122</v>
      </c>
      <c r="L58" s="28" t="s">
        <v>122</v>
      </c>
      <c r="M58" s="24" t="s">
        <v>122</v>
      </c>
      <c r="N58" s="41" t="s">
        <v>122</v>
      </c>
      <c r="O58" s="41" t="s">
        <v>122</v>
      </c>
      <c r="P58" s="37" t="s">
        <v>122</v>
      </c>
      <c r="Q58" s="43" t="s">
        <v>122</v>
      </c>
    </row>
    <row r="59" spans="2:17" x14ac:dyDescent="0.25">
      <c r="B59" s="23" t="s">
        <v>1502</v>
      </c>
      <c r="C59" s="28" t="s">
        <v>1502</v>
      </c>
      <c r="D59" s="28" t="s">
        <v>1502</v>
      </c>
      <c r="E59" s="24" t="s">
        <v>1502</v>
      </c>
      <c r="F59" s="41" t="s">
        <v>1502</v>
      </c>
      <c r="G59" s="37" t="s">
        <v>1502</v>
      </c>
      <c r="H59" s="42" t="s">
        <v>1502</v>
      </c>
      <c r="I59" s="37" t="s">
        <v>1502</v>
      </c>
      <c r="J59" s="23" t="s">
        <v>1502</v>
      </c>
      <c r="K59" s="23" t="s">
        <v>1502</v>
      </c>
      <c r="L59" s="28" t="s">
        <v>1502</v>
      </c>
      <c r="M59" s="24" t="s">
        <v>1502</v>
      </c>
      <c r="N59" s="41" t="s">
        <v>1502</v>
      </c>
      <c r="O59" s="41" t="s">
        <v>1502</v>
      </c>
      <c r="P59" s="37" t="s">
        <v>1502</v>
      </c>
      <c r="Q59" s="43" t="s">
        <v>1502</v>
      </c>
    </row>
    <row r="60" spans="2:17" x14ac:dyDescent="0.25">
      <c r="B60" s="23" t="s">
        <v>122</v>
      </c>
      <c r="C60" s="28" t="s">
        <v>122</v>
      </c>
      <c r="D60" s="28" t="s">
        <v>122</v>
      </c>
      <c r="E60" s="24" t="s">
        <v>122</v>
      </c>
      <c r="F60" s="41" t="s">
        <v>122</v>
      </c>
      <c r="G60" s="37" t="s">
        <v>122</v>
      </c>
      <c r="H60" s="42" t="s">
        <v>122</v>
      </c>
      <c r="I60" s="37" t="s">
        <v>122</v>
      </c>
      <c r="J60" s="23" t="s">
        <v>122</v>
      </c>
      <c r="K60" s="23" t="s">
        <v>122</v>
      </c>
      <c r="L60" s="28" t="s">
        <v>122</v>
      </c>
      <c r="M60" s="24" t="s">
        <v>122</v>
      </c>
      <c r="N60" s="41" t="s">
        <v>122</v>
      </c>
      <c r="O60" s="41" t="s">
        <v>122</v>
      </c>
      <c r="P60" s="37" t="s">
        <v>122</v>
      </c>
      <c r="Q60" s="43" t="s">
        <v>122</v>
      </c>
    </row>
    <row r="61" spans="2:17" x14ac:dyDescent="0.25">
      <c r="B61" s="23" t="s">
        <v>122</v>
      </c>
      <c r="C61" s="28" t="s">
        <v>122</v>
      </c>
      <c r="D61" s="28" t="s">
        <v>122</v>
      </c>
      <c r="E61" s="24" t="s">
        <v>122</v>
      </c>
      <c r="F61" s="41" t="s">
        <v>122</v>
      </c>
      <c r="G61" s="37" t="s">
        <v>122</v>
      </c>
      <c r="H61" s="42" t="s">
        <v>122</v>
      </c>
      <c r="I61" s="37" t="s">
        <v>122</v>
      </c>
      <c r="J61" s="23" t="s">
        <v>122</v>
      </c>
      <c r="K61" s="23" t="s">
        <v>122</v>
      </c>
      <c r="L61" s="28" t="s">
        <v>122</v>
      </c>
      <c r="M61" s="24" t="s">
        <v>122</v>
      </c>
      <c r="N61" s="41" t="s">
        <v>122</v>
      </c>
      <c r="O61" s="41" t="s">
        <v>122</v>
      </c>
      <c r="P61" s="37" t="s">
        <v>122</v>
      </c>
      <c r="Q61" s="43" t="s">
        <v>122</v>
      </c>
    </row>
    <row r="62" spans="2:17" x14ac:dyDescent="0.25">
      <c r="B62" s="23" t="s">
        <v>122</v>
      </c>
      <c r="C62" s="28" t="s">
        <v>122</v>
      </c>
      <c r="D62" s="28" t="s">
        <v>122</v>
      </c>
      <c r="E62" s="24" t="s">
        <v>122</v>
      </c>
      <c r="F62" s="41" t="s">
        <v>122</v>
      </c>
      <c r="G62" s="37" t="s">
        <v>122</v>
      </c>
      <c r="H62" s="42" t="s">
        <v>122</v>
      </c>
      <c r="I62" s="37" t="s">
        <v>122</v>
      </c>
      <c r="J62" s="23" t="s">
        <v>122</v>
      </c>
      <c r="K62" s="23" t="s">
        <v>122</v>
      </c>
      <c r="L62" s="28" t="s">
        <v>122</v>
      </c>
      <c r="M62" s="24" t="s">
        <v>122</v>
      </c>
      <c r="N62" s="41" t="s">
        <v>122</v>
      </c>
      <c r="O62" s="41" t="s">
        <v>122</v>
      </c>
      <c r="P62" s="37" t="s">
        <v>122</v>
      </c>
      <c r="Q62" s="43" t="s">
        <v>122</v>
      </c>
    </row>
    <row r="63" spans="2:17" x14ac:dyDescent="0.25">
      <c r="B63" s="23" t="s">
        <v>1503</v>
      </c>
      <c r="C63" s="28" t="s">
        <v>1503</v>
      </c>
      <c r="D63" s="28" t="s">
        <v>1503</v>
      </c>
      <c r="E63" s="24" t="s">
        <v>1503</v>
      </c>
      <c r="F63" s="41" t="s">
        <v>1503</v>
      </c>
      <c r="G63" s="37" t="s">
        <v>1503</v>
      </c>
      <c r="H63" s="42" t="s">
        <v>1503</v>
      </c>
      <c r="I63" s="37" t="s">
        <v>1503</v>
      </c>
      <c r="J63" s="23" t="s">
        <v>1503</v>
      </c>
      <c r="K63" s="23" t="s">
        <v>1503</v>
      </c>
      <c r="L63" s="28" t="s">
        <v>1503</v>
      </c>
      <c r="M63" s="24" t="s">
        <v>1503</v>
      </c>
      <c r="N63" s="41" t="s">
        <v>1503</v>
      </c>
      <c r="O63" s="41" t="s">
        <v>1503</v>
      </c>
      <c r="P63" s="37" t="s">
        <v>1503</v>
      </c>
      <c r="Q63" s="43" t="s">
        <v>1503</v>
      </c>
    </row>
    <row r="64" spans="2:17" x14ac:dyDescent="0.25">
      <c r="B64" s="23" t="s">
        <v>239</v>
      </c>
      <c r="C64" s="28" t="s">
        <v>122</v>
      </c>
      <c r="D64" s="28" t="s">
        <v>122</v>
      </c>
      <c r="E64" s="24" t="s">
        <v>122</v>
      </c>
      <c r="F64" s="41" t="s">
        <v>239</v>
      </c>
      <c r="G64" s="37" t="s">
        <v>122</v>
      </c>
      <c r="H64" s="42" t="s">
        <v>122</v>
      </c>
      <c r="I64" s="37" t="s">
        <v>122</v>
      </c>
      <c r="J64" s="23" t="s">
        <v>239</v>
      </c>
      <c r="K64" s="23" t="s">
        <v>122</v>
      </c>
      <c r="L64" s="28" t="s">
        <v>122</v>
      </c>
      <c r="M64" s="24" t="s">
        <v>122</v>
      </c>
      <c r="N64" s="41" t="s">
        <v>239</v>
      </c>
      <c r="O64" s="41" t="s">
        <v>122</v>
      </c>
      <c r="P64" s="37" t="s">
        <v>122</v>
      </c>
      <c r="Q64" s="43" t="s">
        <v>122</v>
      </c>
    </row>
    <row r="65" spans="2:17" x14ac:dyDescent="0.25">
      <c r="B65" s="23" t="s">
        <v>122</v>
      </c>
      <c r="C65" s="28" t="s">
        <v>122</v>
      </c>
      <c r="D65" s="28" t="s">
        <v>122</v>
      </c>
      <c r="E65" s="24" t="s">
        <v>122</v>
      </c>
      <c r="F65" s="41" t="s">
        <v>122</v>
      </c>
      <c r="G65" s="37" t="s">
        <v>122</v>
      </c>
      <c r="H65" s="42" t="s">
        <v>122</v>
      </c>
      <c r="I65" s="37" t="s">
        <v>122</v>
      </c>
      <c r="J65" s="23" t="s">
        <v>122</v>
      </c>
      <c r="K65" s="23" t="s">
        <v>122</v>
      </c>
      <c r="L65" s="28" t="s">
        <v>122</v>
      </c>
      <c r="M65" s="24" t="s">
        <v>122</v>
      </c>
      <c r="N65" s="41" t="s">
        <v>122</v>
      </c>
      <c r="O65" s="41" t="s">
        <v>122</v>
      </c>
      <c r="P65" s="37" t="s">
        <v>122</v>
      </c>
      <c r="Q65" s="43" t="s">
        <v>122</v>
      </c>
    </row>
    <row r="66" spans="2:17" x14ac:dyDescent="0.25">
      <c r="B66" s="23" t="s">
        <v>122</v>
      </c>
      <c r="C66" s="28" t="s">
        <v>122</v>
      </c>
      <c r="D66" s="28" t="s">
        <v>122</v>
      </c>
      <c r="E66" s="24" t="s">
        <v>122</v>
      </c>
      <c r="F66" s="41" t="s">
        <v>122</v>
      </c>
      <c r="G66" s="37" t="s">
        <v>122</v>
      </c>
      <c r="H66" s="42" t="s">
        <v>122</v>
      </c>
      <c r="I66" s="37" t="s">
        <v>122</v>
      </c>
      <c r="J66" s="23" t="s">
        <v>122</v>
      </c>
      <c r="K66" s="23" t="s">
        <v>122</v>
      </c>
      <c r="L66" s="28" t="s">
        <v>122</v>
      </c>
      <c r="M66" s="24" t="s">
        <v>122</v>
      </c>
      <c r="N66" s="41" t="s">
        <v>122</v>
      </c>
      <c r="O66" s="41" t="s">
        <v>122</v>
      </c>
      <c r="P66" s="37" t="s">
        <v>122</v>
      </c>
      <c r="Q66" s="43" t="s">
        <v>122</v>
      </c>
    </row>
    <row r="67" spans="2:17" x14ac:dyDescent="0.25">
      <c r="B67" s="23" t="s">
        <v>1504</v>
      </c>
      <c r="C67" s="28" t="s">
        <v>1504</v>
      </c>
      <c r="D67" s="28" t="s">
        <v>1504</v>
      </c>
      <c r="E67" s="24" t="s">
        <v>1504</v>
      </c>
      <c r="F67" s="41" t="s">
        <v>1504</v>
      </c>
      <c r="G67" s="37" t="s">
        <v>1504</v>
      </c>
      <c r="H67" s="42" t="s">
        <v>1504</v>
      </c>
      <c r="I67" s="37" t="s">
        <v>1504</v>
      </c>
      <c r="J67" s="23" t="s">
        <v>1504</v>
      </c>
      <c r="K67" s="23" t="s">
        <v>1504</v>
      </c>
      <c r="L67" s="28" t="s">
        <v>1504</v>
      </c>
      <c r="M67" s="24" t="s">
        <v>1504</v>
      </c>
      <c r="N67" s="41" t="s">
        <v>1504</v>
      </c>
      <c r="O67" s="41" t="s">
        <v>1504</v>
      </c>
      <c r="P67" s="37" t="s">
        <v>1504</v>
      </c>
      <c r="Q67" s="43" t="s">
        <v>1504</v>
      </c>
    </row>
    <row r="68" spans="2:17" x14ac:dyDescent="0.25">
      <c r="B68" s="23" t="s">
        <v>244</v>
      </c>
      <c r="C68" s="28" t="s">
        <v>257</v>
      </c>
      <c r="D68" s="28" t="s">
        <v>122</v>
      </c>
      <c r="E68" s="24" t="s">
        <v>122</v>
      </c>
      <c r="F68" s="41" t="s">
        <v>244</v>
      </c>
      <c r="G68" s="37" t="s">
        <v>257</v>
      </c>
      <c r="H68" s="42" t="s">
        <v>1585</v>
      </c>
      <c r="I68" s="37" t="s">
        <v>122</v>
      </c>
      <c r="J68" s="23" t="s">
        <v>244</v>
      </c>
      <c r="K68" s="23" t="s">
        <v>257</v>
      </c>
      <c r="L68" s="28" t="s">
        <v>1585</v>
      </c>
      <c r="M68" s="24" t="s">
        <v>122</v>
      </c>
      <c r="N68" s="41" t="s">
        <v>244</v>
      </c>
      <c r="O68" s="41" t="s">
        <v>257</v>
      </c>
      <c r="P68" s="37" t="s">
        <v>1585</v>
      </c>
      <c r="Q68" s="43" t="s">
        <v>122</v>
      </c>
    </row>
    <row r="69" spans="2:17" x14ac:dyDescent="0.25">
      <c r="B69" s="23" t="s">
        <v>247</v>
      </c>
      <c r="C69" s="28" t="s">
        <v>122</v>
      </c>
      <c r="D69" s="28" t="s">
        <v>122</v>
      </c>
      <c r="E69" s="24" t="s">
        <v>122</v>
      </c>
      <c r="F69" s="41" t="s">
        <v>247</v>
      </c>
      <c r="G69" s="37" t="s">
        <v>122</v>
      </c>
      <c r="H69" s="42" t="s">
        <v>1587</v>
      </c>
      <c r="I69" s="37" t="s">
        <v>122</v>
      </c>
      <c r="J69" s="23" t="s">
        <v>247</v>
      </c>
      <c r="K69" s="23" t="s">
        <v>122</v>
      </c>
      <c r="L69" s="28" t="s">
        <v>1587</v>
      </c>
      <c r="M69" s="24" t="s">
        <v>122</v>
      </c>
      <c r="N69" s="41" t="s">
        <v>247</v>
      </c>
      <c r="O69" s="41" t="s">
        <v>122</v>
      </c>
      <c r="P69" s="37" t="s">
        <v>1587</v>
      </c>
      <c r="Q69" s="43" t="s">
        <v>122</v>
      </c>
    </row>
    <row r="70" spans="2:17" x14ac:dyDescent="0.25">
      <c r="B70" s="23" t="s">
        <v>122</v>
      </c>
      <c r="C70" s="28" t="s">
        <v>122</v>
      </c>
      <c r="D70" s="28" t="s">
        <v>122</v>
      </c>
      <c r="E70" s="24" t="s">
        <v>122</v>
      </c>
      <c r="F70" s="41" t="s">
        <v>122</v>
      </c>
      <c r="G70" s="37" t="s">
        <v>122</v>
      </c>
      <c r="H70" s="42" t="s">
        <v>122</v>
      </c>
      <c r="I70" s="37" t="s">
        <v>122</v>
      </c>
      <c r="J70" s="23" t="s">
        <v>122</v>
      </c>
      <c r="K70" s="23" t="s">
        <v>122</v>
      </c>
      <c r="L70" s="28" t="s">
        <v>122</v>
      </c>
      <c r="M70" s="24" t="s">
        <v>122</v>
      </c>
      <c r="N70" s="41" t="s">
        <v>122</v>
      </c>
      <c r="O70" s="41" t="s">
        <v>122</v>
      </c>
      <c r="P70" s="37" t="s">
        <v>122</v>
      </c>
      <c r="Q70" s="43" t="s">
        <v>122</v>
      </c>
    </row>
    <row r="71" spans="2:17" x14ac:dyDescent="0.25">
      <c r="B71" s="23" t="s">
        <v>1505</v>
      </c>
      <c r="C71" s="28" t="s">
        <v>1505</v>
      </c>
      <c r="D71" s="28" t="s">
        <v>1505</v>
      </c>
      <c r="E71" s="24" t="s">
        <v>1505</v>
      </c>
      <c r="F71" s="41" t="s">
        <v>1505</v>
      </c>
      <c r="G71" s="37" t="s">
        <v>1505</v>
      </c>
      <c r="H71" s="42" t="s">
        <v>1505</v>
      </c>
      <c r="I71" s="37" t="s">
        <v>1505</v>
      </c>
      <c r="J71" s="23" t="s">
        <v>1505</v>
      </c>
      <c r="K71" s="23" t="s">
        <v>1505</v>
      </c>
      <c r="L71" s="28" t="s">
        <v>1505</v>
      </c>
      <c r="M71" s="24" t="s">
        <v>1505</v>
      </c>
      <c r="N71" s="41" t="s">
        <v>1505</v>
      </c>
      <c r="O71" s="41" t="s">
        <v>1505</v>
      </c>
      <c r="P71" s="37" t="s">
        <v>1505</v>
      </c>
      <c r="Q71" s="43" t="s">
        <v>1505</v>
      </c>
    </row>
    <row r="72" spans="2:17" x14ac:dyDescent="0.25">
      <c r="B72" s="23" t="s">
        <v>244</v>
      </c>
      <c r="C72" s="28" t="s">
        <v>258</v>
      </c>
      <c r="D72" s="28" t="s">
        <v>122</v>
      </c>
      <c r="E72" s="24" t="s">
        <v>122</v>
      </c>
      <c r="F72" s="41" t="s">
        <v>244</v>
      </c>
      <c r="G72" s="37" t="s">
        <v>258</v>
      </c>
      <c r="H72" s="42" t="s">
        <v>1585</v>
      </c>
      <c r="I72" s="37" t="s">
        <v>122</v>
      </c>
      <c r="J72" s="23" t="s">
        <v>244</v>
      </c>
      <c r="K72" s="23" t="s">
        <v>258</v>
      </c>
      <c r="L72" s="28" t="s">
        <v>1585</v>
      </c>
      <c r="M72" s="24" t="s">
        <v>122</v>
      </c>
      <c r="N72" s="41" t="s">
        <v>244</v>
      </c>
      <c r="O72" s="41" t="s">
        <v>258</v>
      </c>
      <c r="P72" s="37" t="s">
        <v>1585</v>
      </c>
      <c r="Q72" s="43" t="s">
        <v>122</v>
      </c>
    </row>
    <row r="73" spans="2:17" x14ac:dyDescent="0.25">
      <c r="B73" s="23" t="s">
        <v>248</v>
      </c>
      <c r="C73" s="28" t="s">
        <v>122</v>
      </c>
      <c r="D73" s="28" t="s">
        <v>122</v>
      </c>
      <c r="E73" s="24" t="s">
        <v>122</v>
      </c>
      <c r="F73" s="41" t="s">
        <v>248</v>
      </c>
      <c r="G73" s="37" t="s">
        <v>122</v>
      </c>
      <c r="H73" s="42" t="s">
        <v>1588</v>
      </c>
      <c r="I73" s="37" t="s">
        <v>122</v>
      </c>
      <c r="J73" s="23" t="s">
        <v>248</v>
      </c>
      <c r="K73" s="23" t="s">
        <v>122</v>
      </c>
      <c r="L73" s="28" t="s">
        <v>1588</v>
      </c>
      <c r="M73" s="24" t="s">
        <v>122</v>
      </c>
      <c r="N73" s="41" t="s">
        <v>248</v>
      </c>
      <c r="O73" s="41" t="s">
        <v>122</v>
      </c>
      <c r="P73" s="37" t="s">
        <v>1588</v>
      </c>
      <c r="Q73" s="43" t="s">
        <v>122</v>
      </c>
    </row>
    <row r="74" spans="2:17" x14ac:dyDescent="0.25">
      <c r="B74" s="23" t="s">
        <v>122</v>
      </c>
      <c r="C74" s="28" t="s">
        <v>122</v>
      </c>
      <c r="D74" s="28" t="s">
        <v>122</v>
      </c>
      <c r="E74" s="24" t="s">
        <v>122</v>
      </c>
      <c r="F74" s="41" t="s">
        <v>122</v>
      </c>
      <c r="G74" s="37" t="s">
        <v>122</v>
      </c>
      <c r="H74" s="42" t="s">
        <v>122</v>
      </c>
      <c r="I74" s="37" t="s">
        <v>122</v>
      </c>
      <c r="J74" s="23" t="s">
        <v>122</v>
      </c>
      <c r="K74" s="23" t="s">
        <v>122</v>
      </c>
      <c r="L74" s="28" t="s">
        <v>122</v>
      </c>
      <c r="M74" s="24" t="s">
        <v>122</v>
      </c>
      <c r="N74" s="41" t="s">
        <v>122</v>
      </c>
      <c r="O74" s="41" t="s">
        <v>122</v>
      </c>
      <c r="P74" s="37" t="s">
        <v>122</v>
      </c>
      <c r="Q74" s="43" t="s">
        <v>122</v>
      </c>
    </row>
    <row r="75" spans="2:17" x14ac:dyDescent="0.25">
      <c r="B75" s="23" t="s">
        <v>1506</v>
      </c>
      <c r="C75" s="28" t="s">
        <v>1506</v>
      </c>
      <c r="D75" s="28" t="s">
        <v>1506</v>
      </c>
      <c r="E75" s="24" t="s">
        <v>1506</v>
      </c>
      <c r="F75" s="41" t="s">
        <v>1506</v>
      </c>
      <c r="G75" s="37" t="s">
        <v>1506</v>
      </c>
      <c r="H75" s="42" t="s">
        <v>1506</v>
      </c>
      <c r="I75" s="37" t="s">
        <v>1506</v>
      </c>
      <c r="J75" s="23" t="s">
        <v>1506</v>
      </c>
      <c r="K75" s="23" t="s">
        <v>1506</v>
      </c>
      <c r="L75" s="28" t="s">
        <v>1506</v>
      </c>
      <c r="M75" s="24" t="s">
        <v>1506</v>
      </c>
      <c r="N75" s="41" t="s">
        <v>1506</v>
      </c>
      <c r="O75" s="41" t="s">
        <v>1506</v>
      </c>
      <c r="P75" s="37" t="s">
        <v>1506</v>
      </c>
      <c r="Q75" s="43" t="s">
        <v>1506</v>
      </c>
    </row>
    <row r="76" spans="2:17" x14ac:dyDescent="0.25">
      <c r="B76" s="23" t="s">
        <v>122</v>
      </c>
      <c r="C76" s="28" t="s">
        <v>122</v>
      </c>
      <c r="D76" s="28" t="s">
        <v>122</v>
      </c>
      <c r="E76" s="24" t="s">
        <v>122</v>
      </c>
      <c r="F76" s="41" t="s">
        <v>122</v>
      </c>
      <c r="G76" s="37" t="s">
        <v>122</v>
      </c>
      <c r="H76" s="42" t="s">
        <v>122</v>
      </c>
      <c r="I76" s="37" t="s">
        <v>122</v>
      </c>
      <c r="J76" s="23" t="s">
        <v>122</v>
      </c>
      <c r="K76" s="23" t="s">
        <v>122</v>
      </c>
      <c r="L76" s="28" t="s">
        <v>122</v>
      </c>
      <c r="M76" s="24" t="s">
        <v>122</v>
      </c>
      <c r="N76" s="41" t="s">
        <v>122</v>
      </c>
      <c r="O76" s="41" t="s">
        <v>122</v>
      </c>
      <c r="P76" s="37" t="s">
        <v>122</v>
      </c>
      <c r="Q76" s="43" t="s">
        <v>122</v>
      </c>
    </row>
    <row r="77" spans="2:17" x14ac:dyDescent="0.25">
      <c r="B77" s="23" t="s">
        <v>122</v>
      </c>
      <c r="C77" s="28" t="s">
        <v>122</v>
      </c>
      <c r="D77" s="28" t="s">
        <v>122</v>
      </c>
      <c r="E77" s="24" t="s">
        <v>122</v>
      </c>
      <c r="F77" s="41" t="s">
        <v>122</v>
      </c>
      <c r="G77" s="37" t="s">
        <v>122</v>
      </c>
      <c r="H77" s="42" t="s">
        <v>122</v>
      </c>
      <c r="I77" s="37" t="s">
        <v>122</v>
      </c>
      <c r="J77" s="23" t="s">
        <v>122</v>
      </c>
      <c r="K77" s="23" t="s">
        <v>122</v>
      </c>
      <c r="L77" s="28" t="s">
        <v>122</v>
      </c>
      <c r="M77" s="24" t="s">
        <v>122</v>
      </c>
      <c r="N77" s="41" t="s">
        <v>122</v>
      </c>
      <c r="O77" s="41" t="s">
        <v>122</v>
      </c>
      <c r="P77" s="37" t="s">
        <v>122</v>
      </c>
      <c r="Q77" s="43" t="s">
        <v>122</v>
      </c>
    </row>
    <row r="78" spans="2:17" x14ac:dyDescent="0.25">
      <c r="B78" s="23" t="s">
        <v>122</v>
      </c>
      <c r="C78" s="28" t="s">
        <v>122</v>
      </c>
      <c r="D78" s="28" t="s">
        <v>122</v>
      </c>
      <c r="E78" s="24" t="s">
        <v>122</v>
      </c>
      <c r="F78" s="41" t="s">
        <v>122</v>
      </c>
      <c r="G78" s="37" t="s">
        <v>122</v>
      </c>
      <c r="H78" s="42" t="s">
        <v>122</v>
      </c>
      <c r="I78" s="37" t="s">
        <v>122</v>
      </c>
      <c r="J78" s="23" t="s">
        <v>122</v>
      </c>
      <c r="K78" s="23" t="s">
        <v>122</v>
      </c>
      <c r="L78" s="28" t="s">
        <v>122</v>
      </c>
      <c r="M78" s="24" t="s">
        <v>122</v>
      </c>
      <c r="N78" s="41" t="s">
        <v>122</v>
      </c>
      <c r="O78" s="41" t="s">
        <v>122</v>
      </c>
      <c r="P78" s="37" t="s">
        <v>122</v>
      </c>
      <c r="Q78" s="43" t="s">
        <v>122</v>
      </c>
    </row>
    <row r="79" spans="2:17" x14ac:dyDescent="0.25">
      <c r="B79" s="23" t="s">
        <v>1507</v>
      </c>
      <c r="C79" s="28" t="s">
        <v>1507</v>
      </c>
      <c r="D79" s="28" t="s">
        <v>1507</v>
      </c>
      <c r="E79" s="24" t="s">
        <v>1507</v>
      </c>
      <c r="F79" s="41" t="s">
        <v>1507</v>
      </c>
      <c r="G79" s="37" t="s">
        <v>1507</v>
      </c>
      <c r="H79" s="42" t="s">
        <v>1507</v>
      </c>
      <c r="I79" s="37" t="s">
        <v>1507</v>
      </c>
      <c r="J79" s="23" t="s">
        <v>1507</v>
      </c>
      <c r="K79" s="23" t="s">
        <v>1507</v>
      </c>
      <c r="L79" s="28" t="s">
        <v>1507</v>
      </c>
      <c r="M79" s="24" t="s">
        <v>1507</v>
      </c>
      <c r="N79" s="41" t="s">
        <v>1507</v>
      </c>
      <c r="O79" s="41" t="s">
        <v>1507</v>
      </c>
      <c r="P79" s="37" t="s">
        <v>1507</v>
      </c>
      <c r="Q79" s="43" t="s">
        <v>1507</v>
      </c>
    </row>
    <row r="80" spans="2:17" x14ac:dyDescent="0.25">
      <c r="B80" s="23" t="s">
        <v>240</v>
      </c>
      <c r="C80" s="28" t="s">
        <v>122</v>
      </c>
      <c r="D80" s="28" t="s">
        <v>122</v>
      </c>
      <c r="E80" s="24" t="s">
        <v>122</v>
      </c>
      <c r="F80" s="41" t="s">
        <v>240</v>
      </c>
      <c r="G80" s="37" t="s">
        <v>122</v>
      </c>
      <c r="H80" s="42" t="s">
        <v>122</v>
      </c>
      <c r="I80" s="37" t="s">
        <v>122</v>
      </c>
      <c r="J80" s="23" t="s">
        <v>240</v>
      </c>
      <c r="K80" s="23" t="s">
        <v>122</v>
      </c>
      <c r="L80" s="28" t="s">
        <v>122</v>
      </c>
      <c r="M80" s="24" t="s">
        <v>122</v>
      </c>
      <c r="N80" s="41" t="s">
        <v>240</v>
      </c>
      <c r="O80" s="41" t="s">
        <v>122</v>
      </c>
      <c r="P80" s="37" t="s">
        <v>122</v>
      </c>
      <c r="Q80" s="43" t="s">
        <v>122</v>
      </c>
    </row>
    <row r="81" spans="2:17" x14ac:dyDescent="0.25">
      <c r="B81" s="23" t="s">
        <v>122</v>
      </c>
      <c r="C81" s="28" t="s">
        <v>122</v>
      </c>
      <c r="D81" s="28" t="s">
        <v>122</v>
      </c>
      <c r="E81" s="24" t="s">
        <v>122</v>
      </c>
      <c r="F81" s="41" t="s">
        <v>122</v>
      </c>
      <c r="G81" s="37" t="s">
        <v>122</v>
      </c>
      <c r="H81" s="42" t="s">
        <v>122</v>
      </c>
      <c r="I81" s="37" t="s">
        <v>122</v>
      </c>
      <c r="J81" s="23" t="s">
        <v>122</v>
      </c>
      <c r="K81" s="23" t="s">
        <v>122</v>
      </c>
      <c r="L81" s="28" t="s">
        <v>122</v>
      </c>
      <c r="M81" s="24" t="s">
        <v>122</v>
      </c>
      <c r="N81" s="41" t="s">
        <v>122</v>
      </c>
      <c r="O81" s="41" t="s">
        <v>122</v>
      </c>
      <c r="P81" s="37" t="s">
        <v>122</v>
      </c>
      <c r="Q81" s="43" t="s">
        <v>122</v>
      </c>
    </row>
    <row r="82" spans="2:17" x14ac:dyDescent="0.25">
      <c r="B82" s="23" t="s">
        <v>122</v>
      </c>
      <c r="C82" s="28" t="s">
        <v>122</v>
      </c>
      <c r="D82" s="28" t="s">
        <v>122</v>
      </c>
      <c r="E82" s="24" t="s">
        <v>122</v>
      </c>
      <c r="F82" s="41" t="s">
        <v>122</v>
      </c>
      <c r="G82" s="37" t="s">
        <v>122</v>
      </c>
      <c r="H82" s="42" t="s">
        <v>122</v>
      </c>
      <c r="I82" s="37" t="s">
        <v>122</v>
      </c>
      <c r="J82" s="23" t="s">
        <v>122</v>
      </c>
      <c r="K82" s="23" t="s">
        <v>122</v>
      </c>
      <c r="L82" s="28" t="s">
        <v>122</v>
      </c>
      <c r="M82" s="24" t="s">
        <v>122</v>
      </c>
      <c r="N82" s="41" t="s">
        <v>122</v>
      </c>
      <c r="O82" s="41" t="s">
        <v>122</v>
      </c>
      <c r="P82" s="37" t="s">
        <v>122</v>
      </c>
      <c r="Q82" s="43" t="s">
        <v>122</v>
      </c>
    </row>
    <row r="83" spans="2:17" x14ac:dyDescent="0.25">
      <c r="B83" s="23" t="s">
        <v>1508</v>
      </c>
      <c r="C83" s="28" t="s">
        <v>1508</v>
      </c>
      <c r="D83" s="28" t="s">
        <v>1508</v>
      </c>
      <c r="E83" s="24" t="s">
        <v>1508</v>
      </c>
      <c r="F83" s="41" t="s">
        <v>1508</v>
      </c>
      <c r="G83" s="37" t="s">
        <v>1508</v>
      </c>
      <c r="H83" s="42" t="s">
        <v>1508</v>
      </c>
      <c r="I83" s="37" t="s">
        <v>1508</v>
      </c>
      <c r="J83" s="23" t="s">
        <v>1508</v>
      </c>
      <c r="K83" s="23" t="s">
        <v>1508</v>
      </c>
      <c r="L83" s="28" t="s">
        <v>1508</v>
      </c>
      <c r="M83" s="24" t="s">
        <v>1508</v>
      </c>
      <c r="N83" s="41" t="s">
        <v>1508</v>
      </c>
      <c r="O83" s="41" t="s">
        <v>1508</v>
      </c>
      <c r="P83" s="37" t="s">
        <v>1508</v>
      </c>
      <c r="Q83" s="43" t="s">
        <v>1508</v>
      </c>
    </row>
    <row r="84" spans="2:17" x14ac:dyDescent="0.25">
      <c r="B84" s="23" t="s">
        <v>122</v>
      </c>
      <c r="C84" s="28" t="s">
        <v>255</v>
      </c>
      <c r="D84" s="28" t="s">
        <v>122</v>
      </c>
      <c r="E84" s="24" t="s">
        <v>122</v>
      </c>
      <c r="F84" s="41" t="s">
        <v>122</v>
      </c>
      <c r="G84" s="37" t="s">
        <v>255</v>
      </c>
      <c r="H84" s="42" t="s">
        <v>122</v>
      </c>
      <c r="I84" s="37" t="s">
        <v>122</v>
      </c>
      <c r="J84" s="23" t="s">
        <v>122</v>
      </c>
      <c r="K84" s="23" t="s">
        <v>255</v>
      </c>
      <c r="L84" s="28" t="s">
        <v>122</v>
      </c>
      <c r="M84" s="24" t="s">
        <v>122</v>
      </c>
      <c r="N84" s="41" t="s">
        <v>122</v>
      </c>
      <c r="O84" s="41" t="s">
        <v>255</v>
      </c>
      <c r="P84" s="37" t="s">
        <v>122</v>
      </c>
      <c r="Q84" s="43" t="s">
        <v>122</v>
      </c>
    </row>
    <row r="85" spans="2:17" x14ac:dyDescent="0.25">
      <c r="B85" s="23" t="s">
        <v>122</v>
      </c>
      <c r="C85" s="28" t="s">
        <v>122</v>
      </c>
      <c r="D85" s="28" t="s">
        <v>122</v>
      </c>
      <c r="E85" s="24" t="s">
        <v>122</v>
      </c>
      <c r="F85" s="41" t="s">
        <v>122</v>
      </c>
      <c r="G85" s="37" t="s">
        <v>122</v>
      </c>
      <c r="H85" s="42" t="s">
        <v>122</v>
      </c>
      <c r="I85" s="37" t="s">
        <v>122</v>
      </c>
      <c r="J85" s="23" t="s">
        <v>122</v>
      </c>
      <c r="K85" s="23" t="s">
        <v>122</v>
      </c>
      <c r="L85" s="28" t="s">
        <v>122</v>
      </c>
      <c r="M85" s="24" t="s">
        <v>122</v>
      </c>
      <c r="N85" s="41" t="s">
        <v>122</v>
      </c>
      <c r="O85" s="41" t="s">
        <v>122</v>
      </c>
      <c r="P85" s="37" t="s">
        <v>122</v>
      </c>
      <c r="Q85" s="43" t="s">
        <v>122</v>
      </c>
    </row>
    <row r="86" spans="2:17" x14ac:dyDescent="0.25">
      <c r="B86" s="23" t="s">
        <v>122</v>
      </c>
      <c r="C86" s="28" t="s">
        <v>122</v>
      </c>
      <c r="D86" s="28" t="s">
        <v>122</v>
      </c>
      <c r="E86" s="24" t="s">
        <v>122</v>
      </c>
      <c r="F86" s="41" t="s">
        <v>122</v>
      </c>
      <c r="G86" s="37" t="s">
        <v>122</v>
      </c>
      <c r="H86" s="42" t="s">
        <v>122</v>
      </c>
      <c r="I86" s="37" t="s">
        <v>122</v>
      </c>
      <c r="J86" s="23" t="s">
        <v>122</v>
      </c>
      <c r="K86" s="23" t="s">
        <v>122</v>
      </c>
      <c r="L86" s="28" t="s">
        <v>122</v>
      </c>
      <c r="M86" s="24" t="s">
        <v>122</v>
      </c>
      <c r="N86" s="41" t="s">
        <v>122</v>
      </c>
      <c r="O86" s="41" t="s">
        <v>122</v>
      </c>
      <c r="P86" s="37" t="s">
        <v>122</v>
      </c>
      <c r="Q86" s="43" t="s">
        <v>122</v>
      </c>
    </row>
    <row r="87" spans="2:17" x14ac:dyDescent="0.25">
      <c r="B87" s="23" t="s">
        <v>1509</v>
      </c>
      <c r="C87" s="28" t="s">
        <v>1509</v>
      </c>
      <c r="D87" s="28" t="s">
        <v>1509</v>
      </c>
      <c r="E87" s="24" t="s">
        <v>1509</v>
      </c>
      <c r="F87" s="41" t="s">
        <v>1509</v>
      </c>
      <c r="G87" s="37" t="s">
        <v>1509</v>
      </c>
      <c r="H87" s="42" t="s">
        <v>1509</v>
      </c>
      <c r="I87" s="37" t="s">
        <v>1509</v>
      </c>
      <c r="J87" s="23" t="s">
        <v>1509</v>
      </c>
      <c r="K87" s="23" t="s">
        <v>1509</v>
      </c>
      <c r="L87" s="28" t="s">
        <v>1509</v>
      </c>
      <c r="M87" s="24" t="s">
        <v>1509</v>
      </c>
      <c r="N87" s="41" t="s">
        <v>1509</v>
      </c>
      <c r="O87" s="41" t="s">
        <v>1509</v>
      </c>
      <c r="P87" s="37" t="s">
        <v>1509</v>
      </c>
      <c r="Q87" s="43" t="s">
        <v>1509</v>
      </c>
    </row>
    <row r="88" spans="2:17" x14ac:dyDescent="0.25">
      <c r="B88" s="23" t="s">
        <v>122</v>
      </c>
      <c r="C88" s="28" t="s">
        <v>256</v>
      </c>
      <c r="D88" s="28" t="s">
        <v>122</v>
      </c>
      <c r="E88" s="24" t="s">
        <v>122</v>
      </c>
      <c r="F88" s="41" t="s">
        <v>122</v>
      </c>
      <c r="G88" s="37" t="s">
        <v>256</v>
      </c>
      <c r="H88" s="42" t="s">
        <v>122</v>
      </c>
      <c r="I88" s="37" t="s">
        <v>122</v>
      </c>
      <c r="J88" s="23" t="s">
        <v>122</v>
      </c>
      <c r="K88" s="23" t="s">
        <v>256</v>
      </c>
      <c r="L88" s="28" t="s">
        <v>122</v>
      </c>
      <c r="M88" s="24" t="s">
        <v>122</v>
      </c>
      <c r="N88" s="41" t="s">
        <v>122</v>
      </c>
      <c r="O88" s="41" t="s">
        <v>256</v>
      </c>
      <c r="P88" s="37" t="s">
        <v>122</v>
      </c>
      <c r="Q88" s="43" t="s">
        <v>122</v>
      </c>
    </row>
    <row r="89" spans="2:17" x14ac:dyDescent="0.25">
      <c r="B89" s="23" t="s">
        <v>122</v>
      </c>
      <c r="C89" s="28" t="s">
        <v>122</v>
      </c>
      <c r="D89" s="28" t="s">
        <v>122</v>
      </c>
      <c r="E89" s="24" t="s">
        <v>122</v>
      </c>
      <c r="F89" s="41" t="s">
        <v>122</v>
      </c>
      <c r="G89" s="37" t="s">
        <v>122</v>
      </c>
      <c r="H89" s="42" t="s">
        <v>122</v>
      </c>
      <c r="I89" s="37" t="s">
        <v>122</v>
      </c>
      <c r="J89" s="23" t="s">
        <v>122</v>
      </c>
      <c r="K89" s="23" t="s">
        <v>122</v>
      </c>
      <c r="L89" s="28" t="s">
        <v>122</v>
      </c>
      <c r="M89" s="24" t="s">
        <v>122</v>
      </c>
      <c r="N89" s="41" t="s">
        <v>122</v>
      </c>
      <c r="O89" s="41" t="s">
        <v>122</v>
      </c>
      <c r="P89" s="37" t="s">
        <v>122</v>
      </c>
      <c r="Q89" s="43" t="s">
        <v>122</v>
      </c>
    </row>
    <row r="90" spans="2:17" x14ac:dyDescent="0.25">
      <c r="B90" s="23" t="s">
        <v>122</v>
      </c>
      <c r="C90" s="28" t="s">
        <v>122</v>
      </c>
      <c r="D90" s="28" t="s">
        <v>122</v>
      </c>
      <c r="E90" s="24" t="s">
        <v>122</v>
      </c>
      <c r="F90" s="41" t="s">
        <v>122</v>
      </c>
      <c r="G90" s="37" t="s">
        <v>122</v>
      </c>
      <c r="H90" s="42" t="s">
        <v>122</v>
      </c>
      <c r="I90" s="37" t="s">
        <v>122</v>
      </c>
      <c r="J90" s="23" t="s">
        <v>122</v>
      </c>
      <c r="K90" s="23" t="s">
        <v>122</v>
      </c>
      <c r="L90" s="28" t="s">
        <v>122</v>
      </c>
      <c r="M90" s="24" t="s">
        <v>122</v>
      </c>
      <c r="N90" s="41" t="s">
        <v>122</v>
      </c>
      <c r="O90" s="41" t="s">
        <v>122</v>
      </c>
      <c r="P90" s="37" t="s">
        <v>122</v>
      </c>
      <c r="Q90" s="43" t="s">
        <v>122</v>
      </c>
    </row>
    <row r="91" spans="2:17" x14ac:dyDescent="0.25">
      <c r="B91" s="23" t="s">
        <v>1510</v>
      </c>
      <c r="C91" s="28" t="s">
        <v>1510</v>
      </c>
      <c r="D91" s="28" t="s">
        <v>1510</v>
      </c>
      <c r="E91" s="24" t="s">
        <v>1510</v>
      </c>
      <c r="F91" s="41" t="s">
        <v>1510</v>
      </c>
      <c r="G91" s="37" t="s">
        <v>1510</v>
      </c>
      <c r="H91" s="42" t="s">
        <v>1510</v>
      </c>
      <c r="I91" s="37" t="s">
        <v>1510</v>
      </c>
      <c r="J91" s="23" t="s">
        <v>1510</v>
      </c>
      <c r="K91" s="23" t="s">
        <v>1510</v>
      </c>
      <c r="L91" s="28" t="s">
        <v>1510</v>
      </c>
      <c r="M91" s="24" t="s">
        <v>1510</v>
      </c>
      <c r="N91" s="41" t="s">
        <v>1510</v>
      </c>
      <c r="O91" s="41" t="s">
        <v>1510</v>
      </c>
      <c r="P91" s="37" t="s">
        <v>1510</v>
      </c>
      <c r="Q91" s="43" t="s">
        <v>1510</v>
      </c>
    </row>
    <row r="92" spans="2:17" x14ac:dyDescent="0.25">
      <c r="B92" s="23" t="s">
        <v>122</v>
      </c>
      <c r="C92" s="28" t="s">
        <v>259</v>
      </c>
      <c r="D92" s="28" t="s">
        <v>122</v>
      </c>
      <c r="E92" s="24" t="s">
        <v>122</v>
      </c>
      <c r="F92" s="41" t="s">
        <v>122</v>
      </c>
      <c r="G92" s="37" t="s">
        <v>259</v>
      </c>
      <c r="H92" s="42" t="s">
        <v>122</v>
      </c>
      <c r="I92" s="37" t="s">
        <v>122</v>
      </c>
      <c r="J92" s="23" t="s">
        <v>122</v>
      </c>
      <c r="K92" s="23" t="s">
        <v>259</v>
      </c>
      <c r="L92" s="28" t="s">
        <v>122</v>
      </c>
      <c r="M92" s="24" t="s">
        <v>122</v>
      </c>
      <c r="N92" s="41" t="s">
        <v>122</v>
      </c>
      <c r="O92" s="41" t="s">
        <v>259</v>
      </c>
      <c r="P92" s="37" t="s">
        <v>122</v>
      </c>
      <c r="Q92" s="43" t="s">
        <v>122</v>
      </c>
    </row>
    <row r="93" spans="2:17" x14ac:dyDescent="0.25">
      <c r="B93" s="23" t="s">
        <v>122</v>
      </c>
      <c r="C93" s="28" t="s">
        <v>122</v>
      </c>
      <c r="D93" s="28" t="s">
        <v>122</v>
      </c>
      <c r="E93" s="24" t="s">
        <v>122</v>
      </c>
      <c r="F93" s="41" t="s">
        <v>122</v>
      </c>
      <c r="G93" s="37" t="s">
        <v>122</v>
      </c>
      <c r="H93" s="42" t="s">
        <v>122</v>
      </c>
      <c r="I93" s="37" t="s">
        <v>122</v>
      </c>
      <c r="J93" s="23" t="s">
        <v>122</v>
      </c>
      <c r="K93" s="23" t="s">
        <v>122</v>
      </c>
      <c r="L93" s="28" t="s">
        <v>122</v>
      </c>
      <c r="M93" s="24" t="s">
        <v>122</v>
      </c>
      <c r="N93" s="41" t="s">
        <v>122</v>
      </c>
      <c r="O93" s="41" t="s">
        <v>122</v>
      </c>
      <c r="P93" s="37" t="s">
        <v>122</v>
      </c>
      <c r="Q93" s="43" t="s">
        <v>122</v>
      </c>
    </row>
    <row r="94" spans="2:17" x14ac:dyDescent="0.25">
      <c r="B94" s="23" t="s">
        <v>122</v>
      </c>
      <c r="C94" s="28" t="s">
        <v>122</v>
      </c>
      <c r="D94" s="28" t="s">
        <v>122</v>
      </c>
      <c r="E94" s="24" t="s">
        <v>122</v>
      </c>
      <c r="F94" s="41" t="s">
        <v>122</v>
      </c>
      <c r="G94" s="37" t="s">
        <v>122</v>
      </c>
      <c r="H94" s="42" t="s">
        <v>122</v>
      </c>
      <c r="I94" s="37" t="s">
        <v>122</v>
      </c>
      <c r="J94" s="23" t="s">
        <v>122</v>
      </c>
      <c r="K94" s="23" t="s">
        <v>122</v>
      </c>
      <c r="L94" s="28" t="s">
        <v>122</v>
      </c>
      <c r="M94" s="24" t="s">
        <v>122</v>
      </c>
      <c r="N94" s="41" t="s">
        <v>122</v>
      </c>
      <c r="O94" s="41" t="s">
        <v>122</v>
      </c>
      <c r="P94" s="37" t="s">
        <v>122</v>
      </c>
      <c r="Q94" s="43" t="s">
        <v>122</v>
      </c>
    </row>
    <row r="95" spans="2:17" x14ac:dyDescent="0.25">
      <c r="B95" s="23" t="s">
        <v>1511</v>
      </c>
      <c r="C95" s="28" t="s">
        <v>1511</v>
      </c>
      <c r="D95" s="28" t="s">
        <v>1511</v>
      </c>
      <c r="E95" s="24" t="s">
        <v>1511</v>
      </c>
      <c r="F95" s="41" t="s">
        <v>1511</v>
      </c>
      <c r="G95" s="37" t="s">
        <v>1511</v>
      </c>
      <c r="H95" s="42" t="s">
        <v>1511</v>
      </c>
      <c r="I95" s="37" t="s">
        <v>1511</v>
      </c>
      <c r="J95" s="23" t="s">
        <v>1511</v>
      </c>
      <c r="K95" s="23" t="s">
        <v>1511</v>
      </c>
      <c r="L95" s="28" t="s">
        <v>1511</v>
      </c>
      <c r="M95" s="24" t="s">
        <v>1511</v>
      </c>
      <c r="N95" s="41" t="s">
        <v>1511</v>
      </c>
      <c r="O95" s="41" t="s">
        <v>1511</v>
      </c>
      <c r="P95" s="37" t="s">
        <v>1511</v>
      </c>
      <c r="Q95" s="43" t="s">
        <v>1511</v>
      </c>
    </row>
    <row r="96" spans="2:17" x14ac:dyDescent="0.25">
      <c r="B96" s="23" t="s">
        <v>122</v>
      </c>
      <c r="C96" s="28" t="s">
        <v>260</v>
      </c>
      <c r="D96" s="28" t="s">
        <v>122</v>
      </c>
      <c r="E96" s="24" t="s">
        <v>122</v>
      </c>
      <c r="F96" s="41" t="s">
        <v>122</v>
      </c>
      <c r="G96" s="37" t="s">
        <v>260</v>
      </c>
      <c r="H96" s="42" t="s">
        <v>122</v>
      </c>
      <c r="I96" s="37" t="s">
        <v>122</v>
      </c>
      <c r="J96" s="23" t="s">
        <v>122</v>
      </c>
      <c r="K96" s="23" t="s">
        <v>260</v>
      </c>
      <c r="L96" s="28" t="s">
        <v>122</v>
      </c>
      <c r="M96" s="24" t="s">
        <v>122</v>
      </c>
      <c r="N96" s="41" t="s">
        <v>122</v>
      </c>
      <c r="O96" s="41" t="s">
        <v>260</v>
      </c>
      <c r="P96" s="37" t="s">
        <v>122</v>
      </c>
      <c r="Q96" s="43" t="s">
        <v>122</v>
      </c>
    </row>
    <row r="97" spans="2:17" x14ac:dyDescent="0.25">
      <c r="B97" s="23" t="s">
        <v>122</v>
      </c>
      <c r="C97" s="28" t="s">
        <v>122</v>
      </c>
      <c r="D97" s="28" t="s">
        <v>122</v>
      </c>
      <c r="E97" s="24" t="s">
        <v>122</v>
      </c>
      <c r="F97" s="41" t="s">
        <v>122</v>
      </c>
      <c r="G97" s="37" t="s">
        <v>122</v>
      </c>
      <c r="H97" s="42" t="s">
        <v>122</v>
      </c>
      <c r="I97" s="37" t="s">
        <v>122</v>
      </c>
      <c r="J97" s="23" t="s">
        <v>122</v>
      </c>
      <c r="K97" s="23" t="s">
        <v>122</v>
      </c>
      <c r="L97" s="28" t="s">
        <v>122</v>
      </c>
      <c r="M97" s="24" t="s">
        <v>122</v>
      </c>
      <c r="N97" s="41" t="s">
        <v>122</v>
      </c>
      <c r="O97" s="41" t="s">
        <v>122</v>
      </c>
      <c r="P97" s="37" t="s">
        <v>122</v>
      </c>
      <c r="Q97" s="43" t="s">
        <v>122</v>
      </c>
    </row>
    <row r="98" spans="2:17" x14ac:dyDescent="0.25">
      <c r="B98" s="23" t="s">
        <v>122</v>
      </c>
      <c r="C98" s="28" t="s">
        <v>122</v>
      </c>
      <c r="D98" s="28" t="s">
        <v>122</v>
      </c>
      <c r="E98" s="24" t="s">
        <v>122</v>
      </c>
      <c r="F98" s="41" t="s">
        <v>122</v>
      </c>
      <c r="G98" s="37" t="s">
        <v>122</v>
      </c>
      <c r="H98" s="42" t="s">
        <v>122</v>
      </c>
      <c r="I98" s="37" t="s">
        <v>122</v>
      </c>
      <c r="J98" s="23" t="s">
        <v>122</v>
      </c>
      <c r="K98" s="23" t="s">
        <v>122</v>
      </c>
      <c r="L98" s="28" t="s">
        <v>122</v>
      </c>
      <c r="M98" s="24" t="s">
        <v>122</v>
      </c>
      <c r="N98" s="41" t="s">
        <v>122</v>
      </c>
      <c r="O98" s="41" t="s">
        <v>122</v>
      </c>
      <c r="P98" s="37" t="s">
        <v>122</v>
      </c>
      <c r="Q98" s="43" t="s">
        <v>122</v>
      </c>
    </row>
    <row r="99" spans="2:17" x14ac:dyDescent="0.25">
      <c r="B99" s="23" t="s">
        <v>1512</v>
      </c>
      <c r="C99" s="28" t="s">
        <v>1512</v>
      </c>
      <c r="D99" s="28" t="s">
        <v>1512</v>
      </c>
      <c r="E99" s="24" t="s">
        <v>1512</v>
      </c>
      <c r="F99" s="41" t="s">
        <v>1512</v>
      </c>
      <c r="G99" s="37" t="s">
        <v>1512</v>
      </c>
      <c r="H99" s="42" t="s">
        <v>1512</v>
      </c>
      <c r="I99" s="37" t="s">
        <v>1512</v>
      </c>
      <c r="J99" s="23" t="s">
        <v>1512</v>
      </c>
      <c r="K99" s="23" t="s">
        <v>1512</v>
      </c>
      <c r="L99" s="28" t="s">
        <v>1512</v>
      </c>
      <c r="M99" s="24" t="s">
        <v>1512</v>
      </c>
      <c r="N99" s="41" t="s">
        <v>1512</v>
      </c>
      <c r="O99" s="41" t="s">
        <v>1512</v>
      </c>
      <c r="P99" s="37" t="s">
        <v>1512</v>
      </c>
      <c r="Q99" s="43" t="s">
        <v>1512</v>
      </c>
    </row>
    <row r="100" spans="2:17" x14ac:dyDescent="0.25">
      <c r="B100" s="23" t="s">
        <v>122</v>
      </c>
      <c r="C100" s="28" t="s">
        <v>261</v>
      </c>
      <c r="D100" s="28" t="s">
        <v>122</v>
      </c>
      <c r="E100" s="24" t="s">
        <v>122</v>
      </c>
      <c r="F100" s="41" t="s">
        <v>122</v>
      </c>
      <c r="G100" s="37" t="s">
        <v>261</v>
      </c>
      <c r="H100" s="42" t="s">
        <v>122</v>
      </c>
      <c r="I100" s="37" t="s">
        <v>122</v>
      </c>
      <c r="J100" s="23" t="s">
        <v>122</v>
      </c>
      <c r="K100" s="23" t="s">
        <v>261</v>
      </c>
      <c r="L100" s="28" t="s">
        <v>122</v>
      </c>
      <c r="M100" s="24" t="s">
        <v>122</v>
      </c>
      <c r="N100" s="41" t="s">
        <v>122</v>
      </c>
      <c r="O100" s="41" t="s">
        <v>261</v>
      </c>
      <c r="P100" s="37" t="s">
        <v>122</v>
      </c>
      <c r="Q100" s="43" t="s">
        <v>122</v>
      </c>
    </row>
    <row r="101" spans="2:17" x14ac:dyDescent="0.25">
      <c r="B101" s="23" t="s">
        <v>122</v>
      </c>
      <c r="C101" s="28" t="s">
        <v>122</v>
      </c>
      <c r="D101" s="28" t="s">
        <v>122</v>
      </c>
      <c r="E101" s="24" t="s">
        <v>122</v>
      </c>
      <c r="F101" s="41" t="s">
        <v>122</v>
      </c>
      <c r="G101" s="37" t="s">
        <v>122</v>
      </c>
      <c r="H101" s="42" t="s">
        <v>122</v>
      </c>
      <c r="I101" s="37" t="s">
        <v>122</v>
      </c>
      <c r="J101" s="23" t="s">
        <v>122</v>
      </c>
      <c r="K101" s="23" t="s">
        <v>122</v>
      </c>
      <c r="L101" s="28" t="s">
        <v>122</v>
      </c>
      <c r="M101" s="24" t="s">
        <v>122</v>
      </c>
      <c r="N101" s="41" t="s">
        <v>122</v>
      </c>
      <c r="O101" s="41" t="s">
        <v>122</v>
      </c>
      <c r="P101" s="37" t="s">
        <v>122</v>
      </c>
      <c r="Q101" s="43" t="s">
        <v>122</v>
      </c>
    </row>
    <row r="102" spans="2:17" x14ac:dyDescent="0.25">
      <c r="B102" s="23" t="s">
        <v>122</v>
      </c>
      <c r="C102" s="28" t="s">
        <v>122</v>
      </c>
      <c r="D102" s="28" t="s">
        <v>122</v>
      </c>
      <c r="E102" s="24" t="s">
        <v>122</v>
      </c>
      <c r="F102" s="41" t="s">
        <v>122</v>
      </c>
      <c r="G102" s="37" t="s">
        <v>122</v>
      </c>
      <c r="H102" s="42" t="s">
        <v>122</v>
      </c>
      <c r="I102" s="37" t="s">
        <v>122</v>
      </c>
      <c r="J102" s="23" t="s">
        <v>122</v>
      </c>
      <c r="K102" s="23" t="s">
        <v>122</v>
      </c>
      <c r="L102" s="28" t="s">
        <v>122</v>
      </c>
      <c r="M102" s="24" t="s">
        <v>122</v>
      </c>
      <c r="N102" s="41" t="s">
        <v>122</v>
      </c>
      <c r="O102" s="41" t="s">
        <v>122</v>
      </c>
      <c r="P102" s="37" t="s">
        <v>122</v>
      </c>
      <c r="Q102" s="43" t="s">
        <v>122</v>
      </c>
    </row>
    <row r="103" spans="2:17" x14ac:dyDescent="0.25">
      <c r="B103" s="23" t="s">
        <v>1513</v>
      </c>
      <c r="C103" s="28" t="s">
        <v>1513</v>
      </c>
      <c r="D103" s="28" t="s">
        <v>1513</v>
      </c>
      <c r="E103" s="24" t="s">
        <v>1513</v>
      </c>
      <c r="F103" s="41" t="s">
        <v>1513</v>
      </c>
      <c r="G103" s="37" t="s">
        <v>1513</v>
      </c>
      <c r="H103" s="42" t="s">
        <v>1513</v>
      </c>
      <c r="I103" s="37" t="s">
        <v>1513</v>
      </c>
      <c r="J103" s="23" t="s">
        <v>1513</v>
      </c>
      <c r="K103" s="23" t="s">
        <v>1513</v>
      </c>
      <c r="L103" s="28" t="s">
        <v>1513</v>
      </c>
      <c r="M103" s="24" t="s">
        <v>1513</v>
      </c>
      <c r="N103" s="41" t="s">
        <v>1513</v>
      </c>
      <c r="O103" s="41" t="s">
        <v>1513</v>
      </c>
      <c r="P103" s="37" t="s">
        <v>1513</v>
      </c>
      <c r="Q103" s="43" t="s">
        <v>1513</v>
      </c>
    </row>
    <row r="104" spans="2:17" x14ac:dyDescent="0.25">
      <c r="B104" s="23" t="s">
        <v>122</v>
      </c>
      <c r="C104" s="28" t="s">
        <v>122</v>
      </c>
      <c r="D104" s="28" t="s">
        <v>122</v>
      </c>
      <c r="E104" s="24" t="s">
        <v>122</v>
      </c>
      <c r="F104" s="41" t="s">
        <v>122</v>
      </c>
      <c r="G104" s="37" t="s">
        <v>122</v>
      </c>
      <c r="H104" s="42" t="s">
        <v>122</v>
      </c>
      <c r="I104" s="37" t="s">
        <v>122</v>
      </c>
      <c r="J104" s="23" t="s">
        <v>122</v>
      </c>
      <c r="K104" s="23" t="s">
        <v>122</v>
      </c>
      <c r="L104" s="28" t="s">
        <v>122</v>
      </c>
      <c r="M104" s="24" t="s">
        <v>122</v>
      </c>
      <c r="N104" s="41" t="s">
        <v>122</v>
      </c>
      <c r="O104" s="41" t="s">
        <v>122</v>
      </c>
      <c r="P104" s="37" t="s">
        <v>122</v>
      </c>
      <c r="Q104" s="43" t="s">
        <v>122</v>
      </c>
    </row>
    <row r="105" spans="2:17" x14ac:dyDescent="0.25">
      <c r="B105" s="23" t="s">
        <v>122</v>
      </c>
      <c r="C105" s="28" t="s">
        <v>122</v>
      </c>
      <c r="D105" s="28" t="s">
        <v>122</v>
      </c>
      <c r="E105" s="24" t="s">
        <v>122</v>
      </c>
      <c r="F105" s="41" t="s">
        <v>122</v>
      </c>
      <c r="G105" s="37" t="s">
        <v>122</v>
      </c>
      <c r="H105" s="42" t="s">
        <v>122</v>
      </c>
      <c r="I105" s="37" t="s">
        <v>122</v>
      </c>
      <c r="J105" s="23" t="s">
        <v>122</v>
      </c>
      <c r="K105" s="23" t="s">
        <v>122</v>
      </c>
      <c r="L105" s="28" t="s">
        <v>122</v>
      </c>
      <c r="M105" s="24" t="s">
        <v>122</v>
      </c>
      <c r="N105" s="41" t="s">
        <v>122</v>
      </c>
      <c r="O105" s="41" t="s">
        <v>122</v>
      </c>
      <c r="P105" s="37" t="s">
        <v>122</v>
      </c>
      <c r="Q105" s="43" t="s">
        <v>122</v>
      </c>
    </row>
    <row r="106" spans="2:17" x14ac:dyDescent="0.25">
      <c r="B106" s="23" t="s">
        <v>122</v>
      </c>
      <c r="C106" s="28" t="s">
        <v>122</v>
      </c>
      <c r="D106" s="28" t="s">
        <v>122</v>
      </c>
      <c r="E106" s="24" t="s">
        <v>122</v>
      </c>
      <c r="F106" s="41" t="s">
        <v>122</v>
      </c>
      <c r="G106" s="37" t="s">
        <v>122</v>
      </c>
      <c r="H106" s="42" t="s">
        <v>122</v>
      </c>
      <c r="I106" s="37" t="s">
        <v>122</v>
      </c>
      <c r="J106" s="23" t="s">
        <v>122</v>
      </c>
      <c r="K106" s="23" t="s">
        <v>122</v>
      </c>
      <c r="L106" s="28" t="s">
        <v>122</v>
      </c>
      <c r="M106" s="24" t="s">
        <v>122</v>
      </c>
      <c r="N106" s="41" t="s">
        <v>122</v>
      </c>
      <c r="O106" s="41" t="s">
        <v>122</v>
      </c>
      <c r="P106" s="37" t="s">
        <v>122</v>
      </c>
      <c r="Q106" s="43" t="s">
        <v>122</v>
      </c>
    </row>
    <row r="107" spans="2:17" x14ac:dyDescent="0.25">
      <c r="B107" s="23" t="s">
        <v>1514</v>
      </c>
      <c r="C107" s="28" t="s">
        <v>1514</v>
      </c>
      <c r="D107" s="28" t="s">
        <v>1514</v>
      </c>
      <c r="E107" s="24" t="s">
        <v>1514</v>
      </c>
      <c r="F107" s="41" t="s">
        <v>1514</v>
      </c>
      <c r="G107" s="37" t="s">
        <v>1514</v>
      </c>
      <c r="H107" s="42" t="s">
        <v>1514</v>
      </c>
      <c r="I107" s="37" t="s">
        <v>1514</v>
      </c>
      <c r="J107" s="23" t="s">
        <v>1514</v>
      </c>
      <c r="K107" s="23" t="s">
        <v>1514</v>
      </c>
      <c r="L107" s="28" t="s">
        <v>1514</v>
      </c>
      <c r="M107" s="24" t="s">
        <v>1514</v>
      </c>
      <c r="N107" s="41" t="s">
        <v>1514</v>
      </c>
      <c r="O107" s="41" t="s">
        <v>1514</v>
      </c>
      <c r="P107" s="37" t="s">
        <v>1514</v>
      </c>
      <c r="Q107" s="43" t="s">
        <v>1514</v>
      </c>
    </row>
    <row r="108" spans="2:17" x14ac:dyDescent="0.25">
      <c r="B108" s="23" t="s">
        <v>241</v>
      </c>
      <c r="C108" s="28" t="s">
        <v>122</v>
      </c>
      <c r="D108" s="28" t="s">
        <v>122</v>
      </c>
      <c r="E108" s="24" t="s">
        <v>122</v>
      </c>
      <c r="F108" s="41" t="s">
        <v>241</v>
      </c>
      <c r="G108" s="37" t="s">
        <v>122</v>
      </c>
      <c r="H108" s="42" t="s">
        <v>122</v>
      </c>
      <c r="I108" s="37" t="s">
        <v>122</v>
      </c>
      <c r="J108" s="23" t="s">
        <v>241</v>
      </c>
      <c r="K108" s="23" t="s">
        <v>122</v>
      </c>
      <c r="L108" s="28" t="s">
        <v>122</v>
      </c>
      <c r="M108" s="24" t="s">
        <v>122</v>
      </c>
      <c r="N108" s="41" t="s">
        <v>241</v>
      </c>
      <c r="O108" s="41" t="s">
        <v>122</v>
      </c>
      <c r="P108" s="37" t="s">
        <v>122</v>
      </c>
      <c r="Q108" s="43" t="s">
        <v>122</v>
      </c>
    </row>
    <row r="109" spans="2:17" x14ac:dyDescent="0.25">
      <c r="B109" s="23" t="s">
        <v>122</v>
      </c>
      <c r="C109" s="28" t="s">
        <v>122</v>
      </c>
      <c r="D109" s="28" t="s">
        <v>122</v>
      </c>
      <c r="E109" s="24" t="s">
        <v>122</v>
      </c>
      <c r="F109" s="41" t="s">
        <v>122</v>
      </c>
      <c r="G109" s="37" t="s">
        <v>122</v>
      </c>
      <c r="H109" s="42" t="s">
        <v>122</v>
      </c>
      <c r="I109" s="37" t="s">
        <v>122</v>
      </c>
      <c r="J109" s="23" t="s">
        <v>122</v>
      </c>
      <c r="K109" s="23" t="s">
        <v>122</v>
      </c>
      <c r="L109" s="28" t="s">
        <v>122</v>
      </c>
      <c r="M109" s="24" t="s">
        <v>122</v>
      </c>
      <c r="N109" s="41" t="s">
        <v>122</v>
      </c>
      <c r="O109" s="41" t="s">
        <v>122</v>
      </c>
      <c r="P109" s="37" t="s">
        <v>122</v>
      </c>
      <c r="Q109" s="43" t="s">
        <v>122</v>
      </c>
    </row>
    <row r="110" spans="2:17" x14ac:dyDescent="0.25">
      <c r="B110" s="23" t="s">
        <v>122</v>
      </c>
      <c r="C110" s="28" t="s">
        <v>122</v>
      </c>
      <c r="D110" s="28" t="s">
        <v>122</v>
      </c>
      <c r="E110" s="24" t="s">
        <v>122</v>
      </c>
      <c r="F110" s="41" t="s">
        <v>122</v>
      </c>
      <c r="G110" s="37" t="s">
        <v>122</v>
      </c>
      <c r="H110" s="42" t="s">
        <v>122</v>
      </c>
      <c r="I110" s="37" t="s">
        <v>122</v>
      </c>
      <c r="J110" s="23" t="s">
        <v>122</v>
      </c>
      <c r="K110" s="23" t="s">
        <v>122</v>
      </c>
      <c r="L110" s="28" t="s">
        <v>122</v>
      </c>
      <c r="M110" s="24" t="s">
        <v>122</v>
      </c>
      <c r="N110" s="41" t="s">
        <v>122</v>
      </c>
      <c r="O110" s="41" t="s">
        <v>122</v>
      </c>
      <c r="P110" s="37" t="s">
        <v>122</v>
      </c>
      <c r="Q110" s="43" t="s">
        <v>122</v>
      </c>
    </row>
    <row r="111" spans="2:17" x14ac:dyDescent="0.25">
      <c r="B111" s="23" t="s">
        <v>1515</v>
      </c>
      <c r="C111" s="28" t="s">
        <v>1515</v>
      </c>
      <c r="D111" s="28" t="s">
        <v>1515</v>
      </c>
      <c r="E111" s="24" t="s">
        <v>1515</v>
      </c>
      <c r="F111" s="41" t="s">
        <v>1515</v>
      </c>
      <c r="G111" s="37" t="s">
        <v>1515</v>
      </c>
      <c r="H111" s="42" t="s">
        <v>1515</v>
      </c>
      <c r="I111" s="37" t="s">
        <v>1515</v>
      </c>
      <c r="J111" s="23" t="s">
        <v>1515</v>
      </c>
      <c r="K111" s="23" t="s">
        <v>1515</v>
      </c>
      <c r="L111" s="28" t="s">
        <v>1515</v>
      </c>
      <c r="M111" s="24" t="s">
        <v>1515</v>
      </c>
      <c r="N111" s="41" t="s">
        <v>1515</v>
      </c>
      <c r="O111" s="41" t="s">
        <v>1515</v>
      </c>
      <c r="P111" s="37" t="s">
        <v>1515</v>
      </c>
      <c r="Q111" s="43" t="s">
        <v>1515</v>
      </c>
    </row>
    <row r="112" spans="2:17" x14ac:dyDescent="0.25">
      <c r="B112" s="23" t="s">
        <v>242</v>
      </c>
      <c r="C112" s="28" t="s">
        <v>122</v>
      </c>
      <c r="D112" s="28" t="s">
        <v>122</v>
      </c>
      <c r="E112" s="24" t="s">
        <v>122</v>
      </c>
      <c r="F112" s="41" t="s">
        <v>242</v>
      </c>
      <c r="G112" s="37" t="s">
        <v>122</v>
      </c>
      <c r="H112" s="42" t="s">
        <v>122</v>
      </c>
      <c r="I112" s="37" t="s">
        <v>122</v>
      </c>
      <c r="J112" s="23" t="s">
        <v>242</v>
      </c>
      <c r="K112" s="23" t="s">
        <v>122</v>
      </c>
      <c r="L112" s="28" t="s">
        <v>122</v>
      </c>
      <c r="M112" s="24" t="s">
        <v>122</v>
      </c>
      <c r="N112" s="41" t="s">
        <v>242</v>
      </c>
      <c r="O112" s="41" t="s">
        <v>122</v>
      </c>
      <c r="P112" s="37" t="s">
        <v>122</v>
      </c>
      <c r="Q112" s="43" t="s">
        <v>122</v>
      </c>
    </row>
    <row r="113" spans="2:17" x14ac:dyDescent="0.25">
      <c r="B113" s="23" t="s">
        <v>243</v>
      </c>
      <c r="C113" s="28" t="s">
        <v>122</v>
      </c>
      <c r="D113" s="28" t="s">
        <v>122</v>
      </c>
      <c r="E113" s="24" t="s">
        <v>122</v>
      </c>
      <c r="F113" s="41" t="s">
        <v>243</v>
      </c>
      <c r="G113" s="37" t="s">
        <v>122</v>
      </c>
      <c r="H113" s="42" t="s">
        <v>122</v>
      </c>
      <c r="I113" s="37" t="s">
        <v>122</v>
      </c>
      <c r="J113" s="23" t="s">
        <v>243</v>
      </c>
      <c r="K113" s="23" t="s">
        <v>122</v>
      </c>
      <c r="L113" s="28" t="s">
        <v>122</v>
      </c>
      <c r="M113" s="24" t="s">
        <v>122</v>
      </c>
      <c r="N113" s="41" t="s">
        <v>243</v>
      </c>
      <c r="O113" s="41" t="s">
        <v>122</v>
      </c>
      <c r="P113" s="37" t="s">
        <v>122</v>
      </c>
      <c r="Q113" s="43" t="s">
        <v>122</v>
      </c>
    </row>
    <row r="114" spans="2:17" x14ac:dyDescent="0.25">
      <c r="B114" s="23" t="s">
        <v>122</v>
      </c>
      <c r="C114" s="28" t="s">
        <v>122</v>
      </c>
      <c r="D114" s="28" t="s">
        <v>122</v>
      </c>
      <c r="E114" s="24" t="s">
        <v>122</v>
      </c>
      <c r="F114" s="41" t="s">
        <v>122</v>
      </c>
      <c r="G114" s="37" t="s">
        <v>122</v>
      </c>
      <c r="H114" s="42" t="s">
        <v>122</v>
      </c>
      <c r="I114" s="37" t="s">
        <v>122</v>
      </c>
      <c r="J114" s="23" t="s">
        <v>122</v>
      </c>
      <c r="K114" s="23" t="s">
        <v>122</v>
      </c>
      <c r="L114" s="28" t="s">
        <v>122</v>
      </c>
      <c r="M114" s="24" t="s">
        <v>122</v>
      </c>
      <c r="N114" s="41" t="s">
        <v>122</v>
      </c>
      <c r="O114" s="41" t="s">
        <v>122</v>
      </c>
      <c r="P114" s="37" t="s">
        <v>122</v>
      </c>
      <c r="Q114" s="43" t="s">
        <v>122</v>
      </c>
    </row>
    <row r="115" spans="2:17" x14ac:dyDescent="0.25">
      <c r="B115" s="23" t="s">
        <v>1516</v>
      </c>
      <c r="C115" s="28" t="s">
        <v>1516</v>
      </c>
      <c r="D115" s="28" t="s">
        <v>1516</v>
      </c>
      <c r="E115" s="24" t="s">
        <v>1516</v>
      </c>
      <c r="F115" s="41" t="s">
        <v>1516</v>
      </c>
      <c r="G115" s="37" t="s">
        <v>1516</v>
      </c>
      <c r="H115" s="42" t="s">
        <v>1516</v>
      </c>
      <c r="I115" s="37" t="s">
        <v>1516</v>
      </c>
      <c r="J115" s="23" t="s">
        <v>1516</v>
      </c>
      <c r="K115" s="23" t="s">
        <v>1516</v>
      </c>
      <c r="L115" s="28" t="s">
        <v>1516</v>
      </c>
      <c r="M115" s="24" t="s">
        <v>1516</v>
      </c>
      <c r="N115" s="41" t="s">
        <v>1516</v>
      </c>
      <c r="O115" s="41" t="s">
        <v>1516</v>
      </c>
      <c r="P115" s="37" t="s">
        <v>1516</v>
      </c>
      <c r="Q115" s="43" t="s">
        <v>1516</v>
      </c>
    </row>
    <row r="116" spans="2:17" x14ac:dyDescent="0.25">
      <c r="B116" s="23" t="s">
        <v>122</v>
      </c>
      <c r="C116" s="28" t="s">
        <v>122</v>
      </c>
      <c r="D116" s="28" t="s">
        <v>122</v>
      </c>
      <c r="E116" s="24" t="s">
        <v>122</v>
      </c>
      <c r="F116" s="41" t="s">
        <v>122</v>
      </c>
      <c r="G116" s="37" t="s">
        <v>122</v>
      </c>
      <c r="H116" s="42" t="s">
        <v>122</v>
      </c>
      <c r="I116" s="37" t="s">
        <v>122</v>
      </c>
      <c r="J116" s="23" t="s">
        <v>122</v>
      </c>
      <c r="K116" s="23" t="s">
        <v>122</v>
      </c>
      <c r="L116" s="28" t="s">
        <v>122</v>
      </c>
      <c r="M116" s="24" t="s">
        <v>122</v>
      </c>
      <c r="N116" s="41" t="s">
        <v>122</v>
      </c>
      <c r="O116" s="41" t="s">
        <v>122</v>
      </c>
      <c r="P116" s="37" t="s">
        <v>122</v>
      </c>
      <c r="Q116" s="43" t="s">
        <v>122</v>
      </c>
    </row>
    <row r="117" spans="2:17" x14ac:dyDescent="0.25">
      <c r="B117" s="23" t="s">
        <v>122</v>
      </c>
      <c r="C117" s="28" t="s">
        <v>122</v>
      </c>
      <c r="D117" s="28" t="s">
        <v>122</v>
      </c>
      <c r="E117" s="24" t="s">
        <v>122</v>
      </c>
      <c r="F117" s="41" t="s">
        <v>122</v>
      </c>
      <c r="G117" s="37" t="s">
        <v>122</v>
      </c>
      <c r="H117" s="42" t="s">
        <v>122</v>
      </c>
      <c r="I117" s="37" t="s">
        <v>122</v>
      </c>
      <c r="J117" s="23" t="s">
        <v>122</v>
      </c>
      <c r="K117" s="23" t="s">
        <v>122</v>
      </c>
      <c r="L117" s="28" t="s">
        <v>122</v>
      </c>
      <c r="M117" s="24" t="s">
        <v>122</v>
      </c>
      <c r="N117" s="41" t="s">
        <v>122</v>
      </c>
      <c r="O117" s="41" t="s">
        <v>122</v>
      </c>
      <c r="P117" s="37" t="s">
        <v>122</v>
      </c>
      <c r="Q117" s="43" t="s">
        <v>122</v>
      </c>
    </row>
    <row r="118" spans="2:17" x14ac:dyDescent="0.25">
      <c r="B118" s="23" t="s">
        <v>122</v>
      </c>
      <c r="C118" s="28" t="s">
        <v>122</v>
      </c>
      <c r="D118" s="28" t="s">
        <v>122</v>
      </c>
      <c r="E118" s="24" t="s">
        <v>122</v>
      </c>
      <c r="F118" s="41" t="s">
        <v>122</v>
      </c>
      <c r="G118" s="37" t="s">
        <v>122</v>
      </c>
      <c r="H118" s="42" t="s">
        <v>122</v>
      </c>
      <c r="I118" s="37" t="s">
        <v>122</v>
      </c>
      <c r="J118" s="23" t="s">
        <v>122</v>
      </c>
      <c r="K118" s="23" t="s">
        <v>122</v>
      </c>
      <c r="L118" s="28" t="s">
        <v>122</v>
      </c>
      <c r="M118" s="24" t="s">
        <v>122</v>
      </c>
      <c r="N118" s="41" t="s">
        <v>122</v>
      </c>
      <c r="O118" s="41" t="s">
        <v>122</v>
      </c>
      <c r="P118" s="37" t="s">
        <v>122</v>
      </c>
      <c r="Q118" s="43" t="s">
        <v>122</v>
      </c>
    </row>
    <row r="119" spans="2:17" x14ac:dyDescent="0.25">
      <c r="B119" s="23" t="s">
        <v>1517</v>
      </c>
      <c r="C119" s="28" t="s">
        <v>1517</v>
      </c>
      <c r="D119" s="28" t="s">
        <v>1517</v>
      </c>
      <c r="E119" s="24" t="s">
        <v>1517</v>
      </c>
      <c r="F119" s="41" t="s">
        <v>1517</v>
      </c>
      <c r="G119" s="37" t="s">
        <v>1517</v>
      </c>
      <c r="H119" s="42" t="s">
        <v>1517</v>
      </c>
      <c r="I119" s="37" t="s">
        <v>1517</v>
      </c>
      <c r="J119" s="23" t="s">
        <v>1517</v>
      </c>
      <c r="K119" s="23" t="s">
        <v>1517</v>
      </c>
      <c r="L119" s="28" t="s">
        <v>1517</v>
      </c>
      <c r="M119" s="24" t="s">
        <v>1517</v>
      </c>
      <c r="N119" s="41" t="s">
        <v>1517</v>
      </c>
      <c r="O119" s="41" t="s">
        <v>1517</v>
      </c>
      <c r="P119" s="37" t="s">
        <v>1517</v>
      </c>
      <c r="Q119" s="43" t="s">
        <v>1517</v>
      </c>
    </row>
    <row r="120" spans="2:17" x14ac:dyDescent="0.25">
      <c r="B120" s="23" t="s">
        <v>244</v>
      </c>
      <c r="C120" s="28" t="s">
        <v>122</v>
      </c>
      <c r="D120" s="28" t="s">
        <v>122</v>
      </c>
      <c r="E120" s="24" t="s">
        <v>122</v>
      </c>
      <c r="F120" s="41" t="s">
        <v>244</v>
      </c>
      <c r="G120" s="37" t="s">
        <v>122</v>
      </c>
      <c r="H120" s="42" t="s">
        <v>122</v>
      </c>
      <c r="I120" s="37" t="s">
        <v>122</v>
      </c>
      <c r="J120" s="23" t="s">
        <v>244</v>
      </c>
      <c r="K120" s="23" t="s">
        <v>122</v>
      </c>
      <c r="L120" s="28" t="s">
        <v>122</v>
      </c>
      <c r="M120" s="24" t="s">
        <v>122</v>
      </c>
      <c r="N120" s="41" t="s">
        <v>244</v>
      </c>
      <c r="O120" s="41" t="s">
        <v>122</v>
      </c>
      <c r="P120" s="37" t="s">
        <v>122</v>
      </c>
      <c r="Q120" s="43" t="s">
        <v>122</v>
      </c>
    </row>
    <row r="121" spans="2:17" x14ac:dyDescent="0.25">
      <c r="B121" s="23" t="s">
        <v>245</v>
      </c>
      <c r="C121" s="28" t="s">
        <v>122</v>
      </c>
      <c r="D121" s="28" t="s">
        <v>122</v>
      </c>
      <c r="E121" s="24" t="s">
        <v>122</v>
      </c>
      <c r="F121" s="41" t="s">
        <v>245</v>
      </c>
      <c r="G121" s="37" t="s">
        <v>122</v>
      </c>
      <c r="H121" s="42" t="s">
        <v>122</v>
      </c>
      <c r="I121" s="37" t="s">
        <v>122</v>
      </c>
      <c r="J121" s="23" t="s">
        <v>245</v>
      </c>
      <c r="K121" s="23" t="s">
        <v>122</v>
      </c>
      <c r="L121" s="28" t="s">
        <v>122</v>
      </c>
      <c r="M121" s="24" t="s">
        <v>122</v>
      </c>
      <c r="N121" s="41" t="s">
        <v>245</v>
      </c>
      <c r="O121" s="41" t="s">
        <v>122</v>
      </c>
      <c r="P121" s="37" t="s">
        <v>122</v>
      </c>
      <c r="Q121" s="43" t="s">
        <v>122</v>
      </c>
    </row>
    <row r="122" spans="2:17" x14ac:dyDescent="0.25">
      <c r="B122" s="23" t="s">
        <v>246</v>
      </c>
      <c r="C122" s="28" t="s">
        <v>122</v>
      </c>
      <c r="D122" s="28" t="s">
        <v>122</v>
      </c>
      <c r="E122" s="24" t="s">
        <v>122</v>
      </c>
      <c r="F122" s="41" t="s">
        <v>246</v>
      </c>
      <c r="G122" s="37" t="s">
        <v>122</v>
      </c>
      <c r="H122" s="42" t="s">
        <v>122</v>
      </c>
      <c r="I122" s="37" t="s">
        <v>122</v>
      </c>
      <c r="J122" s="23" t="s">
        <v>246</v>
      </c>
      <c r="K122" s="23" t="s">
        <v>122</v>
      </c>
      <c r="L122" s="28" t="s">
        <v>122</v>
      </c>
      <c r="M122" s="24" t="s">
        <v>122</v>
      </c>
      <c r="N122" s="41" t="s">
        <v>246</v>
      </c>
      <c r="O122" s="41" t="s">
        <v>122</v>
      </c>
      <c r="P122" s="37" t="s">
        <v>122</v>
      </c>
      <c r="Q122" s="43" t="s">
        <v>122</v>
      </c>
    </row>
    <row r="123" spans="2:17" x14ac:dyDescent="0.25">
      <c r="B123" s="23" t="s">
        <v>1518</v>
      </c>
      <c r="C123" s="28" t="s">
        <v>1518</v>
      </c>
      <c r="D123" s="28" t="s">
        <v>1518</v>
      </c>
      <c r="E123" s="24" t="s">
        <v>1518</v>
      </c>
      <c r="F123" s="41" t="s">
        <v>1518</v>
      </c>
      <c r="G123" s="37" t="s">
        <v>1518</v>
      </c>
      <c r="H123" s="42" t="s">
        <v>1518</v>
      </c>
      <c r="I123" s="37" t="s">
        <v>1518</v>
      </c>
      <c r="J123" s="23" t="s">
        <v>1518</v>
      </c>
      <c r="K123" s="23" t="s">
        <v>1518</v>
      </c>
      <c r="L123" s="28" t="s">
        <v>1518</v>
      </c>
      <c r="M123" s="24" t="s">
        <v>1518</v>
      </c>
      <c r="N123" s="41" t="s">
        <v>1518</v>
      </c>
      <c r="O123" s="41" t="s">
        <v>1518</v>
      </c>
      <c r="P123" s="37" t="s">
        <v>1518</v>
      </c>
      <c r="Q123" s="43" t="s">
        <v>1518</v>
      </c>
    </row>
    <row r="124" spans="2:17" x14ac:dyDescent="0.25">
      <c r="B124" s="23" t="s">
        <v>244</v>
      </c>
      <c r="C124" s="28" t="s">
        <v>122</v>
      </c>
      <c r="D124" s="28" t="s">
        <v>122</v>
      </c>
      <c r="E124" s="24" t="s">
        <v>122</v>
      </c>
      <c r="F124" s="41" t="s">
        <v>244</v>
      </c>
      <c r="G124" s="37" t="s">
        <v>122</v>
      </c>
      <c r="H124" s="42" t="s">
        <v>1585</v>
      </c>
      <c r="I124" s="37" t="s">
        <v>122</v>
      </c>
      <c r="J124" s="23" t="s">
        <v>244</v>
      </c>
      <c r="K124" s="23" t="s">
        <v>122</v>
      </c>
      <c r="L124" s="28" t="s">
        <v>1585</v>
      </c>
      <c r="M124" s="24" t="s">
        <v>122</v>
      </c>
      <c r="N124" s="41" t="s">
        <v>244</v>
      </c>
      <c r="O124" s="41" t="s">
        <v>122</v>
      </c>
      <c r="P124" s="37" t="s">
        <v>1585</v>
      </c>
      <c r="Q124" s="43" t="s">
        <v>122</v>
      </c>
    </row>
    <row r="125" spans="2:17" x14ac:dyDescent="0.25">
      <c r="B125" s="23" t="s">
        <v>247</v>
      </c>
      <c r="C125" s="28" t="s">
        <v>122</v>
      </c>
      <c r="D125" s="28" t="s">
        <v>122</v>
      </c>
      <c r="E125" s="24" t="s">
        <v>122</v>
      </c>
      <c r="F125" s="41" t="s">
        <v>247</v>
      </c>
      <c r="G125" s="37" t="s">
        <v>122</v>
      </c>
      <c r="H125" s="42" t="s">
        <v>1587</v>
      </c>
      <c r="I125" s="37" t="s">
        <v>122</v>
      </c>
      <c r="J125" s="23" t="s">
        <v>247</v>
      </c>
      <c r="K125" s="23" t="s">
        <v>122</v>
      </c>
      <c r="L125" s="28" t="s">
        <v>1587</v>
      </c>
      <c r="M125" s="24" t="s">
        <v>122</v>
      </c>
      <c r="N125" s="41" t="s">
        <v>247</v>
      </c>
      <c r="O125" s="41" t="s">
        <v>122</v>
      </c>
      <c r="P125" s="37" t="s">
        <v>1587</v>
      </c>
      <c r="Q125" s="43" t="s">
        <v>122</v>
      </c>
    </row>
    <row r="126" spans="2:17" x14ac:dyDescent="0.25">
      <c r="B126" s="23" t="s">
        <v>122</v>
      </c>
      <c r="C126" s="28" t="s">
        <v>122</v>
      </c>
      <c r="D126" s="28" t="s">
        <v>122</v>
      </c>
      <c r="E126" s="24" t="s">
        <v>122</v>
      </c>
      <c r="F126" s="41" t="s">
        <v>122</v>
      </c>
      <c r="G126" s="37" t="s">
        <v>122</v>
      </c>
      <c r="H126" s="42" t="s">
        <v>122</v>
      </c>
      <c r="I126" s="37" t="s">
        <v>122</v>
      </c>
      <c r="J126" s="23" t="s">
        <v>122</v>
      </c>
      <c r="K126" s="23" t="s">
        <v>122</v>
      </c>
      <c r="L126" s="28" t="s">
        <v>122</v>
      </c>
      <c r="M126" s="24" t="s">
        <v>122</v>
      </c>
      <c r="N126" s="41" t="s">
        <v>122</v>
      </c>
      <c r="O126" s="41" t="s">
        <v>122</v>
      </c>
      <c r="P126" s="37" t="s">
        <v>122</v>
      </c>
      <c r="Q126" s="43" t="s">
        <v>122</v>
      </c>
    </row>
    <row r="127" spans="2:17" x14ac:dyDescent="0.25">
      <c r="B127" s="23" t="s">
        <v>1519</v>
      </c>
      <c r="C127" s="28" t="s">
        <v>1519</v>
      </c>
      <c r="D127" s="28" t="s">
        <v>1519</v>
      </c>
      <c r="E127" s="24" t="s">
        <v>1519</v>
      </c>
      <c r="F127" s="41" t="s">
        <v>1519</v>
      </c>
      <c r="G127" s="37" t="s">
        <v>1519</v>
      </c>
      <c r="H127" s="42" t="s">
        <v>1519</v>
      </c>
      <c r="I127" s="37" t="s">
        <v>1519</v>
      </c>
      <c r="J127" s="23" t="s">
        <v>1519</v>
      </c>
      <c r="K127" s="23" t="s">
        <v>1519</v>
      </c>
      <c r="L127" s="28" t="s">
        <v>1519</v>
      </c>
      <c r="M127" s="24" t="s">
        <v>1519</v>
      </c>
      <c r="N127" s="41" t="s">
        <v>1519</v>
      </c>
      <c r="O127" s="41" t="s">
        <v>1519</v>
      </c>
      <c r="P127" s="37" t="s">
        <v>1519</v>
      </c>
      <c r="Q127" s="43" t="s">
        <v>1519</v>
      </c>
    </row>
    <row r="128" spans="2:17" x14ac:dyDescent="0.25">
      <c r="B128" s="23" t="s">
        <v>244</v>
      </c>
      <c r="C128" s="28" t="s">
        <v>122</v>
      </c>
      <c r="D128" s="28" t="s">
        <v>122</v>
      </c>
      <c r="E128" s="24" t="s">
        <v>122</v>
      </c>
      <c r="F128" s="41" t="s">
        <v>244</v>
      </c>
      <c r="G128" s="37" t="s">
        <v>122</v>
      </c>
      <c r="H128" s="42" t="s">
        <v>1585</v>
      </c>
      <c r="I128" s="37" t="s">
        <v>122</v>
      </c>
      <c r="J128" s="23" t="s">
        <v>244</v>
      </c>
      <c r="K128" s="23" t="s">
        <v>122</v>
      </c>
      <c r="L128" s="28" t="s">
        <v>1585</v>
      </c>
      <c r="M128" s="24" t="s">
        <v>122</v>
      </c>
      <c r="N128" s="41" t="s">
        <v>244</v>
      </c>
      <c r="O128" s="41" t="s">
        <v>122</v>
      </c>
      <c r="P128" s="37" t="s">
        <v>1585</v>
      </c>
      <c r="Q128" s="43" t="s">
        <v>122</v>
      </c>
    </row>
    <row r="129" spans="2:17" x14ac:dyDescent="0.25">
      <c r="B129" s="23" t="s">
        <v>248</v>
      </c>
      <c r="C129" s="28" t="s">
        <v>122</v>
      </c>
      <c r="D129" s="28" t="s">
        <v>122</v>
      </c>
      <c r="E129" s="24" t="s">
        <v>122</v>
      </c>
      <c r="F129" s="41" t="s">
        <v>248</v>
      </c>
      <c r="G129" s="37" t="s">
        <v>122</v>
      </c>
      <c r="H129" s="42" t="s">
        <v>1588</v>
      </c>
      <c r="I129" s="37" t="s">
        <v>122</v>
      </c>
      <c r="J129" s="23" t="s">
        <v>248</v>
      </c>
      <c r="K129" s="23" t="s">
        <v>122</v>
      </c>
      <c r="L129" s="28" t="s">
        <v>1588</v>
      </c>
      <c r="M129" s="24" t="s">
        <v>122</v>
      </c>
      <c r="N129" s="41" t="s">
        <v>248</v>
      </c>
      <c r="O129" s="41" t="s">
        <v>122</v>
      </c>
      <c r="P129" s="37" t="s">
        <v>1588</v>
      </c>
      <c r="Q129" s="43" t="s">
        <v>122</v>
      </c>
    </row>
    <row r="130" spans="2:17" x14ac:dyDescent="0.25">
      <c r="B130" s="23" t="s">
        <v>122</v>
      </c>
      <c r="C130" s="28" t="s">
        <v>122</v>
      </c>
      <c r="D130" s="28" t="s">
        <v>122</v>
      </c>
      <c r="E130" s="24" t="s">
        <v>122</v>
      </c>
      <c r="F130" s="41" t="s">
        <v>122</v>
      </c>
      <c r="G130" s="37" t="s">
        <v>122</v>
      </c>
      <c r="H130" s="42" t="s">
        <v>122</v>
      </c>
      <c r="I130" s="37" t="s">
        <v>122</v>
      </c>
      <c r="J130" s="23" t="s">
        <v>122</v>
      </c>
      <c r="K130" s="23" t="s">
        <v>122</v>
      </c>
      <c r="L130" s="28" t="s">
        <v>122</v>
      </c>
      <c r="M130" s="24" t="s">
        <v>122</v>
      </c>
      <c r="N130" s="41" t="s">
        <v>122</v>
      </c>
      <c r="O130" s="41" t="s">
        <v>122</v>
      </c>
      <c r="P130" s="37" t="s">
        <v>122</v>
      </c>
      <c r="Q130" s="43" t="s">
        <v>122</v>
      </c>
    </row>
    <row r="131" spans="2:17" x14ac:dyDescent="0.25">
      <c r="B131" s="23" t="s">
        <v>1520</v>
      </c>
      <c r="C131" s="28" t="s">
        <v>1520</v>
      </c>
      <c r="D131" s="28" t="s">
        <v>1520</v>
      </c>
      <c r="E131" s="24" t="s">
        <v>1520</v>
      </c>
      <c r="F131" s="41" t="s">
        <v>1520</v>
      </c>
      <c r="G131" s="37" t="s">
        <v>1520</v>
      </c>
      <c r="H131" s="42" t="s">
        <v>1520</v>
      </c>
      <c r="I131" s="37" t="s">
        <v>1520</v>
      </c>
      <c r="J131" s="23" t="s">
        <v>1520</v>
      </c>
      <c r="K131" s="23" t="s">
        <v>1520</v>
      </c>
      <c r="L131" s="28" t="s">
        <v>1520</v>
      </c>
      <c r="M131" s="24" t="s">
        <v>1520</v>
      </c>
      <c r="N131" s="41" t="s">
        <v>1520</v>
      </c>
      <c r="O131" s="41" t="s">
        <v>1520</v>
      </c>
      <c r="P131" s="37" t="s">
        <v>1520</v>
      </c>
      <c r="Q131" s="43" t="s">
        <v>1520</v>
      </c>
    </row>
    <row r="132" spans="2:17" x14ac:dyDescent="0.25">
      <c r="B132" s="23" t="s">
        <v>122</v>
      </c>
      <c r="C132" s="28" t="s">
        <v>122</v>
      </c>
      <c r="D132" s="28" t="s">
        <v>122</v>
      </c>
      <c r="E132" s="24" t="s">
        <v>122</v>
      </c>
      <c r="F132" s="41" t="s">
        <v>122</v>
      </c>
      <c r="G132" s="37" t="s">
        <v>122</v>
      </c>
      <c r="H132" s="42" t="s">
        <v>122</v>
      </c>
      <c r="I132" s="37" t="s">
        <v>122</v>
      </c>
      <c r="J132" s="23" t="s">
        <v>122</v>
      </c>
      <c r="K132" s="23" t="s">
        <v>122</v>
      </c>
      <c r="L132" s="28" t="s">
        <v>122</v>
      </c>
      <c r="M132" s="24" t="s">
        <v>122</v>
      </c>
      <c r="N132" s="41" t="s">
        <v>122</v>
      </c>
      <c r="O132" s="41" t="s">
        <v>122</v>
      </c>
      <c r="P132" s="37" t="s">
        <v>122</v>
      </c>
      <c r="Q132" s="43" t="s">
        <v>122</v>
      </c>
    </row>
    <row r="133" spans="2:17" x14ac:dyDescent="0.25">
      <c r="B133" s="23" t="s">
        <v>122</v>
      </c>
      <c r="C133" s="28" t="s">
        <v>122</v>
      </c>
      <c r="D133" s="28" t="s">
        <v>122</v>
      </c>
      <c r="E133" s="24" t="s">
        <v>122</v>
      </c>
      <c r="F133" s="41" t="s">
        <v>122</v>
      </c>
      <c r="G133" s="37" t="s">
        <v>122</v>
      </c>
      <c r="H133" s="42" t="s">
        <v>122</v>
      </c>
      <c r="I133" s="37" t="s">
        <v>122</v>
      </c>
      <c r="J133" s="23" t="s">
        <v>122</v>
      </c>
      <c r="K133" s="23" t="s">
        <v>122</v>
      </c>
      <c r="L133" s="28" t="s">
        <v>122</v>
      </c>
      <c r="M133" s="24" t="s">
        <v>122</v>
      </c>
      <c r="N133" s="41" t="s">
        <v>122</v>
      </c>
      <c r="O133" s="41" t="s">
        <v>122</v>
      </c>
      <c r="P133" s="37" t="s">
        <v>122</v>
      </c>
      <c r="Q133" s="43" t="s">
        <v>122</v>
      </c>
    </row>
    <row r="134" spans="2:17" x14ac:dyDescent="0.25">
      <c r="B134" s="23" t="s">
        <v>122</v>
      </c>
      <c r="C134" s="28" t="s">
        <v>122</v>
      </c>
      <c r="D134" s="28" t="s">
        <v>122</v>
      </c>
      <c r="E134" s="24" t="s">
        <v>122</v>
      </c>
      <c r="F134" s="41" t="s">
        <v>122</v>
      </c>
      <c r="G134" s="37" t="s">
        <v>122</v>
      </c>
      <c r="H134" s="42" t="s">
        <v>122</v>
      </c>
      <c r="I134" s="37" t="s">
        <v>122</v>
      </c>
      <c r="J134" s="23" t="s">
        <v>122</v>
      </c>
      <c r="K134" s="23" t="s">
        <v>122</v>
      </c>
      <c r="L134" s="28" t="s">
        <v>122</v>
      </c>
      <c r="M134" s="24" t="s">
        <v>122</v>
      </c>
      <c r="N134" s="41" t="s">
        <v>122</v>
      </c>
      <c r="O134" s="41" t="s">
        <v>122</v>
      </c>
      <c r="P134" s="37" t="s">
        <v>122</v>
      </c>
      <c r="Q134" s="43" t="s">
        <v>122</v>
      </c>
    </row>
    <row r="135" spans="2:17" x14ac:dyDescent="0.25">
      <c r="B135" s="23" t="s">
        <v>1521</v>
      </c>
      <c r="C135" s="28" t="s">
        <v>1521</v>
      </c>
      <c r="D135" s="28" t="s">
        <v>1521</v>
      </c>
      <c r="E135" s="24" t="s">
        <v>1521</v>
      </c>
      <c r="F135" s="41" t="s">
        <v>1521</v>
      </c>
      <c r="G135" s="37" t="s">
        <v>1521</v>
      </c>
      <c r="H135" s="42" t="s">
        <v>1521</v>
      </c>
      <c r="I135" s="37" t="s">
        <v>1521</v>
      </c>
      <c r="J135" s="23" t="s">
        <v>1521</v>
      </c>
      <c r="K135" s="23" t="s">
        <v>1521</v>
      </c>
      <c r="L135" s="28" t="s">
        <v>1521</v>
      </c>
      <c r="M135" s="24" t="s">
        <v>1521</v>
      </c>
      <c r="N135" s="41" t="s">
        <v>1521</v>
      </c>
      <c r="O135" s="41" t="s">
        <v>1521</v>
      </c>
      <c r="P135" s="37" t="s">
        <v>1521</v>
      </c>
      <c r="Q135" s="43" t="s">
        <v>1521</v>
      </c>
    </row>
    <row r="136" spans="2:17" x14ac:dyDescent="0.25">
      <c r="B136" s="23" t="s">
        <v>122</v>
      </c>
      <c r="C136" s="28" t="s">
        <v>122</v>
      </c>
      <c r="D136" s="28" t="s">
        <v>122</v>
      </c>
      <c r="E136" s="24" t="s">
        <v>122</v>
      </c>
      <c r="F136" s="41" t="s">
        <v>122</v>
      </c>
      <c r="G136" s="37" t="s">
        <v>122</v>
      </c>
      <c r="H136" s="42" t="s">
        <v>122</v>
      </c>
      <c r="I136" s="37" t="s">
        <v>122</v>
      </c>
      <c r="J136" s="23" t="s">
        <v>122</v>
      </c>
      <c r="K136" s="23" t="s">
        <v>122</v>
      </c>
      <c r="L136" s="28" t="s">
        <v>122</v>
      </c>
      <c r="M136" s="24" t="s">
        <v>122</v>
      </c>
      <c r="N136" s="41" t="s">
        <v>122</v>
      </c>
      <c r="O136" s="41" t="s">
        <v>122</v>
      </c>
      <c r="P136" s="37" t="s">
        <v>122</v>
      </c>
      <c r="Q136" s="43" t="s">
        <v>122</v>
      </c>
    </row>
    <row r="137" spans="2:17" x14ac:dyDescent="0.25">
      <c r="B137" s="23" t="s">
        <v>122</v>
      </c>
      <c r="C137" s="28" t="s">
        <v>122</v>
      </c>
      <c r="D137" s="28" t="s">
        <v>122</v>
      </c>
      <c r="E137" s="24" t="s">
        <v>122</v>
      </c>
      <c r="F137" s="41" t="s">
        <v>122</v>
      </c>
      <c r="G137" s="37" t="s">
        <v>122</v>
      </c>
      <c r="H137" s="42" t="s">
        <v>122</v>
      </c>
      <c r="I137" s="37" t="s">
        <v>122</v>
      </c>
      <c r="J137" s="23" t="s">
        <v>122</v>
      </c>
      <c r="K137" s="23" t="s">
        <v>122</v>
      </c>
      <c r="L137" s="28" t="s">
        <v>122</v>
      </c>
      <c r="M137" s="24" t="s">
        <v>122</v>
      </c>
      <c r="N137" s="41" t="s">
        <v>122</v>
      </c>
      <c r="O137" s="41" t="s">
        <v>122</v>
      </c>
      <c r="P137" s="37" t="s">
        <v>122</v>
      </c>
      <c r="Q137" s="43" t="s">
        <v>122</v>
      </c>
    </row>
    <row r="138" spans="2:17" x14ac:dyDescent="0.25">
      <c r="B138" s="23" t="s">
        <v>122</v>
      </c>
      <c r="C138" s="28" t="s">
        <v>122</v>
      </c>
      <c r="D138" s="28" t="s">
        <v>122</v>
      </c>
      <c r="E138" s="24" t="s">
        <v>122</v>
      </c>
      <c r="F138" s="41" t="s">
        <v>122</v>
      </c>
      <c r="G138" s="37" t="s">
        <v>122</v>
      </c>
      <c r="H138" s="42" t="s">
        <v>122</v>
      </c>
      <c r="I138" s="37" t="s">
        <v>122</v>
      </c>
      <c r="J138" s="23" t="s">
        <v>122</v>
      </c>
      <c r="K138" s="23" t="s">
        <v>122</v>
      </c>
      <c r="L138" s="28" t="s">
        <v>122</v>
      </c>
      <c r="M138" s="24" t="s">
        <v>122</v>
      </c>
      <c r="N138" s="41" t="s">
        <v>122</v>
      </c>
      <c r="O138" s="41" t="s">
        <v>122</v>
      </c>
      <c r="P138" s="37" t="s">
        <v>122</v>
      </c>
      <c r="Q138" s="43" t="s">
        <v>122</v>
      </c>
    </row>
    <row r="139" spans="2:17" x14ac:dyDescent="0.25">
      <c r="B139" s="23" t="s">
        <v>1522</v>
      </c>
      <c r="C139" s="28" t="s">
        <v>1522</v>
      </c>
      <c r="D139" s="28" t="s">
        <v>1522</v>
      </c>
      <c r="E139" s="24" t="s">
        <v>1522</v>
      </c>
      <c r="F139" s="41" t="s">
        <v>1522</v>
      </c>
      <c r="G139" s="37" t="s">
        <v>1522</v>
      </c>
      <c r="H139" s="42" t="s">
        <v>1522</v>
      </c>
      <c r="I139" s="37" t="s">
        <v>1522</v>
      </c>
      <c r="J139" s="23" t="s">
        <v>1522</v>
      </c>
      <c r="K139" s="23" t="s">
        <v>1522</v>
      </c>
      <c r="L139" s="28" t="s">
        <v>1522</v>
      </c>
      <c r="M139" s="24" t="s">
        <v>1522</v>
      </c>
      <c r="N139" s="41" t="s">
        <v>1522</v>
      </c>
      <c r="O139" s="41" t="s">
        <v>1522</v>
      </c>
      <c r="P139" s="37" t="s">
        <v>1522</v>
      </c>
      <c r="Q139" s="43" t="s">
        <v>1522</v>
      </c>
    </row>
    <row r="140" spans="2:17" x14ac:dyDescent="0.25">
      <c r="B140" s="23" t="s">
        <v>122</v>
      </c>
      <c r="C140" s="28" t="s">
        <v>122</v>
      </c>
      <c r="D140" s="28" t="s">
        <v>122</v>
      </c>
      <c r="E140" s="24" t="s">
        <v>122</v>
      </c>
      <c r="F140" s="41" t="s">
        <v>122</v>
      </c>
      <c r="G140" s="37" t="s">
        <v>122</v>
      </c>
      <c r="H140" s="42" t="s">
        <v>122</v>
      </c>
      <c r="I140" s="37" t="s">
        <v>122</v>
      </c>
      <c r="J140" s="23" t="s">
        <v>122</v>
      </c>
      <c r="K140" s="23" t="s">
        <v>122</v>
      </c>
      <c r="L140" s="28" t="s">
        <v>122</v>
      </c>
      <c r="M140" s="24" t="s">
        <v>122</v>
      </c>
      <c r="N140" s="41" t="s">
        <v>122</v>
      </c>
      <c r="O140" s="41" t="s">
        <v>122</v>
      </c>
      <c r="P140" s="37" t="s">
        <v>122</v>
      </c>
      <c r="Q140" s="43" t="s">
        <v>122</v>
      </c>
    </row>
    <row r="141" spans="2:17" x14ac:dyDescent="0.25">
      <c r="B141" s="23" t="s">
        <v>122</v>
      </c>
      <c r="C141" s="28" t="s">
        <v>122</v>
      </c>
      <c r="D141" s="28" t="s">
        <v>122</v>
      </c>
      <c r="E141" s="24" t="s">
        <v>122</v>
      </c>
      <c r="F141" s="41" t="s">
        <v>122</v>
      </c>
      <c r="G141" s="37" t="s">
        <v>122</v>
      </c>
      <c r="H141" s="42" t="s">
        <v>122</v>
      </c>
      <c r="I141" s="37" t="s">
        <v>122</v>
      </c>
      <c r="J141" s="23" t="s">
        <v>122</v>
      </c>
      <c r="K141" s="23" t="s">
        <v>122</v>
      </c>
      <c r="L141" s="28" t="s">
        <v>122</v>
      </c>
      <c r="M141" s="24" t="s">
        <v>122</v>
      </c>
      <c r="N141" s="41" t="s">
        <v>122</v>
      </c>
      <c r="O141" s="41" t="s">
        <v>122</v>
      </c>
      <c r="P141" s="37" t="s">
        <v>122</v>
      </c>
      <c r="Q141" s="43" t="s">
        <v>122</v>
      </c>
    </row>
    <row r="142" spans="2:17" x14ac:dyDescent="0.25">
      <c r="B142" s="23" t="s">
        <v>122</v>
      </c>
      <c r="C142" s="28" t="s">
        <v>122</v>
      </c>
      <c r="D142" s="28" t="s">
        <v>122</v>
      </c>
      <c r="E142" s="24" t="s">
        <v>122</v>
      </c>
      <c r="F142" s="41" t="s">
        <v>122</v>
      </c>
      <c r="G142" s="37" t="s">
        <v>122</v>
      </c>
      <c r="H142" s="42" t="s">
        <v>122</v>
      </c>
      <c r="I142" s="37" t="s">
        <v>122</v>
      </c>
      <c r="J142" s="23" t="s">
        <v>122</v>
      </c>
      <c r="K142" s="23" t="s">
        <v>122</v>
      </c>
      <c r="L142" s="28" t="s">
        <v>122</v>
      </c>
      <c r="M142" s="24" t="s">
        <v>122</v>
      </c>
      <c r="N142" s="41" t="s">
        <v>122</v>
      </c>
      <c r="O142" s="41" t="s">
        <v>122</v>
      </c>
      <c r="P142" s="37" t="s">
        <v>122</v>
      </c>
      <c r="Q142" s="43" t="s">
        <v>122</v>
      </c>
    </row>
    <row r="143" spans="2:17" x14ac:dyDescent="0.25">
      <c r="B143" s="23" t="s">
        <v>1523</v>
      </c>
      <c r="C143" s="28" t="s">
        <v>1523</v>
      </c>
      <c r="D143" s="28" t="s">
        <v>1523</v>
      </c>
      <c r="E143" s="24" t="s">
        <v>1523</v>
      </c>
      <c r="F143" s="41" t="s">
        <v>1523</v>
      </c>
      <c r="G143" s="37" t="s">
        <v>1523</v>
      </c>
      <c r="H143" s="42" t="s">
        <v>1523</v>
      </c>
      <c r="I143" s="37" t="s">
        <v>1523</v>
      </c>
      <c r="J143" s="23" t="s">
        <v>1523</v>
      </c>
      <c r="K143" s="23" t="s">
        <v>1523</v>
      </c>
      <c r="L143" s="28" t="s">
        <v>1523</v>
      </c>
      <c r="M143" s="24" t="s">
        <v>1523</v>
      </c>
      <c r="N143" s="41" t="s">
        <v>1523</v>
      </c>
      <c r="O143" s="41" t="s">
        <v>1523</v>
      </c>
      <c r="P143" s="37" t="s">
        <v>1523</v>
      </c>
      <c r="Q143" s="43" t="s">
        <v>1523</v>
      </c>
    </row>
    <row r="144" spans="2:17" x14ac:dyDescent="0.25">
      <c r="B144" s="23" t="s">
        <v>122</v>
      </c>
      <c r="C144" s="28" t="s">
        <v>122</v>
      </c>
      <c r="D144" s="28" t="s">
        <v>122</v>
      </c>
      <c r="E144" s="24" t="s">
        <v>122</v>
      </c>
      <c r="F144" s="41" t="s">
        <v>122</v>
      </c>
      <c r="G144" s="37" t="s">
        <v>122</v>
      </c>
      <c r="H144" s="42" t="s">
        <v>122</v>
      </c>
      <c r="I144" s="37" t="s">
        <v>122</v>
      </c>
      <c r="J144" s="23" t="s">
        <v>122</v>
      </c>
      <c r="K144" s="23" t="s">
        <v>122</v>
      </c>
      <c r="L144" s="28" t="s">
        <v>122</v>
      </c>
      <c r="M144" s="24" t="s">
        <v>122</v>
      </c>
      <c r="N144" s="41" t="s">
        <v>122</v>
      </c>
      <c r="O144" s="41" t="s">
        <v>122</v>
      </c>
      <c r="P144" s="37" t="s">
        <v>122</v>
      </c>
      <c r="Q144" s="43" t="s">
        <v>122</v>
      </c>
    </row>
    <row r="145" spans="2:17" x14ac:dyDescent="0.25">
      <c r="B145" s="23" t="s">
        <v>122</v>
      </c>
      <c r="C145" s="28" t="s">
        <v>122</v>
      </c>
      <c r="D145" s="28" t="s">
        <v>122</v>
      </c>
      <c r="E145" s="24" t="s">
        <v>122</v>
      </c>
      <c r="F145" s="41" t="s">
        <v>122</v>
      </c>
      <c r="G145" s="37" t="s">
        <v>122</v>
      </c>
      <c r="H145" s="42" t="s">
        <v>122</v>
      </c>
      <c r="I145" s="37" t="s">
        <v>122</v>
      </c>
      <c r="J145" s="23" t="s">
        <v>122</v>
      </c>
      <c r="K145" s="23" t="s">
        <v>122</v>
      </c>
      <c r="L145" s="28" t="s">
        <v>122</v>
      </c>
      <c r="M145" s="24" t="s">
        <v>122</v>
      </c>
      <c r="N145" s="41" t="s">
        <v>122</v>
      </c>
      <c r="O145" s="41" t="s">
        <v>122</v>
      </c>
      <c r="P145" s="37" t="s">
        <v>122</v>
      </c>
      <c r="Q145" s="43" t="s">
        <v>122</v>
      </c>
    </row>
    <row r="146" spans="2:17" x14ac:dyDescent="0.25">
      <c r="B146" s="23" t="s">
        <v>122</v>
      </c>
      <c r="C146" s="28" t="s">
        <v>122</v>
      </c>
      <c r="D146" s="28" t="s">
        <v>122</v>
      </c>
      <c r="E146" s="24" t="s">
        <v>122</v>
      </c>
      <c r="F146" s="41" t="s">
        <v>122</v>
      </c>
      <c r="G146" s="37" t="s">
        <v>122</v>
      </c>
      <c r="H146" s="42" t="s">
        <v>122</v>
      </c>
      <c r="I146" s="37" t="s">
        <v>122</v>
      </c>
      <c r="J146" s="23" t="s">
        <v>122</v>
      </c>
      <c r="K146" s="23" t="s">
        <v>122</v>
      </c>
      <c r="L146" s="28" t="s">
        <v>122</v>
      </c>
      <c r="M146" s="24" t="s">
        <v>122</v>
      </c>
      <c r="N146" s="41" t="s">
        <v>122</v>
      </c>
      <c r="O146" s="41" t="s">
        <v>122</v>
      </c>
      <c r="P146" s="37" t="s">
        <v>122</v>
      </c>
      <c r="Q146" s="43" t="s">
        <v>122</v>
      </c>
    </row>
    <row r="147" spans="2:17" x14ac:dyDescent="0.25">
      <c r="B147" s="23" t="s">
        <v>1524</v>
      </c>
      <c r="C147" s="28" t="s">
        <v>1524</v>
      </c>
      <c r="D147" s="28" t="s">
        <v>1524</v>
      </c>
      <c r="E147" s="24" t="s">
        <v>1524</v>
      </c>
      <c r="F147" s="41" t="s">
        <v>1524</v>
      </c>
      <c r="G147" s="37" t="s">
        <v>1524</v>
      </c>
      <c r="H147" s="42" t="s">
        <v>1524</v>
      </c>
      <c r="I147" s="37" t="s">
        <v>1524</v>
      </c>
      <c r="J147" s="23" t="s">
        <v>1524</v>
      </c>
      <c r="K147" s="23" t="s">
        <v>1524</v>
      </c>
      <c r="L147" s="28" t="s">
        <v>1524</v>
      </c>
      <c r="M147" s="24" t="s">
        <v>1524</v>
      </c>
      <c r="N147" s="41" t="s">
        <v>1524</v>
      </c>
      <c r="O147" s="41" t="s">
        <v>1524</v>
      </c>
      <c r="P147" s="37" t="s">
        <v>1524</v>
      </c>
      <c r="Q147" s="43" t="s">
        <v>1524</v>
      </c>
    </row>
    <row r="148" spans="2:17" x14ac:dyDescent="0.25">
      <c r="B148" s="23" t="s">
        <v>122</v>
      </c>
      <c r="C148" s="28" t="s">
        <v>122</v>
      </c>
      <c r="D148" s="28" t="s">
        <v>122</v>
      </c>
      <c r="E148" s="24" t="s">
        <v>122</v>
      </c>
      <c r="F148" s="41" t="s">
        <v>122</v>
      </c>
      <c r="G148" s="37" t="s">
        <v>122</v>
      </c>
      <c r="H148" s="42" t="s">
        <v>122</v>
      </c>
      <c r="I148" s="37" t="s">
        <v>122</v>
      </c>
      <c r="J148" s="23" t="s">
        <v>122</v>
      </c>
      <c r="K148" s="23" t="s">
        <v>122</v>
      </c>
      <c r="L148" s="28" t="s">
        <v>122</v>
      </c>
      <c r="M148" s="24" t="s">
        <v>122</v>
      </c>
      <c r="N148" s="41" t="s">
        <v>122</v>
      </c>
      <c r="O148" s="41" t="s">
        <v>122</v>
      </c>
      <c r="P148" s="37" t="s">
        <v>122</v>
      </c>
      <c r="Q148" s="43" t="s">
        <v>122</v>
      </c>
    </row>
    <row r="149" spans="2:17" x14ac:dyDescent="0.25">
      <c r="B149" s="23" t="s">
        <v>122</v>
      </c>
      <c r="C149" s="28" t="s">
        <v>122</v>
      </c>
      <c r="D149" s="28" t="s">
        <v>122</v>
      </c>
      <c r="E149" s="24" t="s">
        <v>122</v>
      </c>
      <c r="F149" s="41" t="s">
        <v>122</v>
      </c>
      <c r="G149" s="37" t="s">
        <v>122</v>
      </c>
      <c r="H149" s="42" t="s">
        <v>122</v>
      </c>
      <c r="I149" s="37" t="s">
        <v>122</v>
      </c>
      <c r="J149" s="23" t="s">
        <v>122</v>
      </c>
      <c r="K149" s="23" t="s">
        <v>122</v>
      </c>
      <c r="L149" s="28" t="s">
        <v>122</v>
      </c>
      <c r="M149" s="24" t="s">
        <v>122</v>
      </c>
      <c r="N149" s="41" t="s">
        <v>122</v>
      </c>
      <c r="O149" s="41" t="s">
        <v>122</v>
      </c>
      <c r="P149" s="37" t="s">
        <v>122</v>
      </c>
      <c r="Q149" s="43" t="s">
        <v>122</v>
      </c>
    </row>
    <row r="150" spans="2:17" x14ac:dyDescent="0.25">
      <c r="B150" s="23" t="s">
        <v>122</v>
      </c>
      <c r="C150" s="28" t="s">
        <v>122</v>
      </c>
      <c r="D150" s="28" t="s">
        <v>122</v>
      </c>
      <c r="E150" s="24" t="s">
        <v>122</v>
      </c>
      <c r="F150" s="41" t="s">
        <v>122</v>
      </c>
      <c r="G150" s="37" t="s">
        <v>122</v>
      </c>
      <c r="H150" s="42" t="s">
        <v>122</v>
      </c>
      <c r="I150" s="37" t="s">
        <v>122</v>
      </c>
      <c r="J150" s="23" t="s">
        <v>122</v>
      </c>
      <c r="K150" s="23" t="s">
        <v>122</v>
      </c>
      <c r="L150" s="28" t="s">
        <v>122</v>
      </c>
      <c r="M150" s="24" t="s">
        <v>122</v>
      </c>
      <c r="N150" s="41" t="s">
        <v>122</v>
      </c>
      <c r="O150" s="41" t="s">
        <v>122</v>
      </c>
      <c r="P150" s="37" t="s">
        <v>122</v>
      </c>
      <c r="Q150" s="43" t="s">
        <v>122</v>
      </c>
    </row>
    <row r="151" spans="2:17" x14ac:dyDescent="0.25">
      <c r="B151" s="23" t="s">
        <v>1525</v>
      </c>
      <c r="C151" s="28" t="s">
        <v>1525</v>
      </c>
      <c r="D151" s="28" t="s">
        <v>1525</v>
      </c>
      <c r="E151" s="24" t="s">
        <v>1525</v>
      </c>
      <c r="F151" s="41" t="s">
        <v>1525</v>
      </c>
      <c r="G151" s="37" t="s">
        <v>1525</v>
      </c>
      <c r="H151" s="42" t="s">
        <v>1525</v>
      </c>
      <c r="I151" s="37" t="s">
        <v>1525</v>
      </c>
      <c r="J151" s="23" t="s">
        <v>1525</v>
      </c>
      <c r="K151" s="23" t="s">
        <v>1525</v>
      </c>
      <c r="L151" s="28" t="s">
        <v>1525</v>
      </c>
      <c r="M151" s="24" t="s">
        <v>1525</v>
      </c>
      <c r="N151" s="41" t="s">
        <v>1525</v>
      </c>
      <c r="O151" s="41" t="s">
        <v>1525</v>
      </c>
      <c r="P151" s="37" t="s">
        <v>1525</v>
      </c>
      <c r="Q151" s="43" t="s">
        <v>1525</v>
      </c>
    </row>
    <row r="152" spans="2:17" x14ac:dyDescent="0.25">
      <c r="B152" s="23" t="s">
        <v>122</v>
      </c>
      <c r="C152" s="28" t="s">
        <v>122</v>
      </c>
      <c r="D152" s="28" t="s">
        <v>122</v>
      </c>
      <c r="E152" s="24" t="s">
        <v>122</v>
      </c>
      <c r="F152" s="41" t="s">
        <v>122</v>
      </c>
      <c r="G152" s="37" t="s">
        <v>122</v>
      </c>
      <c r="H152" s="42" t="s">
        <v>122</v>
      </c>
      <c r="I152" s="37" t="s">
        <v>122</v>
      </c>
      <c r="J152" s="23" t="s">
        <v>122</v>
      </c>
      <c r="K152" s="23" t="s">
        <v>122</v>
      </c>
      <c r="L152" s="28" t="s">
        <v>122</v>
      </c>
      <c r="M152" s="24" t="s">
        <v>122</v>
      </c>
      <c r="N152" s="41" t="s">
        <v>122</v>
      </c>
      <c r="O152" s="41" t="s">
        <v>122</v>
      </c>
      <c r="P152" s="37" t="s">
        <v>122</v>
      </c>
      <c r="Q152" s="43" t="s">
        <v>122</v>
      </c>
    </row>
    <row r="153" spans="2:17" x14ac:dyDescent="0.25">
      <c r="B153" s="23" t="s">
        <v>122</v>
      </c>
      <c r="C153" s="28" t="s">
        <v>122</v>
      </c>
      <c r="D153" s="28" t="s">
        <v>122</v>
      </c>
      <c r="E153" s="24" t="s">
        <v>122</v>
      </c>
      <c r="F153" s="41" t="s">
        <v>122</v>
      </c>
      <c r="G153" s="37" t="s">
        <v>122</v>
      </c>
      <c r="H153" s="42" t="s">
        <v>122</v>
      </c>
      <c r="I153" s="37" t="s">
        <v>122</v>
      </c>
      <c r="J153" s="23" t="s">
        <v>122</v>
      </c>
      <c r="K153" s="23" t="s">
        <v>122</v>
      </c>
      <c r="L153" s="28" t="s">
        <v>122</v>
      </c>
      <c r="M153" s="24" t="s">
        <v>122</v>
      </c>
      <c r="N153" s="41" t="s">
        <v>122</v>
      </c>
      <c r="O153" s="41" t="s">
        <v>122</v>
      </c>
      <c r="P153" s="37" t="s">
        <v>122</v>
      </c>
      <c r="Q153" s="43" t="s">
        <v>122</v>
      </c>
    </row>
    <row r="154" spans="2:17" x14ac:dyDescent="0.25">
      <c r="B154" s="23" t="s">
        <v>122</v>
      </c>
      <c r="C154" s="28" t="s">
        <v>122</v>
      </c>
      <c r="D154" s="28" t="s">
        <v>122</v>
      </c>
      <c r="E154" s="24" t="s">
        <v>122</v>
      </c>
      <c r="F154" s="41" t="s">
        <v>122</v>
      </c>
      <c r="G154" s="37" t="s">
        <v>122</v>
      </c>
      <c r="H154" s="42" t="s">
        <v>122</v>
      </c>
      <c r="I154" s="37" t="s">
        <v>122</v>
      </c>
      <c r="J154" s="23" t="s">
        <v>122</v>
      </c>
      <c r="K154" s="23" t="s">
        <v>122</v>
      </c>
      <c r="L154" s="28" t="s">
        <v>122</v>
      </c>
      <c r="M154" s="24" t="s">
        <v>122</v>
      </c>
      <c r="N154" s="41" t="s">
        <v>122</v>
      </c>
      <c r="O154" s="41" t="s">
        <v>122</v>
      </c>
      <c r="P154" s="37" t="s">
        <v>122</v>
      </c>
      <c r="Q154" s="43" t="s">
        <v>122</v>
      </c>
    </row>
    <row r="155" spans="2:17" x14ac:dyDescent="0.25">
      <c r="B155" s="23" t="s">
        <v>1526</v>
      </c>
      <c r="C155" s="28" t="s">
        <v>1526</v>
      </c>
      <c r="D155" s="28" t="s">
        <v>1526</v>
      </c>
      <c r="E155" s="24" t="s">
        <v>1526</v>
      </c>
      <c r="F155" s="41" t="s">
        <v>1526</v>
      </c>
      <c r="G155" s="37" t="s">
        <v>1526</v>
      </c>
      <c r="H155" s="42" t="s">
        <v>1526</v>
      </c>
      <c r="I155" s="37" t="s">
        <v>1526</v>
      </c>
      <c r="J155" s="23" t="s">
        <v>1526</v>
      </c>
      <c r="K155" s="23" t="s">
        <v>1526</v>
      </c>
      <c r="L155" s="28" t="s">
        <v>1526</v>
      </c>
      <c r="M155" s="24" t="s">
        <v>1526</v>
      </c>
      <c r="N155" s="41" t="s">
        <v>1526</v>
      </c>
      <c r="O155" s="41" t="s">
        <v>1526</v>
      </c>
      <c r="P155" s="37" t="s">
        <v>1526</v>
      </c>
      <c r="Q155" s="43" t="s">
        <v>1526</v>
      </c>
    </row>
    <row r="156" spans="2:17" x14ac:dyDescent="0.25">
      <c r="B156" s="23" t="s">
        <v>122</v>
      </c>
      <c r="C156" s="28" t="s">
        <v>255</v>
      </c>
      <c r="D156" s="28" t="s">
        <v>122</v>
      </c>
      <c r="E156" s="24" t="s">
        <v>122</v>
      </c>
      <c r="F156" s="41" t="s">
        <v>122</v>
      </c>
      <c r="G156" s="37" t="s">
        <v>255</v>
      </c>
      <c r="H156" s="42" t="s">
        <v>1585</v>
      </c>
      <c r="I156" s="37" t="s">
        <v>122</v>
      </c>
      <c r="J156" s="23" t="s">
        <v>122</v>
      </c>
      <c r="K156" s="23" t="s">
        <v>255</v>
      </c>
      <c r="L156" s="28" t="s">
        <v>1585</v>
      </c>
      <c r="M156" s="24" t="s">
        <v>122</v>
      </c>
      <c r="N156" s="41" t="s">
        <v>122</v>
      </c>
      <c r="O156" s="41" t="s">
        <v>255</v>
      </c>
      <c r="P156" s="37" t="s">
        <v>1585</v>
      </c>
      <c r="Q156" s="43" t="s">
        <v>122</v>
      </c>
    </row>
    <row r="157" spans="2:17" x14ac:dyDescent="0.25">
      <c r="B157" s="23" t="s">
        <v>122</v>
      </c>
      <c r="C157" s="28" t="s">
        <v>122</v>
      </c>
      <c r="D157" s="28" t="s">
        <v>122</v>
      </c>
      <c r="E157" s="24" t="s">
        <v>122</v>
      </c>
      <c r="F157" s="41" t="s">
        <v>122</v>
      </c>
      <c r="G157" s="37" t="s">
        <v>122</v>
      </c>
      <c r="H157" s="42" t="s">
        <v>1586</v>
      </c>
      <c r="I157" s="37" t="s">
        <v>122</v>
      </c>
      <c r="J157" s="23" t="s">
        <v>122</v>
      </c>
      <c r="K157" s="23" t="s">
        <v>122</v>
      </c>
      <c r="L157" s="28" t="s">
        <v>1586</v>
      </c>
      <c r="M157" s="24" t="s">
        <v>122</v>
      </c>
      <c r="N157" s="41" t="s">
        <v>122</v>
      </c>
      <c r="O157" s="41" t="s">
        <v>122</v>
      </c>
      <c r="P157" s="37" t="s">
        <v>1586</v>
      </c>
      <c r="Q157" s="43" t="s">
        <v>122</v>
      </c>
    </row>
    <row r="158" spans="2:17" x14ac:dyDescent="0.25">
      <c r="B158" s="23" t="s">
        <v>122</v>
      </c>
      <c r="C158" s="28" t="s">
        <v>122</v>
      </c>
      <c r="D158" s="28" t="s">
        <v>122</v>
      </c>
      <c r="E158" s="24" t="s">
        <v>122</v>
      </c>
      <c r="F158" s="41" t="s">
        <v>122</v>
      </c>
      <c r="G158" s="37" t="s">
        <v>122</v>
      </c>
      <c r="H158" s="42" t="s">
        <v>122</v>
      </c>
      <c r="I158" s="37" t="s">
        <v>122</v>
      </c>
      <c r="J158" s="23" t="s">
        <v>122</v>
      </c>
      <c r="K158" s="23" t="s">
        <v>122</v>
      </c>
      <c r="L158" s="28" t="s">
        <v>122</v>
      </c>
      <c r="M158" s="24" t="s">
        <v>122</v>
      </c>
      <c r="N158" s="41" t="s">
        <v>122</v>
      </c>
      <c r="O158" s="41" t="s">
        <v>122</v>
      </c>
      <c r="P158" s="37" t="s">
        <v>122</v>
      </c>
      <c r="Q158" s="43" t="s">
        <v>122</v>
      </c>
    </row>
    <row r="159" spans="2:17" x14ac:dyDescent="0.25">
      <c r="B159" s="23" t="s">
        <v>1527</v>
      </c>
      <c r="C159" s="28" t="s">
        <v>1527</v>
      </c>
      <c r="D159" s="28" t="s">
        <v>1527</v>
      </c>
      <c r="E159" s="24" t="s">
        <v>1527</v>
      </c>
      <c r="F159" s="41" t="s">
        <v>1527</v>
      </c>
      <c r="G159" s="37" t="s">
        <v>1527</v>
      </c>
      <c r="H159" s="42" t="s">
        <v>1527</v>
      </c>
      <c r="I159" s="37" t="s">
        <v>1527</v>
      </c>
      <c r="J159" s="23" t="s">
        <v>1527</v>
      </c>
      <c r="K159" s="23" t="s">
        <v>1527</v>
      </c>
      <c r="L159" s="28" t="s">
        <v>1527</v>
      </c>
      <c r="M159" s="24" t="s">
        <v>1527</v>
      </c>
      <c r="N159" s="41" t="s">
        <v>1527</v>
      </c>
      <c r="O159" s="41" t="s">
        <v>1527</v>
      </c>
      <c r="P159" s="37" t="s">
        <v>1527</v>
      </c>
      <c r="Q159" s="43" t="s">
        <v>1527</v>
      </c>
    </row>
    <row r="160" spans="2:17" x14ac:dyDescent="0.25">
      <c r="B160" s="23" t="s">
        <v>122</v>
      </c>
      <c r="C160" s="28" t="s">
        <v>256</v>
      </c>
      <c r="D160" s="28" t="s">
        <v>122</v>
      </c>
      <c r="E160" s="24" t="s">
        <v>122</v>
      </c>
      <c r="F160" s="41" t="s">
        <v>122</v>
      </c>
      <c r="G160" s="37" t="s">
        <v>256</v>
      </c>
      <c r="H160" s="42" t="s">
        <v>1585</v>
      </c>
      <c r="I160" s="37" t="s">
        <v>122</v>
      </c>
      <c r="J160" s="23" t="s">
        <v>122</v>
      </c>
      <c r="K160" s="23" t="s">
        <v>256</v>
      </c>
      <c r="L160" s="28" t="s">
        <v>1585</v>
      </c>
      <c r="M160" s="24" t="s">
        <v>122</v>
      </c>
      <c r="N160" s="41" t="s">
        <v>122</v>
      </c>
      <c r="O160" s="41" t="s">
        <v>256</v>
      </c>
      <c r="P160" s="37" t="s">
        <v>1585</v>
      </c>
      <c r="Q160" s="43" t="s">
        <v>122</v>
      </c>
    </row>
    <row r="161" spans="2:17" x14ac:dyDescent="0.25">
      <c r="B161" s="23" t="s">
        <v>122</v>
      </c>
      <c r="C161" s="28" t="s">
        <v>122</v>
      </c>
      <c r="D161" s="28" t="s">
        <v>122</v>
      </c>
      <c r="E161" s="24" t="s">
        <v>122</v>
      </c>
      <c r="F161" s="41" t="s">
        <v>122</v>
      </c>
      <c r="G161" s="37" t="s">
        <v>122</v>
      </c>
      <c r="H161" s="42" t="s">
        <v>1587</v>
      </c>
      <c r="I161" s="37" t="s">
        <v>122</v>
      </c>
      <c r="J161" s="23" t="s">
        <v>122</v>
      </c>
      <c r="K161" s="23" t="s">
        <v>122</v>
      </c>
      <c r="L161" s="28" t="s">
        <v>1587</v>
      </c>
      <c r="M161" s="24" t="s">
        <v>122</v>
      </c>
      <c r="N161" s="41" t="s">
        <v>122</v>
      </c>
      <c r="O161" s="41" t="s">
        <v>122</v>
      </c>
      <c r="P161" s="37" t="s">
        <v>1587</v>
      </c>
      <c r="Q161" s="43" t="s">
        <v>122</v>
      </c>
    </row>
    <row r="162" spans="2:17" x14ac:dyDescent="0.25">
      <c r="B162" s="23" t="s">
        <v>122</v>
      </c>
      <c r="C162" s="28" t="s">
        <v>122</v>
      </c>
      <c r="D162" s="28" t="s">
        <v>122</v>
      </c>
      <c r="E162" s="24" t="s">
        <v>122</v>
      </c>
      <c r="F162" s="41" t="s">
        <v>122</v>
      </c>
      <c r="G162" s="37" t="s">
        <v>122</v>
      </c>
      <c r="H162" s="42" t="s">
        <v>122</v>
      </c>
      <c r="I162" s="37" t="s">
        <v>122</v>
      </c>
      <c r="J162" s="23" t="s">
        <v>122</v>
      </c>
      <c r="K162" s="23" t="s">
        <v>122</v>
      </c>
      <c r="L162" s="28" t="s">
        <v>122</v>
      </c>
      <c r="M162" s="24" t="s">
        <v>122</v>
      </c>
      <c r="N162" s="41" t="s">
        <v>122</v>
      </c>
      <c r="O162" s="41" t="s">
        <v>122</v>
      </c>
      <c r="P162" s="37" t="s">
        <v>122</v>
      </c>
      <c r="Q162" s="43" t="s">
        <v>122</v>
      </c>
    </row>
    <row r="163" spans="2:17" x14ac:dyDescent="0.25">
      <c r="B163" s="23" t="s">
        <v>1528</v>
      </c>
      <c r="C163" s="28" t="s">
        <v>1528</v>
      </c>
      <c r="D163" s="28" t="s">
        <v>1528</v>
      </c>
      <c r="E163" s="24" t="s">
        <v>1528</v>
      </c>
      <c r="F163" s="41" t="s">
        <v>1528</v>
      </c>
      <c r="G163" s="37" t="s">
        <v>1528</v>
      </c>
      <c r="H163" s="42" t="s">
        <v>1528</v>
      </c>
      <c r="I163" s="37" t="s">
        <v>1528</v>
      </c>
      <c r="J163" s="23" t="s">
        <v>1528</v>
      </c>
      <c r="K163" s="23" t="s">
        <v>1528</v>
      </c>
      <c r="L163" s="28" t="s">
        <v>1528</v>
      </c>
      <c r="M163" s="24" t="s">
        <v>1528</v>
      </c>
      <c r="N163" s="41" t="s">
        <v>1528</v>
      </c>
      <c r="O163" s="41" t="s">
        <v>1528</v>
      </c>
      <c r="P163" s="37" t="s">
        <v>1528</v>
      </c>
      <c r="Q163" s="43" t="s">
        <v>1528</v>
      </c>
    </row>
    <row r="164" spans="2:17" x14ac:dyDescent="0.25">
      <c r="B164" s="23" t="s">
        <v>122</v>
      </c>
      <c r="C164" s="28" t="s">
        <v>257</v>
      </c>
      <c r="D164" s="28" t="s">
        <v>122</v>
      </c>
      <c r="E164" s="24" t="s">
        <v>122</v>
      </c>
      <c r="F164" s="41" t="s">
        <v>122</v>
      </c>
      <c r="G164" s="37" t="s">
        <v>257</v>
      </c>
      <c r="H164" s="42" t="s">
        <v>1585</v>
      </c>
      <c r="I164" s="37" t="s">
        <v>122</v>
      </c>
      <c r="J164" s="23" t="s">
        <v>122</v>
      </c>
      <c r="K164" s="23" t="s">
        <v>257</v>
      </c>
      <c r="L164" s="28" t="s">
        <v>1585</v>
      </c>
      <c r="M164" s="24" t="s">
        <v>122</v>
      </c>
      <c r="N164" s="41" t="s">
        <v>122</v>
      </c>
      <c r="O164" s="41" t="s">
        <v>257</v>
      </c>
      <c r="P164" s="37" t="s">
        <v>1585</v>
      </c>
      <c r="Q164" s="43" t="s">
        <v>122</v>
      </c>
    </row>
    <row r="165" spans="2:17" x14ac:dyDescent="0.25">
      <c r="B165" s="23" t="s">
        <v>122</v>
      </c>
      <c r="C165" s="28" t="s">
        <v>122</v>
      </c>
      <c r="D165" s="28" t="s">
        <v>122</v>
      </c>
      <c r="E165" s="24" t="s">
        <v>122</v>
      </c>
      <c r="F165" s="41" t="s">
        <v>122</v>
      </c>
      <c r="G165" s="37" t="s">
        <v>122</v>
      </c>
      <c r="H165" s="42" t="s">
        <v>1588</v>
      </c>
      <c r="I165" s="37" t="s">
        <v>122</v>
      </c>
      <c r="J165" s="23" t="s">
        <v>122</v>
      </c>
      <c r="K165" s="23" t="s">
        <v>122</v>
      </c>
      <c r="L165" s="28" t="s">
        <v>1588</v>
      </c>
      <c r="M165" s="24" t="s">
        <v>122</v>
      </c>
      <c r="N165" s="41" t="s">
        <v>122</v>
      </c>
      <c r="O165" s="41" t="s">
        <v>122</v>
      </c>
      <c r="P165" s="37" t="s">
        <v>1588</v>
      </c>
      <c r="Q165" s="43" t="s">
        <v>122</v>
      </c>
    </row>
    <row r="166" spans="2:17" x14ac:dyDescent="0.25">
      <c r="B166" s="23" t="s">
        <v>122</v>
      </c>
      <c r="C166" s="28" t="s">
        <v>122</v>
      </c>
      <c r="D166" s="28" t="s">
        <v>122</v>
      </c>
      <c r="E166" s="24" t="s">
        <v>122</v>
      </c>
      <c r="F166" s="41" t="s">
        <v>122</v>
      </c>
      <c r="G166" s="37" t="s">
        <v>122</v>
      </c>
      <c r="H166" s="42" t="s">
        <v>122</v>
      </c>
      <c r="I166" s="37" t="s">
        <v>122</v>
      </c>
      <c r="J166" s="23" t="s">
        <v>122</v>
      </c>
      <c r="K166" s="23" t="s">
        <v>122</v>
      </c>
      <c r="L166" s="28" t="s">
        <v>122</v>
      </c>
      <c r="M166" s="24" t="s">
        <v>122</v>
      </c>
      <c r="N166" s="41" t="s">
        <v>122</v>
      </c>
      <c r="O166" s="41" t="s">
        <v>122</v>
      </c>
      <c r="P166" s="37" t="s">
        <v>122</v>
      </c>
      <c r="Q166" s="43" t="s">
        <v>122</v>
      </c>
    </row>
    <row r="167" spans="2:17" x14ac:dyDescent="0.25">
      <c r="B167" s="23" t="s">
        <v>1529</v>
      </c>
      <c r="C167" s="28" t="s">
        <v>1529</v>
      </c>
      <c r="D167" s="28" t="s">
        <v>1529</v>
      </c>
      <c r="E167" s="24" t="s">
        <v>1529</v>
      </c>
      <c r="F167" s="41" t="s">
        <v>1529</v>
      </c>
      <c r="G167" s="37" t="s">
        <v>1529</v>
      </c>
      <c r="H167" s="42" t="s">
        <v>1529</v>
      </c>
      <c r="I167" s="37" t="s">
        <v>1529</v>
      </c>
      <c r="J167" s="23" t="s">
        <v>1529</v>
      </c>
      <c r="K167" s="23" t="s">
        <v>1529</v>
      </c>
      <c r="L167" s="28" t="s">
        <v>1529</v>
      </c>
      <c r="M167" s="24" t="s">
        <v>1529</v>
      </c>
      <c r="N167" s="41" t="s">
        <v>1529</v>
      </c>
      <c r="O167" s="41" t="s">
        <v>1529</v>
      </c>
      <c r="P167" s="37" t="s">
        <v>1529</v>
      </c>
      <c r="Q167" s="43" t="s">
        <v>1529</v>
      </c>
    </row>
    <row r="168" spans="2:17" x14ac:dyDescent="0.25">
      <c r="B168" s="23" t="s">
        <v>122</v>
      </c>
      <c r="C168" s="28" t="s">
        <v>258</v>
      </c>
      <c r="D168" s="28" t="s">
        <v>122</v>
      </c>
      <c r="E168" s="24" t="s">
        <v>122</v>
      </c>
      <c r="F168" s="41" t="s">
        <v>122</v>
      </c>
      <c r="G168" s="37" t="s">
        <v>258</v>
      </c>
      <c r="H168" s="42" t="s">
        <v>1589</v>
      </c>
      <c r="I168" s="37" t="s">
        <v>122</v>
      </c>
      <c r="J168" s="23" t="s">
        <v>122</v>
      </c>
      <c r="K168" s="23" t="s">
        <v>258</v>
      </c>
      <c r="L168" s="28" t="s">
        <v>1589</v>
      </c>
      <c r="M168" s="24" t="s">
        <v>122</v>
      </c>
      <c r="N168" s="41" t="s">
        <v>122</v>
      </c>
      <c r="O168" s="41" t="s">
        <v>258</v>
      </c>
      <c r="P168" s="37" t="s">
        <v>1589</v>
      </c>
      <c r="Q168" s="43" t="s">
        <v>122</v>
      </c>
    </row>
    <row r="169" spans="2:17" x14ac:dyDescent="0.25">
      <c r="B169" s="23" t="s">
        <v>122</v>
      </c>
      <c r="C169" s="28" t="s">
        <v>122</v>
      </c>
      <c r="D169" s="28" t="s">
        <v>122</v>
      </c>
      <c r="E169" s="24" t="s">
        <v>122</v>
      </c>
      <c r="F169" s="41" t="s">
        <v>122</v>
      </c>
      <c r="G169" s="37" t="s">
        <v>122</v>
      </c>
      <c r="H169" s="42" t="s">
        <v>122</v>
      </c>
      <c r="I169" s="37" t="s">
        <v>122</v>
      </c>
      <c r="J169" s="23" t="s">
        <v>122</v>
      </c>
      <c r="K169" s="23" t="s">
        <v>122</v>
      </c>
      <c r="L169" s="28" t="s">
        <v>122</v>
      </c>
      <c r="M169" s="24" t="s">
        <v>122</v>
      </c>
      <c r="N169" s="41" t="s">
        <v>122</v>
      </c>
      <c r="O169" s="41" t="s">
        <v>122</v>
      </c>
      <c r="P169" s="37" t="s">
        <v>122</v>
      </c>
      <c r="Q169" s="43" t="s">
        <v>122</v>
      </c>
    </row>
    <row r="170" spans="2:17" x14ac:dyDescent="0.25">
      <c r="B170" s="23" t="s">
        <v>122</v>
      </c>
      <c r="C170" s="28" t="s">
        <v>122</v>
      </c>
      <c r="D170" s="28" t="s">
        <v>122</v>
      </c>
      <c r="E170" s="24" t="s">
        <v>122</v>
      </c>
      <c r="F170" s="41" t="s">
        <v>122</v>
      </c>
      <c r="G170" s="37" t="s">
        <v>122</v>
      </c>
      <c r="H170" s="42" t="s">
        <v>122</v>
      </c>
      <c r="I170" s="37" t="s">
        <v>122</v>
      </c>
      <c r="J170" s="23" t="s">
        <v>122</v>
      </c>
      <c r="K170" s="23" t="s">
        <v>122</v>
      </c>
      <c r="L170" s="28" t="s">
        <v>122</v>
      </c>
      <c r="M170" s="24" t="s">
        <v>122</v>
      </c>
      <c r="N170" s="41" t="s">
        <v>122</v>
      </c>
      <c r="O170" s="41" t="s">
        <v>122</v>
      </c>
      <c r="P170" s="37" t="s">
        <v>122</v>
      </c>
      <c r="Q170" s="43" t="s">
        <v>122</v>
      </c>
    </row>
    <row r="171" spans="2:17" x14ac:dyDescent="0.25">
      <c r="B171" s="23" t="s">
        <v>1530</v>
      </c>
      <c r="C171" s="28" t="s">
        <v>1530</v>
      </c>
      <c r="D171" s="28" t="s">
        <v>1530</v>
      </c>
      <c r="E171" s="24" t="s">
        <v>1530</v>
      </c>
      <c r="F171" s="41" t="s">
        <v>1530</v>
      </c>
      <c r="G171" s="37" t="s">
        <v>1530</v>
      </c>
      <c r="H171" s="42" t="s">
        <v>1530</v>
      </c>
      <c r="I171" s="37" t="s">
        <v>1530</v>
      </c>
      <c r="J171" s="23" t="s">
        <v>1530</v>
      </c>
      <c r="K171" s="23" t="s">
        <v>1530</v>
      </c>
      <c r="L171" s="28" t="s">
        <v>1530</v>
      </c>
      <c r="M171" s="24" t="s">
        <v>1530</v>
      </c>
      <c r="N171" s="41" t="s">
        <v>1530</v>
      </c>
      <c r="O171" s="41" t="s">
        <v>1530</v>
      </c>
      <c r="P171" s="37" t="s">
        <v>1530</v>
      </c>
      <c r="Q171" s="43" t="s">
        <v>1530</v>
      </c>
    </row>
    <row r="172" spans="2:17" x14ac:dyDescent="0.25">
      <c r="B172" s="23" t="s">
        <v>122</v>
      </c>
      <c r="C172" s="28" t="s">
        <v>122</v>
      </c>
      <c r="D172" s="28" t="s">
        <v>122</v>
      </c>
      <c r="E172" s="24" t="s">
        <v>122</v>
      </c>
      <c r="F172" s="41" t="s">
        <v>122</v>
      </c>
      <c r="G172" s="37" t="s">
        <v>122</v>
      </c>
      <c r="H172" s="42" t="s">
        <v>122</v>
      </c>
      <c r="I172" s="37" t="s">
        <v>122</v>
      </c>
      <c r="J172" s="23" t="s">
        <v>122</v>
      </c>
      <c r="K172" s="23" t="s">
        <v>122</v>
      </c>
      <c r="L172" s="28" t="s">
        <v>122</v>
      </c>
      <c r="M172" s="24" t="s">
        <v>122</v>
      </c>
      <c r="N172" s="41" t="s">
        <v>122</v>
      </c>
      <c r="O172" s="41" t="s">
        <v>122</v>
      </c>
      <c r="P172" s="37" t="s">
        <v>122</v>
      </c>
      <c r="Q172" s="43" t="s">
        <v>122</v>
      </c>
    </row>
    <row r="173" spans="2:17" x14ac:dyDescent="0.25">
      <c r="B173" s="23" t="s">
        <v>122</v>
      </c>
      <c r="C173" s="28" t="s">
        <v>122</v>
      </c>
      <c r="D173" s="28" t="s">
        <v>122</v>
      </c>
      <c r="E173" s="24" t="s">
        <v>122</v>
      </c>
      <c r="F173" s="41" t="s">
        <v>122</v>
      </c>
      <c r="G173" s="37" t="s">
        <v>122</v>
      </c>
      <c r="H173" s="42" t="s">
        <v>122</v>
      </c>
      <c r="I173" s="37" t="s">
        <v>122</v>
      </c>
      <c r="J173" s="23" t="s">
        <v>122</v>
      </c>
      <c r="K173" s="23" t="s">
        <v>122</v>
      </c>
      <c r="L173" s="28" t="s">
        <v>122</v>
      </c>
      <c r="M173" s="24" t="s">
        <v>122</v>
      </c>
      <c r="N173" s="41" t="s">
        <v>122</v>
      </c>
      <c r="O173" s="41" t="s">
        <v>122</v>
      </c>
      <c r="P173" s="37" t="s">
        <v>122</v>
      </c>
      <c r="Q173" s="43" t="s">
        <v>122</v>
      </c>
    </row>
    <row r="174" spans="2:17" x14ac:dyDescent="0.25">
      <c r="B174" s="23" t="s">
        <v>122</v>
      </c>
      <c r="C174" s="28" t="s">
        <v>122</v>
      </c>
      <c r="D174" s="28" t="s">
        <v>122</v>
      </c>
      <c r="E174" s="24" t="s">
        <v>122</v>
      </c>
      <c r="F174" s="41" t="s">
        <v>122</v>
      </c>
      <c r="G174" s="37" t="s">
        <v>122</v>
      </c>
      <c r="H174" s="42" t="s">
        <v>122</v>
      </c>
      <c r="I174" s="37" t="s">
        <v>122</v>
      </c>
      <c r="J174" s="23" t="s">
        <v>122</v>
      </c>
      <c r="K174" s="23" t="s">
        <v>122</v>
      </c>
      <c r="L174" s="28" t="s">
        <v>122</v>
      </c>
      <c r="M174" s="24" t="s">
        <v>122</v>
      </c>
      <c r="N174" s="41" t="s">
        <v>122</v>
      </c>
      <c r="O174" s="41" t="s">
        <v>122</v>
      </c>
      <c r="P174" s="37" t="s">
        <v>122</v>
      </c>
      <c r="Q174" s="43" t="s">
        <v>122</v>
      </c>
    </row>
    <row r="175" spans="2:17" x14ac:dyDescent="0.25">
      <c r="B175" s="23" t="s">
        <v>1531</v>
      </c>
      <c r="C175" s="28" t="s">
        <v>1531</v>
      </c>
      <c r="D175" s="28" t="s">
        <v>1531</v>
      </c>
      <c r="E175" s="24" t="s">
        <v>1531</v>
      </c>
      <c r="F175" s="41" t="s">
        <v>1531</v>
      </c>
      <c r="G175" s="37" t="s">
        <v>1531</v>
      </c>
      <c r="H175" s="42" t="s">
        <v>1531</v>
      </c>
      <c r="I175" s="37" t="s">
        <v>1531</v>
      </c>
      <c r="J175" s="23" t="s">
        <v>1531</v>
      </c>
      <c r="K175" s="23" t="s">
        <v>1531</v>
      </c>
      <c r="L175" s="28" t="s">
        <v>1531</v>
      </c>
      <c r="M175" s="24" t="s">
        <v>1531</v>
      </c>
      <c r="N175" s="41" t="s">
        <v>1531</v>
      </c>
      <c r="O175" s="41" t="s">
        <v>1531</v>
      </c>
      <c r="P175" s="37" t="s">
        <v>1531</v>
      </c>
      <c r="Q175" s="43" t="s">
        <v>1531</v>
      </c>
    </row>
    <row r="176" spans="2:17" x14ac:dyDescent="0.25">
      <c r="B176" s="23" t="s">
        <v>122</v>
      </c>
      <c r="C176" s="28" t="s">
        <v>122</v>
      </c>
      <c r="D176" s="28" t="s">
        <v>122</v>
      </c>
      <c r="E176" s="24" t="s">
        <v>122</v>
      </c>
      <c r="F176" s="41" t="s">
        <v>122</v>
      </c>
      <c r="G176" s="37" t="s">
        <v>122</v>
      </c>
      <c r="H176" s="42" t="s">
        <v>122</v>
      </c>
      <c r="I176" s="37" t="s">
        <v>122</v>
      </c>
      <c r="J176" s="23" t="s">
        <v>122</v>
      </c>
      <c r="K176" s="23" t="s">
        <v>122</v>
      </c>
      <c r="L176" s="28" t="s">
        <v>122</v>
      </c>
      <c r="M176" s="24" t="s">
        <v>122</v>
      </c>
      <c r="N176" s="41" t="s">
        <v>122</v>
      </c>
      <c r="O176" s="41" t="s">
        <v>122</v>
      </c>
      <c r="P176" s="37" t="s">
        <v>122</v>
      </c>
      <c r="Q176" s="43" t="s">
        <v>122</v>
      </c>
    </row>
    <row r="177" spans="2:17" x14ac:dyDescent="0.25">
      <c r="B177" s="23" t="s">
        <v>122</v>
      </c>
      <c r="C177" s="28" t="s">
        <v>122</v>
      </c>
      <c r="D177" s="28" t="s">
        <v>122</v>
      </c>
      <c r="E177" s="24" t="s">
        <v>122</v>
      </c>
      <c r="F177" s="41" t="s">
        <v>122</v>
      </c>
      <c r="G177" s="37" t="s">
        <v>122</v>
      </c>
      <c r="H177" s="42" t="s">
        <v>122</v>
      </c>
      <c r="I177" s="37" t="s">
        <v>122</v>
      </c>
      <c r="J177" s="23" t="s">
        <v>122</v>
      </c>
      <c r="K177" s="23" t="s">
        <v>122</v>
      </c>
      <c r="L177" s="28" t="s">
        <v>122</v>
      </c>
      <c r="M177" s="24" t="s">
        <v>122</v>
      </c>
      <c r="N177" s="41" t="s">
        <v>122</v>
      </c>
      <c r="O177" s="41" t="s">
        <v>122</v>
      </c>
      <c r="P177" s="37" t="s">
        <v>122</v>
      </c>
      <c r="Q177" s="43" t="s">
        <v>122</v>
      </c>
    </row>
    <row r="178" spans="2:17" x14ac:dyDescent="0.25">
      <c r="B178" s="23" t="s">
        <v>122</v>
      </c>
      <c r="C178" s="28" t="s">
        <v>122</v>
      </c>
      <c r="D178" s="28" t="s">
        <v>122</v>
      </c>
      <c r="E178" s="24" t="s">
        <v>122</v>
      </c>
      <c r="F178" s="41" t="s">
        <v>122</v>
      </c>
      <c r="G178" s="37" t="s">
        <v>122</v>
      </c>
      <c r="H178" s="42" t="s">
        <v>122</v>
      </c>
      <c r="I178" s="37" t="s">
        <v>122</v>
      </c>
      <c r="J178" s="23" t="s">
        <v>122</v>
      </c>
      <c r="K178" s="23" t="s">
        <v>122</v>
      </c>
      <c r="L178" s="28" t="s">
        <v>122</v>
      </c>
      <c r="M178" s="24" t="s">
        <v>122</v>
      </c>
      <c r="N178" s="41" t="s">
        <v>122</v>
      </c>
      <c r="O178" s="41" t="s">
        <v>122</v>
      </c>
      <c r="P178" s="37" t="s">
        <v>122</v>
      </c>
      <c r="Q178" s="43" t="s">
        <v>122</v>
      </c>
    </row>
    <row r="179" spans="2:17" x14ac:dyDescent="0.25">
      <c r="B179" s="23" t="s">
        <v>1532</v>
      </c>
      <c r="C179" s="28" t="s">
        <v>1532</v>
      </c>
      <c r="D179" s="28" t="s">
        <v>1532</v>
      </c>
      <c r="E179" s="24" t="s">
        <v>1532</v>
      </c>
      <c r="F179" s="41" t="s">
        <v>1532</v>
      </c>
      <c r="G179" s="37" t="s">
        <v>1532</v>
      </c>
      <c r="H179" s="42" t="s">
        <v>1532</v>
      </c>
      <c r="I179" s="37" t="s">
        <v>1532</v>
      </c>
      <c r="J179" s="23" t="s">
        <v>1532</v>
      </c>
      <c r="K179" s="23" t="s">
        <v>1532</v>
      </c>
      <c r="L179" s="28" t="s">
        <v>1532</v>
      </c>
      <c r="M179" s="24" t="s">
        <v>1532</v>
      </c>
      <c r="N179" s="41" t="s">
        <v>1532</v>
      </c>
      <c r="O179" s="41" t="s">
        <v>1532</v>
      </c>
      <c r="P179" s="37" t="s">
        <v>1532</v>
      </c>
      <c r="Q179" s="43" t="s">
        <v>1532</v>
      </c>
    </row>
    <row r="180" spans="2:17" x14ac:dyDescent="0.25">
      <c r="B180" s="23" t="s">
        <v>122</v>
      </c>
      <c r="C180" s="28" t="s">
        <v>122</v>
      </c>
      <c r="D180" s="28" t="s">
        <v>122</v>
      </c>
      <c r="E180" s="24" t="s">
        <v>122</v>
      </c>
      <c r="F180" s="41" t="s">
        <v>122</v>
      </c>
      <c r="G180" s="37" t="s">
        <v>122</v>
      </c>
      <c r="H180" s="42" t="s">
        <v>122</v>
      </c>
      <c r="I180" s="37" t="s">
        <v>122</v>
      </c>
      <c r="J180" s="23" t="s">
        <v>122</v>
      </c>
      <c r="K180" s="23" t="s">
        <v>122</v>
      </c>
      <c r="L180" s="28" t="s">
        <v>122</v>
      </c>
      <c r="M180" s="24" t="s">
        <v>122</v>
      </c>
      <c r="N180" s="41" t="s">
        <v>122</v>
      </c>
      <c r="O180" s="41" t="s">
        <v>122</v>
      </c>
      <c r="P180" s="37" t="s">
        <v>122</v>
      </c>
      <c r="Q180" s="43" t="s">
        <v>122</v>
      </c>
    </row>
    <row r="181" spans="2:17" x14ac:dyDescent="0.25">
      <c r="B181" s="23" t="s">
        <v>122</v>
      </c>
      <c r="C181" s="28" t="s">
        <v>122</v>
      </c>
      <c r="D181" s="28" t="s">
        <v>122</v>
      </c>
      <c r="E181" s="24" t="s">
        <v>122</v>
      </c>
      <c r="F181" s="41" t="s">
        <v>122</v>
      </c>
      <c r="G181" s="37" t="s">
        <v>122</v>
      </c>
      <c r="H181" s="42" t="s">
        <v>122</v>
      </c>
      <c r="I181" s="37" t="s">
        <v>122</v>
      </c>
      <c r="J181" s="23" t="s">
        <v>122</v>
      </c>
      <c r="K181" s="23" t="s">
        <v>122</v>
      </c>
      <c r="L181" s="28" t="s">
        <v>122</v>
      </c>
      <c r="M181" s="24" t="s">
        <v>122</v>
      </c>
      <c r="N181" s="41" t="s">
        <v>122</v>
      </c>
      <c r="O181" s="41" t="s">
        <v>122</v>
      </c>
      <c r="P181" s="37" t="s">
        <v>122</v>
      </c>
      <c r="Q181" s="43" t="s">
        <v>122</v>
      </c>
    </row>
    <row r="182" spans="2:17" x14ac:dyDescent="0.25">
      <c r="B182" s="23" t="s">
        <v>122</v>
      </c>
      <c r="C182" s="28" t="s">
        <v>122</v>
      </c>
      <c r="D182" s="28" t="s">
        <v>122</v>
      </c>
      <c r="E182" s="24" t="s">
        <v>122</v>
      </c>
      <c r="F182" s="41" t="s">
        <v>122</v>
      </c>
      <c r="G182" s="37" t="s">
        <v>122</v>
      </c>
      <c r="H182" s="42" t="s">
        <v>122</v>
      </c>
      <c r="I182" s="37" t="s">
        <v>122</v>
      </c>
      <c r="J182" s="23" t="s">
        <v>122</v>
      </c>
      <c r="K182" s="23" t="s">
        <v>122</v>
      </c>
      <c r="L182" s="28" t="s">
        <v>122</v>
      </c>
      <c r="M182" s="24" t="s">
        <v>122</v>
      </c>
      <c r="N182" s="41" t="s">
        <v>122</v>
      </c>
      <c r="O182" s="41" t="s">
        <v>122</v>
      </c>
      <c r="P182" s="37" t="s">
        <v>122</v>
      </c>
      <c r="Q182" s="43" t="s">
        <v>122</v>
      </c>
    </row>
    <row r="183" spans="2:17" x14ac:dyDescent="0.25">
      <c r="B183" s="23" t="s">
        <v>1533</v>
      </c>
      <c r="C183" s="28" t="s">
        <v>1533</v>
      </c>
      <c r="D183" s="28" t="s">
        <v>1533</v>
      </c>
      <c r="E183" s="24" t="s">
        <v>1533</v>
      </c>
      <c r="F183" s="41" t="s">
        <v>1533</v>
      </c>
      <c r="G183" s="37" t="s">
        <v>1533</v>
      </c>
      <c r="H183" s="42" t="s">
        <v>1533</v>
      </c>
      <c r="I183" s="37" t="s">
        <v>1533</v>
      </c>
      <c r="J183" s="23" t="s">
        <v>1533</v>
      </c>
      <c r="K183" s="23" t="s">
        <v>1533</v>
      </c>
      <c r="L183" s="28" t="s">
        <v>1533</v>
      </c>
      <c r="M183" s="24" t="s">
        <v>1533</v>
      </c>
      <c r="N183" s="41" t="s">
        <v>1533</v>
      </c>
      <c r="O183" s="41" t="s">
        <v>1533</v>
      </c>
      <c r="P183" s="37" t="s">
        <v>1533</v>
      </c>
      <c r="Q183" s="43" t="s">
        <v>1533</v>
      </c>
    </row>
    <row r="184" spans="2:17" x14ac:dyDescent="0.25">
      <c r="B184" s="23" t="s">
        <v>122</v>
      </c>
      <c r="C184" s="28" t="s">
        <v>122</v>
      </c>
      <c r="D184" s="28" t="s">
        <v>122</v>
      </c>
      <c r="E184" s="24" t="s">
        <v>122</v>
      </c>
      <c r="F184" s="41" t="s">
        <v>122</v>
      </c>
      <c r="G184" s="37" t="s">
        <v>122</v>
      </c>
      <c r="H184" s="42" t="s">
        <v>122</v>
      </c>
      <c r="I184" s="37" t="s">
        <v>122</v>
      </c>
      <c r="J184" s="23" t="s">
        <v>122</v>
      </c>
      <c r="K184" s="23" t="s">
        <v>122</v>
      </c>
      <c r="L184" s="28" t="s">
        <v>122</v>
      </c>
      <c r="M184" s="24" t="s">
        <v>122</v>
      </c>
      <c r="N184" s="41" t="s">
        <v>122</v>
      </c>
      <c r="O184" s="41" t="s">
        <v>122</v>
      </c>
      <c r="P184" s="37" t="s">
        <v>122</v>
      </c>
      <c r="Q184" s="43" t="s">
        <v>122</v>
      </c>
    </row>
    <row r="185" spans="2:17" x14ac:dyDescent="0.25">
      <c r="B185" s="23" t="s">
        <v>122</v>
      </c>
      <c r="C185" s="28" t="s">
        <v>122</v>
      </c>
      <c r="D185" s="28" t="s">
        <v>122</v>
      </c>
      <c r="E185" s="24" t="s">
        <v>122</v>
      </c>
      <c r="F185" s="41" t="s">
        <v>122</v>
      </c>
      <c r="G185" s="37" t="s">
        <v>122</v>
      </c>
      <c r="H185" s="42" t="s">
        <v>122</v>
      </c>
      <c r="I185" s="37" t="s">
        <v>122</v>
      </c>
      <c r="J185" s="23" t="s">
        <v>122</v>
      </c>
      <c r="K185" s="23" t="s">
        <v>122</v>
      </c>
      <c r="L185" s="28" t="s">
        <v>122</v>
      </c>
      <c r="M185" s="24" t="s">
        <v>122</v>
      </c>
      <c r="N185" s="41" t="s">
        <v>122</v>
      </c>
      <c r="O185" s="41" t="s">
        <v>122</v>
      </c>
      <c r="P185" s="37" t="s">
        <v>122</v>
      </c>
      <c r="Q185" s="43" t="s">
        <v>122</v>
      </c>
    </row>
    <row r="186" spans="2:17" x14ac:dyDescent="0.25">
      <c r="B186" s="23" t="s">
        <v>122</v>
      </c>
      <c r="C186" s="28" t="s">
        <v>122</v>
      </c>
      <c r="D186" s="28" t="s">
        <v>122</v>
      </c>
      <c r="E186" s="24" t="s">
        <v>122</v>
      </c>
      <c r="F186" s="41" t="s">
        <v>122</v>
      </c>
      <c r="G186" s="37" t="s">
        <v>122</v>
      </c>
      <c r="H186" s="42" t="s">
        <v>122</v>
      </c>
      <c r="I186" s="37" t="s">
        <v>122</v>
      </c>
      <c r="J186" s="23" t="s">
        <v>122</v>
      </c>
      <c r="K186" s="23" t="s">
        <v>122</v>
      </c>
      <c r="L186" s="28" t="s">
        <v>122</v>
      </c>
      <c r="M186" s="24" t="s">
        <v>122</v>
      </c>
      <c r="N186" s="41" t="s">
        <v>122</v>
      </c>
      <c r="O186" s="41" t="s">
        <v>122</v>
      </c>
      <c r="P186" s="37" t="s">
        <v>122</v>
      </c>
      <c r="Q186" s="43" t="s">
        <v>122</v>
      </c>
    </row>
    <row r="187" spans="2:17" x14ac:dyDescent="0.25">
      <c r="B187" s="23" t="s">
        <v>1534</v>
      </c>
      <c r="C187" s="28" t="s">
        <v>1534</v>
      </c>
      <c r="D187" s="28" t="s">
        <v>1534</v>
      </c>
      <c r="E187" s="24" t="s">
        <v>1534</v>
      </c>
      <c r="F187" s="41" t="s">
        <v>1534</v>
      </c>
      <c r="G187" s="37" t="s">
        <v>1534</v>
      </c>
      <c r="H187" s="42" t="s">
        <v>1534</v>
      </c>
      <c r="I187" s="37" t="s">
        <v>1534</v>
      </c>
      <c r="J187" s="23" t="s">
        <v>1534</v>
      </c>
      <c r="K187" s="23" t="s">
        <v>1534</v>
      </c>
      <c r="L187" s="28" t="s">
        <v>1534</v>
      </c>
      <c r="M187" s="24" t="s">
        <v>1534</v>
      </c>
      <c r="N187" s="41" t="s">
        <v>1534</v>
      </c>
      <c r="O187" s="41" t="s">
        <v>1534</v>
      </c>
      <c r="P187" s="37" t="s">
        <v>1534</v>
      </c>
      <c r="Q187" s="43" t="s">
        <v>1534</v>
      </c>
    </row>
    <row r="188" spans="2:17" x14ac:dyDescent="0.25">
      <c r="B188" s="23" t="s">
        <v>122</v>
      </c>
      <c r="C188" s="28" t="s">
        <v>122</v>
      </c>
      <c r="D188" s="28" t="s">
        <v>122</v>
      </c>
      <c r="E188" s="24" t="s">
        <v>122</v>
      </c>
      <c r="F188" s="41" t="s">
        <v>122</v>
      </c>
      <c r="G188" s="37" t="s">
        <v>122</v>
      </c>
      <c r="H188" s="42" t="s">
        <v>122</v>
      </c>
      <c r="I188" s="37" t="s">
        <v>122</v>
      </c>
      <c r="J188" s="23" t="s">
        <v>122</v>
      </c>
      <c r="K188" s="23" t="s">
        <v>122</v>
      </c>
      <c r="L188" s="28" t="s">
        <v>122</v>
      </c>
      <c r="M188" s="24" t="s">
        <v>122</v>
      </c>
      <c r="N188" s="41" t="s">
        <v>122</v>
      </c>
      <c r="O188" s="41" t="s">
        <v>122</v>
      </c>
      <c r="P188" s="37" t="s">
        <v>122</v>
      </c>
      <c r="Q188" s="43" t="s">
        <v>122</v>
      </c>
    </row>
    <row r="189" spans="2:17" x14ac:dyDescent="0.25">
      <c r="B189" s="23" t="s">
        <v>122</v>
      </c>
      <c r="C189" s="28" t="s">
        <v>122</v>
      </c>
      <c r="D189" s="28" t="s">
        <v>122</v>
      </c>
      <c r="E189" s="24" t="s">
        <v>122</v>
      </c>
      <c r="F189" s="41" t="s">
        <v>122</v>
      </c>
      <c r="G189" s="37" t="s">
        <v>122</v>
      </c>
      <c r="H189" s="42" t="s">
        <v>122</v>
      </c>
      <c r="I189" s="37" t="s">
        <v>122</v>
      </c>
      <c r="J189" s="23" t="s">
        <v>122</v>
      </c>
      <c r="K189" s="23" t="s">
        <v>122</v>
      </c>
      <c r="L189" s="28" t="s">
        <v>122</v>
      </c>
      <c r="M189" s="24" t="s">
        <v>122</v>
      </c>
      <c r="N189" s="41" t="s">
        <v>122</v>
      </c>
      <c r="O189" s="41" t="s">
        <v>122</v>
      </c>
      <c r="P189" s="37" t="s">
        <v>122</v>
      </c>
      <c r="Q189" s="43" t="s">
        <v>122</v>
      </c>
    </row>
    <row r="190" spans="2:17" x14ac:dyDescent="0.25">
      <c r="B190" s="23" t="s">
        <v>122</v>
      </c>
      <c r="C190" s="28" t="s">
        <v>122</v>
      </c>
      <c r="D190" s="28" t="s">
        <v>122</v>
      </c>
      <c r="E190" s="24" t="s">
        <v>122</v>
      </c>
      <c r="F190" s="41" t="s">
        <v>122</v>
      </c>
      <c r="G190" s="37" t="s">
        <v>122</v>
      </c>
      <c r="H190" s="42" t="s">
        <v>122</v>
      </c>
      <c r="I190" s="37" t="s">
        <v>122</v>
      </c>
      <c r="J190" s="23" t="s">
        <v>122</v>
      </c>
      <c r="K190" s="23" t="s">
        <v>122</v>
      </c>
      <c r="L190" s="28" t="s">
        <v>122</v>
      </c>
      <c r="M190" s="24" t="s">
        <v>122</v>
      </c>
      <c r="N190" s="41" t="s">
        <v>122</v>
      </c>
      <c r="O190" s="41" t="s">
        <v>122</v>
      </c>
      <c r="P190" s="37" t="s">
        <v>122</v>
      </c>
      <c r="Q190" s="43" t="s">
        <v>122</v>
      </c>
    </row>
    <row r="191" spans="2:17" x14ac:dyDescent="0.25">
      <c r="B191" s="23" t="s">
        <v>1535</v>
      </c>
      <c r="C191" s="28" t="s">
        <v>1535</v>
      </c>
      <c r="D191" s="28" t="s">
        <v>1535</v>
      </c>
      <c r="E191" s="24" t="s">
        <v>1535</v>
      </c>
      <c r="F191" s="41" t="s">
        <v>1535</v>
      </c>
      <c r="G191" s="37" t="s">
        <v>1535</v>
      </c>
      <c r="H191" s="42" t="s">
        <v>1535</v>
      </c>
      <c r="I191" s="37" t="s">
        <v>1535</v>
      </c>
      <c r="J191" s="23" t="s">
        <v>1535</v>
      </c>
      <c r="K191" s="23" t="s">
        <v>1535</v>
      </c>
      <c r="L191" s="28" t="s">
        <v>1535</v>
      </c>
      <c r="M191" s="24" t="s">
        <v>1535</v>
      </c>
      <c r="N191" s="41" t="s">
        <v>1535</v>
      </c>
      <c r="O191" s="41" t="s">
        <v>1535</v>
      </c>
      <c r="P191" s="37" t="s">
        <v>1535</v>
      </c>
      <c r="Q191" s="43" t="s">
        <v>1535</v>
      </c>
    </row>
    <row r="192" spans="2:17" x14ac:dyDescent="0.25">
      <c r="B192" s="23" t="s">
        <v>122</v>
      </c>
      <c r="C192" s="28" t="s">
        <v>122</v>
      </c>
      <c r="D192" s="28" t="s">
        <v>122</v>
      </c>
      <c r="E192" s="24" t="s">
        <v>122</v>
      </c>
      <c r="F192" s="41" t="s">
        <v>122</v>
      </c>
      <c r="G192" s="37" t="s">
        <v>122</v>
      </c>
      <c r="H192" s="42" t="s">
        <v>122</v>
      </c>
      <c r="I192" s="37" t="s">
        <v>122</v>
      </c>
      <c r="J192" s="23" t="s">
        <v>122</v>
      </c>
      <c r="K192" s="23" t="s">
        <v>122</v>
      </c>
      <c r="L192" s="28" t="s">
        <v>122</v>
      </c>
      <c r="M192" s="24" t="s">
        <v>122</v>
      </c>
      <c r="N192" s="41" t="s">
        <v>122</v>
      </c>
      <c r="O192" s="41" t="s">
        <v>122</v>
      </c>
      <c r="P192" s="37" t="s">
        <v>122</v>
      </c>
      <c r="Q192" s="43" t="s">
        <v>122</v>
      </c>
    </row>
    <row r="193" spans="2:17" x14ac:dyDescent="0.25">
      <c r="B193" s="23" t="s">
        <v>122</v>
      </c>
      <c r="C193" s="28" t="s">
        <v>122</v>
      </c>
      <c r="D193" s="28" t="s">
        <v>122</v>
      </c>
      <c r="E193" s="24" t="s">
        <v>122</v>
      </c>
      <c r="F193" s="41" t="s">
        <v>122</v>
      </c>
      <c r="G193" s="37" t="s">
        <v>122</v>
      </c>
      <c r="H193" s="42" t="s">
        <v>122</v>
      </c>
      <c r="I193" s="37" t="s">
        <v>122</v>
      </c>
      <c r="J193" s="23" t="s">
        <v>122</v>
      </c>
      <c r="K193" s="23" t="s">
        <v>122</v>
      </c>
      <c r="L193" s="28" t="s">
        <v>122</v>
      </c>
      <c r="M193" s="24" t="s">
        <v>122</v>
      </c>
      <c r="N193" s="41" t="s">
        <v>122</v>
      </c>
      <c r="O193" s="41" t="s">
        <v>122</v>
      </c>
      <c r="P193" s="37" t="s">
        <v>122</v>
      </c>
      <c r="Q193" s="43" t="s">
        <v>122</v>
      </c>
    </row>
    <row r="194" spans="2:17" x14ac:dyDescent="0.25">
      <c r="B194" s="23" t="s">
        <v>122</v>
      </c>
      <c r="C194" s="28" t="s">
        <v>122</v>
      </c>
      <c r="D194" s="28" t="s">
        <v>122</v>
      </c>
      <c r="E194" s="24" t="s">
        <v>122</v>
      </c>
      <c r="F194" s="41" t="s">
        <v>122</v>
      </c>
      <c r="G194" s="37" t="s">
        <v>122</v>
      </c>
      <c r="H194" s="42" t="s">
        <v>122</v>
      </c>
      <c r="I194" s="37" t="s">
        <v>122</v>
      </c>
      <c r="J194" s="23" t="s">
        <v>122</v>
      </c>
      <c r="K194" s="23" t="s">
        <v>122</v>
      </c>
      <c r="L194" s="28" t="s">
        <v>122</v>
      </c>
      <c r="M194" s="24" t="s">
        <v>122</v>
      </c>
      <c r="N194" s="41" t="s">
        <v>122</v>
      </c>
      <c r="O194" s="41" t="s">
        <v>122</v>
      </c>
      <c r="P194" s="37" t="s">
        <v>122</v>
      </c>
      <c r="Q194" s="43" t="s">
        <v>122</v>
      </c>
    </row>
    <row r="195" spans="2:17" x14ac:dyDescent="0.25">
      <c r="B195" s="23" t="s">
        <v>1536</v>
      </c>
      <c r="C195" s="28" t="s">
        <v>1536</v>
      </c>
      <c r="D195" s="28" t="s">
        <v>1536</v>
      </c>
      <c r="E195" s="24" t="s">
        <v>1536</v>
      </c>
      <c r="F195" s="41" t="s">
        <v>1536</v>
      </c>
      <c r="G195" s="37" t="s">
        <v>1536</v>
      </c>
      <c r="H195" s="42" t="s">
        <v>1536</v>
      </c>
      <c r="I195" s="37" t="s">
        <v>1536</v>
      </c>
      <c r="J195" s="23" t="s">
        <v>1536</v>
      </c>
      <c r="K195" s="23" t="s">
        <v>1536</v>
      </c>
      <c r="L195" s="28" t="s">
        <v>1536</v>
      </c>
      <c r="M195" s="24" t="s">
        <v>1536</v>
      </c>
      <c r="N195" s="41" t="s">
        <v>1536</v>
      </c>
      <c r="O195" s="41" t="s">
        <v>1536</v>
      </c>
      <c r="P195" s="37" t="s">
        <v>1536</v>
      </c>
      <c r="Q195" s="43" t="s">
        <v>1536</v>
      </c>
    </row>
    <row r="196" spans="2:17" x14ac:dyDescent="0.25">
      <c r="B196" s="23" t="s">
        <v>122</v>
      </c>
      <c r="C196" s="28" t="s">
        <v>122</v>
      </c>
      <c r="D196" s="28" t="s">
        <v>122</v>
      </c>
      <c r="E196" s="24" t="s">
        <v>122</v>
      </c>
      <c r="F196" s="41" t="s">
        <v>122</v>
      </c>
      <c r="G196" s="37" t="s">
        <v>122</v>
      </c>
      <c r="H196" s="42" t="s">
        <v>122</v>
      </c>
      <c r="I196" s="37" t="s">
        <v>122</v>
      </c>
      <c r="J196" s="23" t="s">
        <v>122</v>
      </c>
      <c r="K196" s="23" t="s">
        <v>122</v>
      </c>
      <c r="L196" s="28" t="s">
        <v>122</v>
      </c>
      <c r="M196" s="24" t="s">
        <v>122</v>
      </c>
      <c r="N196" s="41" t="s">
        <v>122</v>
      </c>
      <c r="O196" s="41" t="s">
        <v>122</v>
      </c>
      <c r="P196" s="37" t="s">
        <v>122</v>
      </c>
      <c r="Q196" s="43" t="s">
        <v>122</v>
      </c>
    </row>
    <row r="197" spans="2:17" x14ac:dyDescent="0.25">
      <c r="B197" s="23" t="s">
        <v>122</v>
      </c>
      <c r="C197" s="28" t="s">
        <v>122</v>
      </c>
      <c r="D197" s="28" t="s">
        <v>122</v>
      </c>
      <c r="E197" s="24" t="s">
        <v>122</v>
      </c>
      <c r="F197" s="41" t="s">
        <v>122</v>
      </c>
      <c r="G197" s="37" t="s">
        <v>122</v>
      </c>
      <c r="H197" s="42" t="s">
        <v>122</v>
      </c>
      <c r="I197" s="37" t="s">
        <v>122</v>
      </c>
      <c r="J197" s="23" t="s">
        <v>122</v>
      </c>
      <c r="K197" s="23" t="s">
        <v>122</v>
      </c>
      <c r="L197" s="28" t="s">
        <v>122</v>
      </c>
      <c r="M197" s="24" t="s">
        <v>122</v>
      </c>
      <c r="N197" s="41" t="s">
        <v>122</v>
      </c>
      <c r="O197" s="41" t="s">
        <v>122</v>
      </c>
      <c r="P197" s="37" t="s">
        <v>122</v>
      </c>
      <c r="Q197" s="43" t="s">
        <v>122</v>
      </c>
    </row>
    <row r="198" spans="2:17" x14ac:dyDescent="0.25">
      <c r="B198" s="23" t="s">
        <v>122</v>
      </c>
      <c r="C198" s="28" t="s">
        <v>122</v>
      </c>
      <c r="D198" s="28" t="s">
        <v>122</v>
      </c>
      <c r="E198" s="24" t="s">
        <v>122</v>
      </c>
      <c r="F198" s="41" t="s">
        <v>122</v>
      </c>
      <c r="G198" s="37" t="s">
        <v>122</v>
      </c>
      <c r="H198" s="42" t="s">
        <v>122</v>
      </c>
      <c r="I198" s="37" t="s">
        <v>122</v>
      </c>
      <c r="J198" s="23" t="s">
        <v>122</v>
      </c>
      <c r="K198" s="23" t="s">
        <v>122</v>
      </c>
      <c r="L198" s="28" t="s">
        <v>122</v>
      </c>
      <c r="M198" s="24" t="s">
        <v>122</v>
      </c>
      <c r="N198" s="41" t="s">
        <v>122</v>
      </c>
      <c r="O198" s="41" t="s">
        <v>122</v>
      </c>
      <c r="P198" s="37" t="s">
        <v>122</v>
      </c>
      <c r="Q198" s="43" t="s">
        <v>122</v>
      </c>
    </row>
    <row r="199" spans="2:17" x14ac:dyDescent="0.25">
      <c r="B199" s="23" t="s">
        <v>1537</v>
      </c>
      <c r="C199" s="28" t="s">
        <v>1537</v>
      </c>
      <c r="D199" s="28" t="s">
        <v>1537</v>
      </c>
      <c r="E199" s="24" t="s">
        <v>1537</v>
      </c>
      <c r="F199" s="41" t="s">
        <v>1537</v>
      </c>
      <c r="G199" s="37" t="s">
        <v>1537</v>
      </c>
      <c r="H199" s="42" t="s">
        <v>1537</v>
      </c>
      <c r="I199" s="37" t="s">
        <v>1537</v>
      </c>
      <c r="J199" s="23" t="s">
        <v>1537</v>
      </c>
      <c r="K199" s="23" t="s">
        <v>1537</v>
      </c>
      <c r="L199" s="28" t="s">
        <v>1537</v>
      </c>
      <c r="M199" s="24" t="s">
        <v>1537</v>
      </c>
      <c r="N199" s="41" t="s">
        <v>1537</v>
      </c>
      <c r="O199" s="41" t="s">
        <v>1537</v>
      </c>
      <c r="P199" s="37" t="s">
        <v>1537</v>
      </c>
      <c r="Q199" s="43" t="s">
        <v>1537</v>
      </c>
    </row>
    <row r="200" spans="2:17" x14ac:dyDescent="0.25">
      <c r="B200" s="23" t="s">
        <v>122</v>
      </c>
      <c r="C200" s="28" t="s">
        <v>122</v>
      </c>
      <c r="D200" s="28" t="s">
        <v>122</v>
      </c>
      <c r="E200" s="24" t="s">
        <v>122</v>
      </c>
      <c r="F200" s="41" t="s">
        <v>122</v>
      </c>
      <c r="G200" s="37" t="s">
        <v>122</v>
      </c>
      <c r="H200" s="42" t="s">
        <v>122</v>
      </c>
      <c r="I200" s="37" t="s">
        <v>122</v>
      </c>
      <c r="J200" s="23" t="s">
        <v>122</v>
      </c>
      <c r="K200" s="23" t="s">
        <v>122</v>
      </c>
      <c r="L200" s="28" t="s">
        <v>122</v>
      </c>
      <c r="M200" s="24" t="s">
        <v>122</v>
      </c>
      <c r="N200" s="41" t="s">
        <v>122</v>
      </c>
      <c r="O200" s="41" t="s">
        <v>122</v>
      </c>
      <c r="P200" s="37" t="s">
        <v>122</v>
      </c>
      <c r="Q200" s="43" t="s">
        <v>122</v>
      </c>
    </row>
    <row r="201" spans="2:17" x14ac:dyDescent="0.25">
      <c r="B201" s="23" t="s">
        <v>122</v>
      </c>
      <c r="C201" s="28" t="s">
        <v>122</v>
      </c>
      <c r="D201" s="28" t="s">
        <v>122</v>
      </c>
      <c r="E201" s="24" t="s">
        <v>122</v>
      </c>
      <c r="F201" s="41" t="s">
        <v>122</v>
      </c>
      <c r="G201" s="37" t="s">
        <v>122</v>
      </c>
      <c r="H201" s="42" t="s">
        <v>122</v>
      </c>
      <c r="I201" s="37" t="s">
        <v>122</v>
      </c>
      <c r="J201" s="23" t="s">
        <v>122</v>
      </c>
      <c r="K201" s="23" t="s">
        <v>122</v>
      </c>
      <c r="L201" s="28" t="s">
        <v>122</v>
      </c>
      <c r="M201" s="24" t="s">
        <v>122</v>
      </c>
      <c r="N201" s="41" t="s">
        <v>122</v>
      </c>
      <c r="O201" s="41" t="s">
        <v>122</v>
      </c>
      <c r="P201" s="37" t="s">
        <v>122</v>
      </c>
      <c r="Q201" s="43" t="s">
        <v>122</v>
      </c>
    </row>
    <row r="202" spans="2:17" x14ac:dyDescent="0.25">
      <c r="B202" s="23" t="s">
        <v>122</v>
      </c>
      <c r="C202" s="28" t="s">
        <v>122</v>
      </c>
      <c r="D202" s="28" t="s">
        <v>122</v>
      </c>
      <c r="E202" s="24" t="s">
        <v>122</v>
      </c>
      <c r="F202" s="41" t="s">
        <v>122</v>
      </c>
      <c r="G202" s="37" t="s">
        <v>122</v>
      </c>
      <c r="H202" s="42" t="s">
        <v>122</v>
      </c>
      <c r="I202" s="37" t="s">
        <v>122</v>
      </c>
      <c r="J202" s="23" t="s">
        <v>122</v>
      </c>
      <c r="K202" s="23" t="s">
        <v>122</v>
      </c>
      <c r="L202" s="28" t="s">
        <v>122</v>
      </c>
      <c r="M202" s="24" t="s">
        <v>122</v>
      </c>
      <c r="N202" s="41" t="s">
        <v>122</v>
      </c>
      <c r="O202" s="41" t="s">
        <v>122</v>
      </c>
      <c r="P202" s="37" t="s">
        <v>122</v>
      </c>
      <c r="Q202" s="43" t="s">
        <v>122</v>
      </c>
    </row>
    <row r="203" spans="2:17" x14ac:dyDescent="0.25">
      <c r="B203" s="23" t="s">
        <v>1538</v>
      </c>
      <c r="C203" s="28" t="s">
        <v>1538</v>
      </c>
      <c r="D203" s="28" t="s">
        <v>1538</v>
      </c>
      <c r="E203" s="24" t="s">
        <v>1538</v>
      </c>
      <c r="F203" s="41" t="s">
        <v>1538</v>
      </c>
      <c r="G203" s="37" t="s">
        <v>1538</v>
      </c>
      <c r="H203" s="42" t="s">
        <v>1538</v>
      </c>
      <c r="I203" s="37" t="s">
        <v>1538</v>
      </c>
      <c r="J203" s="23" t="s">
        <v>1538</v>
      </c>
      <c r="K203" s="23" t="s">
        <v>1538</v>
      </c>
      <c r="L203" s="28" t="s">
        <v>1538</v>
      </c>
      <c r="M203" s="24" t="s">
        <v>1538</v>
      </c>
      <c r="N203" s="41" t="s">
        <v>1538</v>
      </c>
      <c r="O203" s="41" t="s">
        <v>1538</v>
      </c>
      <c r="P203" s="37" t="s">
        <v>1538</v>
      </c>
      <c r="Q203" s="43" t="s">
        <v>1538</v>
      </c>
    </row>
    <row r="204" spans="2:17" x14ac:dyDescent="0.25">
      <c r="B204" s="23" t="s">
        <v>122</v>
      </c>
      <c r="C204" s="28" t="s">
        <v>122</v>
      </c>
      <c r="D204" s="28" t="s">
        <v>122</v>
      </c>
      <c r="E204" s="24" t="s">
        <v>122</v>
      </c>
      <c r="F204" s="41" t="s">
        <v>122</v>
      </c>
      <c r="G204" s="37" t="s">
        <v>122</v>
      </c>
      <c r="H204" s="42" t="s">
        <v>122</v>
      </c>
      <c r="I204" s="37" t="s">
        <v>122</v>
      </c>
      <c r="J204" s="23" t="s">
        <v>122</v>
      </c>
      <c r="K204" s="23" t="s">
        <v>122</v>
      </c>
      <c r="L204" s="28" t="s">
        <v>122</v>
      </c>
      <c r="M204" s="24" t="s">
        <v>122</v>
      </c>
      <c r="N204" s="41" t="s">
        <v>122</v>
      </c>
      <c r="O204" s="41" t="s">
        <v>122</v>
      </c>
      <c r="P204" s="37" t="s">
        <v>122</v>
      </c>
      <c r="Q204" s="43" t="s">
        <v>122</v>
      </c>
    </row>
    <row r="205" spans="2:17" x14ac:dyDescent="0.25">
      <c r="B205" s="23" t="s">
        <v>122</v>
      </c>
      <c r="C205" s="28" t="s">
        <v>122</v>
      </c>
      <c r="D205" s="28" t="s">
        <v>122</v>
      </c>
      <c r="E205" s="24" t="s">
        <v>122</v>
      </c>
      <c r="F205" s="41" t="s">
        <v>122</v>
      </c>
      <c r="G205" s="37" t="s">
        <v>122</v>
      </c>
      <c r="H205" s="42" t="s">
        <v>122</v>
      </c>
      <c r="I205" s="37" t="s">
        <v>122</v>
      </c>
      <c r="J205" s="23" t="s">
        <v>122</v>
      </c>
      <c r="K205" s="23" t="s">
        <v>122</v>
      </c>
      <c r="L205" s="28" t="s">
        <v>122</v>
      </c>
      <c r="M205" s="24" t="s">
        <v>122</v>
      </c>
      <c r="N205" s="41" t="s">
        <v>122</v>
      </c>
      <c r="O205" s="41" t="s">
        <v>122</v>
      </c>
      <c r="P205" s="37" t="s">
        <v>122</v>
      </c>
      <c r="Q205" s="43" t="s">
        <v>122</v>
      </c>
    </row>
    <row r="206" spans="2:17" x14ac:dyDescent="0.25">
      <c r="B206" s="23" t="s">
        <v>122</v>
      </c>
      <c r="C206" s="28" t="s">
        <v>122</v>
      </c>
      <c r="D206" s="28" t="s">
        <v>122</v>
      </c>
      <c r="E206" s="24" t="s">
        <v>122</v>
      </c>
      <c r="F206" s="41" t="s">
        <v>122</v>
      </c>
      <c r="G206" s="37" t="s">
        <v>122</v>
      </c>
      <c r="H206" s="42" t="s">
        <v>122</v>
      </c>
      <c r="I206" s="37" t="s">
        <v>122</v>
      </c>
      <c r="J206" s="23" t="s">
        <v>122</v>
      </c>
      <c r="K206" s="23" t="s">
        <v>122</v>
      </c>
      <c r="L206" s="28" t="s">
        <v>122</v>
      </c>
      <c r="M206" s="24" t="s">
        <v>122</v>
      </c>
      <c r="N206" s="41" t="s">
        <v>122</v>
      </c>
      <c r="O206" s="41" t="s">
        <v>122</v>
      </c>
      <c r="P206" s="37" t="s">
        <v>122</v>
      </c>
      <c r="Q206" s="43" t="s">
        <v>122</v>
      </c>
    </row>
    <row r="207" spans="2:17" x14ac:dyDescent="0.25">
      <c r="B207" s="23" t="s">
        <v>1539</v>
      </c>
      <c r="C207" s="28" t="s">
        <v>1539</v>
      </c>
      <c r="D207" s="28" t="s">
        <v>1539</v>
      </c>
      <c r="E207" s="24" t="s">
        <v>1539</v>
      </c>
      <c r="F207" s="41" t="s">
        <v>1539</v>
      </c>
      <c r="G207" s="37" t="s">
        <v>1539</v>
      </c>
      <c r="H207" s="42" t="s">
        <v>1539</v>
      </c>
      <c r="I207" s="37" t="s">
        <v>1539</v>
      </c>
      <c r="J207" s="23" t="s">
        <v>1539</v>
      </c>
      <c r="K207" s="23" t="s">
        <v>1539</v>
      </c>
      <c r="L207" s="28" t="s">
        <v>1539</v>
      </c>
      <c r="M207" s="24" t="s">
        <v>1539</v>
      </c>
      <c r="N207" s="41" t="s">
        <v>1539</v>
      </c>
      <c r="O207" s="41" t="s">
        <v>1539</v>
      </c>
      <c r="P207" s="37" t="s">
        <v>1539</v>
      </c>
      <c r="Q207" s="43" t="s">
        <v>1539</v>
      </c>
    </row>
    <row r="208" spans="2:17" x14ac:dyDescent="0.25">
      <c r="B208" s="23" t="s">
        <v>122</v>
      </c>
      <c r="C208" s="28" t="s">
        <v>122</v>
      </c>
      <c r="D208" s="28" t="s">
        <v>122</v>
      </c>
      <c r="E208" s="24" t="s">
        <v>122</v>
      </c>
      <c r="F208" s="41" t="s">
        <v>122</v>
      </c>
      <c r="G208" s="37" t="s">
        <v>122</v>
      </c>
      <c r="H208" s="42" t="s">
        <v>122</v>
      </c>
      <c r="I208" s="37" t="s">
        <v>122</v>
      </c>
      <c r="J208" s="23" t="s">
        <v>122</v>
      </c>
      <c r="K208" s="23" t="s">
        <v>122</v>
      </c>
      <c r="L208" s="28" t="s">
        <v>122</v>
      </c>
      <c r="M208" s="24" t="s">
        <v>122</v>
      </c>
      <c r="N208" s="41" t="s">
        <v>122</v>
      </c>
      <c r="O208" s="41" t="s">
        <v>122</v>
      </c>
      <c r="P208" s="37" t="s">
        <v>122</v>
      </c>
      <c r="Q208" s="43" t="s">
        <v>122</v>
      </c>
    </row>
    <row r="209" spans="2:17" x14ac:dyDescent="0.25">
      <c r="B209" s="23" t="s">
        <v>122</v>
      </c>
      <c r="C209" s="28" t="s">
        <v>122</v>
      </c>
      <c r="D209" s="28" t="s">
        <v>122</v>
      </c>
      <c r="E209" s="24" t="s">
        <v>122</v>
      </c>
      <c r="F209" s="41" t="s">
        <v>122</v>
      </c>
      <c r="G209" s="37" t="s">
        <v>122</v>
      </c>
      <c r="H209" s="42" t="s">
        <v>122</v>
      </c>
      <c r="I209" s="37" t="s">
        <v>122</v>
      </c>
      <c r="J209" s="23" t="s">
        <v>122</v>
      </c>
      <c r="K209" s="23" t="s">
        <v>122</v>
      </c>
      <c r="L209" s="28" t="s">
        <v>122</v>
      </c>
      <c r="M209" s="24" t="s">
        <v>122</v>
      </c>
      <c r="N209" s="41" t="s">
        <v>122</v>
      </c>
      <c r="O209" s="41" t="s">
        <v>122</v>
      </c>
      <c r="P209" s="37" t="s">
        <v>122</v>
      </c>
      <c r="Q209" s="43" t="s">
        <v>122</v>
      </c>
    </row>
    <row r="210" spans="2:17" x14ac:dyDescent="0.25">
      <c r="B210" s="23" t="s">
        <v>122</v>
      </c>
      <c r="C210" s="28" t="s">
        <v>122</v>
      </c>
      <c r="D210" s="28" t="s">
        <v>122</v>
      </c>
      <c r="E210" s="24" t="s">
        <v>122</v>
      </c>
      <c r="F210" s="41" t="s">
        <v>122</v>
      </c>
      <c r="G210" s="37" t="s">
        <v>122</v>
      </c>
      <c r="H210" s="42" t="s">
        <v>122</v>
      </c>
      <c r="I210" s="37" t="s">
        <v>122</v>
      </c>
      <c r="J210" s="23" t="s">
        <v>122</v>
      </c>
      <c r="K210" s="23" t="s">
        <v>122</v>
      </c>
      <c r="L210" s="28" t="s">
        <v>122</v>
      </c>
      <c r="M210" s="24" t="s">
        <v>122</v>
      </c>
      <c r="N210" s="41" t="s">
        <v>122</v>
      </c>
      <c r="O210" s="41" t="s">
        <v>122</v>
      </c>
      <c r="P210" s="37" t="s">
        <v>122</v>
      </c>
      <c r="Q210" s="43" t="s">
        <v>122</v>
      </c>
    </row>
    <row r="211" spans="2:17" x14ac:dyDescent="0.25">
      <c r="B211" s="23" t="s">
        <v>1540</v>
      </c>
      <c r="C211" s="28" t="s">
        <v>1540</v>
      </c>
      <c r="D211" s="28" t="s">
        <v>1540</v>
      </c>
      <c r="E211" s="24" t="s">
        <v>1540</v>
      </c>
      <c r="F211" s="41" t="s">
        <v>1540</v>
      </c>
      <c r="G211" s="37" t="s">
        <v>1540</v>
      </c>
      <c r="H211" s="42" t="s">
        <v>1540</v>
      </c>
      <c r="I211" s="37" t="s">
        <v>1540</v>
      </c>
      <c r="J211" s="23" t="s">
        <v>1540</v>
      </c>
      <c r="K211" s="23" t="s">
        <v>1540</v>
      </c>
      <c r="L211" s="28" t="s">
        <v>1540</v>
      </c>
      <c r="M211" s="24" t="s">
        <v>1540</v>
      </c>
      <c r="N211" s="41" t="s">
        <v>1540</v>
      </c>
      <c r="O211" s="41" t="s">
        <v>1540</v>
      </c>
      <c r="P211" s="37" t="s">
        <v>1540</v>
      </c>
      <c r="Q211" s="43" t="s">
        <v>1540</v>
      </c>
    </row>
    <row r="212" spans="2:17" x14ac:dyDescent="0.25">
      <c r="B212" s="23" t="s">
        <v>122</v>
      </c>
      <c r="C212" s="28" t="s">
        <v>122</v>
      </c>
      <c r="D212" s="28" t="s">
        <v>122</v>
      </c>
      <c r="E212" s="24" t="s">
        <v>122</v>
      </c>
      <c r="F212" s="41" t="s">
        <v>122</v>
      </c>
      <c r="G212" s="37" t="s">
        <v>122</v>
      </c>
      <c r="H212" s="42" t="s">
        <v>122</v>
      </c>
      <c r="I212" s="37" t="s">
        <v>122</v>
      </c>
      <c r="J212" s="23" t="s">
        <v>122</v>
      </c>
      <c r="K212" s="23" t="s">
        <v>122</v>
      </c>
      <c r="L212" s="28" t="s">
        <v>122</v>
      </c>
      <c r="M212" s="24" t="s">
        <v>122</v>
      </c>
      <c r="N212" s="41" t="s">
        <v>122</v>
      </c>
      <c r="O212" s="41" t="s">
        <v>122</v>
      </c>
      <c r="P212" s="37" t="s">
        <v>122</v>
      </c>
      <c r="Q212" s="43" t="s">
        <v>122</v>
      </c>
    </row>
    <row r="213" spans="2:17" x14ac:dyDescent="0.25">
      <c r="B213" s="23" t="s">
        <v>122</v>
      </c>
      <c r="C213" s="28" t="s">
        <v>122</v>
      </c>
      <c r="D213" s="28" t="s">
        <v>122</v>
      </c>
      <c r="E213" s="24" t="s">
        <v>122</v>
      </c>
      <c r="F213" s="41" t="s">
        <v>122</v>
      </c>
      <c r="G213" s="37" t="s">
        <v>122</v>
      </c>
      <c r="H213" s="42" t="s">
        <v>122</v>
      </c>
      <c r="I213" s="37" t="s">
        <v>122</v>
      </c>
      <c r="J213" s="23" t="s">
        <v>122</v>
      </c>
      <c r="K213" s="23" t="s">
        <v>122</v>
      </c>
      <c r="L213" s="28" t="s">
        <v>122</v>
      </c>
      <c r="M213" s="24" t="s">
        <v>122</v>
      </c>
      <c r="N213" s="41" t="s">
        <v>122</v>
      </c>
      <c r="O213" s="41" t="s">
        <v>122</v>
      </c>
      <c r="P213" s="37" t="s">
        <v>122</v>
      </c>
      <c r="Q213" s="43" t="s">
        <v>122</v>
      </c>
    </row>
    <row r="214" spans="2:17" x14ac:dyDescent="0.25">
      <c r="B214" s="23" t="s">
        <v>122</v>
      </c>
      <c r="C214" s="28" t="s">
        <v>122</v>
      </c>
      <c r="D214" s="28" t="s">
        <v>122</v>
      </c>
      <c r="E214" s="24" t="s">
        <v>122</v>
      </c>
      <c r="F214" s="41" t="s">
        <v>122</v>
      </c>
      <c r="G214" s="37" t="s">
        <v>122</v>
      </c>
      <c r="H214" s="42" t="s">
        <v>122</v>
      </c>
      <c r="I214" s="37" t="s">
        <v>122</v>
      </c>
      <c r="J214" s="23" t="s">
        <v>122</v>
      </c>
      <c r="K214" s="23" t="s">
        <v>122</v>
      </c>
      <c r="L214" s="28" t="s">
        <v>122</v>
      </c>
      <c r="M214" s="24" t="s">
        <v>122</v>
      </c>
      <c r="N214" s="41" t="s">
        <v>122</v>
      </c>
      <c r="O214" s="41" t="s">
        <v>122</v>
      </c>
      <c r="P214" s="37" t="s">
        <v>122</v>
      </c>
      <c r="Q214" s="43" t="s">
        <v>122</v>
      </c>
    </row>
    <row r="215" spans="2:17" x14ac:dyDescent="0.25">
      <c r="B215" s="23" t="s">
        <v>1541</v>
      </c>
      <c r="C215" s="28" t="s">
        <v>1541</v>
      </c>
      <c r="D215" s="28" t="s">
        <v>1541</v>
      </c>
      <c r="E215" s="24" t="s">
        <v>1541</v>
      </c>
      <c r="F215" s="41" t="s">
        <v>1541</v>
      </c>
      <c r="G215" s="37" t="s">
        <v>1541</v>
      </c>
      <c r="H215" s="42" t="s">
        <v>1541</v>
      </c>
      <c r="I215" s="37" t="s">
        <v>1541</v>
      </c>
      <c r="J215" s="23" t="s">
        <v>1541</v>
      </c>
      <c r="K215" s="23" t="s">
        <v>1541</v>
      </c>
      <c r="L215" s="28" t="s">
        <v>1541</v>
      </c>
      <c r="M215" s="24" t="s">
        <v>1541</v>
      </c>
      <c r="N215" s="41" t="s">
        <v>1541</v>
      </c>
      <c r="O215" s="41" t="s">
        <v>1541</v>
      </c>
      <c r="P215" s="37" t="s">
        <v>1541</v>
      </c>
      <c r="Q215" s="43" t="s">
        <v>1541</v>
      </c>
    </row>
    <row r="216" spans="2:17" x14ac:dyDescent="0.25">
      <c r="B216" s="23" t="s">
        <v>122</v>
      </c>
      <c r="C216" s="28" t="s">
        <v>122</v>
      </c>
      <c r="D216" s="28" t="s">
        <v>122</v>
      </c>
      <c r="E216" s="24" t="s">
        <v>122</v>
      </c>
      <c r="F216" s="41" t="s">
        <v>122</v>
      </c>
      <c r="G216" s="37" t="s">
        <v>122</v>
      </c>
      <c r="H216" s="42" t="s">
        <v>122</v>
      </c>
      <c r="I216" s="37" t="s">
        <v>122</v>
      </c>
      <c r="J216" s="23" t="s">
        <v>122</v>
      </c>
      <c r="K216" s="23" t="s">
        <v>122</v>
      </c>
      <c r="L216" s="28" t="s">
        <v>122</v>
      </c>
      <c r="M216" s="24" t="s">
        <v>122</v>
      </c>
      <c r="N216" s="41" t="s">
        <v>122</v>
      </c>
      <c r="O216" s="41" t="s">
        <v>122</v>
      </c>
      <c r="P216" s="37" t="s">
        <v>122</v>
      </c>
      <c r="Q216" s="43" t="s">
        <v>122</v>
      </c>
    </row>
    <row r="217" spans="2:17" x14ac:dyDescent="0.25">
      <c r="B217" s="23" t="s">
        <v>122</v>
      </c>
      <c r="C217" s="28" t="s">
        <v>122</v>
      </c>
      <c r="D217" s="28" t="s">
        <v>122</v>
      </c>
      <c r="E217" s="24" t="s">
        <v>122</v>
      </c>
      <c r="F217" s="41" t="s">
        <v>122</v>
      </c>
      <c r="G217" s="37" t="s">
        <v>122</v>
      </c>
      <c r="H217" s="42" t="s">
        <v>122</v>
      </c>
      <c r="I217" s="37" t="s">
        <v>122</v>
      </c>
      <c r="J217" s="23" t="s">
        <v>122</v>
      </c>
      <c r="K217" s="23" t="s">
        <v>122</v>
      </c>
      <c r="L217" s="28" t="s">
        <v>122</v>
      </c>
      <c r="M217" s="24" t="s">
        <v>122</v>
      </c>
      <c r="N217" s="41" t="s">
        <v>122</v>
      </c>
      <c r="O217" s="41" t="s">
        <v>122</v>
      </c>
      <c r="P217" s="37" t="s">
        <v>122</v>
      </c>
      <c r="Q217" s="43" t="s">
        <v>122</v>
      </c>
    </row>
    <row r="218" spans="2:17" x14ac:dyDescent="0.25">
      <c r="B218" s="23" t="s">
        <v>122</v>
      </c>
      <c r="C218" s="28" t="s">
        <v>122</v>
      </c>
      <c r="D218" s="28" t="s">
        <v>122</v>
      </c>
      <c r="E218" s="24" t="s">
        <v>122</v>
      </c>
      <c r="F218" s="41" t="s">
        <v>122</v>
      </c>
      <c r="G218" s="37" t="s">
        <v>122</v>
      </c>
      <c r="H218" s="42" t="s">
        <v>122</v>
      </c>
      <c r="I218" s="37" t="s">
        <v>122</v>
      </c>
      <c r="J218" s="23" t="s">
        <v>122</v>
      </c>
      <c r="K218" s="23" t="s">
        <v>122</v>
      </c>
      <c r="L218" s="28" t="s">
        <v>122</v>
      </c>
      <c r="M218" s="24" t="s">
        <v>122</v>
      </c>
      <c r="N218" s="41" t="s">
        <v>122</v>
      </c>
      <c r="O218" s="41" t="s">
        <v>122</v>
      </c>
      <c r="P218" s="37" t="s">
        <v>122</v>
      </c>
      <c r="Q218" s="43" t="s">
        <v>122</v>
      </c>
    </row>
    <row r="219" spans="2:17" x14ac:dyDescent="0.25">
      <c r="B219" s="23" t="s">
        <v>1542</v>
      </c>
      <c r="C219" s="28" t="s">
        <v>1542</v>
      </c>
      <c r="D219" s="28" t="s">
        <v>1542</v>
      </c>
      <c r="E219" s="24" t="s">
        <v>1542</v>
      </c>
      <c r="F219" s="41" t="s">
        <v>1542</v>
      </c>
      <c r="G219" s="37" t="s">
        <v>1542</v>
      </c>
      <c r="H219" s="42" t="s">
        <v>1542</v>
      </c>
      <c r="I219" s="37" t="s">
        <v>1542</v>
      </c>
      <c r="J219" s="23" t="s">
        <v>1542</v>
      </c>
      <c r="K219" s="23" t="s">
        <v>1542</v>
      </c>
      <c r="L219" s="28" t="s">
        <v>1542</v>
      </c>
      <c r="M219" s="24" t="s">
        <v>1542</v>
      </c>
      <c r="N219" s="41" t="s">
        <v>1542</v>
      </c>
      <c r="O219" s="41" t="s">
        <v>1542</v>
      </c>
      <c r="P219" s="37" t="s">
        <v>1542</v>
      </c>
      <c r="Q219" s="43" t="s">
        <v>1542</v>
      </c>
    </row>
    <row r="220" spans="2:17" x14ac:dyDescent="0.25">
      <c r="B220" s="23" t="s">
        <v>122</v>
      </c>
      <c r="C220" s="28" t="s">
        <v>122</v>
      </c>
      <c r="D220" s="28" t="s">
        <v>122</v>
      </c>
      <c r="E220" s="24" t="s">
        <v>122</v>
      </c>
      <c r="F220" s="41" t="s">
        <v>122</v>
      </c>
      <c r="G220" s="37" t="s">
        <v>122</v>
      </c>
      <c r="H220" s="42" t="s">
        <v>122</v>
      </c>
      <c r="I220" s="37" t="s">
        <v>122</v>
      </c>
      <c r="J220" s="23" t="s">
        <v>122</v>
      </c>
      <c r="K220" s="23" t="s">
        <v>122</v>
      </c>
      <c r="L220" s="28" t="s">
        <v>122</v>
      </c>
      <c r="M220" s="24" t="s">
        <v>122</v>
      </c>
      <c r="N220" s="41" t="s">
        <v>122</v>
      </c>
      <c r="O220" s="41" t="s">
        <v>122</v>
      </c>
      <c r="P220" s="37" t="s">
        <v>122</v>
      </c>
      <c r="Q220" s="43" t="s">
        <v>122</v>
      </c>
    </row>
    <row r="221" spans="2:17" x14ac:dyDescent="0.25">
      <c r="B221" s="23" t="s">
        <v>122</v>
      </c>
      <c r="C221" s="28" t="s">
        <v>122</v>
      </c>
      <c r="D221" s="28" t="s">
        <v>122</v>
      </c>
      <c r="E221" s="24" t="s">
        <v>122</v>
      </c>
      <c r="F221" s="41" t="s">
        <v>122</v>
      </c>
      <c r="G221" s="37" t="s">
        <v>122</v>
      </c>
      <c r="H221" s="42" t="s">
        <v>122</v>
      </c>
      <c r="I221" s="37" t="s">
        <v>122</v>
      </c>
      <c r="J221" s="23" t="s">
        <v>122</v>
      </c>
      <c r="K221" s="23" t="s">
        <v>122</v>
      </c>
      <c r="L221" s="28" t="s">
        <v>122</v>
      </c>
      <c r="M221" s="24" t="s">
        <v>122</v>
      </c>
      <c r="N221" s="41" t="s">
        <v>122</v>
      </c>
      <c r="O221" s="41" t="s">
        <v>122</v>
      </c>
      <c r="P221" s="37" t="s">
        <v>122</v>
      </c>
      <c r="Q221" s="43" t="s">
        <v>122</v>
      </c>
    </row>
    <row r="222" spans="2:17" x14ac:dyDescent="0.25">
      <c r="B222" s="23" t="s">
        <v>122</v>
      </c>
      <c r="C222" s="28" t="s">
        <v>122</v>
      </c>
      <c r="D222" s="28" t="s">
        <v>122</v>
      </c>
      <c r="E222" s="24" t="s">
        <v>122</v>
      </c>
      <c r="F222" s="41" t="s">
        <v>122</v>
      </c>
      <c r="G222" s="37" t="s">
        <v>122</v>
      </c>
      <c r="H222" s="42" t="s">
        <v>122</v>
      </c>
      <c r="I222" s="37" t="s">
        <v>122</v>
      </c>
      <c r="J222" s="23" t="s">
        <v>122</v>
      </c>
      <c r="K222" s="23" t="s">
        <v>122</v>
      </c>
      <c r="L222" s="28" t="s">
        <v>122</v>
      </c>
      <c r="M222" s="24" t="s">
        <v>122</v>
      </c>
      <c r="N222" s="41" t="s">
        <v>122</v>
      </c>
      <c r="O222" s="41" t="s">
        <v>122</v>
      </c>
      <c r="P222" s="37" t="s">
        <v>122</v>
      </c>
      <c r="Q222" s="43" t="s">
        <v>122</v>
      </c>
    </row>
    <row r="223" spans="2:17" x14ac:dyDescent="0.25">
      <c r="B223" s="23" t="s">
        <v>1543</v>
      </c>
      <c r="C223" s="28" t="s">
        <v>1543</v>
      </c>
      <c r="D223" s="28" t="s">
        <v>1543</v>
      </c>
      <c r="E223" s="24" t="s">
        <v>1543</v>
      </c>
      <c r="F223" s="41" t="s">
        <v>1543</v>
      </c>
      <c r="G223" s="37" t="s">
        <v>1543</v>
      </c>
      <c r="H223" s="42" t="s">
        <v>1543</v>
      </c>
      <c r="I223" s="37" t="s">
        <v>1543</v>
      </c>
      <c r="J223" s="23" t="s">
        <v>1543</v>
      </c>
      <c r="K223" s="23" t="s">
        <v>1543</v>
      </c>
      <c r="L223" s="28" t="s">
        <v>1543</v>
      </c>
      <c r="M223" s="24" t="s">
        <v>1543</v>
      </c>
      <c r="N223" s="41" t="s">
        <v>1543</v>
      </c>
      <c r="O223" s="41" t="s">
        <v>1543</v>
      </c>
      <c r="P223" s="37" t="s">
        <v>1543</v>
      </c>
      <c r="Q223" s="43" t="s">
        <v>1543</v>
      </c>
    </row>
    <row r="224" spans="2:17" x14ac:dyDescent="0.25">
      <c r="B224" s="23" t="s">
        <v>122</v>
      </c>
      <c r="C224" s="28" t="s">
        <v>122</v>
      </c>
      <c r="D224" s="28" t="s">
        <v>122</v>
      </c>
      <c r="E224" s="24" t="s">
        <v>122</v>
      </c>
      <c r="F224" s="41" t="s">
        <v>122</v>
      </c>
      <c r="G224" s="37" t="s">
        <v>122</v>
      </c>
      <c r="H224" s="42" t="s">
        <v>122</v>
      </c>
      <c r="I224" s="37" t="s">
        <v>122</v>
      </c>
      <c r="J224" s="23" t="s">
        <v>122</v>
      </c>
      <c r="K224" s="23" t="s">
        <v>122</v>
      </c>
      <c r="L224" s="28" t="s">
        <v>122</v>
      </c>
      <c r="M224" s="24" t="s">
        <v>122</v>
      </c>
      <c r="N224" s="41" t="s">
        <v>122</v>
      </c>
      <c r="O224" s="41" t="s">
        <v>122</v>
      </c>
      <c r="P224" s="37" t="s">
        <v>122</v>
      </c>
      <c r="Q224" s="43" t="s">
        <v>122</v>
      </c>
    </row>
    <row r="225" spans="2:17" x14ac:dyDescent="0.25">
      <c r="B225" s="23" t="s">
        <v>122</v>
      </c>
      <c r="C225" s="28" t="s">
        <v>122</v>
      </c>
      <c r="D225" s="28" t="s">
        <v>122</v>
      </c>
      <c r="E225" s="24" t="s">
        <v>122</v>
      </c>
      <c r="F225" s="41" t="s">
        <v>122</v>
      </c>
      <c r="G225" s="37" t="s">
        <v>122</v>
      </c>
      <c r="H225" s="42" t="s">
        <v>122</v>
      </c>
      <c r="I225" s="37" t="s">
        <v>122</v>
      </c>
      <c r="J225" s="23" t="s">
        <v>122</v>
      </c>
      <c r="K225" s="23" t="s">
        <v>122</v>
      </c>
      <c r="L225" s="28" t="s">
        <v>122</v>
      </c>
      <c r="M225" s="24" t="s">
        <v>122</v>
      </c>
      <c r="N225" s="41" t="s">
        <v>122</v>
      </c>
      <c r="O225" s="41" t="s">
        <v>122</v>
      </c>
      <c r="P225" s="37" t="s">
        <v>122</v>
      </c>
      <c r="Q225" s="43" t="s">
        <v>122</v>
      </c>
    </row>
    <row r="226" spans="2:17" x14ac:dyDescent="0.25">
      <c r="B226" s="23" t="s">
        <v>122</v>
      </c>
      <c r="C226" s="28" t="s">
        <v>122</v>
      </c>
      <c r="D226" s="28" t="s">
        <v>122</v>
      </c>
      <c r="E226" s="24" t="s">
        <v>122</v>
      </c>
      <c r="F226" s="41" t="s">
        <v>122</v>
      </c>
      <c r="G226" s="37" t="s">
        <v>122</v>
      </c>
      <c r="H226" s="42" t="s">
        <v>122</v>
      </c>
      <c r="I226" s="37" t="s">
        <v>122</v>
      </c>
      <c r="J226" s="23" t="s">
        <v>122</v>
      </c>
      <c r="K226" s="23" t="s">
        <v>122</v>
      </c>
      <c r="L226" s="28" t="s">
        <v>122</v>
      </c>
      <c r="M226" s="24" t="s">
        <v>122</v>
      </c>
      <c r="N226" s="41" t="s">
        <v>122</v>
      </c>
      <c r="O226" s="41" t="s">
        <v>122</v>
      </c>
      <c r="P226" s="37" t="s">
        <v>122</v>
      </c>
      <c r="Q226" s="43" t="s">
        <v>122</v>
      </c>
    </row>
    <row r="227" spans="2:17" x14ac:dyDescent="0.25">
      <c r="B227" s="23" t="s">
        <v>1544</v>
      </c>
      <c r="C227" s="28" t="s">
        <v>1544</v>
      </c>
      <c r="D227" s="28" t="s">
        <v>1544</v>
      </c>
      <c r="E227" s="24" t="s">
        <v>1544</v>
      </c>
      <c r="F227" s="41" t="s">
        <v>1544</v>
      </c>
      <c r="G227" s="37" t="s">
        <v>1544</v>
      </c>
      <c r="H227" s="42" t="s">
        <v>1544</v>
      </c>
      <c r="I227" s="37" t="s">
        <v>1544</v>
      </c>
      <c r="J227" s="23" t="s">
        <v>1544</v>
      </c>
      <c r="K227" s="23" t="s">
        <v>1544</v>
      </c>
      <c r="L227" s="28" t="s">
        <v>1544</v>
      </c>
      <c r="M227" s="24" t="s">
        <v>1544</v>
      </c>
      <c r="N227" s="41" t="s">
        <v>1544</v>
      </c>
      <c r="O227" s="41" t="s">
        <v>1544</v>
      </c>
      <c r="P227" s="37" t="s">
        <v>1544</v>
      </c>
      <c r="Q227" s="43" t="s">
        <v>1544</v>
      </c>
    </row>
    <row r="228" spans="2:17" x14ac:dyDescent="0.25">
      <c r="B228" s="23" t="s">
        <v>122</v>
      </c>
      <c r="C228" s="28" t="s">
        <v>122</v>
      </c>
      <c r="D228" s="28" t="s">
        <v>122</v>
      </c>
      <c r="E228" s="24" t="s">
        <v>122</v>
      </c>
      <c r="F228" s="41" t="s">
        <v>122</v>
      </c>
      <c r="G228" s="37" t="s">
        <v>122</v>
      </c>
      <c r="H228" s="42" t="s">
        <v>122</v>
      </c>
      <c r="I228" s="37" t="s">
        <v>122</v>
      </c>
      <c r="J228" s="23" t="s">
        <v>122</v>
      </c>
      <c r="K228" s="23" t="s">
        <v>122</v>
      </c>
      <c r="L228" s="28" t="s">
        <v>122</v>
      </c>
      <c r="M228" s="24" t="s">
        <v>122</v>
      </c>
      <c r="N228" s="41" t="s">
        <v>122</v>
      </c>
      <c r="O228" s="41" t="s">
        <v>122</v>
      </c>
      <c r="P228" s="37" t="s">
        <v>122</v>
      </c>
      <c r="Q228" s="43" t="s">
        <v>122</v>
      </c>
    </row>
    <row r="229" spans="2:17" x14ac:dyDescent="0.25">
      <c r="B229" s="23" t="s">
        <v>122</v>
      </c>
      <c r="C229" s="28" t="s">
        <v>122</v>
      </c>
      <c r="D229" s="28" t="s">
        <v>122</v>
      </c>
      <c r="E229" s="24" t="s">
        <v>122</v>
      </c>
      <c r="F229" s="41" t="s">
        <v>122</v>
      </c>
      <c r="G229" s="37" t="s">
        <v>122</v>
      </c>
      <c r="H229" s="42" t="s">
        <v>122</v>
      </c>
      <c r="I229" s="37" t="s">
        <v>122</v>
      </c>
      <c r="J229" s="23" t="s">
        <v>122</v>
      </c>
      <c r="K229" s="23" t="s">
        <v>122</v>
      </c>
      <c r="L229" s="28" t="s">
        <v>122</v>
      </c>
      <c r="M229" s="24" t="s">
        <v>122</v>
      </c>
      <c r="N229" s="41" t="s">
        <v>122</v>
      </c>
      <c r="O229" s="41" t="s">
        <v>122</v>
      </c>
      <c r="P229" s="37" t="s">
        <v>122</v>
      </c>
      <c r="Q229" s="43" t="s">
        <v>122</v>
      </c>
    </row>
    <row r="230" spans="2:17" x14ac:dyDescent="0.25">
      <c r="B230" s="23" t="s">
        <v>122</v>
      </c>
      <c r="C230" s="28" t="s">
        <v>122</v>
      </c>
      <c r="D230" s="28" t="s">
        <v>122</v>
      </c>
      <c r="E230" s="24" t="s">
        <v>122</v>
      </c>
      <c r="F230" s="41" t="s">
        <v>122</v>
      </c>
      <c r="G230" s="37" t="s">
        <v>122</v>
      </c>
      <c r="H230" s="42" t="s">
        <v>122</v>
      </c>
      <c r="I230" s="37" t="s">
        <v>122</v>
      </c>
      <c r="J230" s="23" t="s">
        <v>122</v>
      </c>
      <c r="K230" s="23" t="s">
        <v>122</v>
      </c>
      <c r="L230" s="28" t="s">
        <v>122</v>
      </c>
      <c r="M230" s="24" t="s">
        <v>122</v>
      </c>
      <c r="N230" s="41" t="s">
        <v>122</v>
      </c>
      <c r="O230" s="41" t="s">
        <v>122</v>
      </c>
      <c r="P230" s="37" t="s">
        <v>122</v>
      </c>
      <c r="Q230" s="43" t="s">
        <v>122</v>
      </c>
    </row>
    <row r="231" spans="2:17" x14ac:dyDescent="0.25">
      <c r="B231" s="23" t="s">
        <v>1545</v>
      </c>
      <c r="C231" s="28" t="s">
        <v>1545</v>
      </c>
      <c r="D231" s="28" t="s">
        <v>1545</v>
      </c>
      <c r="E231" s="24" t="s">
        <v>1545</v>
      </c>
      <c r="F231" s="41" t="s">
        <v>1545</v>
      </c>
      <c r="G231" s="37" t="s">
        <v>1545</v>
      </c>
      <c r="H231" s="42" t="s">
        <v>1545</v>
      </c>
      <c r="I231" s="37" t="s">
        <v>1545</v>
      </c>
      <c r="J231" s="23" t="s">
        <v>1545</v>
      </c>
      <c r="K231" s="23" t="s">
        <v>1545</v>
      </c>
      <c r="L231" s="28" t="s">
        <v>1545</v>
      </c>
      <c r="M231" s="24" t="s">
        <v>1545</v>
      </c>
      <c r="N231" s="41" t="s">
        <v>1545</v>
      </c>
      <c r="O231" s="41" t="s">
        <v>1545</v>
      </c>
      <c r="P231" s="37" t="s">
        <v>1545</v>
      </c>
      <c r="Q231" s="43" t="s">
        <v>1545</v>
      </c>
    </row>
    <row r="232" spans="2:17" x14ac:dyDescent="0.25">
      <c r="B232" s="23" t="s">
        <v>122</v>
      </c>
      <c r="C232" s="28" t="s">
        <v>122</v>
      </c>
      <c r="D232" s="28" t="s">
        <v>122</v>
      </c>
      <c r="E232" s="24" t="s">
        <v>122</v>
      </c>
      <c r="F232" s="41" t="s">
        <v>122</v>
      </c>
      <c r="G232" s="37" t="s">
        <v>122</v>
      </c>
      <c r="H232" s="42" t="s">
        <v>122</v>
      </c>
      <c r="I232" s="37" t="s">
        <v>122</v>
      </c>
      <c r="J232" s="23" t="s">
        <v>122</v>
      </c>
      <c r="K232" s="23" t="s">
        <v>122</v>
      </c>
      <c r="L232" s="28" t="s">
        <v>122</v>
      </c>
      <c r="M232" s="24" t="s">
        <v>122</v>
      </c>
      <c r="N232" s="41" t="s">
        <v>122</v>
      </c>
      <c r="O232" s="41" t="s">
        <v>122</v>
      </c>
      <c r="P232" s="37" t="s">
        <v>122</v>
      </c>
      <c r="Q232" s="43" t="s">
        <v>122</v>
      </c>
    </row>
    <row r="233" spans="2:17" x14ac:dyDescent="0.25">
      <c r="B233" s="23" t="s">
        <v>122</v>
      </c>
      <c r="C233" s="28" t="s">
        <v>122</v>
      </c>
      <c r="D233" s="28" t="s">
        <v>122</v>
      </c>
      <c r="E233" s="24" t="s">
        <v>122</v>
      </c>
      <c r="F233" s="41" t="s">
        <v>122</v>
      </c>
      <c r="G233" s="37" t="s">
        <v>122</v>
      </c>
      <c r="H233" s="42" t="s">
        <v>122</v>
      </c>
      <c r="I233" s="37" t="s">
        <v>122</v>
      </c>
      <c r="J233" s="23" t="s">
        <v>122</v>
      </c>
      <c r="K233" s="23" t="s">
        <v>122</v>
      </c>
      <c r="L233" s="28" t="s">
        <v>122</v>
      </c>
      <c r="M233" s="24" t="s">
        <v>122</v>
      </c>
      <c r="N233" s="41" t="s">
        <v>122</v>
      </c>
      <c r="O233" s="41" t="s">
        <v>122</v>
      </c>
      <c r="P233" s="37" t="s">
        <v>122</v>
      </c>
      <c r="Q233" s="43" t="s">
        <v>122</v>
      </c>
    </row>
    <row r="234" spans="2:17" x14ac:dyDescent="0.25">
      <c r="B234" s="23" t="s">
        <v>122</v>
      </c>
      <c r="C234" s="28" t="s">
        <v>122</v>
      </c>
      <c r="D234" s="28" t="s">
        <v>122</v>
      </c>
      <c r="E234" s="24" t="s">
        <v>122</v>
      </c>
      <c r="F234" s="41" t="s">
        <v>122</v>
      </c>
      <c r="G234" s="37" t="s">
        <v>122</v>
      </c>
      <c r="H234" s="42" t="s">
        <v>122</v>
      </c>
      <c r="I234" s="37" t="s">
        <v>122</v>
      </c>
      <c r="J234" s="23" t="s">
        <v>122</v>
      </c>
      <c r="K234" s="23" t="s">
        <v>122</v>
      </c>
      <c r="L234" s="28" t="s">
        <v>122</v>
      </c>
      <c r="M234" s="24" t="s">
        <v>122</v>
      </c>
      <c r="N234" s="41" t="s">
        <v>122</v>
      </c>
      <c r="O234" s="41" t="s">
        <v>122</v>
      </c>
      <c r="P234" s="37" t="s">
        <v>122</v>
      </c>
      <c r="Q234" s="43" t="s">
        <v>122</v>
      </c>
    </row>
    <row r="235" spans="2:17" x14ac:dyDescent="0.25">
      <c r="B235" s="23" t="s">
        <v>1546</v>
      </c>
      <c r="C235" s="28" t="s">
        <v>1546</v>
      </c>
      <c r="D235" s="28" t="s">
        <v>1546</v>
      </c>
      <c r="E235" s="24" t="s">
        <v>1546</v>
      </c>
      <c r="F235" s="41" t="s">
        <v>1546</v>
      </c>
      <c r="G235" s="37" t="s">
        <v>1546</v>
      </c>
      <c r="H235" s="42" t="s">
        <v>1546</v>
      </c>
      <c r="I235" s="37" t="s">
        <v>1546</v>
      </c>
      <c r="J235" s="23" t="s">
        <v>1546</v>
      </c>
      <c r="K235" s="23" t="s">
        <v>1546</v>
      </c>
      <c r="L235" s="28" t="s">
        <v>1546</v>
      </c>
      <c r="M235" s="24" t="s">
        <v>1546</v>
      </c>
      <c r="N235" s="41" t="s">
        <v>1546</v>
      </c>
      <c r="O235" s="41" t="s">
        <v>1546</v>
      </c>
      <c r="P235" s="37" t="s">
        <v>1546</v>
      </c>
      <c r="Q235" s="43" t="s">
        <v>1546</v>
      </c>
    </row>
    <row r="236" spans="2:17" x14ac:dyDescent="0.25">
      <c r="B236" s="23" t="s">
        <v>122</v>
      </c>
      <c r="C236" s="28" t="s">
        <v>122</v>
      </c>
      <c r="D236" s="28" t="s">
        <v>122</v>
      </c>
      <c r="E236" s="24" t="s">
        <v>122</v>
      </c>
      <c r="F236" s="41" t="s">
        <v>122</v>
      </c>
      <c r="G236" s="37" t="s">
        <v>122</v>
      </c>
      <c r="H236" s="42" t="s">
        <v>122</v>
      </c>
      <c r="I236" s="37" t="s">
        <v>122</v>
      </c>
      <c r="J236" s="23" t="s">
        <v>122</v>
      </c>
      <c r="K236" s="23" t="s">
        <v>122</v>
      </c>
      <c r="L236" s="28" t="s">
        <v>122</v>
      </c>
      <c r="M236" s="24" t="s">
        <v>122</v>
      </c>
      <c r="N236" s="41" t="s">
        <v>122</v>
      </c>
      <c r="O236" s="41" t="s">
        <v>122</v>
      </c>
      <c r="P236" s="37" t="s">
        <v>122</v>
      </c>
      <c r="Q236" s="43" t="s">
        <v>122</v>
      </c>
    </row>
    <row r="237" spans="2:17" x14ac:dyDescent="0.25">
      <c r="B237" s="23" t="s">
        <v>122</v>
      </c>
      <c r="C237" s="28" t="s">
        <v>122</v>
      </c>
      <c r="D237" s="28" t="s">
        <v>122</v>
      </c>
      <c r="E237" s="24" t="s">
        <v>122</v>
      </c>
      <c r="F237" s="41" t="s">
        <v>122</v>
      </c>
      <c r="G237" s="37" t="s">
        <v>122</v>
      </c>
      <c r="H237" s="42" t="s">
        <v>122</v>
      </c>
      <c r="I237" s="37" t="s">
        <v>122</v>
      </c>
      <c r="J237" s="23" t="s">
        <v>122</v>
      </c>
      <c r="K237" s="23" t="s">
        <v>122</v>
      </c>
      <c r="L237" s="28" t="s">
        <v>122</v>
      </c>
      <c r="M237" s="24" t="s">
        <v>122</v>
      </c>
      <c r="N237" s="41" t="s">
        <v>122</v>
      </c>
      <c r="O237" s="41" t="s">
        <v>122</v>
      </c>
      <c r="P237" s="37" t="s">
        <v>122</v>
      </c>
      <c r="Q237" s="43" t="s">
        <v>122</v>
      </c>
    </row>
    <row r="238" spans="2:17" x14ac:dyDescent="0.25">
      <c r="B238" s="23" t="s">
        <v>122</v>
      </c>
      <c r="C238" s="28" t="s">
        <v>122</v>
      </c>
      <c r="D238" s="28" t="s">
        <v>122</v>
      </c>
      <c r="E238" s="24" t="s">
        <v>122</v>
      </c>
      <c r="F238" s="41" t="s">
        <v>122</v>
      </c>
      <c r="G238" s="37" t="s">
        <v>122</v>
      </c>
      <c r="H238" s="42" t="s">
        <v>122</v>
      </c>
      <c r="I238" s="37" t="s">
        <v>122</v>
      </c>
      <c r="J238" s="23" t="s">
        <v>122</v>
      </c>
      <c r="K238" s="23" t="s">
        <v>122</v>
      </c>
      <c r="L238" s="28" t="s">
        <v>122</v>
      </c>
      <c r="M238" s="24" t="s">
        <v>122</v>
      </c>
      <c r="N238" s="41" t="s">
        <v>122</v>
      </c>
      <c r="O238" s="41" t="s">
        <v>122</v>
      </c>
      <c r="P238" s="37" t="s">
        <v>122</v>
      </c>
      <c r="Q238" s="43" t="s">
        <v>122</v>
      </c>
    </row>
    <row r="239" spans="2:17" x14ac:dyDescent="0.25">
      <c r="B239" s="23" t="s">
        <v>1547</v>
      </c>
      <c r="C239" s="28" t="s">
        <v>1547</v>
      </c>
      <c r="D239" s="28" t="s">
        <v>1547</v>
      </c>
      <c r="E239" s="24" t="s">
        <v>1547</v>
      </c>
      <c r="F239" s="41" t="s">
        <v>1547</v>
      </c>
      <c r="G239" s="37" t="s">
        <v>1547</v>
      </c>
      <c r="H239" s="42" t="s">
        <v>1547</v>
      </c>
      <c r="I239" s="37" t="s">
        <v>1547</v>
      </c>
      <c r="J239" s="23" t="s">
        <v>1547</v>
      </c>
      <c r="K239" s="23" t="s">
        <v>1547</v>
      </c>
      <c r="L239" s="28" t="s">
        <v>1547</v>
      </c>
      <c r="M239" s="24" t="s">
        <v>1547</v>
      </c>
      <c r="N239" s="41" t="s">
        <v>1547</v>
      </c>
      <c r="O239" s="41" t="s">
        <v>1547</v>
      </c>
      <c r="P239" s="37" t="s">
        <v>1547</v>
      </c>
      <c r="Q239" s="43" t="s">
        <v>1547</v>
      </c>
    </row>
    <row r="240" spans="2:17" x14ac:dyDescent="0.25">
      <c r="B240" s="23" t="s">
        <v>122</v>
      </c>
      <c r="C240" s="28" t="s">
        <v>122</v>
      </c>
      <c r="D240" s="28" t="s">
        <v>122</v>
      </c>
      <c r="E240" s="24" t="s">
        <v>122</v>
      </c>
      <c r="F240" s="41" t="s">
        <v>122</v>
      </c>
      <c r="G240" s="37" t="s">
        <v>122</v>
      </c>
      <c r="H240" s="42" t="s">
        <v>122</v>
      </c>
      <c r="I240" s="37" t="s">
        <v>122</v>
      </c>
      <c r="J240" s="23" t="s">
        <v>122</v>
      </c>
      <c r="K240" s="23" t="s">
        <v>122</v>
      </c>
      <c r="L240" s="28" t="s">
        <v>122</v>
      </c>
      <c r="M240" s="24" t="s">
        <v>122</v>
      </c>
      <c r="N240" s="41" t="s">
        <v>122</v>
      </c>
      <c r="O240" s="41" t="s">
        <v>122</v>
      </c>
      <c r="P240" s="37" t="s">
        <v>122</v>
      </c>
      <c r="Q240" s="43" t="s">
        <v>122</v>
      </c>
    </row>
    <row r="241" spans="2:17" x14ac:dyDescent="0.25">
      <c r="B241" s="23" t="s">
        <v>122</v>
      </c>
      <c r="C241" s="28" t="s">
        <v>122</v>
      </c>
      <c r="D241" s="28" t="s">
        <v>122</v>
      </c>
      <c r="E241" s="24" t="s">
        <v>122</v>
      </c>
      <c r="F241" s="41" t="s">
        <v>122</v>
      </c>
      <c r="G241" s="37" t="s">
        <v>122</v>
      </c>
      <c r="H241" s="42" t="s">
        <v>122</v>
      </c>
      <c r="I241" s="37" t="s">
        <v>122</v>
      </c>
      <c r="J241" s="23" t="s">
        <v>122</v>
      </c>
      <c r="K241" s="23" t="s">
        <v>122</v>
      </c>
      <c r="L241" s="28" t="s">
        <v>122</v>
      </c>
      <c r="M241" s="24" t="s">
        <v>122</v>
      </c>
      <c r="N241" s="41" t="s">
        <v>122</v>
      </c>
      <c r="O241" s="41" t="s">
        <v>122</v>
      </c>
      <c r="P241" s="37" t="s">
        <v>122</v>
      </c>
      <c r="Q241" s="43" t="s">
        <v>122</v>
      </c>
    </row>
    <row r="242" spans="2:17" x14ac:dyDescent="0.25">
      <c r="B242" s="23" t="s">
        <v>122</v>
      </c>
      <c r="C242" s="28" t="s">
        <v>122</v>
      </c>
      <c r="D242" s="28" t="s">
        <v>122</v>
      </c>
      <c r="E242" s="24" t="s">
        <v>122</v>
      </c>
      <c r="F242" s="41" t="s">
        <v>122</v>
      </c>
      <c r="G242" s="37" t="s">
        <v>122</v>
      </c>
      <c r="H242" s="42" t="s">
        <v>122</v>
      </c>
      <c r="I242" s="37" t="s">
        <v>122</v>
      </c>
      <c r="J242" s="23" t="s">
        <v>122</v>
      </c>
      <c r="K242" s="23" t="s">
        <v>122</v>
      </c>
      <c r="L242" s="28" t="s">
        <v>122</v>
      </c>
      <c r="M242" s="24" t="s">
        <v>122</v>
      </c>
      <c r="N242" s="41" t="s">
        <v>122</v>
      </c>
      <c r="O242" s="41" t="s">
        <v>122</v>
      </c>
      <c r="P242" s="37" t="s">
        <v>122</v>
      </c>
      <c r="Q242" s="43" t="s">
        <v>122</v>
      </c>
    </row>
    <row r="243" spans="2:17" x14ac:dyDescent="0.25">
      <c r="B243" s="23" t="s">
        <v>1548</v>
      </c>
      <c r="C243" s="28" t="s">
        <v>1548</v>
      </c>
      <c r="D243" s="28" t="s">
        <v>1548</v>
      </c>
      <c r="E243" s="24" t="s">
        <v>1548</v>
      </c>
      <c r="F243" s="41" t="s">
        <v>1548</v>
      </c>
      <c r="G243" s="37" t="s">
        <v>1548</v>
      </c>
      <c r="H243" s="42" t="s">
        <v>1548</v>
      </c>
      <c r="I243" s="37" t="s">
        <v>1548</v>
      </c>
      <c r="J243" s="23" t="s">
        <v>1548</v>
      </c>
      <c r="K243" s="23" t="s">
        <v>1548</v>
      </c>
      <c r="L243" s="28" t="s">
        <v>1548</v>
      </c>
      <c r="M243" s="24" t="s">
        <v>1548</v>
      </c>
      <c r="N243" s="41" t="s">
        <v>1548</v>
      </c>
      <c r="O243" s="41" t="s">
        <v>1548</v>
      </c>
      <c r="P243" s="37" t="s">
        <v>1548</v>
      </c>
      <c r="Q243" s="43" t="s">
        <v>1548</v>
      </c>
    </row>
    <row r="244" spans="2:17" x14ac:dyDescent="0.25">
      <c r="B244" s="23" t="s">
        <v>122</v>
      </c>
      <c r="C244" s="28" t="s">
        <v>259</v>
      </c>
      <c r="D244" s="28" t="s">
        <v>122</v>
      </c>
      <c r="E244" s="24" t="s">
        <v>122</v>
      </c>
      <c r="F244" s="41" t="s">
        <v>122</v>
      </c>
      <c r="G244" s="37" t="s">
        <v>259</v>
      </c>
      <c r="H244" s="42" t="s">
        <v>122</v>
      </c>
      <c r="I244" s="37" t="s">
        <v>122</v>
      </c>
      <c r="J244" s="23" t="s">
        <v>122</v>
      </c>
      <c r="K244" s="23" t="s">
        <v>259</v>
      </c>
      <c r="L244" s="28" t="s">
        <v>122</v>
      </c>
      <c r="M244" s="24" t="s">
        <v>122</v>
      </c>
      <c r="N244" s="41" t="s">
        <v>122</v>
      </c>
      <c r="O244" s="41" t="s">
        <v>259</v>
      </c>
      <c r="P244" s="37" t="s">
        <v>122</v>
      </c>
      <c r="Q244" s="43" t="s">
        <v>122</v>
      </c>
    </row>
    <row r="245" spans="2:17" x14ac:dyDescent="0.25">
      <c r="B245" s="23" t="s">
        <v>122</v>
      </c>
      <c r="C245" s="28" t="s">
        <v>122</v>
      </c>
      <c r="D245" s="28" t="s">
        <v>122</v>
      </c>
      <c r="E245" s="24" t="s">
        <v>122</v>
      </c>
      <c r="F245" s="41" t="s">
        <v>122</v>
      </c>
      <c r="G245" s="37" t="s">
        <v>122</v>
      </c>
      <c r="H245" s="42" t="s">
        <v>122</v>
      </c>
      <c r="I245" s="37" t="s">
        <v>122</v>
      </c>
      <c r="J245" s="23" t="s">
        <v>122</v>
      </c>
      <c r="K245" s="23" t="s">
        <v>122</v>
      </c>
      <c r="L245" s="28" t="s">
        <v>122</v>
      </c>
      <c r="M245" s="24" t="s">
        <v>122</v>
      </c>
      <c r="N245" s="41" t="s">
        <v>122</v>
      </c>
      <c r="O245" s="41" t="s">
        <v>122</v>
      </c>
      <c r="P245" s="37" t="s">
        <v>122</v>
      </c>
      <c r="Q245" s="43" t="s">
        <v>122</v>
      </c>
    </row>
    <row r="246" spans="2:17" x14ac:dyDescent="0.25">
      <c r="B246" s="23" t="s">
        <v>122</v>
      </c>
      <c r="C246" s="28" t="s">
        <v>122</v>
      </c>
      <c r="D246" s="28" t="s">
        <v>122</v>
      </c>
      <c r="E246" s="24" t="s">
        <v>122</v>
      </c>
      <c r="F246" s="41" t="s">
        <v>122</v>
      </c>
      <c r="G246" s="37" t="s">
        <v>122</v>
      </c>
      <c r="H246" s="42" t="s">
        <v>122</v>
      </c>
      <c r="I246" s="37" t="s">
        <v>122</v>
      </c>
      <c r="J246" s="23" t="s">
        <v>122</v>
      </c>
      <c r="K246" s="23" t="s">
        <v>122</v>
      </c>
      <c r="L246" s="28" t="s">
        <v>122</v>
      </c>
      <c r="M246" s="24" t="s">
        <v>122</v>
      </c>
      <c r="N246" s="41" t="s">
        <v>122</v>
      </c>
      <c r="O246" s="41" t="s">
        <v>122</v>
      </c>
      <c r="P246" s="37" t="s">
        <v>122</v>
      </c>
      <c r="Q246" s="43" t="s">
        <v>122</v>
      </c>
    </row>
    <row r="247" spans="2:17" x14ac:dyDescent="0.25">
      <c r="B247" s="23" t="s">
        <v>1549</v>
      </c>
      <c r="C247" s="28" t="s">
        <v>1549</v>
      </c>
      <c r="D247" s="28" t="s">
        <v>1549</v>
      </c>
      <c r="E247" s="24" t="s">
        <v>1549</v>
      </c>
      <c r="F247" s="41" t="s">
        <v>1549</v>
      </c>
      <c r="G247" s="37" t="s">
        <v>1549</v>
      </c>
      <c r="H247" s="42" t="s">
        <v>1549</v>
      </c>
      <c r="I247" s="37" t="s">
        <v>1549</v>
      </c>
      <c r="J247" s="23" t="s">
        <v>1549</v>
      </c>
      <c r="K247" s="23" t="s">
        <v>1549</v>
      </c>
      <c r="L247" s="28" t="s">
        <v>1549</v>
      </c>
      <c r="M247" s="24" t="s">
        <v>1549</v>
      </c>
      <c r="N247" s="41" t="s">
        <v>1549</v>
      </c>
      <c r="O247" s="41" t="s">
        <v>1549</v>
      </c>
      <c r="P247" s="37" t="s">
        <v>1549</v>
      </c>
      <c r="Q247" s="43" t="s">
        <v>1549</v>
      </c>
    </row>
    <row r="248" spans="2:17" x14ac:dyDescent="0.25">
      <c r="B248" s="23" t="s">
        <v>122</v>
      </c>
      <c r="C248" s="28" t="s">
        <v>260</v>
      </c>
      <c r="D248" s="28" t="s">
        <v>122</v>
      </c>
      <c r="E248" s="24" t="s">
        <v>122</v>
      </c>
      <c r="F248" s="41" t="s">
        <v>122</v>
      </c>
      <c r="G248" s="37" t="s">
        <v>260</v>
      </c>
      <c r="H248" s="42" t="s">
        <v>122</v>
      </c>
      <c r="I248" s="37" t="s">
        <v>122</v>
      </c>
      <c r="J248" s="23" t="s">
        <v>122</v>
      </c>
      <c r="K248" s="23" t="s">
        <v>260</v>
      </c>
      <c r="L248" s="28" t="s">
        <v>122</v>
      </c>
      <c r="M248" s="24" t="s">
        <v>122</v>
      </c>
      <c r="N248" s="41" t="s">
        <v>122</v>
      </c>
      <c r="O248" s="41" t="s">
        <v>260</v>
      </c>
      <c r="P248" s="37" t="s">
        <v>122</v>
      </c>
      <c r="Q248" s="43" t="s">
        <v>122</v>
      </c>
    </row>
    <row r="249" spans="2:17" x14ac:dyDescent="0.25">
      <c r="B249" s="23" t="s">
        <v>122</v>
      </c>
      <c r="C249" s="28" t="s">
        <v>122</v>
      </c>
      <c r="D249" s="28" t="s">
        <v>122</v>
      </c>
      <c r="E249" s="24" t="s">
        <v>122</v>
      </c>
      <c r="F249" s="41" t="s">
        <v>122</v>
      </c>
      <c r="G249" s="37" t="s">
        <v>122</v>
      </c>
      <c r="H249" s="42" t="s">
        <v>122</v>
      </c>
      <c r="I249" s="37" t="s">
        <v>122</v>
      </c>
      <c r="J249" s="23" t="s">
        <v>122</v>
      </c>
      <c r="K249" s="23" t="s">
        <v>122</v>
      </c>
      <c r="L249" s="28" t="s">
        <v>122</v>
      </c>
      <c r="M249" s="24" t="s">
        <v>122</v>
      </c>
      <c r="N249" s="41" t="s">
        <v>122</v>
      </c>
      <c r="O249" s="41" t="s">
        <v>122</v>
      </c>
      <c r="P249" s="37" t="s">
        <v>122</v>
      </c>
      <c r="Q249" s="43" t="s">
        <v>122</v>
      </c>
    </row>
    <row r="250" spans="2:17" x14ac:dyDescent="0.25">
      <c r="B250" s="23" t="s">
        <v>122</v>
      </c>
      <c r="C250" s="28" t="s">
        <v>122</v>
      </c>
      <c r="D250" s="28" t="s">
        <v>122</v>
      </c>
      <c r="E250" s="24" t="s">
        <v>122</v>
      </c>
      <c r="F250" s="41" t="s">
        <v>122</v>
      </c>
      <c r="G250" s="37" t="s">
        <v>122</v>
      </c>
      <c r="H250" s="42" t="s">
        <v>122</v>
      </c>
      <c r="I250" s="37" t="s">
        <v>122</v>
      </c>
      <c r="J250" s="23" t="s">
        <v>122</v>
      </c>
      <c r="K250" s="23" t="s">
        <v>122</v>
      </c>
      <c r="L250" s="28" t="s">
        <v>122</v>
      </c>
      <c r="M250" s="24" t="s">
        <v>122</v>
      </c>
      <c r="N250" s="41" t="s">
        <v>122</v>
      </c>
      <c r="O250" s="41" t="s">
        <v>122</v>
      </c>
      <c r="P250" s="37" t="s">
        <v>122</v>
      </c>
      <c r="Q250" s="43" t="s">
        <v>122</v>
      </c>
    </row>
    <row r="251" spans="2:17" x14ac:dyDescent="0.25">
      <c r="B251" s="23" t="s">
        <v>1550</v>
      </c>
      <c r="C251" s="28" t="s">
        <v>1550</v>
      </c>
      <c r="D251" s="28" t="s">
        <v>1550</v>
      </c>
      <c r="E251" s="24" t="s">
        <v>1550</v>
      </c>
      <c r="F251" s="41" t="s">
        <v>1550</v>
      </c>
      <c r="G251" s="37" t="s">
        <v>1550</v>
      </c>
      <c r="H251" s="42" t="s">
        <v>1550</v>
      </c>
      <c r="I251" s="37" t="s">
        <v>1550</v>
      </c>
      <c r="J251" s="23" t="s">
        <v>1550</v>
      </c>
      <c r="K251" s="23" t="s">
        <v>1550</v>
      </c>
      <c r="L251" s="28" t="s">
        <v>1550</v>
      </c>
      <c r="M251" s="24" t="s">
        <v>1550</v>
      </c>
      <c r="N251" s="41" t="s">
        <v>1550</v>
      </c>
      <c r="O251" s="41" t="s">
        <v>1550</v>
      </c>
      <c r="P251" s="37" t="s">
        <v>1550</v>
      </c>
      <c r="Q251" s="43" t="s">
        <v>1550</v>
      </c>
    </row>
    <row r="252" spans="2:17" x14ac:dyDescent="0.25">
      <c r="B252" s="23" t="s">
        <v>122</v>
      </c>
      <c r="C252" s="28" t="s">
        <v>261</v>
      </c>
      <c r="D252" s="28" t="s">
        <v>122</v>
      </c>
      <c r="E252" s="24" t="s">
        <v>122</v>
      </c>
      <c r="F252" s="41" t="s">
        <v>122</v>
      </c>
      <c r="G252" s="37" t="s">
        <v>261</v>
      </c>
      <c r="H252" s="42" t="s">
        <v>122</v>
      </c>
      <c r="I252" s="37" t="s">
        <v>122</v>
      </c>
      <c r="J252" s="23" t="s">
        <v>122</v>
      </c>
      <c r="K252" s="23" t="s">
        <v>261</v>
      </c>
      <c r="L252" s="28" t="s">
        <v>122</v>
      </c>
      <c r="M252" s="24" t="s">
        <v>122</v>
      </c>
      <c r="N252" s="41" t="s">
        <v>122</v>
      </c>
      <c r="O252" s="41" t="s">
        <v>261</v>
      </c>
      <c r="P252" s="37" t="s">
        <v>122</v>
      </c>
      <c r="Q252" s="43" t="s">
        <v>122</v>
      </c>
    </row>
    <row r="253" spans="2:17" x14ac:dyDescent="0.25">
      <c r="B253" s="23" t="s">
        <v>122</v>
      </c>
      <c r="C253" s="28" t="s">
        <v>122</v>
      </c>
      <c r="D253" s="28" t="s">
        <v>122</v>
      </c>
      <c r="E253" s="24" t="s">
        <v>122</v>
      </c>
      <c r="F253" s="41" t="s">
        <v>122</v>
      </c>
      <c r="G253" s="37" t="s">
        <v>122</v>
      </c>
      <c r="H253" s="42" t="s">
        <v>122</v>
      </c>
      <c r="I253" s="37" t="s">
        <v>122</v>
      </c>
      <c r="J253" s="23" t="s">
        <v>122</v>
      </c>
      <c r="K253" s="23" t="s">
        <v>122</v>
      </c>
      <c r="L253" s="28" t="s">
        <v>122</v>
      </c>
      <c r="M253" s="24" t="s">
        <v>122</v>
      </c>
      <c r="N253" s="41" t="s">
        <v>122</v>
      </c>
      <c r="O253" s="41" t="s">
        <v>122</v>
      </c>
      <c r="P253" s="37" t="s">
        <v>122</v>
      </c>
      <c r="Q253" s="43" t="s">
        <v>122</v>
      </c>
    </row>
    <row r="254" spans="2:17" x14ac:dyDescent="0.25">
      <c r="B254" s="23" t="s">
        <v>122</v>
      </c>
      <c r="C254" s="28" t="s">
        <v>122</v>
      </c>
      <c r="D254" s="28" t="s">
        <v>122</v>
      </c>
      <c r="E254" s="24" t="s">
        <v>122</v>
      </c>
      <c r="F254" s="41" t="s">
        <v>122</v>
      </c>
      <c r="G254" s="37" t="s">
        <v>122</v>
      </c>
      <c r="H254" s="42" t="s">
        <v>122</v>
      </c>
      <c r="I254" s="37" t="s">
        <v>122</v>
      </c>
      <c r="J254" s="23" t="s">
        <v>122</v>
      </c>
      <c r="K254" s="23" t="s">
        <v>122</v>
      </c>
      <c r="L254" s="28" t="s">
        <v>122</v>
      </c>
      <c r="M254" s="24" t="s">
        <v>122</v>
      </c>
      <c r="N254" s="41" t="s">
        <v>122</v>
      </c>
      <c r="O254" s="41" t="s">
        <v>122</v>
      </c>
      <c r="P254" s="37" t="s">
        <v>122</v>
      </c>
      <c r="Q254" s="43" t="s">
        <v>122</v>
      </c>
    </row>
    <row r="255" spans="2:17" x14ac:dyDescent="0.25">
      <c r="B255" s="23" t="s">
        <v>1551</v>
      </c>
      <c r="C255" s="28" t="s">
        <v>1551</v>
      </c>
      <c r="D255" s="28" t="s">
        <v>1551</v>
      </c>
      <c r="E255" s="24" t="s">
        <v>1551</v>
      </c>
      <c r="F255" s="41" t="s">
        <v>1551</v>
      </c>
      <c r="G255" s="37" t="s">
        <v>1551</v>
      </c>
      <c r="H255" s="42" t="s">
        <v>1551</v>
      </c>
      <c r="I255" s="37" t="s">
        <v>1551</v>
      </c>
      <c r="J255" s="23" t="s">
        <v>1551</v>
      </c>
      <c r="K255" s="23" t="s">
        <v>1551</v>
      </c>
      <c r="L255" s="28" t="s">
        <v>1551</v>
      </c>
      <c r="M255" s="24" t="s">
        <v>1551</v>
      </c>
      <c r="N255" s="41" t="s">
        <v>1551</v>
      </c>
      <c r="O255" s="41" t="s">
        <v>1551</v>
      </c>
      <c r="P255" s="37" t="s">
        <v>1551</v>
      </c>
      <c r="Q255" s="43" t="s">
        <v>1551</v>
      </c>
    </row>
    <row r="256" spans="2:17" x14ac:dyDescent="0.25">
      <c r="B256" s="23" t="s">
        <v>122</v>
      </c>
      <c r="C256" s="28" t="s">
        <v>122</v>
      </c>
      <c r="D256" s="28" t="s">
        <v>122</v>
      </c>
      <c r="E256" s="24" t="s">
        <v>122</v>
      </c>
      <c r="F256" s="41" t="s">
        <v>122</v>
      </c>
      <c r="G256" s="37" t="s">
        <v>122</v>
      </c>
      <c r="H256" s="42" t="s">
        <v>122</v>
      </c>
      <c r="I256" s="37" t="s">
        <v>122</v>
      </c>
      <c r="J256" s="23" t="s">
        <v>122</v>
      </c>
      <c r="K256" s="23" t="s">
        <v>122</v>
      </c>
      <c r="L256" s="28" t="s">
        <v>122</v>
      </c>
      <c r="M256" s="24" t="s">
        <v>122</v>
      </c>
      <c r="N256" s="41" t="s">
        <v>122</v>
      </c>
      <c r="O256" s="41" t="s">
        <v>122</v>
      </c>
      <c r="P256" s="37" t="s">
        <v>122</v>
      </c>
      <c r="Q256" s="43" t="s">
        <v>122</v>
      </c>
    </row>
    <row r="257" spans="2:17" x14ac:dyDescent="0.25">
      <c r="B257" s="23" t="s">
        <v>122</v>
      </c>
      <c r="C257" s="28" t="s">
        <v>122</v>
      </c>
      <c r="D257" s="28" t="s">
        <v>122</v>
      </c>
      <c r="E257" s="24" t="s">
        <v>122</v>
      </c>
      <c r="F257" s="41" t="s">
        <v>122</v>
      </c>
      <c r="G257" s="37" t="s">
        <v>122</v>
      </c>
      <c r="H257" s="42" t="s">
        <v>122</v>
      </c>
      <c r="I257" s="37" t="s">
        <v>122</v>
      </c>
      <c r="J257" s="23" t="s">
        <v>122</v>
      </c>
      <c r="K257" s="23" t="s">
        <v>122</v>
      </c>
      <c r="L257" s="28" t="s">
        <v>122</v>
      </c>
      <c r="M257" s="24" t="s">
        <v>122</v>
      </c>
      <c r="N257" s="41" t="s">
        <v>122</v>
      </c>
      <c r="O257" s="41" t="s">
        <v>122</v>
      </c>
      <c r="P257" s="37" t="s">
        <v>122</v>
      </c>
      <c r="Q257" s="43" t="s">
        <v>122</v>
      </c>
    </row>
    <row r="258" spans="2:17" x14ac:dyDescent="0.25">
      <c r="B258" s="23" t="s">
        <v>122</v>
      </c>
      <c r="C258" s="28" t="s">
        <v>122</v>
      </c>
      <c r="D258" s="28" t="s">
        <v>122</v>
      </c>
      <c r="E258" s="24" t="s">
        <v>122</v>
      </c>
      <c r="F258" s="41" t="s">
        <v>122</v>
      </c>
      <c r="G258" s="37" t="s">
        <v>122</v>
      </c>
      <c r="H258" s="42" t="s">
        <v>122</v>
      </c>
      <c r="I258" s="37" t="s">
        <v>122</v>
      </c>
      <c r="J258" s="23" t="s">
        <v>122</v>
      </c>
      <c r="K258" s="23" t="s">
        <v>122</v>
      </c>
      <c r="L258" s="28" t="s">
        <v>122</v>
      </c>
      <c r="M258" s="24" t="s">
        <v>122</v>
      </c>
      <c r="N258" s="41" t="s">
        <v>122</v>
      </c>
      <c r="O258" s="41" t="s">
        <v>122</v>
      </c>
      <c r="P258" s="37" t="s">
        <v>122</v>
      </c>
      <c r="Q258" s="43" t="s">
        <v>122</v>
      </c>
    </row>
    <row r="259" spans="2:17" x14ac:dyDescent="0.25">
      <c r="B259" s="23" t="s">
        <v>1552</v>
      </c>
      <c r="C259" s="28" t="s">
        <v>1552</v>
      </c>
      <c r="D259" s="28" t="s">
        <v>1552</v>
      </c>
      <c r="E259" s="24" t="s">
        <v>1552</v>
      </c>
      <c r="F259" s="41" t="s">
        <v>1552</v>
      </c>
      <c r="G259" s="37" t="s">
        <v>1552</v>
      </c>
      <c r="H259" s="42" t="s">
        <v>1552</v>
      </c>
      <c r="I259" s="37" t="s">
        <v>1552</v>
      </c>
      <c r="J259" s="23" t="s">
        <v>1552</v>
      </c>
      <c r="K259" s="23" t="s">
        <v>1552</v>
      </c>
      <c r="L259" s="28" t="s">
        <v>1552</v>
      </c>
      <c r="M259" s="24" t="s">
        <v>1552</v>
      </c>
      <c r="N259" s="41" t="s">
        <v>1552</v>
      </c>
      <c r="O259" s="41" t="s">
        <v>1552</v>
      </c>
      <c r="P259" s="37" t="s">
        <v>1552</v>
      </c>
      <c r="Q259" s="43" t="s">
        <v>1552</v>
      </c>
    </row>
    <row r="260" spans="2:17" x14ac:dyDescent="0.25">
      <c r="B260" s="23" t="s">
        <v>122</v>
      </c>
      <c r="C260" s="28" t="s">
        <v>122</v>
      </c>
      <c r="D260" s="28" t="s">
        <v>122</v>
      </c>
      <c r="E260" s="24" t="s">
        <v>122</v>
      </c>
      <c r="F260" s="41" t="s">
        <v>122</v>
      </c>
      <c r="G260" s="37" t="s">
        <v>122</v>
      </c>
      <c r="H260" s="42" t="s">
        <v>122</v>
      </c>
      <c r="I260" s="37" t="s">
        <v>122</v>
      </c>
      <c r="J260" s="23" t="s">
        <v>122</v>
      </c>
      <c r="K260" s="23" t="s">
        <v>122</v>
      </c>
      <c r="L260" s="28" t="s">
        <v>122</v>
      </c>
      <c r="M260" s="24" t="s">
        <v>122</v>
      </c>
      <c r="N260" s="41" t="s">
        <v>122</v>
      </c>
      <c r="O260" s="41" t="s">
        <v>122</v>
      </c>
      <c r="P260" s="37" t="s">
        <v>122</v>
      </c>
      <c r="Q260" s="43" t="s">
        <v>122</v>
      </c>
    </row>
    <row r="261" spans="2:17" x14ac:dyDescent="0.25">
      <c r="B261" s="23" t="s">
        <v>122</v>
      </c>
      <c r="C261" s="28" t="s">
        <v>122</v>
      </c>
      <c r="D261" s="28" t="s">
        <v>122</v>
      </c>
      <c r="E261" s="24" t="s">
        <v>122</v>
      </c>
      <c r="F261" s="41" t="s">
        <v>122</v>
      </c>
      <c r="G261" s="37" t="s">
        <v>122</v>
      </c>
      <c r="H261" s="42" t="s">
        <v>122</v>
      </c>
      <c r="I261" s="37" t="s">
        <v>122</v>
      </c>
      <c r="J261" s="23" t="s">
        <v>122</v>
      </c>
      <c r="K261" s="23" t="s">
        <v>122</v>
      </c>
      <c r="L261" s="28" t="s">
        <v>122</v>
      </c>
      <c r="M261" s="24" t="s">
        <v>122</v>
      </c>
      <c r="N261" s="41" t="s">
        <v>122</v>
      </c>
      <c r="O261" s="41" t="s">
        <v>122</v>
      </c>
      <c r="P261" s="37" t="s">
        <v>122</v>
      </c>
      <c r="Q261" s="43" t="s">
        <v>122</v>
      </c>
    </row>
    <row r="262" spans="2:17" x14ac:dyDescent="0.25">
      <c r="B262" s="23" t="s">
        <v>122</v>
      </c>
      <c r="C262" s="28" t="s">
        <v>122</v>
      </c>
      <c r="D262" s="28" t="s">
        <v>122</v>
      </c>
      <c r="E262" s="24" t="s">
        <v>122</v>
      </c>
      <c r="F262" s="41" t="s">
        <v>122</v>
      </c>
      <c r="G262" s="37" t="s">
        <v>122</v>
      </c>
      <c r="H262" s="42" t="s">
        <v>122</v>
      </c>
      <c r="I262" s="37" t="s">
        <v>122</v>
      </c>
      <c r="J262" s="23" t="s">
        <v>122</v>
      </c>
      <c r="K262" s="23" t="s">
        <v>122</v>
      </c>
      <c r="L262" s="28" t="s">
        <v>122</v>
      </c>
      <c r="M262" s="24" t="s">
        <v>122</v>
      </c>
      <c r="N262" s="41" t="s">
        <v>122</v>
      </c>
      <c r="O262" s="41" t="s">
        <v>122</v>
      </c>
      <c r="P262" s="37" t="s">
        <v>122</v>
      </c>
      <c r="Q262" s="43" t="s">
        <v>122</v>
      </c>
    </row>
    <row r="263" spans="2:17" x14ac:dyDescent="0.25">
      <c r="B263" s="23" t="s">
        <v>1553</v>
      </c>
      <c r="C263" s="28" t="s">
        <v>1553</v>
      </c>
      <c r="D263" s="28" t="s">
        <v>1553</v>
      </c>
      <c r="E263" s="24" t="s">
        <v>1553</v>
      </c>
      <c r="F263" s="41" t="s">
        <v>1553</v>
      </c>
      <c r="G263" s="37" t="s">
        <v>1553</v>
      </c>
      <c r="H263" s="42" t="s">
        <v>1553</v>
      </c>
      <c r="I263" s="37" t="s">
        <v>1553</v>
      </c>
      <c r="J263" s="23" t="s">
        <v>1553</v>
      </c>
      <c r="K263" s="23" t="s">
        <v>1553</v>
      </c>
      <c r="L263" s="28" t="s">
        <v>1553</v>
      </c>
      <c r="M263" s="24" t="s">
        <v>1553</v>
      </c>
      <c r="N263" s="41" t="s">
        <v>1553</v>
      </c>
      <c r="O263" s="41" t="s">
        <v>1553</v>
      </c>
      <c r="P263" s="37" t="s">
        <v>1553</v>
      </c>
      <c r="Q263" s="43" t="s">
        <v>1553</v>
      </c>
    </row>
    <row r="264" spans="2:17" x14ac:dyDescent="0.25">
      <c r="B264" s="23" t="s">
        <v>122</v>
      </c>
      <c r="C264" s="28" t="s">
        <v>122</v>
      </c>
      <c r="D264" s="28" t="s">
        <v>122</v>
      </c>
      <c r="E264" s="24" t="s">
        <v>122</v>
      </c>
      <c r="F264" s="41" t="s">
        <v>122</v>
      </c>
      <c r="G264" s="37" t="s">
        <v>122</v>
      </c>
      <c r="H264" s="42" t="s">
        <v>122</v>
      </c>
      <c r="I264" s="37" t="s">
        <v>122</v>
      </c>
      <c r="J264" s="23" t="s">
        <v>122</v>
      </c>
      <c r="K264" s="23" t="s">
        <v>122</v>
      </c>
      <c r="L264" s="28" t="s">
        <v>122</v>
      </c>
      <c r="M264" s="24" t="s">
        <v>122</v>
      </c>
      <c r="N264" s="41" t="s">
        <v>122</v>
      </c>
      <c r="O264" s="41" t="s">
        <v>122</v>
      </c>
      <c r="P264" s="37" t="s">
        <v>122</v>
      </c>
      <c r="Q264" s="43" t="s">
        <v>122</v>
      </c>
    </row>
    <row r="265" spans="2:17" x14ac:dyDescent="0.25">
      <c r="B265" s="23" t="s">
        <v>122</v>
      </c>
      <c r="C265" s="28" t="s">
        <v>122</v>
      </c>
      <c r="D265" s="28" t="s">
        <v>122</v>
      </c>
      <c r="E265" s="24" t="s">
        <v>122</v>
      </c>
      <c r="F265" s="41" t="s">
        <v>122</v>
      </c>
      <c r="G265" s="37" t="s">
        <v>122</v>
      </c>
      <c r="H265" s="42" t="s">
        <v>122</v>
      </c>
      <c r="I265" s="37" t="s">
        <v>122</v>
      </c>
      <c r="J265" s="23" t="s">
        <v>122</v>
      </c>
      <c r="K265" s="23" t="s">
        <v>122</v>
      </c>
      <c r="L265" s="28" t="s">
        <v>122</v>
      </c>
      <c r="M265" s="24" t="s">
        <v>122</v>
      </c>
      <c r="N265" s="41" t="s">
        <v>122</v>
      </c>
      <c r="O265" s="41" t="s">
        <v>122</v>
      </c>
      <c r="P265" s="37" t="s">
        <v>122</v>
      </c>
      <c r="Q265" s="43" t="s">
        <v>122</v>
      </c>
    </row>
    <row r="266" spans="2:17" x14ac:dyDescent="0.25">
      <c r="B266" s="23" t="s">
        <v>122</v>
      </c>
      <c r="C266" s="28" t="s">
        <v>122</v>
      </c>
      <c r="D266" s="28" t="s">
        <v>122</v>
      </c>
      <c r="E266" s="24" t="s">
        <v>122</v>
      </c>
      <c r="F266" s="41" t="s">
        <v>122</v>
      </c>
      <c r="G266" s="37" t="s">
        <v>122</v>
      </c>
      <c r="H266" s="42" t="s">
        <v>122</v>
      </c>
      <c r="I266" s="37" t="s">
        <v>122</v>
      </c>
      <c r="J266" s="23" t="s">
        <v>122</v>
      </c>
      <c r="K266" s="23" t="s">
        <v>122</v>
      </c>
      <c r="L266" s="28" t="s">
        <v>122</v>
      </c>
      <c r="M266" s="24" t="s">
        <v>122</v>
      </c>
      <c r="N266" s="41" t="s">
        <v>122</v>
      </c>
      <c r="O266" s="41" t="s">
        <v>122</v>
      </c>
      <c r="P266" s="37" t="s">
        <v>122</v>
      </c>
      <c r="Q266" s="43" t="s">
        <v>122</v>
      </c>
    </row>
    <row r="267" spans="2:17" x14ac:dyDescent="0.25">
      <c r="B267" s="23" t="s">
        <v>1554</v>
      </c>
      <c r="C267" s="28" t="s">
        <v>1554</v>
      </c>
      <c r="D267" s="28" t="s">
        <v>1554</v>
      </c>
      <c r="E267" s="24" t="s">
        <v>1554</v>
      </c>
      <c r="F267" s="41" t="s">
        <v>1554</v>
      </c>
      <c r="G267" s="37" t="s">
        <v>1554</v>
      </c>
      <c r="H267" s="42" t="s">
        <v>1554</v>
      </c>
      <c r="I267" s="37" t="s">
        <v>1554</v>
      </c>
      <c r="J267" s="23" t="s">
        <v>1554</v>
      </c>
      <c r="K267" s="23" t="s">
        <v>1554</v>
      </c>
      <c r="L267" s="28" t="s">
        <v>1554</v>
      </c>
      <c r="M267" s="24" t="s">
        <v>1554</v>
      </c>
      <c r="N267" s="41" t="s">
        <v>1554</v>
      </c>
      <c r="O267" s="41" t="s">
        <v>1554</v>
      </c>
      <c r="P267" s="37" t="s">
        <v>1554</v>
      </c>
      <c r="Q267" s="43" t="s">
        <v>1554</v>
      </c>
    </row>
    <row r="268" spans="2:17" x14ac:dyDescent="0.25">
      <c r="B268" s="23" t="s">
        <v>122</v>
      </c>
      <c r="C268" s="28" t="s">
        <v>122</v>
      </c>
      <c r="D268" s="28" t="s">
        <v>122</v>
      </c>
      <c r="E268" s="24" t="s">
        <v>122</v>
      </c>
      <c r="F268" s="41" t="s">
        <v>122</v>
      </c>
      <c r="G268" s="37" t="s">
        <v>122</v>
      </c>
      <c r="H268" s="42" t="s">
        <v>122</v>
      </c>
      <c r="I268" s="37" t="s">
        <v>122</v>
      </c>
      <c r="J268" s="23" t="s">
        <v>122</v>
      </c>
      <c r="K268" s="23" t="s">
        <v>122</v>
      </c>
      <c r="L268" s="28" t="s">
        <v>122</v>
      </c>
      <c r="M268" s="24" t="s">
        <v>122</v>
      </c>
      <c r="N268" s="41" t="s">
        <v>122</v>
      </c>
      <c r="O268" s="41" t="s">
        <v>122</v>
      </c>
      <c r="P268" s="37" t="s">
        <v>122</v>
      </c>
      <c r="Q268" s="43" t="s">
        <v>122</v>
      </c>
    </row>
    <row r="269" spans="2:17" x14ac:dyDescent="0.25">
      <c r="B269" s="23" t="s">
        <v>122</v>
      </c>
      <c r="C269" s="28" t="s">
        <v>122</v>
      </c>
      <c r="D269" s="28" t="s">
        <v>122</v>
      </c>
      <c r="E269" s="24" t="s">
        <v>122</v>
      </c>
      <c r="F269" s="41" t="s">
        <v>122</v>
      </c>
      <c r="G269" s="37" t="s">
        <v>122</v>
      </c>
      <c r="H269" s="42" t="s">
        <v>122</v>
      </c>
      <c r="I269" s="37" t="s">
        <v>122</v>
      </c>
      <c r="J269" s="23" t="s">
        <v>122</v>
      </c>
      <c r="K269" s="23" t="s">
        <v>122</v>
      </c>
      <c r="L269" s="28" t="s">
        <v>122</v>
      </c>
      <c r="M269" s="24" t="s">
        <v>122</v>
      </c>
      <c r="N269" s="41" t="s">
        <v>122</v>
      </c>
      <c r="O269" s="41" t="s">
        <v>122</v>
      </c>
      <c r="P269" s="37" t="s">
        <v>122</v>
      </c>
      <c r="Q269" s="43" t="s">
        <v>122</v>
      </c>
    </row>
    <row r="270" spans="2:17" x14ac:dyDescent="0.25">
      <c r="B270" s="23" t="s">
        <v>122</v>
      </c>
      <c r="C270" s="28" t="s">
        <v>122</v>
      </c>
      <c r="D270" s="28" t="s">
        <v>122</v>
      </c>
      <c r="E270" s="24" t="s">
        <v>122</v>
      </c>
      <c r="F270" s="41" t="s">
        <v>122</v>
      </c>
      <c r="G270" s="37" t="s">
        <v>122</v>
      </c>
      <c r="H270" s="42" t="s">
        <v>122</v>
      </c>
      <c r="I270" s="37" t="s">
        <v>122</v>
      </c>
      <c r="J270" s="23" t="s">
        <v>122</v>
      </c>
      <c r="K270" s="23" t="s">
        <v>122</v>
      </c>
      <c r="L270" s="28" t="s">
        <v>122</v>
      </c>
      <c r="M270" s="24" t="s">
        <v>122</v>
      </c>
      <c r="N270" s="41" t="s">
        <v>122</v>
      </c>
      <c r="O270" s="41" t="s">
        <v>122</v>
      </c>
      <c r="P270" s="37" t="s">
        <v>122</v>
      </c>
      <c r="Q270" s="43" t="s">
        <v>122</v>
      </c>
    </row>
    <row r="271" spans="2:17" x14ac:dyDescent="0.25">
      <c r="B271" s="23" t="s">
        <v>1555</v>
      </c>
      <c r="C271" s="28" t="s">
        <v>1555</v>
      </c>
      <c r="D271" s="28" t="s">
        <v>1555</v>
      </c>
      <c r="E271" s="24" t="s">
        <v>1555</v>
      </c>
      <c r="F271" s="41" t="s">
        <v>1555</v>
      </c>
      <c r="G271" s="37" t="s">
        <v>1555</v>
      </c>
      <c r="H271" s="42" t="s">
        <v>1555</v>
      </c>
      <c r="I271" s="37" t="s">
        <v>1555</v>
      </c>
      <c r="J271" s="23" t="s">
        <v>1555</v>
      </c>
      <c r="K271" s="23" t="s">
        <v>1555</v>
      </c>
      <c r="L271" s="28" t="s">
        <v>1555</v>
      </c>
      <c r="M271" s="24" t="s">
        <v>1555</v>
      </c>
      <c r="N271" s="41" t="s">
        <v>1555</v>
      </c>
      <c r="O271" s="41" t="s">
        <v>1555</v>
      </c>
      <c r="P271" s="37" t="s">
        <v>1555</v>
      </c>
      <c r="Q271" s="43" t="s">
        <v>1555</v>
      </c>
    </row>
    <row r="272" spans="2:17" x14ac:dyDescent="0.25">
      <c r="B272" s="23" t="s">
        <v>122</v>
      </c>
      <c r="C272" s="28" t="s">
        <v>122</v>
      </c>
      <c r="D272" s="28" t="s">
        <v>122</v>
      </c>
      <c r="E272" s="24" t="s">
        <v>122</v>
      </c>
      <c r="F272" s="41" t="s">
        <v>122</v>
      </c>
      <c r="G272" s="37" t="s">
        <v>122</v>
      </c>
      <c r="H272" s="42" t="s">
        <v>122</v>
      </c>
      <c r="I272" s="37" t="s">
        <v>122</v>
      </c>
      <c r="J272" s="23" t="s">
        <v>122</v>
      </c>
      <c r="K272" s="23" t="s">
        <v>122</v>
      </c>
      <c r="L272" s="28" t="s">
        <v>122</v>
      </c>
      <c r="M272" s="24" t="s">
        <v>122</v>
      </c>
      <c r="N272" s="41" t="s">
        <v>122</v>
      </c>
      <c r="O272" s="41" t="s">
        <v>122</v>
      </c>
      <c r="P272" s="37" t="s">
        <v>122</v>
      </c>
      <c r="Q272" s="43" t="s">
        <v>122</v>
      </c>
    </row>
    <row r="273" spans="2:17" x14ac:dyDescent="0.25">
      <c r="B273" s="23" t="s">
        <v>122</v>
      </c>
      <c r="C273" s="28" t="s">
        <v>122</v>
      </c>
      <c r="D273" s="28" t="s">
        <v>122</v>
      </c>
      <c r="E273" s="24" t="s">
        <v>122</v>
      </c>
      <c r="F273" s="41" t="s">
        <v>122</v>
      </c>
      <c r="G273" s="37" t="s">
        <v>122</v>
      </c>
      <c r="H273" s="42" t="s">
        <v>122</v>
      </c>
      <c r="I273" s="37" t="s">
        <v>122</v>
      </c>
      <c r="J273" s="23" t="s">
        <v>122</v>
      </c>
      <c r="K273" s="23" t="s">
        <v>122</v>
      </c>
      <c r="L273" s="28" t="s">
        <v>122</v>
      </c>
      <c r="M273" s="24" t="s">
        <v>122</v>
      </c>
      <c r="N273" s="41" t="s">
        <v>122</v>
      </c>
      <c r="O273" s="41" t="s">
        <v>122</v>
      </c>
      <c r="P273" s="37" t="s">
        <v>122</v>
      </c>
      <c r="Q273" s="43" t="s">
        <v>122</v>
      </c>
    </row>
    <row r="274" spans="2:17" x14ac:dyDescent="0.25">
      <c r="B274" s="23" t="s">
        <v>122</v>
      </c>
      <c r="C274" s="28" t="s">
        <v>122</v>
      </c>
      <c r="D274" s="28" t="s">
        <v>122</v>
      </c>
      <c r="E274" s="24" t="s">
        <v>122</v>
      </c>
      <c r="F274" s="41" t="s">
        <v>122</v>
      </c>
      <c r="G274" s="37" t="s">
        <v>122</v>
      </c>
      <c r="H274" s="42" t="s">
        <v>122</v>
      </c>
      <c r="I274" s="37" t="s">
        <v>122</v>
      </c>
      <c r="J274" s="23" t="s">
        <v>122</v>
      </c>
      <c r="K274" s="23" t="s">
        <v>122</v>
      </c>
      <c r="L274" s="28" t="s">
        <v>122</v>
      </c>
      <c r="M274" s="24" t="s">
        <v>122</v>
      </c>
      <c r="N274" s="41" t="s">
        <v>122</v>
      </c>
      <c r="O274" s="41" t="s">
        <v>122</v>
      </c>
      <c r="P274" s="37" t="s">
        <v>122</v>
      </c>
      <c r="Q274" s="43" t="s">
        <v>122</v>
      </c>
    </row>
    <row r="275" spans="2:17" x14ac:dyDescent="0.25">
      <c r="B275" s="23" t="s">
        <v>1556</v>
      </c>
      <c r="C275" s="28" t="s">
        <v>1556</v>
      </c>
      <c r="D275" s="28" t="s">
        <v>1556</v>
      </c>
      <c r="E275" s="24" t="s">
        <v>1556</v>
      </c>
      <c r="F275" s="41" t="s">
        <v>1556</v>
      </c>
      <c r="G275" s="37" t="s">
        <v>1556</v>
      </c>
      <c r="H275" s="42" t="s">
        <v>1556</v>
      </c>
      <c r="I275" s="37" t="s">
        <v>1556</v>
      </c>
      <c r="J275" s="23" t="s">
        <v>1556</v>
      </c>
      <c r="K275" s="23" t="s">
        <v>1556</v>
      </c>
      <c r="L275" s="28" t="s">
        <v>1556</v>
      </c>
      <c r="M275" s="24" t="s">
        <v>1556</v>
      </c>
      <c r="N275" s="41" t="s">
        <v>1556</v>
      </c>
      <c r="O275" s="41" t="s">
        <v>1556</v>
      </c>
      <c r="P275" s="37" t="s">
        <v>1556</v>
      </c>
      <c r="Q275" s="43" t="s">
        <v>1556</v>
      </c>
    </row>
    <row r="276" spans="2:17" x14ac:dyDescent="0.25">
      <c r="B276" s="23" t="s">
        <v>122</v>
      </c>
      <c r="C276" s="28" t="s">
        <v>122</v>
      </c>
      <c r="D276" s="28" t="s">
        <v>122</v>
      </c>
      <c r="E276" s="24" t="s">
        <v>122</v>
      </c>
      <c r="F276" s="41" t="s">
        <v>122</v>
      </c>
      <c r="G276" s="37" t="s">
        <v>122</v>
      </c>
      <c r="H276" s="42" t="s">
        <v>122</v>
      </c>
      <c r="I276" s="37" t="s">
        <v>122</v>
      </c>
      <c r="J276" s="23" t="s">
        <v>122</v>
      </c>
      <c r="K276" s="23" t="s">
        <v>122</v>
      </c>
      <c r="L276" s="28" t="s">
        <v>122</v>
      </c>
      <c r="M276" s="24" t="s">
        <v>122</v>
      </c>
      <c r="N276" s="41" t="s">
        <v>122</v>
      </c>
      <c r="O276" s="41" t="s">
        <v>122</v>
      </c>
      <c r="P276" s="37" t="s">
        <v>122</v>
      </c>
      <c r="Q276" s="43" t="s">
        <v>122</v>
      </c>
    </row>
    <row r="277" spans="2:17" x14ac:dyDescent="0.25">
      <c r="B277" s="23" t="s">
        <v>122</v>
      </c>
      <c r="C277" s="28" t="s">
        <v>122</v>
      </c>
      <c r="D277" s="28" t="s">
        <v>122</v>
      </c>
      <c r="E277" s="24" t="s">
        <v>122</v>
      </c>
      <c r="F277" s="41" t="s">
        <v>122</v>
      </c>
      <c r="G277" s="37" t="s">
        <v>122</v>
      </c>
      <c r="H277" s="42" t="s">
        <v>122</v>
      </c>
      <c r="I277" s="37" t="s">
        <v>122</v>
      </c>
      <c r="J277" s="23" t="s">
        <v>122</v>
      </c>
      <c r="K277" s="23" t="s">
        <v>122</v>
      </c>
      <c r="L277" s="28" t="s">
        <v>122</v>
      </c>
      <c r="M277" s="24" t="s">
        <v>122</v>
      </c>
      <c r="N277" s="41" t="s">
        <v>122</v>
      </c>
      <c r="O277" s="41" t="s">
        <v>122</v>
      </c>
      <c r="P277" s="37" t="s">
        <v>122</v>
      </c>
      <c r="Q277" s="43" t="s">
        <v>122</v>
      </c>
    </row>
    <row r="278" spans="2:17" x14ac:dyDescent="0.25">
      <c r="B278" s="23" t="s">
        <v>122</v>
      </c>
      <c r="C278" s="28" t="s">
        <v>122</v>
      </c>
      <c r="D278" s="28" t="s">
        <v>122</v>
      </c>
      <c r="E278" s="24" t="s">
        <v>122</v>
      </c>
      <c r="F278" s="41" t="s">
        <v>122</v>
      </c>
      <c r="G278" s="37" t="s">
        <v>122</v>
      </c>
      <c r="H278" s="42" t="s">
        <v>122</v>
      </c>
      <c r="I278" s="37" t="s">
        <v>122</v>
      </c>
      <c r="J278" s="23" t="s">
        <v>122</v>
      </c>
      <c r="K278" s="23" t="s">
        <v>122</v>
      </c>
      <c r="L278" s="28" t="s">
        <v>122</v>
      </c>
      <c r="M278" s="24" t="s">
        <v>122</v>
      </c>
      <c r="N278" s="41" t="s">
        <v>122</v>
      </c>
      <c r="O278" s="41" t="s">
        <v>122</v>
      </c>
      <c r="P278" s="37" t="s">
        <v>122</v>
      </c>
      <c r="Q278" s="43" t="s">
        <v>122</v>
      </c>
    </row>
    <row r="279" spans="2:17" x14ac:dyDescent="0.25">
      <c r="B279" s="23" t="s">
        <v>1557</v>
      </c>
      <c r="C279" s="28" t="s">
        <v>1557</v>
      </c>
      <c r="D279" s="28" t="s">
        <v>1557</v>
      </c>
      <c r="E279" s="24" t="s">
        <v>1557</v>
      </c>
      <c r="F279" s="41" t="s">
        <v>1557</v>
      </c>
      <c r="G279" s="37" t="s">
        <v>1557</v>
      </c>
      <c r="H279" s="42" t="s">
        <v>1557</v>
      </c>
      <c r="I279" s="37" t="s">
        <v>1557</v>
      </c>
      <c r="J279" s="23" t="s">
        <v>1557</v>
      </c>
      <c r="K279" s="23" t="s">
        <v>1557</v>
      </c>
      <c r="L279" s="28" t="s">
        <v>1557</v>
      </c>
      <c r="M279" s="24" t="s">
        <v>1557</v>
      </c>
      <c r="N279" s="41" t="s">
        <v>1557</v>
      </c>
      <c r="O279" s="41" t="s">
        <v>1557</v>
      </c>
      <c r="P279" s="37" t="s">
        <v>1557</v>
      </c>
      <c r="Q279" s="43" t="s">
        <v>1557</v>
      </c>
    </row>
    <row r="280" spans="2:17" x14ac:dyDescent="0.25">
      <c r="B280" s="23" t="s">
        <v>122</v>
      </c>
      <c r="C280" s="28" t="s">
        <v>122</v>
      </c>
      <c r="D280" s="28" t="s">
        <v>122</v>
      </c>
      <c r="E280" s="24" t="s">
        <v>122</v>
      </c>
      <c r="F280" s="41" t="s">
        <v>122</v>
      </c>
      <c r="G280" s="37" t="s">
        <v>122</v>
      </c>
      <c r="H280" s="42" t="s">
        <v>122</v>
      </c>
      <c r="I280" s="37" t="s">
        <v>122</v>
      </c>
      <c r="J280" s="23" t="s">
        <v>122</v>
      </c>
      <c r="K280" s="23" t="s">
        <v>122</v>
      </c>
      <c r="L280" s="28" t="s">
        <v>122</v>
      </c>
      <c r="M280" s="24" t="s">
        <v>122</v>
      </c>
      <c r="N280" s="41" t="s">
        <v>122</v>
      </c>
      <c r="O280" s="41" t="s">
        <v>122</v>
      </c>
      <c r="P280" s="37" t="s">
        <v>122</v>
      </c>
      <c r="Q280" s="43" t="s">
        <v>122</v>
      </c>
    </row>
    <row r="281" spans="2:17" x14ac:dyDescent="0.25">
      <c r="B281" s="23" t="s">
        <v>122</v>
      </c>
      <c r="C281" s="28" t="s">
        <v>122</v>
      </c>
      <c r="D281" s="28" t="s">
        <v>122</v>
      </c>
      <c r="E281" s="24" t="s">
        <v>122</v>
      </c>
      <c r="F281" s="41" t="s">
        <v>122</v>
      </c>
      <c r="G281" s="37" t="s">
        <v>122</v>
      </c>
      <c r="H281" s="42" t="s">
        <v>122</v>
      </c>
      <c r="I281" s="37" t="s">
        <v>122</v>
      </c>
      <c r="J281" s="23" t="s">
        <v>122</v>
      </c>
      <c r="K281" s="23" t="s">
        <v>122</v>
      </c>
      <c r="L281" s="28" t="s">
        <v>122</v>
      </c>
      <c r="M281" s="24" t="s">
        <v>122</v>
      </c>
      <c r="N281" s="41" t="s">
        <v>122</v>
      </c>
      <c r="O281" s="41" t="s">
        <v>122</v>
      </c>
      <c r="P281" s="37" t="s">
        <v>122</v>
      </c>
      <c r="Q281" s="43" t="s">
        <v>122</v>
      </c>
    </row>
    <row r="282" spans="2:17" x14ac:dyDescent="0.25">
      <c r="B282" s="23" t="s">
        <v>122</v>
      </c>
      <c r="C282" s="28" t="s">
        <v>122</v>
      </c>
      <c r="D282" s="28" t="s">
        <v>122</v>
      </c>
      <c r="E282" s="24" t="s">
        <v>122</v>
      </c>
      <c r="F282" s="41" t="s">
        <v>122</v>
      </c>
      <c r="G282" s="37" t="s">
        <v>122</v>
      </c>
      <c r="H282" s="42" t="s">
        <v>122</v>
      </c>
      <c r="I282" s="37" t="s">
        <v>122</v>
      </c>
      <c r="J282" s="23" t="s">
        <v>122</v>
      </c>
      <c r="K282" s="23" t="s">
        <v>122</v>
      </c>
      <c r="L282" s="28" t="s">
        <v>122</v>
      </c>
      <c r="M282" s="24" t="s">
        <v>122</v>
      </c>
      <c r="N282" s="41" t="s">
        <v>122</v>
      </c>
      <c r="O282" s="41" t="s">
        <v>122</v>
      </c>
      <c r="P282" s="37" t="s">
        <v>122</v>
      </c>
      <c r="Q282" s="43" t="s">
        <v>122</v>
      </c>
    </row>
    <row r="283" spans="2:17" x14ac:dyDescent="0.25">
      <c r="B283" s="23" t="s">
        <v>1558</v>
      </c>
      <c r="C283" s="28" t="s">
        <v>1558</v>
      </c>
      <c r="D283" s="28" t="s">
        <v>1558</v>
      </c>
      <c r="E283" s="24" t="s">
        <v>1558</v>
      </c>
      <c r="F283" s="41" t="s">
        <v>1558</v>
      </c>
      <c r="G283" s="37" t="s">
        <v>1558</v>
      </c>
      <c r="H283" s="42" t="s">
        <v>1558</v>
      </c>
      <c r="I283" s="37" t="s">
        <v>1558</v>
      </c>
      <c r="J283" s="23" t="s">
        <v>1558</v>
      </c>
      <c r="K283" s="23" t="s">
        <v>1558</v>
      </c>
      <c r="L283" s="28" t="s">
        <v>1558</v>
      </c>
      <c r="M283" s="24" t="s">
        <v>1558</v>
      </c>
      <c r="N283" s="41" t="s">
        <v>1558</v>
      </c>
      <c r="O283" s="41" t="s">
        <v>1558</v>
      </c>
      <c r="P283" s="37" t="s">
        <v>1558</v>
      </c>
      <c r="Q283" s="43" t="s">
        <v>1558</v>
      </c>
    </row>
    <row r="284" spans="2:17" x14ac:dyDescent="0.25">
      <c r="B284" s="23" t="s">
        <v>122</v>
      </c>
      <c r="C284" s="28" t="s">
        <v>122</v>
      </c>
      <c r="D284" s="28" t="s">
        <v>122</v>
      </c>
      <c r="E284" s="24" t="s">
        <v>122</v>
      </c>
      <c r="F284" s="41" t="s">
        <v>122</v>
      </c>
      <c r="G284" s="37" t="s">
        <v>122</v>
      </c>
      <c r="H284" s="42" t="s">
        <v>122</v>
      </c>
      <c r="I284" s="37" t="s">
        <v>122</v>
      </c>
      <c r="J284" s="23" t="s">
        <v>122</v>
      </c>
      <c r="K284" s="23" t="s">
        <v>122</v>
      </c>
      <c r="L284" s="28" t="s">
        <v>122</v>
      </c>
      <c r="M284" s="24" t="s">
        <v>122</v>
      </c>
      <c r="N284" s="41" t="s">
        <v>122</v>
      </c>
      <c r="O284" s="41" t="s">
        <v>122</v>
      </c>
      <c r="P284" s="37" t="s">
        <v>122</v>
      </c>
      <c r="Q284" s="43" t="s">
        <v>122</v>
      </c>
    </row>
    <row r="285" spans="2:17" x14ac:dyDescent="0.25">
      <c r="B285" s="23" t="s">
        <v>122</v>
      </c>
      <c r="C285" s="28" t="s">
        <v>122</v>
      </c>
      <c r="D285" s="28" t="s">
        <v>122</v>
      </c>
      <c r="E285" s="24" t="s">
        <v>122</v>
      </c>
      <c r="F285" s="41" t="s">
        <v>122</v>
      </c>
      <c r="G285" s="37" t="s">
        <v>122</v>
      </c>
      <c r="H285" s="42" t="s">
        <v>122</v>
      </c>
      <c r="I285" s="37" t="s">
        <v>122</v>
      </c>
      <c r="J285" s="23" t="s">
        <v>122</v>
      </c>
      <c r="K285" s="23" t="s">
        <v>122</v>
      </c>
      <c r="L285" s="28" t="s">
        <v>122</v>
      </c>
      <c r="M285" s="24" t="s">
        <v>122</v>
      </c>
      <c r="N285" s="41" t="s">
        <v>122</v>
      </c>
      <c r="O285" s="41" t="s">
        <v>122</v>
      </c>
      <c r="P285" s="37" t="s">
        <v>122</v>
      </c>
      <c r="Q285" s="43" t="s">
        <v>122</v>
      </c>
    </row>
    <row r="286" spans="2:17" x14ac:dyDescent="0.25">
      <c r="B286" s="23" t="s">
        <v>122</v>
      </c>
      <c r="C286" s="28" t="s">
        <v>122</v>
      </c>
      <c r="D286" s="28" t="s">
        <v>122</v>
      </c>
      <c r="E286" s="24" t="s">
        <v>122</v>
      </c>
      <c r="F286" s="41" t="s">
        <v>122</v>
      </c>
      <c r="G286" s="37" t="s">
        <v>122</v>
      </c>
      <c r="H286" s="42" t="s">
        <v>122</v>
      </c>
      <c r="I286" s="37" t="s">
        <v>122</v>
      </c>
      <c r="J286" s="23" t="s">
        <v>122</v>
      </c>
      <c r="K286" s="23" t="s">
        <v>122</v>
      </c>
      <c r="L286" s="28" t="s">
        <v>122</v>
      </c>
      <c r="M286" s="24" t="s">
        <v>122</v>
      </c>
      <c r="N286" s="41" t="s">
        <v>122</v>
      </c>
      <c r="O286" s="41" t="s">
        <v>122</v>
      </c>
      <c r="P286" s="37" t="s">
        <v>122</v>
      </c>
      <c r="Q286" s="43" t="s">
        <v>122</v>
      </c>
    </row>
    <row r="287" spans="2:17" x14ac:dyDescent="0.25">
      <c r="B287" s="23" t="s">
        <v>1559</v>
      </c>
      <c r="C287" s="28" t="s">
        <v>1559</v>
      </c>
      <c r="D287" s="28" t="s">
        <v>1559</v>
      </c>
      <c r="E287" s="24" t="s">
        <v>1559</v>
      </c>
      <c r="F287" s="41" t="s">
        <v>1559</v>
      </c>
      <c r="G287" s="37" t="s">
        <v>1559</v>
      </c>
      <c r="H287" s="42" t="s">
        <v>1559</v>
      </c>
      <c r="I287" s="37" t="s">
        <v>1559</v>
      </c>
      <c r="J287" s="23" t="s">
        <v>1559</v>
      </c>
      <c r="K287" s="23" t="s">
        <v>1559</v>
      </c>
      <c r="L287" s="28" t="s">
        <v>1559</v>
      </c>
      <c r="M287" s="24" t="s">
        <v>1559</v>
      </c>
      <c r="N287" s="41" t="s">
        <v>1559</v>
      </c>
      <c r="O287" s="41" t="s">
        <v>1559</v>
      </c>
      <c r="P287" s="37" t="s">
        <v>1559</v>
      </c>
      <c r="Q287" s="43" t="s">
        <v>1559</v>
      </c>
    </row>
    <row r="288" spans="2:17" x14ac:dyDescent="0.25">
      <c r="B288" s="23" t="s">
        <v>122</v>
      </c>
      <c r="C288" s="28" t="s">
        <v>122</v>
      </c>
      <c r="D288" s="28" t="s">
        <v>122</v>
      </c>
      <c r="E288" s="24" t="s">
        <v>122</v>
      </c>
      <c r="F288" s="41" t="s">
        <v>122</v>
      </c>
      <c r="G288" s="37" t="s">
        <v>122</v>
      </c>
      <c r="H288" s="42" t="s">
        <v>122</v>
      </c>
      <c r="I288" s="37" t="s">
        <v>122</v>
      </c>
      <c r="J288" s="23" t="s">
        <v>122</v>
      </c>
      <c r="K288" s="23" t="s">
        <v>122</v>
      </c>
      <c r="L288" s="28" t="s">
        <v>122</v>
      </c>
      <c r="M288" s="24" t="s">
        <v>122</v>
      </c>
      <c r="N288" s="41" t="s">
        <v>122</v>
      </c>
      <c r="O288" s="41" t="s">
        <v>122</v>
      </c>
      <c r="P288" s="37" t="s">
        <v>122</v>
      </c>
      <c r="Q288" s="43" t="s">
        <v>122</v>
      </c>
    </row>
    <row r="289" spans="2:17" x14ac:dyDescent="0.25">
      <c r="B289" s="23" t="s">
        <v>122</v>
      </c>
      <c r="C289" s="28" t="s">
        <v>122</v>
      </c>
      <c r="D289" s="28" t="s">
        <v>122</v>
      </c>
      <c r="E289" s="24" t="s">
        <v>122</v>
      </c>
      <c r="F289" s="41" t="s">
        <v>122</v>
      </c>
      <c r="G289" s="37" t="s">
        <v>122</v>
      </c>
      <c r="H289" s="42" t="s">
        <v>122</v>
      </c>
      <c r="I289" s="37" t="s">
        <v>122</v>
      </c>
      <c r="J289" s="23" t="s">
        <v>122</v>
      </c>
      <c r="K289" s="23" t="s">
        <v>122</v>
      </c>
      <c r="L289" s="28" t="s">
        <v>122</v>
      </c>
      <c r="M289" s="24" t="s">
        <v>122</v>
      </c>
      <c r="N289" s="41" t="s">
        <v>122</v>
      </c>
      <c r="O289" s="41" t="s">
        <v>122</v>
      </c>
      <c r="P289" s="37" t="s">
        <v>122</v>
      </c>
      <c r="Q289" s="43" t="s">
        <v>122</v>
      </c>
    </row>
    <row r="290" spans="2:17" x14ac:dyDescent="0.25">
      <c r="B290" s="23" t="s">
        <v>122</v>
      </c>
      <c r="C290" s="28" t="s">
        <v>122</v>
      </c>
      <c r="D290" s="28" t="s">
        <v>122</v>
      </c>
      <c r="E290" s="24" t="s">
        <v>122</v>
      </c>
      <c r="F290" s="41" t="s">
        <v>122</v>
      </c>
      <c r="G290" s="37" t="s">
        <v>122</v>
      </c>
      <c r="H290" s="42" t="s">
        <v>122</v>
      </c>
      <c r="I290" s="37" t="s">
        <v>122</v>
      </c>
      <c r="J290" s="23" t="s">
        <v>122</v>
      </c>
      <c r="K290" s="23" t="s">
        <v>122</v>
      </c>
      <c r="L290" s="28" t="s">
        <v>122</v>
      </c>
      <c r="M290" s="24" t="s">
        <v>122</v>
      </c>
      <c r="N290" s="41" t="s">
        <v>122</v>
      </c>
      <c r="O290" s="41" t="s">
        <v>122</v>
      </c>
      <c r="P290" s="37" t="s">
        <v>122</v>
      </c>
      <c r="Q290" s="43" t="s">
        <v>122</v>
      </c>
    </row>
    <row r="291" spans="2:17" x14ac:dyDescent="0.25">
      <c r="B291" s="23" t="s">
        <v>1560</v>
      </c>
      <c r="C291" s="28" t="s">
        <v>1560</v>
      </c>
      <c r="D291" s="28" t="s">
        <v>1560</v>
      </c>
      <c r="E291" s="24" t="s">
        <v>1560</v>
      </c>
      <c r="F291" s="41" t="s">
        <v>1560</v>
      </c>
      <c r="G291" s="37" t="s">
        <v>1560</v>
      </c>
      <c r="H291" s="42" t="s">
        <v>1560</v>
      </c>
      <c r="I291" s="37" t="s">
        <v>1560</v>
      </c>
      <c r="J291" s="23" t="s">
        <v>1560</v>
      </c>
      <c r="K291" s="23" t="s">
        <v>1560</v>
      </c>
      <c r="L291" s="28" t="s">
        <v>1560</v>
      </c>
      <c r="M291" s="24" t="s">
        <v>1560</v>
      </c>
      <c r="N291" s="41" t="s">
        <v>1560</v>
      </c>
      <c r="O291" s="41" t="s">
        <v>1560</v>
      </c>
      <c r="P291" s="37" t="s">
        <v>1560</v>
      </c>
      <c r="Q291" s="43" t="s">
        <v>1560</v>
      </c>
    </row>
    <row r="292" spans="2:17" x14ac:dyDescent="0.25">
      <c r="B292" s="23" t="s">
        <v>244</v>
      </c>
      <c r="C292" s="28" t="s">
        <v>122</v>
      </c>
      <c r="D292" s="28" t="s">
        <v>122</v>
      </c>
      <c r="E292" s="24" t="s">
        <v>122</v>
      </c>
      <c r="F292" s="41" t="s">
        <v>244</v>
      </c>
      <c r="G292" s="37" t="s">
        <v>122</v>
      </c>
      <c r="H292" s="42" t="s">
        <v>122</v>
      </c>
      <c r="I292" s="37" t="s">
        <v>122</v>
      </c>
      <c r="J292" s="23" t="s">
        <v>244</v>
      </c>
      <c r="K292" s="23" t="s">
        <v>122</v>
      </c>
      <c r="L292" s="28" t="s">
        <v>122</v>
      </c>
      <c r="M292" s="24" t="s">
        <v>122</v>
      </c>
      <c r="N292" s="41" t="s">
        <v>244</v>
      </c>
      <c r="O292" s="41" t="s">
        <v>122</v>
      </c>
      <c r="P292" s="37" t="s">
        <v>122</v>
      </c>
      <c r="Q292" s="43" t="s">
        <v>122</v>
      </c>
    </row>
    <row r="293" spans="2:17" x14ac:dyDescent="0.25">
      <c r="B293" s="23" t="s">
        <v>245</v>
      </c>
      <c r="C293" s="28" t="s">
        <v>122</v>
      </c>
      <c r="D293" s="28" t="s">
        <v>122</v>
      </c>
      <c r="E293" s="24" t="s">
        <v>122</v>
      </c>
      <c r="F293" s="41" t="s">
        <v>245</v>
      </c>
      <c r="G293" s="37" t="s">
        <v>122</v>
      </c>
      <c r="H293" s="42" t="s">
        <v>122</v>
      </c>
      <c r="I293" s="37" t="s">
        <v>122</v>
      </c>
      <c r="J293" s="23" t="s">
        <v>245</v>
      </c>
      <c r="K293" s="23" t="s">
        <v>122</v>
      </c>
      <c r="L293" s="28" t="s">
        <v>122</v>
      </c>
      <c r="M293" s="24" t="s">
        <v>122</v>
      </c>
      <c r="N293" s="41" t="s">
        <v>245</v>
      </c>
      <c r="O293" s="41" t="s">
        <v>122</v>
      </c>
      <c r="P293" s="37" t="s">
        <v>122</v>
      </c>
      <c r="Q293" s="43" t="s">
        <v>122</v>
      </c>
    </row>
    <row r="294" spans="2:17" x14ac:dyDescent="0.25">
      <c r="B294" s="23" t="s">
        <v>246</v>
      </c>
      <c r="C294" s="28" t="s">
        <v>122</v>
      </c>
      <c r="D294" s="28" t="s">
        <v>122</v>
      </c>
      <c r="E294" s="24" t="s">
        <v>122</v>
      </c>
      <c r="F294" s="41" t="s">
        <v>246</v>
      </c>
      <c r="G294" s="37" t="s">
        <v>122</v>
      </c>
      <c r="H294" s="42" t="s">
        <v>122</v>
      </c>
      <c r="I294" s="37" t="s">
        <v>122</v>
      </c>
      <c r="J294" s="23" t="s">
        <v>246</v>
      </c>
      <c r="K294" s="23" t="s">
        <v>122</v>
      </c>
      <c r="L294" s="28" t="s">
        <v>122</v>
      </c>
      <c r="M294" s="24" t="s">
        <v>122</v>
      </c>
      <c r="N294" s="41" t="s">
        <v>246</v>
      </c>
      <c r="O294" s="41" t="s">
        <v>122</v>
      </c>
      <c r="P294" s="37" t="s">
        <v>122</v>
      </c>
      <c r="Q294" s="43" t="s">
        <v>122</v>
      </c>
    </row>
    <row r="295" spans="2:17" x14ac:dyDescent="0.25">
      <c r="B295" s="23" t="s">
        <v>1561</v>
      </c>
      <c r="C295" s="28" t="s">
        <v>1561</v>
      </c>
      <c r="D295" s="28" t="s">
        <v>1561</v>
      </c>
      <c r="E295" s="24" t="s">
        <v>1561</v>
      </c>
      <c r="F295" s="41" t="s">
        <v>1561</v>
      </c>
      <c r="G295" s="37" t="s">
        <v>1561</v>
      </c>
      <c r="H295" s="42" t="s">
        <v>1561</v>
      </c>
      <c r="I295" s="37" t="s">
        <v>1561</v>
      </c>
      <c r="J295" s="23" t="s">
        <v>1561</v>
      </c>
      <c r="K295" s="23" t="s">
        <v>1561</v>
      </c>
      <c r="L295" s="28" t="s">
        <v>1561</v>
      </c>
      <c r="M295" s="24" t="s">
        <v>1561</v>
      </c>
      <c r="N295" s="41" t="s">
        <v>1561</v>
      </c>
      <c r="O295" s="41" t="s">
        <v>1561</v>
      </c>
      <c r="P295" s="37" t="s">
        <v>1561</v>
      </c>
      <c r="Q295" s="43" t="s">
        <v>1561</v>
      </c>
    </row>
    <row r="296" spans="2:17" x14ac:dyDescent="0.25">
      <c r="B296" s="23" t="s">
        <v>244</v>
      </c>
      <c r="C296" s="28" t="s">
        <v>122</v>
      </c>
      <c r="D296" s="28" t="s">
        <v>122</v>
      </c>
      <c r="E296" s="24" t="s">
        <v>122</v>
      </c>
      <c r="F296" s="41" t="s">
        <v>244</v>
      </c>
      <c r="G296" s="37" t="s">
        <v>122</v>
      </c>
      <c r="H296" s="42" t="s">
        <v>122</v>
      </c>
      <c r="I296" s="37" t="s">
        <v>122</v>
      </c>
      <c r="J296" s="23" t="s">
        <v>244</v>
      </c>
      <c r="K296" s="23" t="s">
        <v>122</v>
      </c>
      <c r="L296" s="28" t="s">
        <v>122</v>
      </c>
      <c r="M296" s="24" t="s">
        <v>122</v>
      </c>
      <c r="N296" s="41" t="s">
        <v>244</v>
      </c>
      <c r="O296" s="41" t="s">
        <v>122</v>
      </c>
      <c r="P296" s="37" t="s">
        <v>122</v>
      </c>
      <c r="Q296" s="43" t="s">
        <v>122</v>
      </c>
    </row>
    <row r="297" spans="2:17" x14ac:dyDescent="0.25">
      <c r="B297" s="23" t="s">
        <v>245</v>
      </c>
      <c r="C297" s="28" t="s">
        <v>122</v>
      </c>
      <c r="D297" s="28" t="s">
        <v>122</v>
      </c>
      <c r="E297" s="24" t="s">
        <v>122</v>
      </c>
      <c r="F297" s="41" t="s">
        <v>245</v>
      </c>
      <c r="G297" s="37" t="s">
        <v>122</v>
      </c>
      <c r="H297" s="42" t="s">
        <v>122</v>
      </c>
      <c r="I297" s="37" t="s">
        <v>122</v>
      </c>
      <c r="J297" s="23" t="s">
        <v>245</v>
      </c>
      <c r="K297" s="23" t="s">
        <v>122</v>
      </c>
      <c r="L297" s="28" t="s">
        <v>122</v>
      </c>
      <c r="M297" s="24" t="s">
        <v>122</v>
      </c>
      <c r="N297" s="41" t="s">
        <v>245</v>
      </c>
      <c r="O297" s="41" t="s">
        <v>122</v>
      </c>
      <c r="P297" s="37" t="s">
        <v>122</v>
      </c>
      <c r="Q297" s="43" t="s">
        <v>122</v>
      </c>
    </row>
    <row r="298" spans="2:17" x14ac:dyDescent="0.25">
      <c r="B298" s="23" t="s">
        <v>246</v>
      </c>
      <c r="C298" s="28" t="s">
        <v>122</v>
      </c>
      <c r="D298" s="28" t="s">
        <v>122</v>
      </c>
      <c r="E298" s="24" t="s">
        <v>122</v>
      </c>
      <c r="F298" s="41" t="s">
        <v>246</v>
      </c>
      <c r="G298" s="37" t="s">
        <v>122</v>
      </c>
      <c r="H298" s="42" t="s">
        <v>122</v>
      </c>
      <c r="I298" s="37" t="s">
        <v>122</v>
      </c>
      <c r="J298" s="23" t="s">
        <v>246</v>
      </c>
      <c r="K298" s="23" t="s">
        <v>122</v>
      </c>
      <c r="L298" s="28" t="s">
        <v>122</v>
      </c>
      <c r="M298" s="24" t="s">
        <v>122</v>
      </c>
      <c r="N298" s="41" t="s">
        <v>246</v>
      </c>
      <c r="O298" s="41" t="s">
        <v>122</v>
      </c>
      <c r="P298" s="37" t="s">
        <v>122</v>
      </c>
      <c r="Q298" s="43" t="s">
        <v>122</v>
      </c>
    </row>
    <row r="299" spans="2:17" x14ac:dyDescent="0.25">
      <c r="B299" s="23" t="s">
        <v>1562</v>
      </c>
      <c r="C299" s="28" t="s">
        <v>1562</v>
      </c>
      <c r="D299" s="28" t="s">
        <v>1562</v>
      </c>
      <c r="E299" s="24" t="s">
        <v>1562</v>
      </c>
      <c r="F299" s="41" t="s">
        <v>1562</v>
      </c>
      <c r="G299" s="37" t="s">
        <v>1562</v>
      </c>
      <c r="H299" s="42" t="s">
        <v>1562</v>
      </c>
      <c r="I299" s="37" t="s">
        <v>1562</v>
      </c>
      <c r="J299" s="23" t="s">
        <v>1562</v>
      </c>
      <c r="K299" s="23" t="s">
        <v>1562</v>
      </c>
      <c r="L299" s="28" t="s">
        <v>1562</v>
      </c>
      <c r="M299" s="24" t="s">
        <v>1562</v>
      </c>
      <c r="N299" s="41" t="s">
        <v>1562</v>
      </c>
      <c r="O299" s="41" t="s">
        <v>1562</v>
      </c>
      <c r="P299" s="37" t="s">
        <v>1562</v>
      </c>
      <c r="Q299" s="43" t="s">
        <v>1562</v>
      </c>
    </row>
    <row r="300" spans="2:17" x14ac:dyDescent="0.25">
      <c r="B300" s="23" t="s">
        <v>244</v>
      </c>
      <c r="C300" s="28" t="s">
        <v>122</v>
      </c>
      <c r="D300" s="28" t="s">
        <v>122</v>
      </c>
      <c r="E300" s="24" t="s">
        <v>122</v>
      </c>
      <c r="F300" s="41" t="s">
        <v>244</v>
      </c>
      <c r="G300" s="37" t="s">
        <v>122</v>
      </c>
      <c r="H300" s="42" t="s">
        <v>122</v>
      </c>
      <c r="I300" s="37" t="s">
        <v>122</v>
      </c>
      <c r="J300" s="23" t="s">
        <v>244</v>
      </c>
      <c r="K300" s="23" t="s">
        <v>122</v>
      </c>
      <c r="L300" s="28" t="s">
        <v>122</v>
      </c>
      <c r="M300" s="24" t="s">
        <v>122</v>
      </c>
      <c r="N300" s="41" t="s">
        <v>244</v>
      </c>
      <c r="O300" s="41" t="s">
        <v>122</v>
      </c>
      <c r="P300" s="37" t="s">
        <v>122</v>
      </c>
      <c r="Q300" s="43" t="s">
        <v>122</v>
      </c>
    </row>
    <row r="301" spans="2:17" x14ac:dyDescent="0.25">
      <c r="B301" s="23" t="s">
        <v>247</v>
      </c>
      <c r="C301" s="28" t="s">
        <v>122</v>
      </c>
      <c r="D301" s="28" t="s">
        <v>122</v>
      </c>
      <c r="E301" s="24" t="s">
        <v>122</v>
      </c>
      <c r="F301" s="41" t="s">
        <v>247</v>
      </c>
      <c r="G301" s="37" t="s">
        <v>122</v>
      </c>
      <c r="H301" s="42" t="s">
        <v>122</v>
      </c>
      <c r="I301" s="37" t="s">
        <v>122</v>
      </c>
      <c r="J301" s="23" t="s">
        <v>247</v>
      </c>
      <c r="K301" s="23" t="s">
        <v>122</v>
      </c>
      <c r="L301" s="28" t="s">
        <v>122</v>
      </c>
      <c r="M301" s="24" t="s">
        <v>122</v>
      </c>
      <c r="N301" s="41" t="s">
        <v>247</v>
      </c>
      <c r="O301" s="41" t="s">
        <v>122</v>
      </c>
      <c r="P301" s="37" t="s">
        <v>122</v>
      </c>
      <c r="Q301" s="43" t="s">
        <v>122</v>
      </c>
    </row>
    <row r="302" spans="2:17" x14ac:dyDescent="0.25">
      <c r="B302" s="23" t="s">
        <v>122</v>
      </c>
      <c r="C302" s="28" t="s">
        <v>122</v>
      </c>
      <c r="D302" s="28" t="s">
        <v>122</v>
      </c>
      <c r="E302" s="24" t="s">
        <v>122</v>
      </c>
      <c r="F302" s="41" t="s">
        <v>122</v>
      </c>
      <c r="G302" s="37" t="s">
        <v>122</v>
      </c>
      <c r="H302" s="42" t="s">
        <v>122</v>
      </c>
      <c r="I302" s="37" t="s">
        <v>122</v>
      </c>
      <c r="J302" s="23" t="s">
        <v>122</v>
      </c>
      <c r="K302" s="23" t="s">
        <v>122</v>
      </c>
      <c r="L302" s="28" t="s">
        <v>122</v>
      </c>
      <c r="M302" s="24" t="s">
        <v>122</v>
      </c>
      <c r="N302" s="41" t="s">
        <v>122</v>
      </c>
      <c r="O302" s="41" t="s">
        <v>122</v>
      </c>
      <c r="P302" s="37" t="s">
        <v>122</v>
      </c>
      <c r="Q302" s="43" t="s">
        <v>122</v>
      </c>
    </row>
    <row r="303" spans="2:17" x14ac:dyDescent="0.25">
      <c r="B303" s="23" t="s">
        <v>1563</v>
      </c>
      <c r="C303" s="28" t="s">
        <v>1563</v>
      </c>
      <c r="D303" s="28" t="s">
        <v>1563</v>
      </c>
      <c r="E303" s="24" t="s">
        <v>1563</v>
      </c>
      <c r="F303" s="41" t="s">
        <v>1563</v>
      </c>
      <c r="G303" s="37" t="s">
        <v>1563</v>
      </c>
      <c r="H303" s="42" t="s">
        <v>1563</v>
      </c>
      <c r="I303" s="37" t="s">
        <v>1563</v>
      </c>
      <c r="J303" s="23" t="s">
        <v>1563</v>
      </c>
      <c r="K303" s="23" t="s">
        <v>1563</v>
      </c>
      <c r="L303" s="28" t="s">
        <v>1563</v>
      </c>
      <c r="M303" s="24" t="s">
        <v>1563</v>
      </c>
      <c r="N303" s="41" t="s">
        <v>1563</v>
      </c>
      <c r="O303" s="41" t="s">
        <v>1563</v>
      </c>
      <c r="P303" s="37" t="s">
        <v>1563</v>
      </c>
      <c r="Q303" s="43" t="s">
        <v>1563</v>
      </c>
    </row>
    <row r="304" spans="2:17" x14ac:dyDescent="0.25">
      <c r="B304" s="23" t="s">
        <v>244</v>
      </c>
      <c r="C304" s="28" t="s">
        <v>122</v>
      </c>
      <c r="D304" s="28" t="s">
        <v>122</v>
      </c>
      <c r="E304" s="24" t="s">
        <v>122</v>
      </c>
      <c r="F304" s="41" t="s">
        <v>244</v>
      </c>
      <c r="G304" s="37" t="s">
        <v>122</v>
      </c>
      <c r="H304" s="42" t="s">
        <v>122</v>
      </c>
      <c r="I304" s="37" t="s">
        <v>122</v>
      </c>
      <c r="J304" s="23" t="s">
        <v>244</v>
      </c>
      <c r="K304" s="23" t="s">
        <v>122</v>
      </c>
      <c r="L304" s="28" t="s">
        <v>122</v>
      </c>
      <c r="M304" s="24" t="s">
        <v>122</v>
      </c>
      <c r="N304" s="41" t="s">
        <v>244</v>
      </c>
      <c r="O304" s="41" t="s">
        <v>122</v>
      </c>
      <c r="P304" s="37" t="s">
        <v>122</v>
      </c>
      <c r="Q304" s="43" t="s">
        <v>122</v>
      </c>
    </row>
    <row r="305" spans="2:17" x14ac:dyDescent="0.25">
      <c r="B305" s="23" t="s">
        <v>247</v>
      </c>
      <c r="C305" s="28" t="s">
        <v>122</v>
      </c>
      <c r="D305" s="28" t="s">
        <v>122</v>
      </c>
      <c r="E305" s="24" t="s">
        <v>122</v>
      </c>
      <c r="F305" s="41" t="s">
        <v>247</v>
      </c>
      <c r="G305" s="37" t="s">
        <v>122</v>
      </c>
      <c r="H305" s="42" t="s">
        <v>122</v>
      </c>
      <c r="I305" s="37" t="s">
        <v>122</v>
      </c>
      <c r="J305" s="23" t="s">
        <v>247</v>
      </c>
      <c r="K305" s="23" t="s">
        <v>122</v>
      </c>
      <c r="L305" s="28" t="s">
        <v>122</v>
      </c>
      <c r="M305" s="24" t="s">
        <v>122</v>
      </c>
      <c r="N305" s="41" t="s">
        <v>247</v>
      </c>
      <c r="O305" s="41" t="s">
        <v>122</v>
      </c>
      <c r="P305" s="37" t="s">
        <v>122</v>
      </c>
      <c r="Q305" s="43" t="s">
        <v>122</v>
      </c>
    </row>
    <row r="306" spans="2:17" x14ac:dyDescent="0.25">
      <c r="B306" s="23" t="s">
        <v>122</v>
      </c>
      <c r="C306" s="28" t="s">
        <v>122</v>
      </c>
      <c r="D306" s="28" t="s">
        <v>122</v>
      </c>
      <c r="E306" s="24" t="s">
        <v>122</v>
      </c>
      <c r="F306" s="41" t="s">
        <v>122</v>
      </c>
      <c r="G306" s="37" t="s">
        <v>122</v>
      </c>
      <c r="H306" s="42" t="s">
        <v>122</v>
      </c>
      <c r="I306" s="37" t="s">
        <v>122</v>
      </c>
      <c r="J306" s="23" t="s">
        <v>122</v>
      </c>
      <c r="K306" s="23" t="s">
        <v>122</v>
      </c>
      <c r="L306" s="28" t="s">
        <v>122</v>
      </c>
      <c r="M306" s="24" t="s">
        <v>122</v>
      </c>
      <c r="N306" s="41" t="s">
        <v>122</v>
      </c>
      <c r="O306" s="41" t="s">
        <v>122</v>
      </c>
      <c r="P306" s="37" t="s">
        <v>122</v>
      </c>
      <c r="Q306" s="43" t="s">
        <v>122</v>
      </c>
    </row>
    <row r="307" spans="2:17" x14ac:dyDescent="0.25">
      <c r="B307" s="23" t="s">
        <v>1564</v>
      </c>
      <c r="C307" s="28" t="s">
        <v>1564</v>
      </c>
      <c r="D307" s="28" t="s">
        <v>1564</v>
      </c>
      <c r="E307" s="24" t="s">
        <v>1564</v>
      </c>
      <c r="F307" s="41" t="s">
        <v>1564</v>
      </c>
      <c r="G307" s="37" t="s">
        <v>1564</v>
      </c>
      <c r="H307" s="42" t="s">
        <v>1564</v>
      </c>
      <c r="I307" s="37" t="s">
        <v>1564</v>
      </c>
      <c r="J307" s="23" t="s">
        <v>1564</v>
      </c>
      <c r="K307" s="23" t="s">
        <v>1564</v>
      </c>
      <c r="L307" s="28" t="s">
        <v>1564</v>
      </c>
      <c r="M307" s="24" t="s">
        <v>1564</v>
      </c>
      <c r="N307" s="41" t="s">
        <v>1564</v>
      </c>
      <c r="O307" s="41" t="s">
        <v>1564</v>
      </c>
      <c r="P307" s="37" t="s">
        <v>1564</v>
      </c>
      <c r="Q307" s="43" t="s">
        <v>1564</v>
      </c>
    </row>
    <row r="308" spans="2:17" x14ac:dyDescent="0.25">
      <c r="B308" s="23" t="s">
        <v>244</v>
      </c>
      <c r="C308" s="28" t="s">
        <v>122</v>
      </c>
      <c r="D308" s="28" t="s">
        <v>122</v>
      </c>
      <c r="E308" s="24" t="s">
        <v>122</v>
      </c>
      <c r="F308" s="41" t="s">
        <v>244</v>
      </c>
      <c r="G308" s="37" t="s">
        <v>122</v>
      </c>
      <c r="H308" s="42" t="s">
        <v>122</v>
      </c>
      <c r="I308" s="37" t="s">
        <v>122</v>
      </c>
      <c r="J308" s="23" t="s">
        <v>244</v>
      </c>
      <c r="K308" s="23" t="s">
        <v>122</v>
      </c>
      <c r="L308" s="28" t="s">
        <v>122</v>
      </c>
      <c r="M308" s="24" t="s">
        <v>122</v>
      </c>
      <c r="N308" s="41" t="s">
        <v>244</v>
      </c>
      <c r="O308" s="41" t="s">
        <v>122</v>
      </c>
      <c r="P308" s="37" t="s">
        <v>122</v>
      </c>
      <c r="Q308" s="43" t="s">
        <v>122</v>
      </c>
    </row>
    <row r="309" spans="2:17" x14ac:dyDescent="0.25">
      <c r="B309" s="23" t="s">
        <v>248</v>
      </c>
      <c r="C309" s="28" t="s">
        <v>122</v>
      </c>
      <c r="D309" s="28" t="s">
        <v>122</v>
      </c>
      <c r="E309" s="24" t="s">
        <v>122</v>
      </c>
      <c r="F309" s="41" t="s">
        <v>248</v>
      </c>
      <c r="G309" s="37" t="s">
        <v>122</v>
      </c>
      <c r="H309" s="42" t="s">
        <v>122</v>
      </c>
      <c r="I309" s="37" t="s">
        <v>122</v>
      </c>
      <c r="J309" s="23" t="s">
        <v>248</v>
      </c>
      <c r="K309" s="23" t="s">
        <v>122</v>
      </c>
      <c r="L309" s="28" t="s">
        <v>122</v>
      </c>
      <c r="M309" s="24" t="s">
        <v>122</v>
      </c>
      <c r="N309" s="41" t="s">
        <v>248</v>
      </c>
      <c r="O309" s="41" t="s">
        <v>122</v>
      </c>
      <c r="P309" s="37" t="s">
        <v>122</v>
      </c>
      <c r="Q309" s="43" t="s">
        <v>122</v>
      </c>
    </row>
    <row r="310" spans="2:17" x14ac:dyDescent="0.25">
      <c r="B310" s="23" t="s">
        <v>122</v>
      </c>
      <c r="C310" s="28" t="s">
        <v>122</v>
      </c>
      <c r="D310" s="28" t="s">
        <v>122</v>
      </c>
      <c r="E310" s="24" t="s">
        <v>122</v>
      </c>
      <c r="F310" s="41" t="s">
        <v>122</v>
      </c>
      <c r="G310" s="37" t="s">
        <v>122</v>
      </c>
      <c r="H310" s="42" t="s">
        <v>122</v>
      </c>
      <c r="I310" s="37" t="s">
        <v>122</v>
      </c>
      <c r="J310" s="23" t="s">
        <v>122</v>
      </c>
      <c r="K310" s="23" t="s">
        <v>122</v>
      </c>
      <c r="L310" s="28" t="s">
        <v>122</v>
      </c>
      <c r="M310" s="24" t="s">
        <v>122</v>
      </c>
      <c r="N310" s="41" t="s">
        <v>122</v>
      </c>
      <c r="O310" s="41" t="s">
        <v>122</v>
      </c>
      <c r="P310" s="37" t="s">
        <v>122</v>
      </c>
      <c r="Q310" s="43" t="s">
        <v>122</v>
      </c>
    </row>
    <row r="311" spans="2:17" x14ac:dyDescent="0.25">
      <c r="B311" s="23" t="s">
        <v>1565</v>
      </c>
      <c r="C311" s="28" t="s">
        <v>1565</v>
      </c>
      <c r="D311" s="28" t="s">
        <v>1565</v>
      </c>
      <c r="E311" s="24" t="s">
        <v>1565</v>
      </c>
      <c r="F311" s="41" t="s">
        <v>1565</v>
      </c>
      <c r="G311" s="37" t="s">
        <v>1565</v>
      </c>
      <c r="H311" s="42" t="s">
        <v>1565</v>
      </c>
      <c r="I311" s="37" t="s">
        <v>1565</v>
      </c>
      <c r="J311" s="23" t="s">
        <v>1565</v>
      </c>
      <c r="K311" s="23" t="s">
        <v>1565</v>
      </c>
      <c r="L311" s="28" t="s">
        <v>1565</v>
      </c>
      <c r="M311" s="24" t="s">
        <v>1565</v>
      </c>
      <c r="N311" s="41" t="s">
        <v>1565</v>
      </c>
      <c r="O311" s="41" t="s">
        <v>1565</v>
      </c>
      <c r="P311" s="37" t="s">
        <v>1565</v>
      </c>
      <c r="Q311" s="43" t="s">
        <v>1565</v>
      </c>
    </row>
    <row r="312" spans="2:17" x14ac:dyDescent="0.25">
      <c r="B312" s="23" t="s">
        <v>244</v>
      </c>
      <c r="C312" s="28" t="s">
        <v>122</v>
      </c>
      <c r="D312" s="28" t="s">
        <v>122</v>
      </c>
      <c r="E312" s="24" t="s">
        <v>122</v>
      </c>
      <c r="F312" s="41" t="s">
        <v>244</v>
      </c>
      <c r="G312" s="37" t="s">
        <v>122</v>
      </c>
      <c r="H312" s="42" t="s">
        <v>122</v>
      </c>
      <c r="I312" s="37" t="s">
        <v>122</v>
      </c>
      <c r="J312" s="23" t="s">
        <v>244</v>
      </c>
      <c r="K312" s="23" t="s">
        <v>122</v>
      </c>
      <c r="L312" s="28" t="s">
        <v>122</v>
      </c>
      <c r="M312" s="24" t="s">
        <v>122</v>
      </c>
      <c r="N312" s="41" t="s">
        <v>244</v>
      </c>
      <c r="O312" s="41" t="s">
        <v>122</v>
      </c>
      <c r="P312" s="37" t="s">
        <v>122</v>
      </c>
      <c r="Q312" s="43" t="s">
        <v>122</v>
      </c>
    </row>
    <row r="313" spans="2:17" x14ac:dyDescent="0.25">
      <c r="B313" s="23" t="s">
        <v>248</v>
      </c>
      <c r="C313" s="28" t="s">
        <v>122</v>
      </c>
      <c r="D313" s="28" t="s">
        <v>122</v>
      </c>
      <c r="E313" s="24" t="s">
        <v>122</v>
      </c>
      <c r="F313" s="41" t="s">
        <v>248</v>
      </c>
      <c r="G313" s="37" t="s">
        <v>122</v>
      </c>
      <c r="H313" s="42" t="s">
        <v>122</v>
      </c>
      <c r="I313" s="37" t="s">
        <v>122</v>
      </c>
      <c r="J313" s="23" t="s">
        <v>248</v>
      </c>
      <c r="K313" s="23" t="s">
        <v>122</v>
      </c>
      <c r="L313" s="28" t="s">
        <v>122</v>
      </c>
      <c r="M313" s="24" t="s">
        <v>122</v>
      </c>
      <c r="N313" s="41" t="s">
        <v>248</v>
      </c>
      <c r="O313" s="41" t="s">
        <v>122</v>
      </c>
      <c r="P313" s="37" t="s">
        <v>122</v>
      </c>
      <c r="Q313" s="43" t="s">
        <v>122</v>
      </c>
    </row>
    <row r="314" spans="2:17" x14ac:dyDescent="0.25">
      <c r="B314" s="23" t="s">
        <v>122</v>
      </c>
      <c r="C314" s="28" t="s">
        <v>122</v>
      </c>
      <c r="D314" s="28" t="s">
        <v>122</v>
      </c>
      <c r="E314" s="24" t="s">
        <v>122</v>
      </c>
      <c r="F314" s="41" t="s">
        <v>122</v>
      </c>
      <c r="G314" s="37" t="s">
        <v>122</v>
      </c>
      <c r="H314" s="42" t="s">
        <v>122</v>
      </c>
      <c r="I314" s="37" t="s">
        <v>122</v>
      </c>
      <c r="J314" s="23" t="s">
        <v>122</v>
      </c>
      <c r="K314" s="23" t="s">
        <v>122</v>
      </c>
      <c r="L314" s="28" t="s">
        <v>122</v>
      </c>
      <c r="M314" s="24" t="s">
        <v>122</v>
      </c>
      <c r="N314" s="41" t="s">
        <v>122</v>
      </c>
      <c r="O314" s="41" t="s">
        <v>122</v>
      </c>
      <c r="P314" s="37" t="s">
        <v>122</v>
      </c>
      <c r="Q314" s="43" t="s">
        <v>122</v>
      </c>
    </row>
    <row r="315" spans="2:17" x14ac:dyDescent="0.25">
      <c r="B315" s="23" t="s">
        <v>1566</v>
      </c>
      <c r="C315" s="28" t="s">
        <v>1566</v>
      </c>
      <c r="D315" s="28" t="s">
        <v>1566</v>
      </c>
      <c r="E315" s="24" t="s">
        <v>1566</v>
      </c>
      <c r="F315" s="41" t="s">
        <v>1566</v>
      </c>
      <c r="G315" s="37" t="s">
        <v>1566</v>
      </c>
      <c r="H315" s="42" t="s">
        <v>1566</v>
      </c>
      <c r="I315" s="37" t="s">
        <v>1566</v>
      </c>
      <c r="J315" s="23" t="s">
        <v>1566</v>
      </c>
      <c r="K315" s="23" t="s">
        <v>1566</v>
      </c>
      <c r="L315" s="28" t="s">
        <v>1566</v>
      </c>
      <c r="M315" s="24" t="s">
        <v>1566</v>
      </c>
      <c r="N315" s="41" t="s">
        <v>1566</v>
      </c>
      <c r="O315" s="41" t="s">
        <v>1566</v>
      </c>
      <c r="P315" s="37" t="s">
        <v>1566</v>
      </c>
      <c r="Q315" s="43" t="s">
        <v>1566</v>
      </c>
    </row>
    <row r="316" spans="2:17" x14ac:dyDescent="0.25">
      <c r="B316" s="23" t="s">
        <v>249</v>
      </c>
      <c r="C316" s="28" t="s">
        <v>122</v>
      </c>
      <c r="D316" s="28" t="s">
        <v>122</v>
      </c>
      <c r="E316" s="24" t="s">
        <v>122</v>
      </c>
      <c r="F316" s="41" t="s">
        <v>249</v>
      </c>
      <c r="G316" s="37" t="s">
        <v>122</v>
      </c>
      <c r="H316" s="42" t="s">
        <v>122</v>
      </c>
      <c r="I316" s="37" t="s">
        <v>122</v>
      </c>
      <c r="J316" s="23" t="s">
        <v>249</v>
      </c>
      <c r="K316" s="23" t="s">
        <v>122</v>
      </c>
      <c r="L316" s="28" t="s">
        <v>122</v>
      </c>
      <c r="M316" s="24" t="s">
        <v>122</v>
      </c>
      <c r="N316" s="41" t="s">
        <v>249</v>
      </c>
      <c r="O316" s="41" t="s">
        <v>122</v>
      </c>
      <c r="P316" s="37" t="s">
        <v>122</v>
      </c>
      <c r="Q316" s="43" t="s">
        <v>122</v>
      </c>
    </row>
    <row r="317" spans="2:17" x14ac:dyDescent="0.25">
      <c r="B317" s="23" t="s">
        <v>122</v>
      </c>
      <c r="C317" s="28" t="s">
        <v>122</v>
      </c>
      <c r="D317" s="28" t="s">
        <v>122</v>
      </c>
      <c r="E317" s="24" t="s">
        <v>122</v>
      </c>
      <c r="F317" s="41" t="s">
        <v>122</v>
      </c>
      <c r="G317" s="37" t="s">
        <v>122</v>
      </c>
      <c r="H317" s="42" t="s">
        <v>122</v>
      </c>
      <c r="I317" s="37" t="s">
        <v>122</v>
      </c>
      <c r="J317" s="23" t="s">
        <v>122</v>
      </c>
      <c r="K317" s="23" t="s">
        <v>122</v>
      </c>
      <c r="L317" s="28" t="s">
        <v>122</v>
      </c>
      <c r="M317" s="24" t="s">
        <v>122</v>
      </c>
      <c r="N317" s="41" t="s">
        <v>122</v>
      </c>
      <c r="O317" s="41" t="s">
        <v>122</v>
      </c>
      <c r="P317" s="37" t="s">
        <v>122</v>
      </c>
      <c r="Q317" s="43" t="s">
        <v>122</v>
      </c>
    </row>
    <row r="318" spans="2:17" x14ac:dyDescent="0.25">
      <c r="B318" s="23" t="s">
        <v>122</v>
      </c>
      <c r="C318" s="28" t="s">
        <v>122</v>
      </c>
      <c r="D318" s="28" t="s">
        <v>122</v>
      </c>
      <c r="E318" s="24" t="s">
        <v>122</v>
      </c>
      <c r="F318" s="41" t="s">
        <v>122</v>
      </c>
      <c r="G318" s="37" t="s">
        <v>122</v>
      </c>
      <c r="H318" s="42" t="s">
        <v>122</v>
      </c>
      <c r="I318" s="37" t="s">
        <v>122</v>
      </c>
      <c r="J318" s="23" t="s">
        <v>122</v>
      </c>
      <c r="K318" s="23" t="s">
        <v>122</v>
      </c>
      <c r="L318" s="28" t="s">
        <v>122</v>
      </c>
      <c r="M318" s="24" t="s">
        <v>122</v>
      </c>
      <c r="N318" s="41" t="s">
        <v>122</v>
      </c>
      <c r="O318" s="41" t="s">
        <v>122</v>
      </c>
      <c r="P318" s="37" t="s">
        <v>122</v>
      </c>
      <c r="Q318" s="43" t="s">
        <v>122</v>
      </c>
    </row>
    <row r="319" spans="2:17" x14ac:dyDescent="0.25">
      <c r="B319" s="23" t="s">
        <v>1567</v>
      </c>
      <c r="C319" s="28" t="s">
        <v>1567</v>
      </c>
      <c r="D319" s="28" t="s">
        <v>1567</v>
      </c>
      <c r="E319" s="24" t="s">
        <v>1567</v>
      </c>
      <c r="F319" s="41" t="s">
        <v>1567</v>
      </c>
      <c r="G319" s="37" t="s">
        <v>1567</v>
      </c>
      <c r="H319" s="42" t="s">
        <v>1567</v>
      </c>
      <c r="I319" s="37" t="s">
        <v>1567</v>
      </c>
      <c r="J319" s="23" t="s">
        <v>1567</v>
      </c>
      <c r="K319" s="23" t="s">
        <v>1567</v>
      </c>
      <c r="L319" s="28" t="s">
        <v>1567</v>
      </c>
      <c r="M319" s="24" t="s">
        <v>1567</v>
      </c>
      <c r="N319" s="41" t="s">
        <v>1567</v>
      </c>
      <c r="O319" s="41" t="s">
        <v>1567</v>
      </c>
      <c r="P319" s="37" t="s">
        <v>1567</v>
      </c>
      <c r="Q319" s="43" t="s">
        <v>1567</v>
      </c>
    </row>
    <row r="320" spans="2:17" x14ac:dyDescent="0.25">
      <c r="B320" s="23" t="s">
        <v>122</v>
      </c>
      <c r="C320" s="28" t="s">
        <v>122</v>
      </c>
      <c r="D320" s="28" t="s">
        <v>122</v>
      </c>
      <c r="E320" s="24" t="s">
        <v>122</v>
      </c>
      <c r="F320" s="41" t="s">
        <v>122</v>
      </c>
      <c r="G320" s="37" t="s">
        <v>122</v>
      </c>
      <c r="H320" s="42" t="s">
        <v>122</v>
      </c>
      <c r="I320" s="37" t="s">
        <v>122</v>
      </c>
      <c r="J320" s="23" t="s">
        <v>122</v>
      </c>
      <c r="K320" s="23" t="s">
        <v>122</v>
      </c>
      <c r="L320" s="28" t="s">
        <v>122</v>
      </c>
      <c r="M320" s="24" t="s">
        <v>122</v>
      </c>
      <c r="N320" s="41" t="s">
        <v>122</v>
      </c>
      <c r="O320" s="41" t="s">
        <v>122</v>
      </c>
      <c r="P320" s="37" t="s">
        <v>122</v>
      </c>
      <c r="Q320" s="43" t="s">
        <v>122</v>
      </c>
    </row>
    <row r="321" spans="2:17" x14ac:dyDescent="0.25">
      <c r="B321" s="23" t="s">
        <v>122</v>
      </c>
      <c r="C321" s="28" t="s">
        <v>122</v>
      </c>
      <c r="D321" s="28" t="s">
        <v>122</v>
      </c>
      <c r="E321" s="24" t="s">
        <v>122</v>
      </c>
      <c r="F321" s="41" t="s">
        <v>122</v>
      </c>
      <c r="G321" s="37" t="s">
        <v>122</v>
      </c>
      <c r="H321" s="42" t="s">
        <v>122</v>
      </c>
      <c r="I321" s="37" t="s">
        <v>122</v>
      </c>
      <c r="J321" s="23" t="s">
        <v>122</v>
      </c>
      <c r="K321" s="23" t="s">
        <v>122</v>
      </c>
      <c r="L321" s="28" t="s">
        <v>122</v>
      </c>
      <c r="M321" s="24" t="s">
        <v>122</v>
      </c>
      <c r="N321" s="41" t="s">
        <v>122</v>
      </c>
      <c r="O321" s="41" t="s">
        <v>122</v>
      </c>
      <c r="P321" s="37" t="s">
        <v>122</v>
      </c>
      <c r="Q321" s="43" t="s">
        <v>122</v>
      </c>
    </row>
    <row r="322" spans="2:17" ht="15.75" thickBot="1" x14ac:dyDescent="0.3">
      <c r="B322" s="25" t="s">
        <v>122</v>
      </c>
      <c r="C322" s="29" t="s">
        <v>122</v>
      </c>
      <c r="D322" s="29" t="s">
        <v>122</v>
      </c>
      <c r="E322" s="26" t="s">
        <v>122</v>
      </c>
      <c r="F322" s="44" t="s">
        <v>122</v>
      </c>
      <c r="G322" s="38" t="s">
        <v>122</v>
      </c>
      <c r="H322" s="45" t="s">
        <v>122</v>
      </c>
      <c r="I322" s="38" t="s">
        <v>122</v>
      </c>
      <c r="J322" s="25" t="s">
        <v>122</v>
      </c>
      <c r="K322" s="25" t="s">
        <v>122</v>
      </c>
      <c r="L322" s="29" t="s">
        <v>122</v>
      </c>
      <c r="M322" s="26" t="s">
        <v>122</v>
      </c>
      <c r="N322" s="44" t="s">
        <v>122</v>
      </c>
      <c r="O322" s="44" t="s">
        <v>122</v>
      </c>
      <c r="P322" s="38" t="s">
        <v>122</v>
      </c>
      <c r="Q322" s="46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dma map</vt:lpstr>
      <vt:lpstr>Sheet3!STM32F411_1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cp:lastPrinted>2021-11-17T06:50:28Z</cp:lastPrinted>
  <dcterms:created xsi:type="dcterms:W3CDTF">2021-11-13T08:02:08Z</dcterms:created>
  <dcterms:modified xsi:type="dcterms:W3CDTF">2021-11-17T06:21:17Z</dcterms:modified>
</cp:coreProperties>
</file>