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</t>
      </text>
    </comment>
    <comment authorId="0" ref="AW1">
      <text>
        <t xml:space="preserve">Published Data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</t>
      </text>
    </comment>
  </commentList>
</comments>
</file>

<file path=xl/sharedStrings.xml><?xml version="1.0" encoding="utf-8"?>
<sst xmlns="http://schemas.openxmlformats.org/spreadsheetml/2006/main" count="268" uniqueCount="111">
  <si>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</si>
  <si>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</si>
  <si>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</si>
  <si>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</si>
  <si>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</si>
  <si>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</si>
  <si>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</si>
  <si>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</si>
  <si>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</si>
  <si>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</si>
  <si>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</si>
  <si>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</si>
  <si>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</si>
  <si>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</si>
  <si>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</si>
  <si>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</si>
  <si>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</si>
  <si>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</si>
  <si>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</si>
  <si>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</si>
  <si>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</si>
  <si>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</si>
  <si>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</si>
  <si>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</si>
  <si>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</si>
  <si>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</si>
  <si>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</si>
  <si>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</si>
  <si>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</si>
  <si>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</si>
  <si>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</si>
  <si>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</si>
  <si>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</si>
  <si>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</si>
  <si>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</si>
  <si>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</si>
  <si>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</si>
  <si>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</si>
  <si>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</si>
  <si>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</si>
  <si>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</si>
  <si>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</si>
  <si>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</si>
  <si>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</si>
  <si>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</si>
  <si>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</si>
  <si>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</si>
  <si>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</si>
  <si>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</si>
  <si>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</si>
  <si>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</si>
  <si>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</si>
  <si>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</si>
  <si>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</si>
  <si>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</si>
  <si>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</si>
  <si>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</si>
  <si>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</si>
  <si>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</si>
  <si>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</si>
  <si>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</si>
  <si>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</si>
  <si>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</si>
  <si>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</si>
  <si>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</si>
  <si>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</si>
  <si>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</si>
  <si>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</si>
  <si>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</si>
  <si>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</si>
  <si>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</si>
  <si>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</si>
  <si>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</si>
  <si>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</si>
  <si>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</si>
  <si>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</si>
  <si>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</si>
  <si>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</si>
  <si>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</si>
  <si>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</si>
  <si>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</si>
  <si>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</si>
  <si>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</si>
  <si>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</si>
  <si>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</si>
  <si>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</si>
  <si>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</si>
  <si>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</si>
  <si>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</si>
  <si>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</si>
  <si>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</si>
  <si>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</si>
  <si>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</si>
  <si>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</si>
  <si>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30-Jun-2021'</t>
  </si>
  <si>
    <t>05-Jul-2021'</t>
  </si>
  <si>
    <t>Predicted Date of Peak</t>
  </si>
  <si>
    <t>17-Jul-2020'</t>
  </si>
  <si>
    <t>18-Jul-2020'</t>
  </si>
  <si>
    <t>19-Jul-2020'</t>
  </si>
  <si>
    <t>21-Jul-2020'</t>
  </si>
  <si>
    <t>12-Jul-2020'</t>
  </si>
  <si>
    <t>13-Jul-2020'</t>
  </si>
  <si>
    <t>14-Jul-2020'</t>
  </si>
  <si>
    <t>16-Jul-2020'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</si>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</sst>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color theme="1"/>
      <name val="Calibri"/>
    </font>
    <font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4" numFmtId="0" xfId="0" applyFont="1"/>
    <xf quotePrefix="1" borderId="0" fillId="0" fontId="2" numFmtId="0" xfId="0" applyAlignment="1" applyFont="1">
      <alignment readingOrder="0"/>
    </xf>
    <xf borderId="0" fillId="5" fontId="1" numFmtId="2" xfId="0" applyAlignment="1" applyFont="1" applyNumberFormat="1">
      <alignment readingOrder="0"/>
    </xf>
    <xf borderId="0" fillId="5" fontId="3" numFmtId="2" xfId="0" applyAlignment="1" applyFont="1" applyNumberFormat="1">
      <alignment readingOrder="0"/>
    </xf>
    <xf borderId="0" fillId="0" fontId="3" numFmtId="0" xfId="0" applyFont="1"/>
    <xf borderId="0" fillId="5" fontId="1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Testing!$B$1:$BU$1</c:f>
            </c:strRef>
          </c:cat>
          <c:val>
            <c:numRef>
              <c:f>Testing!$B$2:$BU$2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Testing!$B$1:$BU$1</c:f>
            </c:strRef>
          </c:cat>
          <c:val>
            <c:numRef>
              <c:f>Testing!$B$3:$BU$3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Testing!$B$1:$BU$1</c:f>
            </c:strRef>
          </c:cat>
          <c:val>
            <c:numRef>
              <c:f>Testing!$B$4:$BU$4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Testing!$B$1:$BU$1</c:f>
            </c:strRef>
          </c:cat>
          <c:val>
            <c:numRef>
              <c:f>Testing!$B$5:$BU$5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Testing!$B$1:$BU$1</c:f>
            </c:strRef>
          </c:cat>
          <c:val>
            <c:numRef>
              <c:f>Testing!$B$6:$BU$6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Testing!$B$1:$BU$1</c:f>
            </c:strRef>
          </c:cat>
          <c:val>
            <c:numRef>
              <c:f>Testing!$B$7:$BU$7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Testing!$B$1:$BU$1</c:f>
            </c:strRef>
          </c:cat>
          <c:val>
            <c:numRef>
              <c:f>Testing!$B$8:$BU$8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Testing!$B$1:$BU$1</c:f>
            </c:strRef>
          </c:cat>
          <c:val>
            <c:numRef>
              <c:f>Testing!$B$9:$BU$9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Testing!$B$1:$BU$1</c:f>
            </c:strRef>
          </c:cat>
          <c:val>
            <c:numRef>
              <c:f>Testing!$B$10:$BU$10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Testing!$B$1:$BU$1</c:f>
            </c:strRef>
          </c:cat>
          <c:val>
            <c:numRef>
              <c:f>Testing!$B$11:$BU$11</c:f>
            </c:numRef>
          </c:val>
        </c:ser>
        <c:overlap val="100"/>
        <c:axId val="64976703"/>
        <c:axId val="137106936"/>
      </c:barChart>
      <c:catAx>
        <c:axId val="6497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06936"/>
      </c:catAx>
      <c:valAx>
        <c:axId val="137106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76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Rate'!$B$1:$BU$1</c:f>
            </c:strRef>
          </c:cat>
          <c:val>
            <c:numRef>
              <c:f>'Death Rate'!$B$2:$BU$2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Rate'!$B$1:$BU$1</c:f>
            </c:strRef>
          </c:cat>
          <c:val>
            <c:numRef>
              <c:f>'Death Rate'!$B$3:$BU$3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Rate'!$B$1:$BU$1</c:f>
            </c:strRef>
          </c:cat>
          <c:val>
            <c:numRef>
              <c:f>'Death Rate'!$B$4:$BU$4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Rate'!$B$1:$BU$1</c:f>
            </c:strRef>
          </c:cat>
          <c:val>
            <c:numRef>
              <c:f>'Death Rate'!$B$5:$BU$5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Rate'!$B$1:$BU$1</c:f>
            </c:strRef>
          </c:cat>
          <c:val>
            <c:numRef>
              <c:f>'Death Rate'!$B$6:$BU$6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Rate'!$B$1:$BU$1</c:f>
            </c:strRef>
          </c:cat>
          <c:val>
            <c:numRef>
              <c:f>'Death Rate'!$B$7:$BU$7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Rate'!$B$1:$BU$1</c:f>
            </c:strRef>
          </c:cat>
          <c:val>
            <c:numRef>
              <c:f>'Death Rate'!$B$8:$BU$8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Rate'!$B$1:$BU$1</c:f>
            </c:strRef>
          </c:cat>
          <c:val>
            <c:numRef>
              <c:f>'Death Rate'!$B$9:$BU$9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Rate'!$B$1:$BU$1</c:f>
            </c:strRef>
          </c:cat>
          <c:val>
            <c:numRef>
              <c:f>'Death Rate'!$B$10:$BU$10</c:f>
            </c:numRef>
          </c:val>
          <c:smooth val="1"/>
        </c:ser>
        <c:axId val="2028944702"/>
        <c:axId val="1616163148"/>
      </c:lineChart>
      <c:catAx>
        <c:axId val="2028944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163148"/>
      </c:catAx>
      <c:valAx>
        <c:axId val="1616163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944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Rate'!$B$1:$BU$1</c:f>
            </c:strRef>
          </c:cat>
          <c:val>
            <c:numRef>
              <c:f>'Infection Rate'!$B$2:$BU$2</c:f>
            </c:numRef>
          </c:val>
        </c:ser>
        <c:overlap val="100"/>
        <c:axId val="420712572"/>
        <c:axId val="1651000815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Rate'!$B$1:$BU$1</c:f>
            </c:strRef>
          </c:cat>
          <c:val>
            <c:numRef>
              <c:f>'Infection Rate'!$B$3:$BU$3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Rate'!$B$1:$BU$1</c:f>
            </c:strRef>
          </c:cat>
          <c:val>
            <c:numRef>
              <c:f>'Infection Rate'!$B$4:$BU$4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Rate'!$B$1:$BU$1</c:f>
            </c:strRef>
          </c:cat>
          <c:val>
            <c:numRef>
              <c:f>'Infection Rate'!$B$5:$BU$5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Rate'!$B$1:$BU$1</c:f>
            </c:strRef>
          </c:cat>
          <c:val>
            <c:numRef>
              <c:f>'Infection Rate'!$B$6:$BU$6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Rate'!$B$1:$BU$1</c:f>
            </c:strRef>
          </c:cat>
          <c:val>
            <c:numRef>
              <c:f>'Infection Rate'!$B$7:$BU$7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Rate'!$B$1:$BU$1</c:f>
            </c:strRef>
          </c:cat>
          <c:val>
            <c:numRef>
              <c:f>'Infection Rate'!$B$8:$BU$8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Rate'!$B$1:$BU$1</c:f>
            </c:strRef>
          </c:cat>
          <c:val>
            <c:numRef>
              <c:f>'Infection Rate'!$B$9:$BU$9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Rate'!$B$1:$BU$1</c:f>
            </c:strRef>
          </c:cat>
          <c:val>
            <c:numRef>
              <c:f>'Infection Rate'!$B$10:$BU$10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Rate'!$B$1:$BU$1</c:f>
            </c:strRef>
          </c:cat>
          <c:val>
            <c:numRef>
              <c:f>'Infection Rate'!$B$11:$BU$11</c:f>
            </c:numRef>
          </c:val>
          <c:smooth val="0"/>
        </c:ser>
        <c:axId val="420712572"/>
        <c:axId val="1651000815"/>
      </c:lineChart>
      <c:catAx>
        <c:axId val="420712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000815"/>
      </c:catAx>
      <c:valAx>
        <c:axId val="1651000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712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Capita'!$B$1:$BU$1</c:f>
            </c:strRef>
          </c:cat>
          <c:val>
            <c:numRef>
              <c:f>'Testing per Capita'!$B$2:$BU$2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Capita'!$B$1:$BU$1</c:f>
            </c:strRef>
          </c:cat>
          <c:val>
            <c:numRef>
              <c:f>'Testing per Capita'!$B$3:$BU$3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Capita'!$B$1:$BU$1</c:f>
            </c:strRef>
          </c:cat>
          <c:val>
            <c:numRef>
              <c:f>'Testing per Capita'!$B$4:$BU$4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Capita'!$B$1:$BU$1</c:f>
            </c:strRef>
          </c:cat>
          <c:val>
            <c:numRef>
              <c:f>'Testing per Capita'!$B$5:$BU$5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Capita'!$B$1:$BU$1</c:f>
            </c:strRef>
          </c:cat>
          <c:val>
            <c:numRef>
              <c:f>'Testing per Capita'!$B$6:$BU$6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Capita'!$B$1:$BU$1</c:f>
            </c:strRef>
          </c:cat>
          <c:val>
            <c:numRef>
              <c:f>'Testing per Capita'!$B$7:$BU$7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Capita'!$B$1:$BU$1</c:f>
            </c:strRef>
          </c:cat>
          <c:val>
            <c:numRef>
              <c:f>'Testing per Capita'!$B$8:$BU$8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Capita'!$B$1:$BU$1</c:f>
            </c:strRef>
          </c:cat>
          <c:val>
            <c:numRef>
              <c:f>'Testing per Capita'!$B$9:$BU$9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Capita'!$B$1:$BU$1</c:f>
            </c:strRef>
          </c:cat>
          <c:val>
            <c:numRef>
              <c:f>'Testing per Capita'!$B$10:$BU$10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Capita'!$B$1:$BU$1</c:f>
            </c:strRef>
          </c:cat>
          <c:val>
            <c:numRef>
              <c:f>'Testing per Capita'!$B$11:$BU$11</c:f>
            </c:numRef>
          </c:val>
        </c:ser>
        <c:overlap val="100"/>
        <c:axId val="1577943348"/>
        <c:axId val="921028917"/>
      </c:barChart>
      <c:catAx>
        <c:axId val="1577943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028917"/>
      </c:catAx>
      <c:valAx>
        <c:axId val="921028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943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tracking'!$B$1:$BU$1</c:f>
            </c:strRef>
          </c:cat>
          <c:val>
            <c:numRef>
              <c:f>'Daily tracking'!$B$2:$BU$2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tracking'!$B$1:$BU$1</c:f>
            </c:strRef>
          </c:cat>
          <c:val>
            <c:numRef>
              <c:f>'Daily tracking'!$B$3:$BU$3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tracking'!$B$1:$BU$1</c:f>
            </c:strRef>
          </c:cat>
          <c:val>
            <c:numRef>
              <c:f>'Daily tracking'!$B$4:$BU$4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tracking'!$B$1:$BU$1</c:f>
            </c:strRef>
          </c:cat>
          <c:val>
            <c:numRef>
              <c:f>'Daily tracking'!$B$5:$BU$5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tracking'!$B$1:$BU$1</c:f>
            </c:strRef>
          </c:cat>
          <c:val>
            <c:numRef>
              <c:f>'Daily tracking'!$B$6:$BU$6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tracking'!$B$1:$BU$1</c:f>
            </c:strRef>
          </c:cat>
          <c:val>
            <c:numRef>
              <c:f>'Daily tracking'!$B$7:$BU$7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tracking'!$B$1:$BU$1</c:f>
            </c:strRef>
          </c:cat>
          <c:val>
            <c:numRef>
              <c:f>'Daily tracking'!$B$8:$BU$8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tracking'!$B$1:$BU$1</c:f>
            </c:strRef>
          </c:cat>
          <c:val>
            <c:numRef>
              <c:f>'Daily tracking'!$B$9:$BU$9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tracking'!$B$1:$BU$1</c:f>
            </c:strRef>
          </c:cat>
          <c:val>
            <c:numRef>
              <c:f>'Daily tracking'!$B$10:$BU$10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tracking'!$B$1:$BU$1</c:f>
            </c:strRef>
          </c:cat>
          <c:val>
            <c:numRef>
              <c:f>'Daily tracking'!$B$11:$BU$11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tracking'!$B$1:$BU$1</c:f>
            </c:strRef>
          </c:cat>
          <c:val>
            <c:numRef>
              <c:f>'Daily tracking'!$B$12:$BU$12</c:f>
            </c:numRef>
          </c:val>
        </c:ser>
        <c:overlap val="100"/>
        <c:axId val="497541049"/>
        <c:axId val="2108754540"/>
      </c:barChart>
      <c:catAx>
        <c:axId val="497541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754540"/>
      </c:catAx>
      <c:valAx>
        <c:axId val="2108754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541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Active!$B$1:$BU$1</c:f>
            </c:strRef>
          </c:cat>
          <c:val>
            <c:numRef>
              <c:f>Active!$B$2:$BU$2</c:f>
            </c:numRef>
          </c:val>
        </c:ser>
        <c:overlap val="100"/>
        <c:axId val="2140085188"/>
        <c:axId val="825883043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Active!$B$1:$BU$1</c:f>
            </c:strRef>
          </c:cat>
          <c:val>
            <c:numRef>
              <c:f>Active!$B$3:$BU$3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Active!$B$1:$BU$1</c:f>
            </c:strRef>
          </c:cat>
          <c:val>
            <c:numRef>
              <c:f>Active!$B$4:$BU$4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Active!$B$1:$BU$1</c:f>
            </c:strRef>
          </c:cat>
          <c:val>
            <c:numRef>
              <c:f>Active!$B$5:$BU$5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Active!$B$1:$BU$1</c:f>
            </c:strRef>
          </c:cat>
          <c:val>
            <c:numRef>
              <c:f>Active!$B$6:$BU$6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Active!$B$1:$BU$1</c:f>
            </c:strRef>
          </c:cat>
          <c:val>
            <c:numRef>
              <c:f>Active!$B$7:$BU$7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Active!$B$1:$BU$1</c:f>
            </c:strRef>
          </c:cat>
          <c:val>
            <c:numRef>
              <c:f>Active!$B$8:$BU$8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Active!$B$1:$BU$1</c:f>
            </c:strRef>
          </c:cat>
          <c:val>
            <c:numRef>
              <c:f>Active!$B$9:$BU$9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Active!$B$1:$BU$1</c:f>
            </c:strRef>
          </c:cat>
          <c:val>
            <c:numRef>
              <c:f>Active!$B$10:$BU$10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Active!$B$1:$BU$1</c:f>
            </c:strRef>
          </c:cat>
          <c:val>
            <c:numRef>
              <c:f>Active!$B$11:$BU$11</c:f>
            </c:numRef>
          </c:val>
          <c:smooth val="0"/>
        </c:ser>
        <c:axId val="2140085188"/>
        <c:axId val="825883043"/>
      </c:lineChart>
      <c:catAx>
        <c:axId val="2140085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883043"/>
      </c:catAx>
      <c:valAx>
        <c:axId val="825883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085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834098413"/>
        <c:axId val="1047888535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834098413"/>
        <c:axId val="1047888535"/>
      </c:lineChart>
      <c:catAx>
        <c:axId val="1834098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888535"/>
      </c:catAx>
      <c:valAx>
        <c:axId val="1047888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098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658811399"/>
        <c:axId val="1466729522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658811399"/>
        <c:axId val="1466729522"/>
      </c:lineChart>
      <c:catAx>
        <c:axId val="658811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729522"/>
      </c:catAx>
      <c:valAx>
        <c:axId val="1466729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811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1564419057"/>
        <c:axId val="138001295"/>
      </c:barChart>
      <c:catAx>
        <c:axId val="1564419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01295"/>
      </c:catAx>
      <c:valAx>
        <c:axId val="138001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419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Hospital surgical (ICU) beds in South Africa considering insurance coverage vs Covid19 possile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1621991699"/>
        <c:axId val="1809065112"/>
      </c:barChart>
      <c:catAx>
        <c:axId val="1621991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065112"/>
      </c:catAx>
      <c:valAx>
        <c:axId val="1809065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991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Rate'!$B$1:$BU$1</c:f>
            </c:strRef>
          </c:cat>
          <c:val>
            <c:numRef>
              <c:f>'Recovery Rate'!$B$3:$BU$3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Rate'!$B$1:$BU$1</c:f>
            </c:strRef>
          </c:cat>
          <c:val>
            <c:numRef>
              <c:f>'Recovery Rate'!$B$4:$BU$4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Rate'!$B$1:$BU$1</c:f>
            </c:strRef>
          </c:cat>
          <c:val>
            <c:numRef>
              <c:f>'Recovery Rate'!$B$5:$BU$5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Rate'!$B$1:$BU$1</c:f>
            </c:strRef>
          </c:cat>
          <c:val>
            <c:numRef>
              <c:f>'Recovery Rate'!$B$6:$BU$6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Rate'!$B$1:$BU$1</c:f>
            </c:strRef>
          </c:cat>
          <c:val>
            <c:numRef>
              <c:f>'Recovery Rate'!$B$7:$BU$7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Rate'!$B$1:$BU$1</c:f>
            </c:strRef>
          </c:cat>
          <c:val>
            <c:numRef>
              <c:f>'Recovery Rate'!$B$8:$BU$8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Rate'!$B$1:$BU$1</c:f>
            </c:strRef>
          </c:cat>
          <c:val>
            <c:numRef>
              <c:f>'Recovery Rate'!$B$9:$BU$9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Rate'!$B$1:$BU$1</c:f>
            </c:strRef>
          </c:cat>
          <c:val>
            <c:numRef>
              <c:f>'Recovery Rate'!$B$10:$BU$10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Rate'!$B$1:$BU$1</c:f>
            </c:strRef>
          </c:cat>
          <c:val>
            <c:numRef>
              <c:f>'Recovery Rate'!$B$11:$BU$11</c:f>
            </c:numRef>
          </c:val>
          <c:smooth val="1"/>
        </c:ser>
        <c:axId val="811960686"/>
        <c:axId val="1904686086"/>
      </c:lineChart>
      <c:catAx>
        <c:axId val="811960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04686086"/>
      </c:catAx>
      <c:valAx>
        <c:axId val="1904686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1196068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73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v>43985.0</v>
      </c>
      <c r="BS1" s="2">
        <f t="shared" ref="BS1:BT1" si="1">BR1+1</f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3">
        <v>29.0</v>
      </c>
      <c r="AU3" s="3">
        <v>30.0</v>
      </c>
      <c r="AV3" s="3">
        <v>30.0</v>
      </c>
      <c r="AW3" s="3">
        <v>30.0</v>
      </c>
      <c r="AX3" s="3">
        <v>31.0</v>
      </c>
      <c r="AY3" s="3">
        <v>34.0</v>
      </c>
      <c r="AZ3" s="3">
        <v>35.0</v>
      </c>
      <c r="BA3" s="3">
        <v>37.0</v>
      </c>
      <c r="BB3" s="3">
        <v>37.0</v>
      </c>
      <c r="BC3" s="3">
        <v>37.0</v>
      </c>
      <c r="BD3" s="3">
        <v>38.0</v>
      </c>
      <c r="BE3" s="3">
        <v>37.0</v>
      </c>
      <c r="BF3" s="3">
        <v>39.0</v>
      </c>
      <c r="BG3" s="3">
        <v>40.0</v>
      </c>
      <c r="BH3" s="3">
        <v>40.0</v>
      </c>
      <c r="BI3" s="3">
        <v>45.0</v>
      </c>
      <c r="BJ3" s="3">
        <v>45.0</v>
      </c>
      <c r="BK3" s="3">
        <v>48.0</v>
      </c>
      <c r="BL3" s="3">
        <v>51.0</v>
      </c>
      <c r="BM3" s="3">
        <v>52.0</v>
      </c>
      <c r="BN3" s="3">
        <v>57.0</v>
      </c>
      <c r="BO3" s="3">
        <v>69.0</v>
      </c>
      <c r="BP3" s="3">
        <v>82.0</v>
      </c>
      <c r="BQ3" s="3">
        <v>91.0</v>
      </c>
      <c r="BR3" s="3">
        <v>93.0</v>
      </c>
      <c r="BS3" s="3">
        <v>95.0</v>
      </c>
      <c r="BT3" s="3">
        <v>102.0</v>
      </c>
      <c r="BU3" s="3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3">
        <v>45.0</v>
      </c>
      <c r="AU4" s="3">
        <v>50.0</v>
      </c>
      <c r="AV4" s="3">
        <v>51.0</v>
      </c>
      <c r="AW4" s="3">
        <v>52.0</v>
      </c>
      <c r="AX4" s="3">
        <v>58.0</v>
      </c>
      <c r="AY4" s="3">
        <v>63.0</v>
      </c>
      <c r="AZ4" s="3">
        <v>64.0</v>
      </c>
      <c r="BA4" s="3">
        <v>70.0</v>
      </c>
      <c r="BB4" s="3">
        <v>72.0</v>
      </c>
      <c r="BC4" s="3">
        <v>72.0</v>
      </c>
      <c r="BD4" s="3">
        <v>72.0</v>
      </c>
      <c r="BE4" s="3">
        <v>77.0</v>
      </c>
      <c r="BF4" s="3">
        <v>80.0</v>
      </c>
      <c r="BG4" s="3">
        <v>81.0</v>
      </c>
      <c r="BH4" s="3">
        <v>94.0</v>
      </c>
      <c r="BI4" s="3">
        <v>109.0</v>
      </c>
      <c r="BJ4" s="3">
        <v>115.0</v>
      </c>
      <c r="BK4" s="3">
        <v>128.0</v>
      </c>
      <c r="BL4" s="3">
        <v>134.0</v>
      </c>
      <c r="BM4" s="3">
        <v>143.0</v>
      </c>
      <c r="BN4" s="3">
        <v>162.0</v>
      </c>
      <c r="BO4" s="3">
        <v>175.0</v>
      </c>
      <c r="BP4" s="3">
        <v>187.0</v>
      </c>
      <c r="BQ4" s="3">
        <v>271.0</v>
      </c>
      <c r="BR4" s="3">
        <v>314.0</v>
      </c>
      <c r="BS4" s="3">
        <v>364.0</v>
      </c>
      <c r="BT4" s="3">
        <v>409.0</v>
      </c>
      <c r="BU4" s="3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3">
        <v>61.0</v>
      </c>
      <c r="AU5" s="3">
        <v>63.0</v>
      </c>
      <c r="AV5" s="3">
        <v>63.0</v>
      </c>
      <c r="AW5" s="3">
        <v>66.0</v>
      </c>
      <c r="AX5" s="3">
        <v>67.0</v>
      </c>
      <c r="AY5" s="3">
        <v>67.0</v>
      </c>
      <c r="AZ5" s="3">
        <v>68.0</v>
      </c>
      <c r="BA5" s="3">
        <v>71.0</v>
      </c>
      <c r="BB5" s="3">
        <v>76.0</v>
      </c>
      <c r="BC5" s="3">
        <v>78.0</v>
      </c>
      <c r="BD5" s="3">
        <v>93.0</v>
      </c>
      <c r="BE5" s="3">
        <v>95.0</v>
      </c>
      <c r="BF5" s="3">
        <v>98.0</v>
      </c>
      <c r="BG5" s="3">
        <v>97.0</v>
      </c>
      <c r="BH5" s="3">
        <v>101.0</v>
      </c>
      <c r="BI5" s="3">
        <v>102.0</v>
      </c>
      <c r="BJ5" s="3">
        <v>103.0</v>
      </c>
      <c r="BK5" s="3">
        <v>106.0</v>
      </c>
      <c r="BL5" s="3">
        <v>111.0</v>
      </c>
      <c r="BM5" s="3">
        <v>112.0</v>
      </c>
      <c r="BN5" s="3">
        <v>113.0</v>
      </c>
      <c r="BO5" s="3">
        <v>121.0</v>
      </c>
      <c r="BP5" s="3">
        <v>131.0</v>
      </c>
      <c r="BQ5" s="3">
        <v>132.0</v>
      </c>
      <c r="BR5" s="3">
        <v>137.0</v>
      </c>
      <c r="BS5" s="3">
        <v>144.0</v>
      </c>
      <c r="BT5" s="3">
        <v>169.0</v>
      </c>
      <c r="BU5" s="3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3">
        <v>54.0</v>
      </c>
      <c r="AU6" s="3">
        <v>54.0</v>
      </c>
      <c r="AV6" s="3">
        <v>54.0</v>
      </c>
      <c r="AW6" s="3">
        <v>54.0</v>
      </c>
      <c r="AX6" s="3">
        <v>55.0</v>
      </c>
      <c r="AY6" s="3">
        <v>57.0</v>
      </c>
      <c r="AZ6" s="3">
        <v>59.0</v>
      </c>
      <c r="BA6" s="3">
        <v>77.0</v>
      </c>
      <c r="BB6" s="3">
        <v>88.0</v>
      </c>
      <c r="BC6" s="3">
        <v>94.0</v>
      </c>
      <c r="BD6" s="3">
        <v>93.0</v>
      </c>
      <c r="BE6" s="3">
        <v>121.0</v>
      </c>
      <c r="BF6" s="3">
        <v>120.0</v>
      </c>
      <c r="BG6" s="3">
        <v>124.0</v>
      </c>
      <c r="BH6" s="3">
        <v>128.0</v>
      </c>
      <c r="BI6" s="3">
        <v>132.0</v>
      </c>
      <c r="BJ6" s="3">
        <v>132.0</v>
      </c>
      <c r="BK6" s="3">
        <v>141.0</v>
      </c>
      <c r="BL6" s="3">
        <v>144.0</v>
      </c>
      <c r="BM6" s="3">
        <v>170.0</v>
      </c>
      <c r="BN6" s="3">
        <v>173.0</v>
      </c>
      <c r="BO6" s="3">
        <v>177.0</v>
      </c>
      <c r="BP6" s="3">
        <v>192.0</v>
      </c>
      <c r="BQ6" s="3">
        <v>193.0</v>
      </c>
      <c r="BR6" s="3">
        <v>200.0</v>
      </c>
      <c r="BS6" s="3">
        <v>206.0</v>
      </c>
      <c r="BT6" s="3">
        <v>215.0</v>
      </c>
      <c r="BU6" s="3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3">
        <v>1218.0</v>
      </c>
      <c r="AU7" s="3">
        <v>1356.0</v>
      </c>
      <c r="AV7" s="3">
        <v>1504.0</v>
      </c>
      <c r="AW7" s="3">
        <v>1534.0</v>
      </c>
      <c r="AX7" s="3">
        <v>1569.0</v>
      </c>
      <c r="AY7" s="3">
        <v>1662.0</v>
      </c>
      <c r="AZ7" s="3">
        <v>1812.0</v>
      </c>
      <c r="BA7" s="3">
        <v>1936.0</v>
      </c>
      <c r="BB7" s="3">
        <v>2052.0</v>
      </c>
      <c r="BC7" s="3">
        <v>2135.0</v>
      </c>
      <c r="BD7" s="3">
        <v>2215.0</v>
      </c>
      <c r="BE7" s="3">
        <v>2324.0</v>
      </c>
      <c r="BF7" s="3">
        <v>2459.0</v>
      </c>
      <c r="BG7" s="3">
        <v>2569.0</v>
      </c>
      <c r="BH7" s="3">
        <v>2690.0</v>
      </c>
      <c r="BI7" s="3">
        <v>2748.0</v>
      </c>
      <c r="BJ7" s="3">
        <v>2864.0</v>
      </c>
      <c r="BK7" s="3">
        <v>3047.0</v>
      </c>
      <c r="BL7" s="3">
        <v>3306.0</v>
      </c>
      <c r="BM7" s="3">
        <v>3583.0</v>
      </c>
      <c r="BN7" s="3">
        <v>3759.0</v>
      </c>
      <c r="BO7" s="3">
        <v>3927.0</v>
      </c>
      <c r="BP7" s="3">
        <v>4111.0</v>
      </c>
      <c r="BQ7" s="3">
        <v>4324.0</v>
      </c>
      <c r="BR7" s="3">
        <v>4526.0</v>
      </c>
      <c r="BS7" s="3">
        <v>4936.0</v>
      </c>
      <c r="BT7" s="3">
        <v>5240.0</v>
      </c>
      <c r="BU7" s="3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3">
        <v>135.0</v>
      </c>
      <c r="AU8" s="3">
        <v>135.0</v>
      </c>
      <c r="AV8" s="3">
        <v>135.0</v>
      </c>
      <c r="AW8" s="3">
        <v>138.0</v>
      </c>
      <c r="AX8" s="3">
        <v>145.0</v>
      </c>
      <c r="AY8" s="3">
        <v>151.0</v>
      </c>
      <c r="AZ8" s="3">
        <v>153.0</v>
      </c>
      <c r="BA8" s="3">
        <v>158.0</v>
      </c>
      <c r="BB8" s="3">
        <v>163.0</v>
      </c>
      <c r="BC8" s="3">
        <v>168.0</v>
      </c>
      <c r="BD8" s="3">
        <v>180.0</v>
      </c>
      <c r="BE8" s="3">
        <v>184.0</v>
      </c>
      <c r="BF8" s="3">
        <v>185.0</v>
      </c>
      <c r="BG8" s="3">
        <v>196.0</v>
      </c>
      <c r="BH8" s="3">
        <v>202.0</v>
      </c>
      <c r="BI8" s="3">
        <v>208.0</v>
      </c>
      <c r="BJ8" s="3">
        <v>206.0</v>
      </c>
      <c r="BK8" s="3">
        <v>221.0</v>
      </c>
      <c r="BL8" s="3">
        <v>225.0</v>
      </c>
      <c r="BM8" s="3">
        <v>231.0</v>
      </c>
      <c r="BN8" s="3">
        <v>261.0</v>
      </c>
      <c r="BO8" s="3">
        <v>278.0</v>
      </c>
      <c r="BP8" s="3">
        <v>285.0</v>
      </c>
      <c r="BQ8" s="3">
        <v>299.0</v>
      </c>
      <c r="BR8" s="3">
        <v>319.0</v>
      </c>
      <c r="BS8" s="3">
        <v>322.0</v>
      </c>
      <c r="BT8" s="3">
        <v>336.0</v>
      </c>
      <c r="BU8" s="3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3">
        <v>1353.0</v>
      </c>
      <c r="AU9" s="3">
        <v>1372.0</v>
      </c>
      <c r="AV9" s="3">
        <v>1394.0</v>
      </c>
      <c r="AW9" s="3">
        <v>1413.0</v>
      </c>
      <c r="AX9" s="3">
        <v>1444.0</v>
      </c>
      <c r="AY9" s="3">
        <v>1482.0</v>
      </c>
      <c r="AZ9" s="3">
        <v>1498.0</v>
      </c>
      <c r="BA9" s="3">
        <v>1543.0</v>
      </c>
      <c r="BB9" s="3">
        <v>1567.0</v>
      </c>
      <c r="BC9" s="3">
        <v>1616.0</v>
      </c>
      <c r="BD9" s="3">
        <v>1650.0</v>
      </c>
      <c r="BE9" s="3">
        <v>1693.0</v>
      </c>
      <c r="BF9" s="3">
        <v>1735.0</v>
      </c>
      <c r="BG9" s="3">
        <v>1777.0</v>
      </c>
      <c r="BH9" s="3">
        <v>1815.0</v>
      </c>
      <c r="BI9" s="3">
        <v>1882.0</v>
      </c>
      <c r="BJ9" s="3">
        <v>1927.0</v>
      </c>
      <c r="BK9" s="3">
        <v>2186.0</v>
      </c>
      <c r="BL9" s="3">
        <v>2349.0</v>
      </c>
      <c r="BM9" s="3">
        <v>2428.0</v>
      </c>
      <c r="BN9" s="3">
        <v>2476.0</v>
      </c>
      <c r="BO9" s="3">
        <v>2545.0</v>
      </c>
      <c r="BP9" s="3">
        <v>2565.0</v>
      </c>
      <c r="BQ9" s="3">
        <v>2637.0</v>
      </c>
      <c r="BR9" s="3">
        <v>2707.0</v>
      </c>
      <c r="BS9" s="3">
        <v>2869.0</v>
      </c>
      <c r="BT9" s="3">
        <v>2936.0</v>
      </c>
      <c r="BU9" s="3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3">
        <v>5168.0</v>
      </c>
      <c r="AU10" s="3">
        <v>5621.0</v>
      </c>
      <c r="AV10" s="3">
        <v>6105.0</v>
      </c>
      <c r="AW10" s="3">
        <v>6713.0</v>
      </c>
      <c r="AX10" s="3">
        <v>7235.0</v>
      </c>
      <c r="AY10" s="3">
        <v>7798.0</v>
      </c>
      <c r="AZ10" s="3">
        <v>8404.0</v>
      </c>
      <c r="BA10" s="3">
        <v>9294.0</v>
      </c>
      <c r="BB10" s="3">
        <v>10035.0</v>
      </c>
      <c r="BC10" s="3">
        <v>10639.0</v>
      </c>
      <c r="BD10" s="3">
        <v>11262.0</v>
      </c>
      <c r="BE10" s="3">
        <v>12153.0</v>
      </c>
      <c r="BF10" s="3">
        <v>12888.0</v>
      </c>
      <c r="BG10" s="3">
        <v>13826.0</v>
      </c>
      <c r="BH10" s="3">
        <v>14740.0</v>
      </c>
      <c r="BI10" s="3">
        <v>15396.0</v>
      </c>
      <c r="BJ10" s="3">
        <v>15829.0</v>
      </c>
      <c r="BK10" s="3">
        <v>16893.0</v>
      </c>
      <c r="BL10" s="3">
        <v>17754.0</v>
      </c>
      <c r="BM10" s="3">
        <v>18906.0</v>
      </c>
      <c r="BN10" s="3">
        <v>20160.0</v>
      </c>
      <c r="BO10" s="3">
        <v>21382.0</v>
      </c>
      <c r="BP10" s="3">
        <v>22567.0</v>
      </c>
      <c r="BQ10" s="3">
        <v>23583.0</v>
      </c>
      <c r="BR10" s="3">
        <v>24657.0</v>
      </c>
      <c r="BS10" s="3">
        <v>27006.0</v>
      </c>
      <c r="BT10" s="3">
        <v>28807.0</v>
      </c>
      <c r="BU10" s="3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3">
        <v>1952.0</v>
      </c>
      <c r="AU11" s="3">
        <v>1971.0</v>
      </c>
      <c r="AV11" s="3">
        <v>2014.0</v>
      </c>
      <c r="AW11" s="3">
        <v>2074.0</v>
      </c>
      <c r="AX11" s="3">
        <v>2135.0</v>
      </c>
      <c r="AY11" s="3">
        <v>2210.0</v>
      </c>
      <c r="AZ11" s="3">
        <v>2262.0</v>
      </c>
      <c r="BA11" s="3">
        <v>2329.0</v>
      </c>
      <c r="BB11" s="3">
        <v>2343.0</v>
      </c>
      <c r="BC11" s="3">
        <v>2361.0</v>
      </c>
      <c r="BD11" s="3">
        <v>2400.0</v>
      </c>
      <c r="BE11" s="3">
        <v>2453.0</v>
      </c>
      <c r="BF11" s="3">
        <v>2521.0</v>
      </c>
      <c r="BG11" s="3">
        <v>2633.0</v>
      </c>
      <c r="BH11" s="3">
        <v>2773.0</v>
      </c>
      <c r="BI11" s="3">
        <v>2993.0</v>
      </c>
      <c r="BJ11" s="3">
        <v>3043.0</v>
      </c>
      <c r="BK11" s="3">
        <v>3167.0</v>
      </c>
      <c r="BL11" s="3">
        <v>3329.0</v>
      </c>
      <c r="BM11" s="3">
        <v>3583.0</v>
      </c>
      <c r="BN11" s="3">
        <v>3773.0</v>
      </c>
      <c r="BO11" s="3">
        <v>4003.0</v>
      </c>
      <c r="BP11" s="3">
        <v>4231.0</v>
      </c>
      <c r="BQ11" s="3">
        <v>4276.0</v>
      </c>
      <c r="BR11" s="3">
        <v>4567.0</v>
      </c>
      <c r="BS11" s="3">
        <v>4845.0</v>
      </c>
      <c r="BT11" s="3">
        <v>5215.0</v>
      </c>
      <c r="BU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3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T1" si="1">BQ1+1</f>
        <v>43985</v>
      </c>
      <c r="BS1" s="2">
        <f t="shared" si="1"/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>
        <f>Confirmed!BU2-Active!BU2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>
        <f>Confirmed!BJ3-Active!BJ4</f>
        <v>30</v>
      </c>
      <c r="BK3" s="1">
        <f>Confirmed!BK3-Active!BK4</f>
        <v>31</v>
      </c>
      <c r="BL3" s="1">
        <f>Confirmed!BL3-Active!BL4</f>
        <v>31</v>
      </c>
      <c r="BM3" s="1">
        <f>Confirmed!BM3-Active!BM4</f>
        <v>32</v>
      </c>
      <c r="BN3" s="1">
        <f>Confirmed!BN3-Active!BN4</f>
        <v>32</v>
      </c>
      <c r="BO3" s="1">
        <f>Confirmed!BO3-Active!BO4</f>
        <v>32</v>
      </c>
      <c r="BP3" s="1">
        <f>Confirmed!BP3-Active!BP4</f>
        <v>32</v>
      </c>
      <c r="BQ3" s="1">
        <f>Confirmed!BQ3-Active!BQ4</f>
        <v>34</v>
      </c>
      <c r="BR3" s="1">
        <f>Confirmed!BR3-Active!BR4</f>
        <v>34</v>
      </c>
      <c r="BS3" s="1">
        <f>Confirmed!BS3-Active!BS4</f>
        <v>34</v>
      </c>
      <c r="BT3" s="1">
        <f>Confirmed!BT3-Active!BT4</f>
        <v>35</v>
      </c>
      <c r="BU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>
        <f>Confirmed!BJ4-Active!BJ5</f>
        <v>30</v>
      </c>
      <c r="BK4" s="1">
        <f>Confirmed!BK4-Active!BK5</f>
        <v>40</v>
      </c>
      <c r="BL4" s="1">
        <f>Confirmed!BL4-Active!BL5</f>
        <v>46</v>
      </c>
      <c r="BM4" s="1">
        <f>Confirmed!BM4-Active!BM5</f>
        <v>46</v>
      </c>
      <c r="BN4" s="1">
        <f>Confirmed!BN4-Active!BN5</f>
        <v>46</v>
      </c>
      <c r="BO4" s="1">
        <f>Confirmed!BO4-Active!BO5</f>
        <v>46</v>
      </c>
      <c r="BP4" s="1">
        <f>Confirmed!BP4-Active!BP5</f>
        <v>46</v>
      </c>
      <c r="BQ4" s="1">
        <f>Confirmed!BQ4-Active!BQ5</f>
        <v>60</v>
      </c>
      <c r="BR4" s="1">
        <f>Confirmed!BR4-Active!BR5</f>
        <v>60</v>
      </c>
      <c r="BS4" s="1">
        <f>Confirmed!BS4-Active!BS5</f>
        <v>60</v>
      </c>
      <c r="BT4" s="1">
        <f>Confirmed!BT4-Active!BT5</f>
        <v>74</v>
      </c>
      <c r="BU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>
        <f>Confirmed!BJ5-Active!BJ6</f>
        <v>61</v>
      </c>
      <c r="BK5" s="1">
        <f>Confirmed!BK5-Active!BK6</f>
        <v>62</v>
      </c>
      <c r="BL5" s="1">
        <f>Confirmed!BL5-Active!BL6</f>
        <v>67</v>
      </c>
      <c r="BM5" s="1">
        <f>Confirmed!BM5-Active!BM6</f>
        <v>67</v>
      </c>
      <c r="BN5" s="1">
        <f>Confirmed!BN5-Active!BN6</f>
        <v>67</v>
      </c>
      <c r="BO5" s="1">
        <f>Confirmed!BO5-Active!BO6</f>
        <v>72</v>
      </c>
      <c r="BP5" s="1">
        <f>Confirmed!BP5-Active!BP6</f>
        <v>86</v>
      </c>
      <c r="BQ5" s="1">
        <f>Confirmed!BQ5-Active!BQ6</f>
        <v>86</v>
      </c>
      <c r="BR5" s="1">
        <f>Confirmed!BR5-Active!BR6</f>
        <v>86</v>
      </c>
      <c r="BS5" s="1">
        <f>Confirmed!BS5-Active!BS6</f>
        <v>86</v>
      </c>
      <c r="BT5" s="1">
        <f>Confirmed!BT5-Active!BT6</f>
        <v>94</v>
      </c>
      <c r="BU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>
        <f>Confirmed!BJ6-Active!BJ7</f>
        <v>68</v>
      </c>
      <c r="BK6" s="1">
        <f>Confirmed!BK6-Active!BK7</f>
        <v>70</v>
      </c>
      <c r="BL6" s="1">
        <f>Confirmed!BL6-Active!BL7</f>
        <v>78</v>
      </c>
      <c r="BM6" s="1">
        <f>Confirmed!BM6-Active!BM7</f>
        <v>100</v>
      </c>
      <c r="BN6" s="1">
        <f>Confirmed!BN6-Active!BN7</f>
        <v>143</v>
      </c>
      <c r="BO6" s="1">
        <f>Confirmed!BO6-Active!BO7</f>
        <v>146</v>
      </c>
      <c r="BP6" s="1">
        <f>Confirmed!BP6-Active!BP7</f>
        <v>147</v>
      </c>
      <c r="BQ6" s="1">
        <f>Confirmed!BQ6-Active!BQ7</f>
        <v>148</v>
      </c>
      <c r="BR6" s="1">
        <f>Confirmed!BR6-Active!BR7</f>
        <v>148</v>
      </c>
      <c r="BS6" s="1">
        <f>Confirmed!BS6-Active!BS7</f>
        <v>149</v>
      </c>
      <c r="BT6" s="1">
        <f>Confirmed!BT6-Active!BT7</f>
        <v>152</v>
      </c>
      <c r="BU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>
        <f>Confirmed!BJ7-Active!BJ8</f>
        <v>1561</v>
      </c>
      <c r="BK7" s="1">
        <f>Confirmed!BK7-Active!BK8</f>
        <v>1561</v>
      </c>
      <c r="BL7" s="1">
        <f>Confirmed!BL7-Active!BL8</f>
        <v>1777</v>
      </c>
      <c r="BM7" s="1">
        <f>Confirmed!BM7-Active!BM8</f>
        <v>1780</v>
      </c>
      <c r="BN7" s="1">
        <f>Confirmed!BN7-Active!BN8</f>
        <v>2069</v>
      </c>
      <c r="BO7" s="1">
        <f>Confirmed!BO7-Active!BO8</f>
        <v>2069</v>
      </c>
      <c r="BP7" s="1">
        <f>Confirmed!BP7-Active!BP8</f>
        <v>2205</v>
      </c>
      <c r="BQ7" s="1">
        <f>Confirmed!BQ7-Active!BQ8</f>
        <v>2211</v>
      </c>
      <c r="BR7" s="1">
        <f>Confirmed!BR7-Active!BR8</f>
        <v>2218</v>
      </c>
      <c r="BS7" s="1">
        <f>Confirmed!BS7-Active!BS8</f>
        <v>2555</v>
      </c>
      <c r="BT7" s="1">
        <f>Confirmed!BT7-Active!BT8</f>
        <v>2555</v>
      </c>
      <c r="BU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>
        <f>Confirmed!BJ8-Active!BJ9</f>
        <v>129</v>
      </c>
      <c r="BK8" s="1">
        <f>Confirmed!BK8-Active!BK9</f>
        <v>129</v>
      </c>
      <c r="BL8" s="1">
        <f>Confirmed!BL8-Active!BL9</f>
        <v>131</v>
      </c>
      <c r="BM8" s="1">
        <f>Confirmed!BM8-Active!BM9</f>
        <v>132</v>
      </c>
      <c r="BN8" s="1">
        <f>Confirmed!BN8-Active!BN9</f>
        <v>131</v>
      </c>
      <c r="BO8" s="1">
        <f>Confirmed!BO8-Active!BO9</f>
        <v>132</v>
      </c>
      <c r="BP8" s="1">
        <f>Confirmed!BP8-Active!BP9</f>
        <v>131</v>
      </c>
      <c r="BQ8" s="1">
        <f>Confirmed!BQ8-Active!BQ9</f>
        <v>131</v>
      </c>
      <c r="BR8" s="1">
        <f>Confirmed!BR8-Active!BR9</f>
        <v>131</v>
      </c>
      <c r="BS8" s="1">
        <f>Confirmed!BS8-Active!BS9</f>
        <v>137</v>
      </c>
      <c r="BT8" s="1">
        <f>Confirmed!BT8-Active!BT9</f>
        <v>132</v>
      </c>
      <c r="BU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>
        <f>Confirmed!BJ9-Active!BJ10</f>
        <v>1229</v>
      </c>
      <c r="BK9" s="1">
        <f>Confirmed!BK9-Active!BK10</f>
        <v>1229</v>
      </c>
      <c r="BL9" s="1">
        <f>Confirmed!BL9-Active!BL10</f>
        <v>1230</v>
      </c>
      <c r="BM9" s="1">
        <f>Confirmed!BM9-Active!BM10</f>
        <v>1230</v>
      </c>
      <c r="BN9" s="1">
        <f>Confirmed!BN9-Active!BN10</f>
        <v>1232</v>
      </c>
      <c r="BO9" s="1">
        <f>Confirmed!BO9-Active!BO10</f>
        <v>1300</v>
      </c>
      <c r="BP9" s="1">
        <f>Confirmed!BP9-Active!BP10</f>
        <v>1300</v>
      </c>
      <c r="BQ9" s="1">
        <f>Confirmed!BQ9-Active!BQ10</f>
        <v>1301</v>
      </c>
      <c r="BR9" s="1">
        <f>Confirmed!BR9-Active!BR10</f>
        <v>1302</v>
      </c>
      <c r="BS9" s="1">
        <f>Confirmed!BS9-Active!BS10</f>
        <v>1315</v>
      </c>
      <c r="BT9" s="1">
        <f>Confirmed!BT9-Active!BT10</f>
        <v>1433</v>
      </c>
      <c r="BU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>
        <f>Confirmed!BJ10-Active!BJ11</f>
        <v>8207</v>
      </c>
      <c r="BK10" s="1">
        <f>Confirmed!BK10-Active!BK11</f>
        <v>8895</v>
      </c>
      <c r="BL10" s="1">
        <f>Confirmed!BL10-Active!BL11</f>
        <v>9563</v>
      </c>
      <c r="BM10" s="1">
        <f>Confirmed!BM10-Active!BM11</f>
        <v>10267</v>
      </c>
      <c r="BN10" s="1">
        <f>Confirmed!BN10-Active!BN11</f>
        <v>10973</v>
      </c>
      <c r="BO10" s="1">
        <f>Confirmed!BO10-Active!BO11</f>
        <v>11602</v>
      </c>
      <c r="BP10" s="1">
        <f>Confirmed!BP10-Active!BP11</f>
        <v>11956</v>
      </c>
      <c r="BQ10" s="1">
        <f>Confirmed!BQ10-Active!BQ11</f>
        <v>13004</v>
      </c>
      <c r="BR10" s="1">
        <f>Confirmed!BR10-Active!BR11</f>
        <v>14293</v>
      </c>
      <c r="BS10" s="1">
        <f>Confirmed!BS10-Active!BS11</f>
        <v>15568</v>
      </c>
      <c r="BT10" s="1">
        <f>Confirmed!BT10-Active!BT11</f>
        <v>17137</v>
      </c>
      <c r="BU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>
        <f>Confirmed!BJ11-Active!BJ12</f>
        <v>1950</v>
      </c>
      <c r="BK11" s="1">
        <f>Confirmed!BK11-Active!BK12</f>
        <v>1986</v>
      </c>
      <c r="BL11" s="1">
        <f>Confirmed!BL11-Active!BL12</f>
        <v>2024</v>
      </c>
      <c r="BM11" s="1">
        <f>Confirmed!BM11-Active!BM12</f>
        <v>2050</v>
      </c>
      <c r="BN11" s="1">
        <f>Confirmed!BN11-Active!BN12</f>
        <v>2066</v>
      </c>
      <c r="BO11" s="1">
        <f>Confirmed!BO11-Active!BO12</f>
        <v>2093</v>
      </c>
      <c r="BP11" s="1">
        <f>Confirmed!BP11-Active!BP12</f>
        <v>2093</v>
      </c>
      <c r="BQ11" s="1">
        <f>Confirmed!BQ11-Active!BQ12</f>
        <v>2093</v>
      </c>
      <c r="BR11" s="1">
        <f>Confirmed!BR11-Active!BR12</f>
        <v>2202</v>
      </c>
      <c r="BS11" s="1">
        <f>Confirmed!BS11-Active!BS12</f>
        <v>2255</v>
      </c>
      <c r="BT11" s="1">
        <f>Confirmed!BT11-Active!BT12</f>
        <v>2384</v>
      </c>
      <c r="BU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63" width="10.5"/>
    <col customWidth="1" min="64" max="67" width="7.63"/>
    <col customWidth="1" min="68" max="73" width="7.25"/>
  </cols>
  <sheetData>
    <row r="1" ht="14.25" customHeight="1">
      <c r="A1" s="18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T1" si="1">BQ1+1</f>
        <v>43985</v>
      </c>
      <c r="BS1" s="2">
        <f t="shared" si="1"/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8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14.25" customHeight="1">
      <c r="A3" s="18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>
        <f>IF(Closed!BJ3&gt;0,100*Recoveries!BJ3/Closed!BJ3,100)</f>
        <v>96.66666667</v>
      </c>
      <c r="BK3" s="1">
        <f>IF(Closed!BK3&gt;0,100*Recoveries!BK3/Closed!BK3,100)</f>
        <v>96.77419355</v>
      </c>
      <c r="BL3" s="1">
        <f>IF(Closed!BL3&gt;0,100*Recoveries!BL3/Closed!BL3,100)</f>
        <v>96.77419355</v>
      </c>
      <c r="BM3" s="1">
        <f>IF(Closed!BM3&gt;0,100*Recoveries!BM3/Closed!BM3,100)</f>
        <v>96.875</v>
      </c>
      <c r="BN3" s="1">
        <f>IF(Closed!BN3&gt;0,100*Recoveries!BN3/Closed!BN3,100)</f>
        <v>96.875</v>
      </c>
      <c r="BO3" s="1">
        <f>IF(Closed!BO3&gt;0,100*Recoveries!BO3/Closed!BO3,100)</f>
        <v>96.875</v>
      </c>
      <c r="BP3" s="1">
        <f>IF(Closed!BP3&gt;0,100*Recoveries!BP3/Closed!BP3,100)</f>
        <v>96.875</v>
      </c>
      <c r="BQ3" s="1">
        <f>IF(Closed!BQ3&gt;0,100*Recoveries!BQ3/Closed!BQ3,100)</f>
        <v>97.05882353</v>
      </c>
      <c r="BR3" s="1">
        <f>IF(Closed!BR3&gt;0,100*Recoveries!BR3/Closed!BR3,100)</f>
        <v>97.05882353</v>
      </c>
      <c r="BS3" s="1">
        <f>IF(Closed!BS3&gt;0,100*Recoveries!BS3/Closed!BS3,100)</f>
        <v>97.05882353</v>
      </c>
      <c r="BT3" s="1">
        <f>IF(Closed!BT3&gt;0,100*Recoveries!BT3/Closed!BT3,100)</f>
        <v>97.14285714</v>
      </c>
      <c r="BU3" s="1"/>
    </row>
    <row r="4" ht="14.25" customHeight="1">
      <c r="A4" s="18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>
        <f>IF(Closed!BJ4&gt;0,100*Recoveries!BJ4/Closed!BJ4,100)</f>
        <v>96.66666667</v>
      </c>
      <c r="BK4" s="1">
        <f>IF(Closed!BK4&gt;0,100*Recoveries!BK4/Closed!BK4,100)</f>
        <v>97.5</v>
      </c>
      <c r="BL4" s="1">
        <f>IF(Closed!BL4&gt;0,100*Recoveries!BL4/Closed!BL4,100)</f>
        <v>97.82608696</v>
      </c>
      <c r="BM4" s="1">
        <f>IF(Closed!BM4&gt;0,100*Recoveries!BM4/Closed!BM4,100)</f>
        <v>97.82608696</v>
      </c>
      <c r="BN4" s="1">
        <f>IF(Closed!BN4&gt;0,100*Recoveries!BN4/Closed!BN4,100)</f>
        <v>97.82608696</v>
      </c>
      <c r="BO4" s="1">
        <f>IF(Closed!BO4&gt;0,100*Recoveries!BO4/Closed!BO4,100)</f>
        <v>97.82608696</v>
      </c>
      <c r="BP4" s="1">
        <f>IF(Closed!BP4&gt;0,100*Recoveries!BP4/Closed!BP4,100)</f>
        <v>97.82608696</v>
      </c>
      <c r="BQ4" s="1">
        <f>IF(Closed!BQ4&gt;0,100*Recoveries!BQ4/Closed!BQ4,100)</f>
        <v>98.33333333</v>
      </c>
      <c r="BR4" s="1">
        <f>IF(Closed!BR4&gt;0,100*Recoveries!BR4/Closed!BR4,100)</f>
        <v>98.33333333</v>
      </c>
      <c r="BS4" s="1">
        <f>IF(Closed!BS4&gt;0,100*Recoveries!BS4/Closed!BS4,100)</f>
        <v>98.33333333</v>
      </c>
      <c r="BT4" s="1">
        <f>IF(Closed!BT4&gt;0,100*Recoveries!BT4/Closed!BT4,100)</f>
        <v>98.64864865</v>
      </c>
      <c r="BU4" s="1"/>
    </row>
    <row r="5" ht="14.25" customHeight="1">
      <c r="A5" s="18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>
        <f>IF(Closed!BJ5&gt;0,100*Recoveries!BJ5/Closed!BJ5,100)</f>
        <v>100</v>
      </c>
      <c r="BK5" s="1">
        <f>IF(Closed!BK5&gt;0,100*Recoveries!BK5/Closed!BK5,100)</f>
        <v>100</v>
      </c>
      <c r="BL5" s="1">
        <f>IF(Closed!BL5&gt;0,100*Recoveries!BL5/Closed!BL5,100)</f>
        <v>100</v>
      </c>
      <c r="BM5" s="1">
        <f>IF(Closed!BM5&gt;0,100*Recoveries!BM5/Closed!BM5,100)</f>
        <v>100</v>
      </c>
      <c r="BN5" s="1">
        <f>IF(Closed!BN5&gt;0,100*Recoveries!BN5/Closed!BN5,100)</f>
        <v>100</v>
      </c>
      <c r="BO5" s="1">
        <f>IF(Closed!BO5&gt;0,100*Recoveries!BO5/Closed!BO5,100)</f>
        <v>100</v>
      </c>
      <c r="BP5" s="1">
        <f>IF(Closed!BP5&gt;0,100*Recoveries!BP5/Closed!BP5,100)</f>
        <v>100</v>
      </c>
      <c r="BQ5" s="1">
        <f>IF(Closed!BQ5&gt;0,100*Recoveries!BQ5/Closed!BQ5,100)</f>
        <v>100</v>
      </c>
      <c r="BR5" s="1">
        <f>IF(Closed!BR5&gt;0,100*Recoveries!BR5/Closed!BR5,100)</f>
        <v>100</v>
      </c>
      <c r="BS5" s="1">
        <f>IF(Closed!BS5&gt;0,100*Recoveries!BS5/Closed!BS5,100)</f>
        <v>100</v>
      </c>
      <c r="BT5" s="1">
        <f>IF(Closed!BT5&gt;0,100*Recoveries!BT5/Closed!BT5,100)</f>
        <v>100</v>
      </c>
      <c r="BU5" s="1"/>
    </row>
    <row r="6" ht="14.25" customHeight="1">
      <c r="A6" s="18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>
        <f>IF(Closed!BJ6&gt;0,100*Recoveries!BJ6/Closed!BJ6,100)</f>
        <v>95.58823529</v>
      </c>
      <c r="BK6" s="1">
        <f>IF(Closed!BK6&gt;0,100*Recoveries!BK6/Closed!BK6,100)</f>
        <v>95.71428571</v>
      </c>
      <c r="BL6" s="1">
        <f>IF(Closed!BL6&gt;0,100*Recoveries!BL6/Closed!BL6,100)</f>
        <v>96.15384615</v>
      </c>
      <c r="BM6" s="1">
        <f>IF(Closed!BM6&gt;0,100*Recoveries!BM6/Closed!BM6,100)</f>
        <v>97</v>
      </c>
      <c r="BN6" s="1">
        <f>IF(Closed!BN6&gt;0,100*Recoveries!BN6/Closed!BN6,100)</f>
        <v>97.9020979</v>
      </c>
      <c r="BO6" s="1">
        <f>IF(Closed!BO6&gt;0,100*Recoveries!BO6/Closed!BO6,100)</f>
        <v>97.94520548</v>
      </c>
      <c r="BP6" s="1">
        <f>IF(Closed!BP6&gt;0,100*Recoveries!BP6/Closed!BP6,100)</f>
        <v>97.95918367</v>
      </c>
      <c r="BQ6" s="1">
        <f>IF(Closed!BQ6&gt;0,100*Recoveries!BQ6/Closed!BQ6,100)</f>
        <v>97.97297297</v>
      </c>
      <c r="BR6" s="1">
        <f>IF(Closed!BR6&gt;0,100*Recoveries!BR6/Closed!BR6,100)</f>
        <v>97.97297297</v>
      </c>
      <c r="BS6" s="1">
        <f>IF(Closed!BS6&gt;0,100*Recoveries!BS6/Closed!BS6,100)</f>
        <v>97.98657718</v>
      </c>
      <c r="BT6" s="1">
        <f>IF(Closed!BT6&gt;0,100*Recoveries!BT6/Closed!BT6,100)</f>
        <v>98.02631579</v>
      </c>
      <c r="BU6" s="1"/>
    </row>
    <row r="7" ht="14.25" customHeight="1">
      <c r="A7" s="18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>
        <f>IF(Closed!BJ7&gt;0,100*Recoveries!BJ7/Closed!BJ7,100)</f>
        <v>95.51569507</v>
      </c>
      <c r="BK7" s="1">
        <f>IF(Closed!BK7&gt;0,100*Recoveries!BK7/Closed!BK7,100)</f>
        <v>95.51569507</v>
      </c>
      <c r="BL7" s="1">
        <f>IF(Closed!BL7&gt;0,100*Recoveries!BL7/Closed!BL7,100)</f>
        <v>95.66685425</v>
      </c>
      <c r="BM7" s="1">
        <f>IF(Closed!BM7&gt;0,100*Recoveries!BM7/Closed!BM7,100)</f>
        <v>95.50561798</v>
      </c>
      <c r="BN7" s="1">
        <f>IF(Closed!BN7&gt;0,100*Recoveries!BN7/Closed!BN7,100)</f>
        <v>96.03673272</v>
      </c>
      <c r="BO7" s="1">
        <f>IF(Closed!BO7&gt;0,100*Recoveries!BO7/Closed!BO7,100)</f>
        <v>96.03673272</v>
      </c>
      <c r="BP7" s="1">
        <f>IF(Closed!BP7&gt;0,100*Recoveries!BP7/Closed!BP7,100)</f>
        <v>96.28117914</v>
      </c>
      <c r="BQ7" s="1">
        <f>IF(Closed!BQ7&gt;0,100*Recoveries!BQ7/Closed!BQ7,100)</f>
        <v>96.0199005</v>
      </c>
      <c r="BR7" s="1">
        <f>IF(Closed!BR7&gt;0,100*Recoveries!BR7/Closed!BR7,100)</f>
        <v>95.71686204</v>
      </c>
      <c r="BS7" s="1">
        <f>IF(Closed!BS7&gt;0,100*Recoveries!BS7/Closed!BS7,100)</f>
        <v>96.28180039</v>
      </c>
      <c r="BT7" s="1">
        <f>IF(Closed!BT7&gt;0,100*Recoveries!BT7/Closed!BT7,100)</f>
        <v>96.28180039</v>
      </c>
      <c r="BU7" s="1"/>
    </row>
    <row r="8" ht="14.25" customHeight="1">
      <c r="A8" s="18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>
        <f>IF(Closed!BJ8&gt;0,100*Recoveries!BJ8/Closed!BJ8,100)</f>
        <v>95.34883721</v>
      </c>
      <c r="BK8" s="1">
        <f>IF(Closed!BK8&gt;0,100*Recoveries!BK8/Closed!BK8,100)</f>
        <v>95.34883721</v>
      </c>
      <c r="BL8" s="1">
        <f>IF(Closed!BL8&gt;0,100*Recoveries!BL8/Closed!BL8,100)</f>
        <v>93.89312977</v>
      </c>
      <c r="BM8" s="1">
        <f>IF(Closed!BM8&gt;0,100*Recoveries!BM8/Closed!BM8,100)</f>
        <v>93.93939394</v>
      </c>
      <c r="BN8" s="1">
        <f>IF(Closed!BN8&gt;0,100*Recoveries!BN8/Closed!BN8,100)</f>
        <v>93.89312977</v>
      </c>
      <c r="BO8" s="1">
        <f>IF(Closed!BO8&gt;0,100*Recoveries!BO8/Closed!BO8,100)</f>
        <v>93.93939394</v>
      </c>
      <c r="BP8" s="1">
        <f>IF(Closed!BP8&gt;0,100*Recoveries!BP8/Closed!BP8,100)</f>
        <v>93.89312977</v>
      </c>
      <c r="BQ8" s="1">
        <f>IF(Closed!BQ8&gt;0,100*Recoveries!BQ8/Closed!BQ8,100)</f>
        <v>93.89312977</v>
      </c>
      <c r="BR8" s="1">
        <f>IF(Closed!BR8&gt;0,100*Recoveries!BR8/Closed!BR8,100)</f>
        <v>93.89312977</v>
      </c>
      <c r="BS8" s="1">
        <f>IF(Closed!BS8&gt;0,100*Recoveries!BS8/Closed!BS8,100)</f>
        <v>93.43065693</v>
      </c>
      <c r="BT8" s="1">
        <f>IF(Closed!BT8&gt;0,100*Recoveries!BT8/Closed!BT8,100)</f>
        <v>93.18181818</v>
      </c>
      <c r="BU8" s="1"/>
    </row>
    <row r="9" ht="14.25" customHeight="1">
      <c r="A9" s="18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>
        <f>IF(Closed!BJ9&gt;0,100*Recoveries!BJ9/Closed!BJ9,100)</f>
        <v>96.01301871</v>
      </c>
      <c r="BK9" s="1">
        <f>IF(Closed!BK9&gt;0,100*Recoveries!BK9/Closed!BK9,100)</f>
        <v>96.01301871</v>
      </c>
      <c r="BL9" s="1">
        <f>IF(Closed!BL9&gt;0,100*Recoveries!BL9/Closed!BL9,100)</f>
        <v>95.93495935</v>
      </c>
      <c r="BM9" s="1">
        <f>IF(Closed!BM9&gt;0,100*Recoveries!BM9/Closed!BM9,100)</f>
        <v>95.93495935</v>
      </c>
      <c r="BN9" s="1">
        <f>IF(Closed!BN9&gt;0,100*Recoveries!BN9/Closed!BN9,100)</f>
        <v>95.77922078</v>
      </c>
      <c r="BO9" s="1">
        <f>IF(Closed!BO9&gt;0,100*Recoveries!BO9/Closed!BO9,100)</f>
        <v>96</v>
      </c>
      <c r="BP9" s="1">
        <f>IF(Closed!BP9&gt;0,100*Recoveries!BP9/Closed!BP9,100)</f>
        <v>96</v>
      </c>
      <c r="BQ9" s="1">
        <f>IF(Closed!BQ9&gt;0,100*Recoveries!BQ9/Closed!BQ9,100)</f>
        <v>95.92621061</v>
      </c>
      <c r="BR9" s="1">
        <f>IF(Closed!BR9&gt;0,100*Recoveries!BR9/Closed!BR9,100)</f>
        <v>95.85253456</v>
      </c>
      <c r="BS9" s="1">
        <f>IF(Closed!BS9&gt;0,100*Recoveries!BS9/Closed!BS9,100)</f>
        <v>95.81749049</v>
      </c>
      <c r="BT9" s="1">
        <f>IF(Closed!BT9&gt;0,100*Recoveries!BT9/Closed!BT9,100)</f>
        <v>96.16189812</v>
      </c>
      <c r="BU9" s="1"/>
    </row>
    <row r="10" ht="14.25" customHeight="1">
      <c r="A10" s="18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>
        <f>IF(Closed!BJ10&gt;0,100*Recoveries!BJ10/Closed!BJ10,100)</f>
        <v>95.57694651</v>
      </c>
      <c r="BK10" s="1">
        <f>IF(Closed!BK10&gt;0,100*Recoveries!BK10/Closed!BK10,100)</f>
        <v>95.60427206</v>
      </c>
      <c r="BL10" s="1">
        <f>IF(Closed!BL10&gt;0,100*Recoveries!BL10/Closed!BL10,100)</f>
        <v>95.75447035</v>
      </c>
      <c r="BM10" s="1">
        <f>IF(Closed!BM10&gt;0,100*Recoveries!BM10/Closed!BM10,100)</f>
        <v>95.74364469</v>
      </c>
      <c r="BN10" s="1">
        <f>IF(Closed!BN10&gt;0,100*Recoveries!BN10/Closed!BN10,100)</f>
        <v>95.76232571</v>
      </c>
      <c r="BO10" s="1">
        <f>IF(Closed!BO10&gt;0,100*Recoveries!BO10/Closed!BO10,100)</f>
        <v>95.6645406</v>
      </c>
      <c r="BP10" s="1">
        <f>IF(Closed!BP10&gt;0,100*Recoveries!BP10/Closed!BP10,100)</f>
        <v>95.6088993</v>
      </c>
      <c r="BQ10" s="1">
        <f>IF(Closed!BQ10&gt;0,100*Recoveries!BQ10/Closed!BQ10,100)</f>
        <v>95.6321132</v>
      </c>
      <c r="BR10" s="1">
        <f>IF(Closed!BR10&gt;0,100*Recoveries!BR10/Closed!BR10,100)</f>
        <v>95.8231302</v>
      </c>
      <c r="BS10" s="1">
        <f>IF(Closed!BS10&gt;0,100*Recoveries!BS10/Closed!BS10,100)</f>
        <v>95.81834532</v>
      </c>
      <c r="BT10" s="1">
        <f>IF(Closed!BT10&gt;0,100*Recoveries!BT10/Closed!BT10,100)</f>
        <v>95.89192974</v>
      </c>
      <c r="BU10" s="1"/>
    </row>
    <row r="11" ht="14.25" customHeight="1">
      <c r="A11" s="18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>
        <f>IF(Closed!BJ11&gt;0,100*Recoveries!BJ11/Closed!BJ11,100)</f>
        <v>98.41025641</v>
      </c>
      <c r="BK11" s="1">
        <f>IF(Closed!BK11&gt;0,100*Recoveries!BK11/Closed!BK11,100)</f>
        <v>98.43907351</v>
      </c>
      <c r="BL11" s="1">
        <f>IF(Closed!BL11&gt;0,100*Recoveries!BL11/Closed!BL11,100)</f>
        <v>98.46837945</v>
      </c>
      <c r="BM11" s="1">
        <f>IF(Closed!BM11&gt;0,100*Recoveries!BM11/Closed!BM11,100)</f>
        <v>98.48780488</v>
      </c>
      <c r="BN11" s="1">
        <f>IF(Closed!BN11&gt;0,100*Recoveries!BN11/Closed!BN11,100)</f>
        <v>98.49951597</v>
      </c>
      <c r="BO11" s="1">
        <f>IF(Closed!BO11&gt;0,100*Recoveries!BO11/Closed!BO11,100)</f>
        <v>98.42331581</v>
      </c>
      <c r="BP11" s="1">
        <f>IF(Closed!BP11&gt;0,100*Recoveries!BP11/Closed!BP11,100)</f>
        <v>98.42331581</v>
      </c>
      <c r="BQ11" s="1">
        <f>IF(Closed!BQ11&gt;0,100*Recoveries!BQ11/Closed!BQ11,100)</f>
        <v>98.42331581</v>
      </c>
      <c r="BR11" s="1">
        <f>IF(Closed!BR11&gt;0,100*Recoveries!BR11/Closed!BR11,100)</f>
        <v>98.5013624</v>
      </c>
      <c r="BS11" s="1">
        <f>IF(Closed!BS11&gt;0,100*Recoveries!BS11/Closed!BS11,100)</f>
        <v>98.53658537</v>
      </c>
      <c r="BT11" s="1">
        <f>IF(Closed!BT11&gt;0,100*Recoveries!BT11/Closed!BT11,100)</f>
        <v>98.32214765</v>
      </c>
      <c r="BU11" s="1"/>
    </row>
    <row r="12" ht="14.25" customHeight="1"/>
    <row r="13" ht="14.25" customHeight="1"/>
    <row r="14" ht="14.25" customHeight="1">
      <c r="M14" s="1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73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T1" si="1">BQ1+1</f>
        <v>43985</v>
      </c>
      <c r="BS1" s="2">
        <f t="shared" si="1"/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>
        <f>IF(Closed!BJ3&gt;0,100*Deaths!BJ3/Closed!BJ3,0)</f>
        <v>3.333333333</v>
      </c>
      <c r="BK3" s="1">
        <f>IF(Closed!BK3&gt;0,100*Deaths!BK3/Closed!BK3,0)</f>
        <v>3.225806452</v>
      </c>
      <c r="BL3" s="1">
        <f>IF(Closed!BL3&gt;0,100*Deaths!BL3/Closed!BL3,0)</f>
        <v>3.225806452</v>
      </c>
      <c r="BM3" s="1">
        <f>IF(Closed!BM3&gt;0,100*Deaths!BM3/Closed!BM3,0)</f>
        <v>3.125</v>
      </c>
      <c r="BN3" s="1">
        <f>IF(Closed!BN3&gt;0,100*Deaths!BN3/Closed!BN3,0)</f>
        <v>3.125</v>
      </c>
      <c r="BO3" s="1">
        <f>IF(Closed!BO3&gt;0,100*Deaths!BO3/Closed!BO3,0)</f>
        <v>3.125</v>
      </c>
      <c r="BP3" s="1">
        <f>IF(Closed!BP3&gt;0,100*Deaths!BP3/Closed!BP3,0)</f>
        <v>3.125</v>
      </c>
      <c r="BQ3" s="1">
        <f>IF(Closed!BQ3&gt;0,100*Deaths!BQ3/Closed!BQ3,0)</f>
        <v>2.941176471</v>
      </c>
      <c r="BR3" s="1">
        <f>IF(Closed!BR3&gt;0,100*Deaths!BR3/Closed!BR3,0)</f>
        <v>2.941176471</v>
      </c>
      <c r="BS3" s="1">
        <f>IF(Closed!BS3&gt;0,100*Deaths!BS3/Closed!BS3,0)</f>
        <v>2.941176471</v>
      </c>
      <c r="BT3" s="1">
        <f>IF(Closed!BT3&gt;0,100*Deaths!BT3/Closed!BT3,0)</f>
        <v>2.857142857</v>
      </c>
      <c r="BU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>
        <f>IF(Closed!BJ4&gt;0,100*Deaths!BJ4/Closed!BJ4,0)</f>
        <v>3.333333333</v>
      </c>
      <c r="BK4" s="1">
        <f>IF(Closed!BK4&gt;0,100*Deaths!BK4/Closed!BK4,0)</f>
        <v>2.5</v>
      </c>
      <c r="BL4" s="1">
        <f>IF(Closed!BL4&gt;0,100*Deaths!BL4/Closed!BL4,0)</f>
        <v>2.173913043</v>
      </c>
      <c r="BM4" s="1">
        <f>IF(Closed!BM4&gt;0,100*Deaths!BM4/Closed!BM4,0)</f>
        <v>2.173913043</v>
      </c>
      <c r="BN4" s="1">
        <f>IF(Closed!BN4&gt;0,100*Deaths!BN4/Closed!BN4,0)</f>
        <v>2.173913043</v>
      </c>
      <c r="BO4" s="1">
        <f>IF(Closed!BO4&gt;0,100*Deaths!BO4/Closed!BO4,0)</f>
        <v>2.173913043</v>
      </c>
      <c r="BP4" s="1">
        <f>IF(Closed!BP4&gt;0,100*Deaths!BP4/Closed!BP4,0)</f>
        <v>2.173913043</v>
      </c>
      <c r="BQ4" s="1">
        <f>IF(Closed!BQ4&gt;0,100*Deaths!BQ4/Closed!BQ4,0)</f>
        <v>1.666666667</v>
      </c>
      <c r="BR4" s="1">
        <f>IF(Closed!BR4&gt;0,100*Deaths!BR4/Closed!BR4,0)</f>
        <v>1.666666667</v>
      </c>
      <c r="BS4" s="1">
        <f>IF(Closed!BS4&gt;0,100*Deaths!BS4/Closed!BS4,0)</f>
        <v>1.666666667</v>
      </c>
      <c r="BT4" s="1">
        <f>IF(Closed!BT4&gt;0,100*Deaths!BT4/Closed!BT4,0)</f>
        <v>1.351351351</v>
      </c>
      <c r="BU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>
        <f>IF(Closed!BJ5&gt;0,100*Deaths!BJ5/Closed!BJ5,0)</f>
        <v>0</v>
      </c>
      <c r="BK5" s="1">
        <f>IF(Closed!BK5&gt;0,100*Deaths!BK5/Closed!BK5,0)</f>
        <v>0</v>
      </c>
      <c r="BL5" s="1">
        <f>IF(Closed!BL5&gt;0,100*Deaths!BL5/Closed!BL5,0)</f>
        <v>0</v>
      </c>
      <c r="BM5" s="1">
        <f>IF(Closed!BM5&gt;0,100*Deaths!BM5/Closed!BM5,0)</f>
        <v>0</v>
      </c>
      <c r="BN5" s="1">
        <f>IF(Closed!BN5&gt;0,100*Deaths!BN5/Closed!BN5,0)</f>
        <v>0</v>
      </c>
      <c r="BO5" s="1">
        <f>IF(Closed!BO5&gt;0,100*Deaths!BO5/Closed!BO5,0)</f>
        <v>0</v>
      </c>
      <c r="BP5" s="1">
        <f>IF(Closed!BP5&gt;0,100*Deaths!BP5/Closed!BP5,0)</f>
        <v>0</v>
      </c>
      <c r="BQ5" s="1">
        <f>IF(Closed!BQ5&gt;0,100*Deaths!BQ5/Closed!BQ5,0)</f>
        <v>0</v>
      </c>
      <c r="BR5" s="1">
        <f>IF(Closed!BR5&gt;0,100*Deaths!BR5/Closed!BR5,0)</f>
        <v>0</v>
      </c>
      <c r="BS5" s="1">
        <f>IF(Closed!BS5&gt;0,100*Deaths!BS5/Closed!BS5,0)</f>
        <v>0</v>
      </c>
      <c r="BT5" s="1">
        <f>IF(Closed!BT5&gt;0,100*Deaths!BT5/Closed!BT5,0)</f>
        <v>0</v>
      </c>
      <c r="BU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>
        <f>IF(Closed!BJ6&gt;0,100*Deaths!BJ6/Closed!BJ6,0)</f>
        <v>4.411764706</v>
      </c>
      <c r="BK6" s="1">
        <f>IF(Closed!BK6&gt;0,100*Deaths!BK6/Closed!BK6,0)</f>
        <v>4.285714286</v>
      </c>
      <c r="BL6" s="1">
        <f>IF(Closed!BL6&gt;0,100*Deaths!BL6/Closed!BL6,0)</f>
        <v>3.846153846</v>
      </c>
      <c r="BM6" s="1">
        <f>IF(Closed!BM6&gt;0,100*Deaths!BM6/Closed!BM6,0)</f>
        <v>3</v>
      </c>
      <c r="BN6" s="1">
        <f>IF(Closed!BN6&gt;0,100*Deaths!BN6/Closed!BN6,0)</f>
        <v>2.097902098</v>
      </c>
      <c r="BO6" s="1">
        <f>IF(Closed!BO6&gt;0,100*Deaths!BO6/Closed!BO6,0)</f>
        <v>2.054794521</v>
      </c>
      <c r="BP6" s="1">
        <f>IF(Closed!BP6&gt;0,100*Deaths!BP6/Closed!BP6,0)</f>
        <v>2.040816327</v>
      </c>
      <c r="BQ6" s="1">
        <f>IF(Closed!BQ6&gt;0,100*Deaths!BQ6/Closed!BQ6,0)</f>
        <v>2.027027027</v>
      </c>
      <c r="BR6" s="1">
        <f>IF(Closed!BR6&gt;0,100*Deaths!BR6/Closed!BR6,0)</f>
        <v>2.027027027</v>
      </c>
      <c r="BS6" s="1">
        <f>IF(Closed!BS6&gt;0,100*Deaths!BS6/Closed!BS6,0)</f>
        <v>2.013422819</v>
      </c>
      <c r="BT6" s="1">
        <f>IF(Closed!BT6&gt;0,100*Deaths!BT6/Closed!BT6,0)</f>
        <v>1.973684211</v>
      </c>
      <c r="BU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>
        <f>IF(Closed!BJ7&gt;0,100*Deaths!BJ7/Closed!BJ7,0)</f>
        <v>4.484304933</v>
      </c>
      <c r="BK7" s="1">
        <f>IF(Closed!BK7&gt;0,100*Deaths!BK7/Closed!BK7,0)</f>
        <v>4.484304933</v>
      </c>
      <c r="BL7" s="1">
        <f>IF(Closed!BL7&gt;0,100*Deaths!BL7/Closed!BL7,0)</f>
        <v>4.333145751</v>
      </c>
      <c r="BM7" s="1">
        <f>IF(Closed!BM7&gt;0,100*Deaths!BM7/Closed!BM7,0)</f>
        <v>4.494382022</v>
      </c>
      <c r="BN7" s="1">
        <f>IF(Closed!BN7&gt;0,100*Deaths!BN7/Closed!BN7,0)</f>
        <v>3.963267279</v>
      </c>
      <c r="BO7" s="1">
        <f>IF(Closed!BO7&gt;0,100*Deaths!BO7/Closed!BO7,0)</f>
        <v>3.963267279</v>
      </c>
      <c r="BP7" s="1">
        <f>IF(Closed!BP7&gt;0,100*Deaths!BP7/Closed!BP7,0)</f>
        <v>3.718820862</v>
      </c>
      <c r="BQ7" s="1">
        <f>IF(Closed!BQ7&gt;0,100*Deaths!BQ7/Closed!BQ7,0)</f>
        <v>3.980099502</v>
      </c>
      <c r="BR7" s="1">
        <f>IF(Closed!BR7&gt;0,100*Deaths!BR7/Closed!BR7,0)</f>
        <v>4.283137962</v>
      </c>
      <c r="BS7" s="1">
        <f>IF(Closed!BS7&gt;0,100*Deaths!BS7/Closed!BS7,0)</f>
        <v>3.718199609</v>
      </c>
      <c r="BT7" s="1">
        <f>IF(Closed!BT7&gt;0,100*Deaths!BT7/Closed!BT7,0)</f>
        <v>3.718199609</v>
      </c>
      <c r="BU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>
        <f>IF(Closed!BJ8&gt;0,100*Deaths!BJ8/Closed!BJ8,0)</f>
        <v>4.651162791</v>
      </c>
      <c r="BK8" s="1">
        <f>IF(Closed!BK8&gt;0,100*Deaths!BK8/Closed!BK8,0)</f>
        <v>4.651162791</v>
      </c>
      <c r="BL8" s="1">
        <f>IF(Closed!BL8&gt;0,100*Deaths!BL8/Closed!BL8,0)</f>
        <v>6.106870229</v>
      </c>
      <c r="BM8" s="1">
        <f>IF(Closed!BM8&gt;0,100*Deaths!BM8/Closed!BM8,0)</f>
        <v>6.060606061</v>
      </c>
      <c r="BN8" s="1">
        <f>IF(Closed!BN8&gt;0,100*Deaths!BN8/Closed!BN8,0)</f>
        <v>6.106870229</v>
      </c>
      <c r="BO8" s="1">
        <f>IF(Closed!BO8&gt;0,100*Deaths!BO8/Closed!BO8,0)</f>
        <v>6.060606061</v>
      </c>
      <c r="BP8" s="1">
        <f>IF(Closed!BP8&gt;0,100*Deaths!BP8/Closed!BP8,0)</f>
        <v>6.106870229</v>
      </c>
      <c r="BQ8" s="1">
        <f>IF(Closed!BQ8&gt;0,100*Deaths!BQ8/Closed!BQ8,0)</f>
        <v>6.106870229</v>
      </c>
      <c r="BR8" s="1">
        <f>IF(Closed!BR8&gt;0,100*Deaths!BR8/Closed!BR8,0)</f>
        <v>6.106870229</v>
      </c>
      <c r="BS8" s="1">
        <f>IF(Closed!BS8&gt;0,100*Deaths!BS8/Closed!BS8,0)</f>
        <v>6.569343066</v>
      </c>
      <c r="BT8" s="1">
        <f>IF(Closed!BT8&gt;0,100*Deaths!BT8/Closed!BT8,0)</f>
        <v>6.818181818</v>
      </c>
      <c r="BU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>
        <f>IF(Closed!BJ9&gt;0,100*Deaths!BJ9/Closed!BJ9,0)</f>
        <v>3.986981286</v>
      </c>
      <c r="BK9" s="1">
        <f>IF(Closed!BK9&gt;0,100*Deaths!BK9/Closed!BK9,0)</f>
        <v>3.986981286</v>
      </c>
      <c r="BL9" s="1">
        <f>IF(Closed!BL9&gt;0,100*Deaths!BL9/Closed!BL9,0)</f>
        <v>4.06504065</v>
      </c>
      <c r="BM9" s="1">
        <f>IF(Closed!BM9&gt;0,100*Deaths!BM9/Closed!BM9,0)</f>
        <v>4.06504065</v>
      </c>
      <c r="BN9" s="1">
        <f>IF(Closed!BN9&gt;0,100*Deaths!BN9/Closed!BN9,0)</f>
        <v>4.220779221</v>
      </c>
      <c r="BO9" s="1">
        <f>IF(Closed!BO9&gt;0,100*Deaths!BO9/Closed!BO9,0)</f>
        <v>4</v>
      </c>
      <c r="BP9" s="1">
        <f>IF(Closed!BP9&gt;0,100*Deaths!BP9/Closed!BP9,0)</f>
        <v>4</v>
      </c>
      <c r="BQ9" s="1">
        <f>IF(Closed!BQ9&gt;0,100*Deaths!BQ9/Closed!BQ9,0)</f>
        <v>4.073789393</v>
      </c>
      <c r="BR9" s="1">
        <f>IF(Closed!BR9&gt;0,100*Deaths!BR9/Closed!BR9,0)</f>
        <v>4.147465438</v>
      </c>
      <c r="BS9" s="1">
        <f>IF(Closed!BS9&gt;0,100*Deaths!BS9/Closed!BS9,0)</f>
        <v>4.182509506</v>
      </c>
      <c r="BT9" s="1">
        <f>IF(Closed!BT9&gt;0,100*Deaths!BT9/Closed!BT9,0)</f>
        <v>3.838101884</v>
      </c>
      <c r="BU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>
        <f>IF(Closed!BJ10&gt;0,100*Deaths!BJ10/Closed!BJ10,0)</f>
        <v>4.423053491</v>
      </c>
      <c r="BK10" s="1">
        <f>IF(Closed!BK10&gt;0,100*Deaths!BK10/Closed!BK10,0)</f>
        <v>4.395727937</v>
      </c>
      <c r="BL10" s="1">
        <f>IF(Closed!BL10&gt;0,100*Deaths!BL10/Closed!BL10,0)</f>
        <v>4.245529646</v>
      </c>
      <c r="BM10" s="1">
        <f>IF(Closed!BM10&gt;0,100*Deaths!BM10/Closed!BM10,0)</f>
        <v>4.256355313</v>
      </c>
      <c r="BN10" s="1">
        <f>IF(Closed!BN10&gt;0,100*Deaths!BN10/Closed!BN10,0)</f>
        <v>4.237674291</v>
      </c>
      <c r="BO10" s="1">
        <f>IF(Closed!BO10&gt;0,100*Deaths!BO10/Closed!BO10,0)</f>
        <v>4.335459404</v>
      </c>
      <c r="BP10" s="1">
        <f>IF(Closed!BP10&gt;0,100*Deaths!BP10/Closed!BP10,0)</f>
        <v>4.391100703</v>
      </c>
      <c r="BQ10" s="1">
        <f>IF(Closed!BQ10&gt;0,100*Deaths!BQ10/Closed!BQ10,0)</f>
        <v>4.367886804</v>
      </c>
      <c r="BR10" s="1">
        <f>IF(Closed!BR10&gt;0,100*Deaths!BR10/Closed!BR10,0)</f>
        <v>4.176869796</v>
      </c>
      <c r="BS10" s="1">
        <f>IF(Closed!BS10&gt;0,100*Deaths!BS10/Closed!BS10,0)</f>
        <v>4.181654676</v>
      </c>
      <c r="BT10" s="1">
        <f>IF(Closed!BT10&gt;0,100*Deaths!BT10/Closed!BT10,0)</f>
        <v>4.108070257</v>
      </c>
      <c r="BU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>
        <f>IF(Closed!BJ11&gt;0,100*Deaths!BJ11/Closed!BJ11,0)</f>
        <v>1.58974359</v>
      </c>
      <c r="BK11" s="1">
        <f>IF(Closed!BK11&gt;0,100*Deaths!BK11/Closed!BK11,0)</f>
        <v>1.560926485</v>
      </c>
      <c r="BL11" s="1">
        <f>IF(Closed!BL11&gt;0,100*Deaths!BL11/Closed!BL11,0)</f>
        <v>1.531620553</v>
      </c>
      <c r="BM11" s="1">
        <f>IF(Closed!BM11&gt;0,100*Deaths!BM11/Closed!BM11,0)</f>
        <v>1.512195122</v>
      </c>
      <c r="BN11" s="1">
        <f>IF(Closed!BN11&gt;0,100*Deaths!BN11/Closed!BN11,0)</f>
        <v>1.500484027</v>
      </c>
      <c r="BO11" s="1">
        <f>IF(Closed!BO11&gt;0,100*Deaths!BO11/Closed!BO11,0)</f>
        <v>1.576684185</v>
      </c>
      <c r="BP11" s="1">
        <f>IF(Closed!BP11&gt;0,100*Deaths!BP11/Closed!BP11,0)</f>
        <v>1.576684185</v>
      </c>
      <c r="BQ11" s="1">
        <f>IF(Closed!BQ11&gt;0,100*Deaths!BQ11/Closed!BQ11,0)</f>
        <v>1.576684185</v>
      </c>
      <c r="BR11" s="1">
        <f>IF(Closed!BR11&gt;0,100*Deaths!BR11/Closed!BR11,0)</f>
        <v>1.498637602</v>
      </c>
      <c r="BS11" s="1">
        <f>IF(Closed!BS11&gt;0,100*Deaths!BS11/Closed!BS11,0)</f>
        <v>1.463414634</v>
      </c>
      <c r="BT11" s="1">
        <f>IF(Closed!BT11&gt;0,100*Deaths!BT11/Closed!BT11,0)</f>
        <v>1.677852349</v>
      </c>
      <c r="BU11" s="1"/>
    </row>
    <row r="12" ht="14.25" customHeight="1"/>
    <row r="13" ht="14.25" customHeight="1"/>
    <row r="14" ht="14.25" customHeight="1"/>
    <row r="15" ht="14.25" customHeight="1">
      <c r="M15" s="1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73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T1" si="1">BQ1+1</f>
        <v>43985</v>
      </c>
      <c r="BS1" s="2">
        <f t="shared" si="1"/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14.25" customHeight="1">
      <c r="A3" s="12" t="s">
        <v>14</v>
      </c>
      <c r="B3" s="19">
        <f t="shared" ref="B3:BU3" si="2">(B4*$B$16+B5*$B$17+B6*$B$18+B7*$B$19+B8*$B$20+B9*$B$21+B10*$B$22+B11*$B$23+B12*$B$24)/sum($B$16:$B$24)</f>
        <v>0.02559675512</v>
      </c>
      <c r="C3" s="19">
        <f t="shared" si="2"/>
        <v>0.02916302229</v>
      </c>
      <c r="D3" s="19">
        <f t="shared" si="2"/>
        <v>0.02872158519</v>
      </c>
      <c r="E3" s="19">
        <f t="shared" si="2"/>
        <v>0.02754111253</v>
      </c>
      <c r="F3" s="19">
        <f t="shared" si="2"/>
        <v>0.02689610531</v>
      </c>
      <c r="G3" s="19">
        <f t="shared" si="2"/>
        <v>0.02562433382</v>
      </c>
      <c r="H3" s="19">
        <f t="shared" si="2"/>
        <v>0.02517372825</v>
      </c>
      <c r="I3" s="19">
        <f t="shared" si="2"/>
        <v>0.02464177037</v>
      </c>
      <c r="J3" s="19">
        <f t="shared" si="2"/>
        <v>0.02497741373</v>
      </c>
      <c r="K3" s="19">
        <f t="shared" si="2"/>
        <v>0.02460071497</v>
      </c>
      <c r="L3" s="19">
        <f t="shared" si="2"/>
        <v>0.02453626176</v>
      </c>
      <c r="M3" s="19">
        <f t="shared" si="2"/>
        <v>0.02453626176</v>
      </c>
      <c r="N3" s="19">
        <f t="shared" si="2"/>
        <v>0.02610489626</v>
      </c>
      <c r="O3" s="19">
        <f t="shared" si="2"/>
        <v>0.02544977988</v>
      </c>
      <c r="P3" s="19">
        <f t="shared" si="2"/>
        <v>0.02507349752</v>
      </c>
      <c r="Q3" s="19">
        <f t="shared" si="2"/>
        <v>0.02469852001</v>
      </c>
      <c r="R3" s="19">
        <f t="shared" si="2"/>
        <v>0.02462939464</v>
      </c>
      <c r="S3" s="19">
        <f t="shared" si="2"/>
        <v>0.02472845056</v>
      </c>
      <c r="T3" s="19">
        <f t="shared" si="2"/>
        <v>0.02547765334</v>
      </c>
      <c r="U3" s="19">
        <f t="shared" si="2"/>
        <v>0.02554539465</v>
      </c>
      <c r="V3" s="19">
        <f t="shared" si="2"/>
        <v>0.02535397203</v>
      </c>
      <c r="W3" s="19">
        <f t="shared" si="2"/>
        <v>0.02543190181</v>
      </c>
      <c r="X3" s="19">
        <f t="shared" si="2"/>
        <v>0.02542293115</v>
      </c>
      <c r="Y3" s="19">
        <f t="shared" si="2"/>
        <v>0.02477757219</v>
      </c>
      <c r="Z3" s="19">
        <f t="shared" si="2"/>
        <v>0.02435645151</v>
      </c>
      <c r="AA3" s="19">
        <f t="shared" si="2"/>
        <v>0.02436699009</v>
      </c>
      <c r="AB3" s="19">
        <f t="shared" si="2"/>
        <v>0.02452268294</v>
      </c>
      <c r="AC3" s="19">
        <f t="shared" si="2"/>
        <v>0.02453396283</v>
      </c>
      <c r="AD3" s="19">
        <f t="shared" si="2"/>
        <v>0.02462134009</v>
      </c>
      <c r="AE3" s="19">
        <f t="shared" si="2"/>
        <v>0.02397149863</v>
      </c>
      <c r="AF3" s="19">
        <f t="shared" si="2"/>
        <v>0.02381119362</v>
      </c>
      <c r="AG3" s="19">
        <f t="shared" si="2"/>
        <v>0.02366064651</v>
      </c>
      <c r="AH3" s="19">
        <f t="shared" si="2"/>
        <v>0.02356307367</v>
      </c>
      <c r="AI3" s="19">
        <f t="shared" si="2"/>
        <v>0.02344963636</v>
      </c>
      <c r="AJ3" s="19">
        <f t="shared" si="2"/>
        <v>0.0233587823</v>
      </c>
      <c r="AK3" s="19">
        <f t="shared" si="2"/>
        <v>0.02344945766</v>
      </c>
      <c r="AL3" s="19">
        <f t="shared" si="2"/>
        <v>0.02349372642</v>
      </c>
      <c r="AM3" s="19">
        <f t="shared" si="2"/>
        <v>0.02337582825</v>
      </c>
      <c r="AN3" s="19">
        <f t="shared" si="2"/>
        <v>0.02355312368</v>
      </c>
      <c r="AO3" s="19">
        <f t="shared" si="2"/>
        <v>0.02359175364</v>
      </c>
      <c r="AP3" s="19">
        <f t="shared" si="2"/>
        <v>0.02327521075</v>
      </c>
      <c r="AQ3" s="19">
        <f t="shared" si="2"/>
        <v>0.02294705257</v>
      </c>
      <c r="AR3" s="19">
        <f t="shared" si="2"/>
        <v>0.02325687862</v>
      </c>
      <c r="AS3" s="19">
        <f t="shared" si="2"/>
        <v>0.02337644293</v>
      </c>
      <c r="AT3" s="19">
        <f t="shared" si="2"/>
        <v>0.02358588861</v>
      </c>
      <c r="AU3" s="19">
        <f t="shared" si="2"/>
        <v>0.02393496069</v>
      </c>
      <c r="AV3" s="19">
        <f t="shared" si="2"/>
        <v>0.02439523564</v>
      </c>
      <c r="AW3" s="19">
        <f t="shared" si="2"/>
        <v>0.02450363075</v>
      </c>
      <c r="AX3" s="19">
        <f t="shared" si="2"/>
        <v>0.0241679623</v>
      </c>
      <c r="AY3" s="19">
        <f t="shared" si="2"/>
        <v>0.02439331268</v>
      </c>
      <c r="AZ3" s="19">
        <f t="shared" si="2"/>
        <v>0.02467856543</v>
      </c>
      <c r="BA3" s="19">
        <f t="shared" si="2"/>
        <v>0.02535369563</v>
      </c>
      <c r="BB3" s="19">
        <f t="shared" si="2"/>
        <v>0.02593408806</v>
      </c>
      <c r="BC3" s="19">
        <f t="shared" si="2"/>
        <v>0.0262759087</v>
      </c>
      <c r="BD3" s="19">
        <f t="shared" si="2"/>
        <v>0.02638347214</v>
      </c>
      <c r="BE3" s="19">
        <f t="shared" si="2"/>
        <v>0.02705340172</v>
      </c>
      <c r="BF3" s="19">
        <f t="shared" si="2"/>
        <v>0.02738669816</v>
      </c>
      <c r="BG3" s="19">
        <f t="shared" si="2"/>
        <v>0.02774050341</v>
      </c>
      <c r="BH3" s="19">
        <f t="shared" si="2"/>
        <v>0.02827787805</v>
      </c>
      <c r="BI3" s="19">
        <f t="shared" si="2"/>
        <v>0.02893183701</v>
      </c>
      <c r="BJ3" s="19">
        <f t="shared" si="2"/>
        <v>0.0292684862</v>
      </c>
      <c r="BK3" s="19">
        <f t="shared" si="2"/>
        <v>0.02994136161</v>
      </c>
      <c r="BL3" s="19">
        <f t="shared" si="2"/>
        <v>0.03069313013</v>
      </c>
      <c r="BM3" s="19">
        <f t="shared" si="2"/>
        <v>0.03161098584</v>
      </c>
      <c r="BN3" s="19">
        <f t="shared" si="2"/>
        <v>0.03233029821</v>
      </c>
      <c r="BO3" s="19">
        <f t="shared" si="2"/>
        <v>0.03298062782</v>
      </c>
      <c r="BP3" s="19">
        <f t="shared" si="2"/>
        <v>0.03383001083</v>
      </c>
      <c r="BQ3" s="19">
        <f t="shared" si="2"/>
        <v>0.03464883738</v>
      </c>
      <c r="BR3" s="19">
        <f t="shared" si="2"/>
        <v>0.03527273191</v>
      </c>
      <c r="BS3" s="19">
        <f t="shared" si="2"/>
        <v>0.03663489628</v>
      </c>
      <c r="BT3" s="19">
        <f t="shared" si="2"/>
        <v>0.03764637425</v>
      </c>
      <c r="BU3" s="19">
        <f t="shared" si="2"/>
        <v>0</v>
      </c>
    </row>
    <row r="4" ht="14.25" customHeight="1">
      <c r="A4" s="1" t="s">
        <v>2</v>
      </c>
      <c r="B4" s="20">
        <f>Confirmed!B3/Testing!B3</f>
        <v>0.008695652174</v>
      </c>
      <c r="C4" s="20">
        <f>Confirmed!C3/Testing!C3</f>
        <v>0.01937984496</v>
      </c>
      <c r="D4" s="20">
        <f>Confirmed!D3/Testing!D3</f>
        <v>0.02090592334</v>
      </c>
      <c r="E4" s="20">
        <f>Confirmed!E3/Testing!E3</f>
        <v>0.009677419355</v>
      </c>
      <c r="F4" s="20">
        <f>Confirmed!F3/Testing!F3</f>
        <v>0.01807228916</v>
      </c>
      <c r="G4" s="20">
        <f>Confirmed!G3/Testing!G3</f>
        <v>0.01955307263</v>
      </c>
      <c r="H4" s="20">
        <f>Confirmed!H3/Testing!H3</f>
        <v>0.0180878553</v>
      </c>
      <c r="I4" s="20">
        <f>Confirmed!I3/Testing!I3</f>
        <v>0.0171990172</v>
      </c>
      <c r="J4" s="20">
        <f>Confirmed!J3/Testing!J3</f>
        <v>0.01605504587</v>
      </c>
      <c r="K4" s="20">
        <f>Confirmed!K3/Testing!K3</f>
        <v>0.0174291939</v>
      </c>
      <c r="L4" s="20">
        <f>Confirmed!L3/Testing!L3</f>
        <v>0.0170575693</v>
      </c>
      <c r="M4" s="20">
        <f>Confirmed!M3/Testing!M3</f>
        <v>0.0170575693</v>
      </c>
      <c r="N4" s="20">
        <f>Confirmed!N3/Testing!N3</f>
        <v>0.02524271845</v>
      </c>
      <c r="O4" s="20">
        <f>Confirmed!O3/Testing!O3</f>
        <v>0.02697841727</v>
      </c>
      <c r="P4" s="20">
        <f>Confirmed!P3/Testing!P3</f>
        <v>0.02542372881</v>
      </c>
      <c r="Q4" s="20">
        <f>Confirmed!Q3/Testing!Q3</f>
        <v>0.02640264026</v>
      </c>
      <c r="R4" s="20">
        <f>Confirmed!R3/Testing!R3</f>
        <v>0.02472952087</v>
      </c>
      <c r="S4" s="20">
        <f>Confirmed!S3/Testing!S3</f>
        <v>0.02366863905</v>
      </c>
      <c r="T4" s="20">
        <f>Confirmed!T3/Testing!T3</f>
        <v>0.02275960171</v>
      </c>
      <c r="U4" s="20">
        <f>Confirmed!U3/Testing!U3</f>
        <v>0.0218878249</v>
      </c>
      <c r="V4" s="20">
        <f>Confirmed!V3/Testing!V3</f>
        <v>0.02083333333</v>
      </c>
      <c r="W4" s="20">
        <f>Confirmed!W3/Testing!W3</f>
        <v>0.01965601966</v>
      </c>
      <c r="X4" s="20">
        <f>Confirmed!X3/Testing!X3</f>
        <v>0.01834862385</v>
      </c>
      <c r="Y4" s="20">
        <f>Confirmed!Y3/Testing!Y3</f>
        <v>0.01727861771</v>
      </c>
      <c r="Z4" s="20">
        <f>Confirmed!Z3/Testing!Z3</f>
        <v>0.01834862385</v>
      </c>
      <c r="AA4" s="20">
        <f>Confirmed!AA3/Testing!AA3</f>
        <v>0.0156097561</v>
      </c>
      <c r="AB4" s="20">
        <f>Confirmed!AB3/Testing!AB3</f>
        <v>0.01481481481</v>
      </c>
      <c r="AC4" s="20">
        <f>Confirmed!AC3/Testing!AC3</f>
        <v>0.01380500431</v>
      </c>
      <c r="AD4" s="20">
        <f>Confirmed!AD3/Testing!AD3</f>
        <v>0.01299756296</v>
      </c>
      <c r="AE4" s="20">
        <f>Confirmed!AE3/Testing!AE3</f>
        <v>0.01230769231</v>
      </c>
      <c r="AF4" s="20">
        <f>Confirmed!AF3/Testing!AF3</f>
        <v>0.01248164464</v>
      </c>
      <c r="AG4" s="20">
        <f>Confirmed!AG3/Testing!AG3</f>
        <v>0.01179736294</v>
      </c>
      <c r="AH4" s="20">
        <f>Confirmed!AH3/Testing!AH3</f>
        <v>0.01134846462</v>
      </c>
      <c r="AI4" s="20">
        <f>Confirmed!AI3/Testing!AI3</f>
        <v>0.01067839196</v>
      </c>
      <c r="AJ4" s="20">
        <f>Confirmed!AJ3/Testing!AJ3</f>
        <v>0.01014319809</v>
      </c>
      <c r="AK4" s="20">
        <f>Confirmed!AK3/Testing!AK3</f>
        <v>0.01024473534</v>
      </c>
      <c r="AL4" s="20">
        <f>Confirmed!AL3/Testing!AL3</f>
        <v>0.01234567901</v>
      </c>
      <c r="AM4" s="20">
        <f>Confirmed!AM3/Testing!AM3</f>
        <v>0.01209677419</v>
      </c>
      <c r="AN4" s="20">
        <f>Confirmed!AN3/Testing!AN3</f>
        <v>0.01201923077</v>
      </c>
      <c r="AO4" s="20">
        <f>Confirmed!AO3/Testing!AO3</f>
        <v>0.01200923788</v>
      </c>
      <c r="AP4" s="20">
        <f>Confirmed!AP3/Testing!AP3</f>
        <v>0.0115248227</v>
      </c>
      <c r="AQ4" s="20">
        <f>Confirmed!AQ3/Testing!AQ3</f>
        <v>0.009694793537</v>
      </c>
      <c r="AR4" s="20">
        <f>Confirmed!AR3/Testing!AR3</f>
        <v>0.009202453988</v>
      </c>
      <c r="AS4" s="20">
        <f>Confirmed!AS3/Testing!AS3</f>
        <v>0.009064422143</v>
      </c>
      <c r="AT4" s="20">
        <f>Confirmed!AT3/Testing!AT3</f>
        <v>0.008912108175</v>
      </c>
      <c r="AU4" s="20">
        <f>Confirmed!AU3/Testing!AU3</f>
        <v>0.008839127873</v>
      </c>
      <c r="AV4" s="20">
        <f>Confirmed!AV3/Testing!AV3</f>
        <v>0.008513053348</v>
      </c>
      <c r="AW4" s="20">
        <f>Confirmed!AW3/Testing!AW3</f>
        <v>0.008145533532</v>
      </c>
      <c r="AX4" s="20">
        <f>Confirmed!AX3/Testing!AX3</f>
        <v>0.008162190627</v>
      </c>
      <c r="AY4" s="20">
        <f>Confirmed!AY3/Testing!AY3</f>
        <v>0.008559919436</v>
      </c>
      <c r="AZ4" s="20">
        <f>Confirmed!AZ3/Testing!AZ3</f>
        <v>0.008450024143</v>
      </c>
      <c r="BA4" s="20">
        <f>Confirmed!BA3/Testing!BA3</f>
        <v>0.008519456597</v>
      </c>
      <c r="BB4" s="20">
        <f>Confirmed!BB3/Testing!BB3</f>
        <v>0.008266309205</v>
      </c>
      <c r="BC4" s="20">
        <f>Confirmed!BC3/Testing!BC3</f>
        <v>0.008036490009</v>
      </c>
      <c r="BD4" s="20">
        <f>Confirmed!BD3/Testing!BD3</f>
        <v>0.007956448911</v>
      </c>
      <c r="BE4" s="20">
        <f>Confirmed!BE3/Testing!BE3</f>
        <v>0.00747323773</v>
      </c>
      <c r="BF4" s="20">
        <f>Confirmed!BF3/Testing!BF3</f>
        <v>0.007621653312</v>
      </c>
      <c r="BG4" s="20">
        <f>Confirmed!BG3/Testing!BG3</f>
        <v>0.007521624671</v>
      </c>
      <c r="BH4" s="20">
        <f>Confirmed!BH3/Testing!BH3</f>
        <v>0.007271405199</v>
      </c>
      <c r="BI4" s="20">
        <f>Confirmed!BI3/Testing!BI3</f>
        <v>0.008002845456</v>
      </c>
      <c r="BJ4" s="20">
        <f>Confirmed!BJ3/Testing!BJ3</f>
        <v>0.007880910683</v>
      </c>
      <c r="BK4" s="20">
        <f>Confirmed!BK3/Testing!BK3</f>
        <v>0.008022731071</v>
      </c>
      <c r="BL4" s="20">
        <f>Confirmed!BL3/Testing!BL3</f>
        <v>0.008253762745</v>
      </c>
      <c r="BM4" s="20">
        <f>Confirmed!BM3/Testing!BM3</f>
        <v>0.008113590264</v>
      </c>
      <c r="BN4" s="20">
        <f>Confirmed!BN3/Testing!BN3</f>
        <v>0.008618082855</v>
      </c>
      <c r="BO4" s="20">
        <f>Confirmed!BO3/Testing!BO3</f>
        <v>0.01009805356</v>
      </c>
      <c r="BP4" s="20">
        <f>Confirmed!BP3/Testing!BP3</f>
        <v>0.01171595942</v>
      </c>
      <c r="BQ4" s="20">
        <f>Confirmed!BQ3/Testing!BQ3</f>
        <v>0.01268115942</v>
      </c>
      <c r="BR4" s="20">
        <f>Confirmed!BR3/Testing!BR3</f>
        <v>0.0125573859</v>
      </c>
      <c r="BS4" s="20">
        <f>Confirmed!BS3/Testing!BS3</f>
        <v>0.01228501229</v>
      </c>
      <c r="BT4" s="20">
        <f>Confirmed!BT3/Testing!BT3</f>
        <v>0.0127213769</v>
      </c>
      <c r="BU4" s="20"/>
    </row>
    <row r="5" ht="14.25" customHeight="1">
      <c r="A5" s="1" t="s">
        <v>3</v>
      </c>
      <c r="B5" s="20">
        <f>Confirmed!B4/Testing!B4</f>
        <v>0.01425178147</v>
      </c>
      <c r="C5" s="20">
        <f>Confirmed!C4/Testing!C4</f>
        <v>0.01271186441</v>
      </c>
      <c r="D5" s="20">
        <f>Confirmed!D4/Testing!D4</f>
        <v>0.01142857143</v>
      </c>
      <c r="E5" s="20">
        <f>Confirmed!E4/Testing!E4</f>
        <v>0.01410934744</v>
      </c>
      <c r="F5" s="20">
        <f>Confirmed!F4/Testing!F4</f>
        <v>0.01320132013</v>
      </c>
      <c r="G5" s="20">
        <f>Confirmed!G4/Testing!G4</f>
        <v>0.01376146789</v>
      </c>
      <c r="H5" s="20">
        <f>Confirmed!H4/Testing!H4</f>
        <v>0.01271186441</v>
      </c>
      <c r="I5" s="20">
        <f>Confirmed!I4/Testing!I4</f>
        <v>0.01211305518</v>
      </c>
      <c r="J5" s="20">
        <f>Confirmed!J4/Testing!J4</f>
        <v>0.01381909548</v>
      </c>
      <c r="K5" s="20">
        <f>Confirmed!K4/Testing!K4</f>
        <v>0.01311084625</v>
      </c>
      <c r="L5" s="20">
        <f>Confirmed!L4/Testing!L4</f>
        <v>0.01283547258</v>
      </c>
      <c r="M5" s="20">
        <f>Confirmed!M4/Testing!M4</f>
        <v>0.01283547258</v>
      </c>
      <c r="N5" s="20">
        <f>Confirmed!N4/Testing!N4</f>
        <v>0.01594048884</v>
      </c>
      <c r="O5" s="20">
        <f>Confirmed!O4/Testing!O4</f>
        <v>0.01476377953</v>
      </c>
      <c r="P5" s="20">
        <f>Confirmed!P4/Testing!P4</f>
        <v>0.01669758813</v>
      </c>
      <c r="Q5" s="20">
        <f>Confirmed!Q4/Testing!Q4</f>
        <v>0.01714801444</v>
      </c>
      <c r="R5" s="20">
        <f>Confirmed!R4/Testing!R4</f>
        <v>0.01607445008</v>
      </c>
      <c r="S5" s="20">
        <f>Confirmed!S4/Testing!S4</f>
        <v>0.01781376518</v>
      </c>
      <c r="T5" s="20">
        <f>Confirmed!T4/Testing!T4</f>
        <v>0.01713395639</v>
      </c>
      <c r="U5" s="20">
        <f>Confirmed!U4/Testing!U4</f>
        <v>0.01721556886</v>
      </c>
      <c r="V5" s="20">
        <f>Confirmed!V4/Testing!V4</f>
        <v>0.017106201</v>
      </c>
      <c r="W5" s="20">
        <f>Confirmed!W4/Testing!W4</f>
        <v>0.01612903226</v>
      </c>
      <c r="X5" s="20">
        <f>Confirmed!X4/Testing!X4</f>
        <v>0.01505646173</v>
      </c>
      <c r="Y5" s="20">
        <f>Confirmed!Y4/Testing!Y4</f>
        <v>0.0141760189</v>
      </c>
      <c r="Z5" s="20">
        <f>Confirmed!Z4/Testing!Z4</f>
        <v>0.0139431121</v>
      </c>
      <c r="AA5" s="20">
        <f>Confirmed!AA4/Testing!AA4</f>
        <v>0.01281366791</v>
      </c>
      <c r="AB5" s="20">
        <f>Confirmed!AB4/Testing!AB4</f>
        <v>0.01215805471</v>
      </c>
      <c r="AC5" s="20">
        <f>Confirmed!AC4/Testing!AC4</f>
        <v>0.01179801793</v>
      </c>
      <c r="AD5" s="20">
        <f>Confirmed!AD4/Testing!AD4</f>
        <v>0.01111605158</v>
      </c>
      <c r="AE5" s="20">
        <f>Confirmed!AE4/Testing!AE4</f>
        <v>0.01178451178</v>
      </c>
      <c r="AF5" s="20">
        <f>Confirmed!AF4/Testing!AF4</f>
        <v>0.01124949779</v>
      </c>
      <c r="AG5" s="20">
        <f>Confirmed!AG4/Testing!AG4</f>
        <v>0.0106302202</v>
      </c>
      <c r="AH5" s="20">
        <f>Confirmed!AH4/Testing!AH4</f>
        <v>0.01059167275</v>
      </c>
      <c r="AI5" s="20">
        <f>Confirmed!AI4/Testing!AI4</f>
        <v>0.009969061533</v>
      </c>
      <c r="AJ5" s="20">
        <f>Confirmed!AJ4/Testing!AJ4</f>
        <v>0.0101207966</v>
      </c>
      <c r="AK5" s="20">
        <f>Confirmed!AK4/Testing!AK4</f>
        <v>0.01090342679</v>
      </c>
      <c r="AL5" s="20">
        <f>Confirmed!AL4/Testing!AL4</f>
        <v>0.01028202115</v>
      </c>
      <c r="AM5" s="20">
        <f>Confirmed!AM4/Testing!AM4</f>
        <v>0.009925558313</v>
      </c>
      <c r="AN5" s="20">
        <f>Confirmed!AN4/Testing!AN4</f>
        <v>0.009208103131</v>
      </c>
      <c r="AO5" s="20">
        <f>Confirmed!AO4/Testing!AO4</f>
        <v>0.008847320526</v>
      </c>
      <c r="AP5" s="20">
        <f>Confirmed!AP4/Testing!AP4</f>
        <v>0.008974048023</v>
      </c>
      <c r="AQ5" s="20">
        <f>Confirmed!AQ4/Testing!AQ4</f>
        <v>0.009101251422</v>
      </c>
      <c r="AR5" s="20">
        <f>Confirmed!AR4/Testing!AR4</f>
        <v>0.009071274298</v>
      </c>
      <c r="AS5" s="20">
        <f>Confirmed!AS4/Testing!AS4</f>
        <v>0.00841025641</v>
      </c>
      <c r="AT5" s="20">
        <f>Confirmed!AT4/Testing!AT4</f>
        <v>0.00876338851</v>
      </c>
      <c r="AU5" s="20">
        <f>Confirmed!AU4/Testing!AU4</f>
        <v>0.009335324869</v>
      </c>
      <c r="AV5" s="20">
        <f>Confirmed!AV4/Testing!AV4</f>
        <v>0.009171012408</v>
      </c>
      <c r="AW5" s="20">
        <f>Confirmed!AW4/Testing!AW4</f>
        <v>0.008947006194</v>
      </c>
      <c r="AX5" s="20">
        <f>Confirmed!AX4/Testing!AX4</f>
        <v>0.008260931491</v>
      </c>
      <c r="AY5" s="20">
        <f>Confirmed!AY4/Testing!AY4</f>
        <v>0.008578431373</v>
      </c>
      <c r="AZ5" s="20">
        <f>Confirmed!AZ4/Testing!AZ4</f>
        <v>0.00835727344</v>
      </c>
      <c r="BA5" s="20">
        <f>Confirmed!BA4/Testing!BA4</f>
        <v>0.008718395815</v>
      </c>
      <c r="BB5" s="20">
        <f>Confirmed!BB4/Testing!BB4</f>
        <v>0.008699855002</v>
      </c>
      <c r="BC5" s="20">
        <f>Confirmed!BC4/Testing!BC4</f>
        <v>0.008458646617</v>
      </c>
      <c r="BD5" s="20">
        <f>Confirmed!BD4/Testing!BD4</f>
        <v>0.008154020385</v>
      </c>
      <c r="BE5" s="20">
        <f>Confirmed!BE4/Testing!BE4</f>
        <v>0.008411623334</v>
      </c>
      <c r="BF5" s="20">
        <f>Confirmed!BF4/Testing!BF4</f>
        <v>0.008456659619</v>
      </c>
      <c r="BG5" s="20">
        <f>Confirmed!BG4/Testing!BG4</f>
        <v>0.008238405207</v>
      </c>
      <c r="BH5" s="20">
        <f>Confirmed!BH4/Testing!BH4</f>
        <v>0.009241962442</v>
      </c>
      <c r="BI5" s="20">
        <f>Confirmed!BI4/Testing!BI4</f>
        <v>0.01048480185</v>
      </c>
      <c r="BJ5" s="20">
        <f>Confirmed!BJ4/Testing!BJ4</f>
        <v>0.01089324619</v>
      </c>
      <c r="BK5" s="20">
        <f>Confirmed!BK4/Testing!BK4</f>
        <v>0.01157114446</v>
      </c>
      <c r="BL5" s="20">
        <f>Confirmed!BL4/Testing!BL4</f>
        <v>0.01173071873</v>
      </c>
      <c r="BM5" s="20">
        <f>Confirmed!BM4/Testing!BM4</f>
        <v>0.01206852899</v>
      </c>
      <c r="BN5" s="20">
        <f>Confirmed!BN4/Testing!BN4</f>
        <v>0.01324936616</v>
      </c>
      <c r="BO5" s="20">
        <f>Confirmed!BO4/Testing!BO4</f>
        <v>0.01385370488</v>
      </c>
      <c r="BP5" s="20">
        <f>Confirmed!BP4/Testing!BP4</f>
        <v>0.01445243064</v>
      </c>
      <c r="BQ5" s="20">
        <f>Confirmed!BQ4/Testing!BQ4</f>
        <v>0.02042662245</v>
      </c>
      <c r="BR5" s="20">
        <f>Confirmed!BR4/Testing!BR4</f>
        <v>0.02293142482</v>
      </c>
      <c r="BS5" s="20">
        <f>Confirmed!BS4/Testing!BS4</f>
        <v>0.02545988669</v>
      </c>
      <c r="BT5" s="20">
        <f>Confirmed!BT4/Testing!BT4</f>
        <v>0.02759225528</v>
      </c>
      <c r="BU5" s="20"/>
    </row>
    <row r="6" ht="14.25" customHeight="1">
      <c r="A6" s="1" t="s">
        <v>4</v>
      </c>
      <c r="B6" s="20">
        <f>Confirmed!B5/Testing!B5</f>
        <v>0.01145038168</v>
      </c>
      <c r="C6" s="20">
        <f>Confirmed!C5/Testing!C5</f>
        <v>0.0113507378</v>
      </c>
      <c r="D6" s="20">
        <f>Confirmed!D5/Testing!D5</f>
        <v>0.01121304791</v>
      </c>
      <c r="E6" s="20">
        <f>Confirmed!E5/Testing!E5</f>
        <v>0.01039697543</v>
      </c>
      <c r="F6" s="20">
        <f>Confirmed!F5/Testing!F5</f>
        <v>0.01060070671</v>
      </c>
      <c r="G6" s="20">
        <f>Confirmed!G5/Testing!G5</f>
        <v>0.009836065574</v>
      </c>
      <c r="H6" s="20">
        <f>Confirmed!H5/Testing!H5</f>
        <v>0.009841029523</v>
      </c>
      <c r="I6" s="20">
        <f>Confirmed!I5/Testing!I5</f>
        <v>0.009372746936</v>
      </c>
      <c r="J6" s="20">
        <f>Confirmed!J5/Testing!J5</f>
        <v>0.01211305518</v>
      </c>
      <c r="K6" s="20">
        <f>Confirmed!K5/Testing!K5</f>
        <v>0.01148691768</v>
      </c>
      <c r="L6" s="20">
        <f>Confirmed!L5/Testing!L5</f>
        <v>0.01124297314</v>
      </c>
      <c r="M6" s="20">
        <f>Confirmed!M5/Testing!M5</f>
        <v>0.01124297314</v>
      </c>
      <c r="N6" s="20">
        <f>Confirmed!N5/Testing!N5</f>
        <v>0.01195219124</v>
      </c>
      <c r="O6" s="20">
        <f>Confirmed!O5/Testing!O5</f>
        <v>0.0105374078</v>
      </c>
      <c r="P6" s="20">
        <f>Confirmed!P5/Testing!P5</f>
        <v>0.009940357853</v>
      </c>
      <c r="Q6" s="20">
        <f>Confirmed!Q5/Testing!Q5</f>
        <v>0.009671179884</v>
      </c>
      <c r="R6" s="20">
        <f>Confirmed!R5/Testing!R5</f>
        <v>0.009519492294</v>
      </c>
      <c r="S6" s="20">
        <f>Confirmed!S5/Testing!S5</f>
        <v>0.009544468547</v>
      </c>
      <c r="T6" s="20">
        <f>Confirmed!T5/Testing!T5</f>
        <v>0.009178139341</v>
      </c>
      <c r="U6" s="20">
        <f>Confirmed!U5/Testing!U5</f>
        <v>0.00882117081</v>
      </c>
      <c r="V6" s="20">
        <f>Confirmed!V5/Testing!V5</f>
        <v>0.00840015273</v>
      </c>
      <c r="W6" s="20">
        <f>Confirmed!W5/Testing!W5</f>
        <v>0.008279337653</v>
      </c>
      <c r="X6" s="20">
        <f>Confirmed!X5/Testing!X5</f>
        <v>0.008400537634</v>
      </c>
      <c r="Y6" s="20">
        <f>Confirmed!Y5/Testing!Y5</f>
        <v>0.007278481013</v>
      </c>
      <c r="Z6" s="20">
        <f>Confirmed!Z5/Testing!Z5</f>
        <v>0.006869772999</v>
      </c>
      <c r="AA6" s="20">
        <f>Confirmed!AA5/Testing!AA5</f>
        <v>0.00686302545</v>
      </c>
      <c r="AB6" s="20">
        <f>Confirmed!AB5/Testing!AB5</f>
        <v>0.00623982637</v>
      </c>
      <c r="AC6" s="20">
        <f>Confirmed!AC5/Testing!AC5</f>
        <v>0.005815423515</v>
      </c>
      <c r="AD6" s="20">
        <f>Confirmed!AD5/Testing!AD5</f>
        <v>0.005717008099</v>
      </c>
      <c r="AE6" s="20">
        <f>Confirmed!AE5/Testing!AE5</f>
        <v>0.005184851217</v>
      </c>
      <c r="AF6" s="20">
        <f>Confirmed!AF5/Testing!AF5</f>
        <v>0.00495049505</v>
      </c>
      <c r="AG6" s="20">
        <f>Confirmed!AG5/Testing!AG5</f>
        <v>0.0052877771</v>
      </c>
      <c r="AH6" s="20">
        <f>Confirmed!AH5/Testing!AH5</f>
        <v>0.004695754256</v>
      </c>
      <c r="AI6" s="20">
        <f>Confirmed!AI5/Testing!AI5</f>
        <v>0.005707972749</v>
      </c>
      <c r="AJ6" s="20">
        <f>Confirmed!AJ5/Testing!AJ5</f>
        <v>0.00629590766</v>
      </c>
      <c r="AK6" s="20">
        <f>Confirmed!AK5/Testing!AK5</f>
        <v>0.005840146838</v>
      </c>
      <c r="AL6" s="20">
        <f>Confirmed!AL5/Testing!AL5</f>
        <v>0.006294256491</v>
      </c>
      <c r="AM6" s="20">
        <f>Confirmed!AM5/Testing!AM5</f>
        <v>0.006794682422</v>
      </c>
      <c r="AN6" s="20">
        <f>Confirmed!AN5/Testing!AN5</f>
        <v>0.007470049331</v>
      </c>
      <c r="AO6" s="20">
        <f>Confirmed!AO5/Testing!AO5</f>
        <v>0.007718348003</v>
      </c>
      <c r="AP6" s="20">
        <f>Confirmed!AP5/Testing!AP5</f>
        <v>0.007405482656</v>
      </c>
      <c r="AQ6" s="20">
        <f>Confirmed!AQ5/Testing!AQ5</f>
        <v>0.006835824354</v>
      </c>
      <c r="AR6" s="20">
        <f>Confirmed!AR5/Testing!AR5</f>
        <v>0.006599208095</v>
      </c>
      <c r="AS6" s="20">
        <f>Confirmed!AS5/Testing!AS5</f>
        <v>0.006371422603</v>
      </c>
      <c r="AT6" s="20">
        <f>Confirmed!AT5/Testing!AT5</f>
        <v>0.006049186831</v>
      </c>
      <c r="AU6" s="20">
        <f>Confirmed!AU5/Testing!AU5</f>
        <v>0.005989162468</v>
      </c>
      <c r="AV6" s="20">
        <f>Confirmed!AV5/Testing!AV5</f>
        <v>0.005768174327</v>
      </c>
      <c r="AW6" s="20">
        <f>Confirmed!AW5/Testing!AW5</f>
        <v>0.005782372525</v>
      </c>
      <c r="AX6" s="20">
        <f>Confirmed!AX5/Testing!AX5</f>
        <v>0.005631198521</v>
      </c>
      <c r="AY6" s="20">
        <f>Confirmed!AY5/Testing!AY5</f>
        <v>0.005383255664</v>
      </c>
      <c r="AZ6" s="20">
        <f>Confirmed!AZ5/Testing!AZ5</f>
        <v>0.005240040071</v>
      </c>
      <c r="BA6" s="20">
        <f>Confirmed!BA5/Testing!BA5</f>
        <v>0.00521828605</v>
      </c>
      <c r="BB6" s="20">
        <f>Confirmed!BB5/Testing!BB5</f>
        <v>0.005418894831</v>
      </c>
      <c r="BC6" s="20">
        <f>Confirmed!BC5/Testing!BC5</f>
        <v>0.005407279029</v>
      </c>
      <c r="BD6" s="20">
        <f>Confirmed!BD5/Testing!BD5</f>
        <v>0.006214915798</v>
      </c>
      <c r="BE6" s="20">
        <f>Confirmed!BE5/Testing!BE5</f>
        <v>0.006124290872</v>
      </c>
      <c r="BF6" s="20">
        <f>Confirmed!BF5/Testing!BF5</f>
        <v>0.006112774451</v>
      </c>
      <c r="BG6" s="20">
        <f>Confirmed!BG5/Testing!BG5</f>
        <v>0.005821630056</v>
      </c>
      <c r="BH6" s="20">
        <f>Confirmed!BH5/Testing!BH5</f>
        <v>0.00585948831</v>
      </c>
      <c r="BI6" s="20">
        <f>Confirmed!BI5/Testing!BI5</f>
        <v>0.005789204836</v>
      </c>
      <c r="BJ6" s="20">
        <f>Confirmed!BJ5/Testing!BJ5</f>
        <v>0.005757084568</v>
      </c>
      <c r="BK6" s="20">
        <f>Confirmed!BK5/Testing!BK5</f>
        <v>0.005654238011</v>
      </c>
      <c r="BL6" s="20">
        <f>Confirmed!BL5/Testing!BL5</f>
        <v>0.00573376724</v>
      </c>
      <c r="BM6" s="20">
        <f>Confirmed!BM5/Testing!BM5</f>
        <v>0.005577411483</v>
      </c>
      <c r="BN6" s="20">
        <f>Confirmed!BN5/Testing!BN5</f>
        <v>0.005453141589</v>
      </c>
      <c r="BO6" s="20">
        <f>Confirmed!BO5/Testing!BO5</f>
        <v>0.005652092676</v>
      </c>
      <c r="BP6" s="20">
        <f>Confirmed!BP5/Testing!BP5</f>
        <v>0.005974097045</v>
      </c>
      <c r="BQ6" s="20">
        <f>Confirmed!BQ5/Testing!BQ5</f>
        <v>0.005871102611</v>
      </c>
      <c r="BR6" s="20">
        <f>Confirmed!BR5/Testing!BR5</f>
        <v>0.005904154456</v>
      </c>
      <c r="BS6" s="20">
        <f>Confirmed!BS5/Testing!BS5</f>
        <v>0.005943291097</v>
      </c>
      <c r="BT6" s="20">
        <f>Confirmed!BT5/Testing!BT5</f>
        <v>0.006727707006</v>
      </c>
      <c r="BU6" s="20"/>
    </row>
    <row r="7" ht="14.25" customHeight="1">
      <c r="A7" s="1" t="s">
        <v>5</v>
      </c>
      <c r="B7" s="20">
        <f>Confirmed!B6/Testing!B6</f>
        <v>0.009244992296</v>
      </c>
      <c r="C7" s="20">
        <f>Confirmed!C6/Testing!C6</f>
        <v>0.015130674</v>
      </c>
      <c r="D7" s="20">
        <f>Confirmed!D6/Testing!D6</f>
        <v>0.01483312732</v>
      </c>
      <c r="E7" s="20">
        <f>Confirmed!E6/Testing!E6</f>
        <v>0.0126002291</v>
      </c>
      <c r="F7" s="20">
        <f>Confirmed!F6/Testing!F6</f>
        <v>0.01498929336</v>
      </c>
      <c r="G7" s="20">
        <f>Confirmed!G6/Testing!G6</f>
        <v>0.01390268123</v>
      </c>
      <c r="H7" s="20">
        <f>Confirmed!H6/Testing!H6</f>
        <v>0.01466544455</v>
      </c>
      <c r="I7" s="20">
        <f>Confirmed!I6/Testing!I6</f>
        <v>0.01397379913</v>
      </c>
      <c r="J7" s="20">
        <f>Confirmed!J6/Testing!J6</f>
        <v>0.01466992665</v>
      </c>
      <c r="K7" s="20">
        <f>Confirmed!K6/Testing!K6</f>
        <v>0.01469450889</v>
      </c>
      <c r="L7" s="20">
        <f>Confirmed!L6/Testing!L6</f>
        <v>0.01438304315</v>
      </c>
      <c r="M7" s="20">
        <f>Confirmed!M6/Testing!M6</f>
        <v>0.01438304315</v>
      </c>
      <c r="N7" s="20">
        <f>Confirmed!N6/Testing!N6</f>
        <v>0.01448275862</v>
      </c>
      <c r="O7" s="20">
        <f>Confirmed!O6/Testing!O6</f>
        <v>0.01404853129</v>
      </c>
      <c r="P7" s="20">
        <f>Confirmed!P6/Testing!P6</f>
        <v>0.01444912703</v>
      </c>
      <c r="Q7" s="20">
        <f>Confirmed!Q6/Testing!Q6</f>
        <v>0.01347393087</v>
      </c>
      <c r="R7" s="20">
        <f>Confirmed!R6/Testing!R6</f>
        <v>0.01263042284</v>
      </c>
      <c r="S7" s="20">
        <f>Confirmed!S6/Testing!S6</f>
        <v>0.01209253417</v>
      </c>
      <c r="T7" s="20">
        <f>Confirmed!T6/Testing!T6</f>
        <v>0.01212733704</v>
      </c>
      <c r="U7" s="20">
        <f>Confirmed!U6/Testing!U6</f>
        <v>0.01214771623</v>
      </c>
      <c r="V7" s="20">
        <f>Confirmed!V6/Testing!V6</f>
        <v>0.01202590194</v>
      </c>
      <c r="W7" s="20">
        <f>Confirmed!W6/Testing!W6</f>
        <v>0.01133885739</v>
      </c>
      <c r="X7" s="20">
        <f>Confirmed!X6/Testing!X6</f>
        <v>0.01058631922</v>
      </c>
      <c r="Y7" s="20">
        <f>Confirmed!Y6/Testing!Y6</f>
        <v>0.01035276074</v>
      </c>
      <c r="Z7" s="20">
        <f>Confirmed!Z6/Testing!Z6</f>
        <v>0.009771986971</v>
      </c>
      <c r="AA7" s="20">
        <f>Confirmed!AA6/Testing!AA6</f>
        <v>0.009352268791</v>
      </c>
      <c r="AB7" s="20">
        <f>Confirmed!AB6/Testing!AB6</f>
        <v>0.008875739645</v>
      </c>
      <c r="AC7" s="20">
        <f>Confirmed!AC6/Testing!AC6</f>
        <v>0.008269525268</v>
      </c>
      <c r="AD7" s="20">
        <f>Confirmed!AD6/Testing!AD6</f>
        <v>0.008369408369</v>
      </c>
      <c r="AE7" s="20">
        <f>Confirmed!AE6/Testing!AE6</f>
        <v>0.008194482382</v>
      </c>
      <c r="AF7" s="20">
        <f>Confirmed!AF6/Testing!AF6</f>
        <v>0.008083441982</v>
      </c>
      <c r="AG7" s="20">
        <f>Confirmed!AG6/Testing!AG6</f>
        <v>0.007639231148</v>
      </c>
      <c r="AH7" s="20">
        <f>Confirmed!AH6/Testing!AH6</f>
        <v>0.007349454718</v>
      </c>
      <c r="AI7" s="20">
        <f>Confirmed!AI6/Testing!AI6</f>
        <v>0.006915012269</v>
      </c>
      <c r="AJ7" s="20">
        <f>Confirmed!AJ6/Testing!AJ6</f>
        <v>0.00678109769</v>
      </c>
      <c r="AK7" s="20">
        <f>Confirmed!AK6/Testing!AK6</f>
        <v>0.006874241812</v>
      </c>
      <c r="AL7" s="20">
        <f>Confirmed!AL6/Testing!AL6</f>
        <v>0.006862371331</v>
      </c>
      <c r="AM7" s="20">
        <f>Confirmed!AM6/Testing!AM6</f>
        <v>0.006621331424</v>
      </c>
      <c r="AN7" s="20">
        <f>Confirmed!AN6/Testing!AN6</f>
        <v>0.006659836066</v>
      </c>
      <c r="AO7" s="20">
        <f>Confirmed!AO6/Testing!AO6</f>
        <v>0.00656167979</v>
      </c>
      <c r="AP7" s="20">
        <f>Confirmed!AP6/Testing!AP6</f>
        <v>0.006296237998</v>
      </c>
      <c r="AQ7" s="20">
        <f>Confirmed!AQ6/Testing!AQ6</f>
        <v>0.00658105939</v>
      </c>
      <c r="AR7" s="20">
        <f>Confirmed!AR6/Testing!AR6</f>
        <v>0.006551881761</v>
      </c>
      <c r="AS7" s="20">
        <f>Confirmed!AS6/Testing!AS6</f>
        <v>0.007379539864</v>
      </c>
      <c r="AT7" s="20">
        <f>Confirmed!AT6/Testing!AT6</f>
        <v>0.007418601456</v>
      </c>
      <c r="AU7" s="20">
        <f>Confirmed!AU6/Testing!AU6</f>
        <v>0.007111813512</v>
      </c>
      <c r="AV7" s="20">
        <f>Confirmed!AV6/Testing!AV6</f>
        <v>0.006849315068</v>
      </c>
      <c r="AW7" s="20">
        <f>Confirmed!AW6/Testing!AW6</f>
        <v>0.00655419347</v>
      </c>
      <c r="AX7" s="20">
        <f>Confirmed!AX6/Testing!AX6</f>
        <v>0.00653827865</v>
      </c>
      <c r="AY7" s="20">
        <f>Confirmed!AY6/Testing!AY6</f>
        <v>0.006478008865</v>
      </c>
      <c r="AZ7" s="20">
        <f>Confirmed!AZ6/Testing!AZ6</f>
        <v>0.006431218661</v>
      </c>
      <c r="BA7" s="20">
        <f>Confirmed!BA6/Testing!BA6</f>
        <v>0.008004990124</v>
      </c>
      <c r="BB7" s="20">
        <f>Confirmed!BB6/Testing!BB6</f>
        <v>0.008875441251</v>
      </c>
      <c r="BC7" s="20">
        <f>Confirmed!BC6/Testing!BC6</f>
        <v>0.009217493626</v>
      </c>
      <c r="BD7" s="20">
        <f>Confirmed!BD6/Testing!BD6</f>
        <v>0.00879100104</v>
      </c>
      <c r="BE7" s="20">
        <f>Confirmed!BE6/Testing!BE6</f>
        <v>0.0110330993</v>
      </c>
      <c r="BF7" s="20">
        <f>Confirmed!BF6/Testing!BF6</f>
        <v>0.01058761249</v>
      </c>
      <c r="BG7" s="20">
        <f>Confirmed!BG6/Testing!BG6</f>
        <v>0.01052720944</v>
      </c>
      <c r="BH7" s="20">
        <f>Confirmed!BH6/Testing!BH6</f>
        <v>0.01050385688</v>
      </c>
      <c r="BI7" s="20">
        <f>Confirmed!BI6/Testing!BI6</f>
        <v>0.0105973025</v>
      </c>
      <c r="BJ7" s="20">
        <f>Confirmed!BJ6/Testing!BJ6</f>
        <v>0.01043643264</v>
      </c>
      <c r="BK7" s="20">
        <f>Confirmed!BK6/Testing!BK6</f>
        <v>0.01063910058</v>
      </c>
      <c r="BL7" s="20">
        <f>Confirmed!BL6/Testing!BL6</f>
        <v>0.01052170101</v>
      </c>
      <c r="BM7" s="20">
        <f>Confirmed!BM6/Testing!BM6</f>
        <v>0.01197520428</v>
      </c>
      <c r="BN7" s="20">
        <f>Confirmed!BN6/Testing!BN6</f>
        <v>0.01180967984</v>
      </c>
      <c r="BO7" s="20">
        <f>Confirmed!BO6/Testing!BO6</f>
        <v>0.01169474727</v>
      </c>
      <c r="BP7" s="20">
        <f>Confirmed!BP6/Testing!BP6</f>
        <v>0.01238549865</v>
      </c>
      <c r="BQ7" s="20">
        <f>Confirmed!BQ6/Testing!BQ6</f>
        <v>0.01214294702</v>
      </c>
      <c r="BR7" s="20">
        <f>Confirmed!BR6/Testing!BR6</f>
        <v>0.01219140506</v>
      </c>
      <c r="BS7" s="20">
        <f>Confirmed!BS6/Testing!BS6</f>
        <v>0.012026388</v>
      </c>
      <c r="BT7" s="20">
        <f>Confirmed!BT6/Testing!BT6</f>
        <v>0.01210653753</v>
      </c>
      <c r="BU7" s="20"/>
    </row>
    <row r="8" ht="14.25" customHeight="1">
      <c r="A8" s="1" t="s">
        <v>6</v>
      </c>
      <c r="B8" s="20">
        <f>Confirmed!B7/Testing!B7</f>
        <v>0.001903311762</v>
      </c>
      <c r="C8" s="20">
        <f>Confirmed!C7/Testing!C7</f>
        <v>0.003397893306</v>
      </c>
      <c r="D8" s="20">
        <f>Confirmed!D7/Testing!D7</f>
        <v>0.003661885871</v>
      </c>
      <c r="E8" s="20">
        <f>Confirmed!E7/Testing!E7</f>
        <v>0.003393665158</v>
      </c>
      <c r="F8" s="20">
        <f>Confirmed!F7/Testing!F7</f>
        <v>0.003173763555</v>
      </c>
      <c r="G8" s="20">
        <f>Confirmed!G7/Testing!G7</f>
        <v>0.003678273664</v>
      </c>
      <c r="H8" s="20">
        <f>Confirmed!H7/Testing!H7</f>
        <v>0.003849637681</v>
      </c>
      <c r="I8" s="20">
        <f>Confirmed!I7/Testing!I7</f>
        <v>0.004529767041</v>
      </c>
      <c r="J8" s="20">
        <f>Confirmed!J7/Testing!J7</f>
        <v>0.005034232783</v>
      </c>
      <c r="K8" s="20">
        <f>Confirmed!K7/Testing!K7</f>
        <v>0.005920550038</v>
      </c>
      <c r="L8" s="20">
        <f>Confirmed!L7/Testing!L7</f>
        <v>0.005982426622</v>
      </c>
      <c r="M8" s="20">
        <f>Confirmed!M7/Testing!M7</f>
        <v>0.005982426622</v>
      </c>
      <c r="N8" s="20">
        <f>Confirmed!N7/Testing!N7</f>
        <v>0.007664793051</v>
      </c>
      <c r="O8" s="20">
        <f>Confirmed!O7/Testing!O7</f>
        <v>0.009619933764</v>
      </c>
      <c r="P8" s="20">
        <f>Confirmed!P7/Testing!P7</f>
        <v>0.0101145322</v>
      </c>
      <c r="Q8" s="20">
        <f>Confirmed!Q7/Testing!Q7</f>
        <v>0.009986973513</v>
      </c>
      <c r="R8" s="20">
        <f>Confirmed!R7/Testing!R7</f>
        <v>0.01193544012</v>
      </c>
      <c r="S8" s="20">
        <f>Confirmed!S7/Testing!S7</f>
        <v>0.01350298624</v>
      </c>
      <c r="T8" s="20">
        <f>Confirmed!T7/Testing!T7</f>
        <v>0.02172013481</v>
      </c>
      <c r="U8" s="20">
        <f>Confirmed!U7/Testing!U7</f>
        <v>0.02388095524</v>
      </c>
      <c r="V8" s="20">
        <f>Confirmed!V7/Testing!V7</f>
        <v>0.025139984</v>
      </c>
      <c r="W8" s="20">
        <f>Confirmed!W7/Testing!W7</f>
        <v>0.02650290886</v>
      </c>
      <c r="X8" s="20">
        <f>Confirmed!X7/Testing!X7</f>
        <v>0.02714932127</v>
      </c>
      <c r="Y8" s="20">
        <f>Confirmed!Y7/Testing!Y7</f>
        <v>0.02774621212</v>
      </c>
      <c r="Z8" s="20">
        <f>Confirmed!Z7/Testing!Z7</f>
        <v>0.02771321294</v>
      </c>
      <c r="AA8" s="20">
        <f>Confirmed!AA7/Testing!AA7</f>
        <v>0.02952250556</v>
      </c>
      <c r="AB8" s="20">
        <f>Confirmed!AB7/Testing!AB7</f>
        <v>0.03061307349</v>
      </c>
      <c r="AC8" s="20">
        <f>Confirmed!AC7/Testing!AC7</f>
        <v>0.03155027616</v>
      </c>
      <c r="AD8" s="20">
        <f>Confirmed!AD7/Testing!AD7</f>
        <v>0.03421484069</v>
      </c>
      <c r="AE8" s="20">
        <f>Confirmed!AE7/Testing!AE7</f>
        <v>0.03292403184</v>
      </c>
      <c r="AF8" s="20">
        <f>Confirmed!AF7/Testing!AF7</f>
        <v>0.0344605475</v>
      </c>
      <c r="AG8" s="20">
        <f>Confirmed!AG7/Testing!AG7</f>
        <v>0.03578819233</v>
      </c>
      <c r="AH8" s="20">
        <f>Confirmed!AH7/Testing!AH7</f>
        <v>0.03607190959</v>
      </c>
      <c r="AI8" s="20">
        <f>Confirmed!AI7/Testing!AI7</f>
        <v>0.0347145691</v>
      </c>
      <c r="AJ8" s="20">
        <f>Confirmed!AJ7/Testing!AJ7</f>
        <v>0.03386548024</v>
      </c>
      <c r="AK8" s="20">
        <f>Confirmed!AK7/Testing!AK7</f>
        <v>0.03450686642</v>
      </c>
      <c r="AL8" s="20">
        <f>Confirmed!AL7/Testing!AL7</f>
        <v>0.03446814522</v>
      </c>
      <c r="AM8" s="20">
        <f>Confirmed!AM7/Testing!AM7</f>
        <v>0.03421145686</v>
      </c>
      <c r="AN8" s="20">
        <f>Confirmed!AN7/Testing!AN7</f>
        <v>0.03433150569</v>
      </c>
      <c r="AO8" s="20">
        <f>Confirmed!AO7/Testing!AO7</f>
        <v>0.03395737094</v>
      </c>
      <c r="AP8" s="20">
        <f>Confirmed!AP7/Testing!AP7</f>
        <v>0.03300933126</v>
      </c>
      <c r="AQ8" s="20">
        <f>Confirmed!AQ7/Testing!AQ7</f>
        <v>0.03222673188</v>
      </c>
      <c r="AR8" s="20">
        <f>Confirmed!AR7/Testing!AR7</f>
        <v>0.03256932095</v>
      </c>
      <c r="AS8" s="20">
        <f>Confirmed!AS7/Testing!AS7</f>
        <v>0.03371173031</v>
      </c>
      <c r="AT8" s="20">
        <f>Confirmed!AT7/Testing!AT7</f>
        <v>0.03616389549</v>
      </c>
      <c r="AU8" s="20">
        <f>Confirmed!AU7/Testing!AU7</f>
        <v>0.03859509307</v>
      </c>
      <c r="AV8" s="20">
        <f>Confirmed!AV7/Testing!AV7</f>
        <v>0.04122920036</v>
      </c>
      <c r="AW8" s="20">
        <f>Confirmed!AW7/Testing!AW7</f>
        <v>0.04023923194</v>
      </c>
      <c r="AX8" s="20">
        <f>Confirmed!AX7/Testing!AX7</f>
        <v>0.03802991008</v>
      </c>
      <c r="AY8" s="20">
        <f>Confirmed!AY7/Testing!AY7</f>
        <v>0.03851233924</v>
      </c>
      <c r="AZ8" s="20">
        <f>Confirmed!AZ7/Testing!AZ7</f>
        <v>0.04026845638</v>
      </c>
      <c r="BA8" s="20">
        <f>Confirmed!BA7/Testing!BA7</f>
        <v>0.04103433658</v>
      </c>
      <c r="BB8" s="20">
        <f>Confirmed!BB7/Testing!BB7</f>
        <v>0.04219270469</v>
      </c>
      <c r="BC8" s="20">
        <f>Confirmed!BC7/Testing!BC7</f>
        <v>0.04268292683</v>
      </c>
      <c r="BD8" s="20">
        <f>Confirmed!BD7/Testing!BD7</f>
        <v>0.04268809744</v>
      </c>
      <c r="BE8" s="20">
        <f>Confirmed!BE7/Testing!BE7</f>
        <v>0.04320585993</v>
      </c>
      <c r="BF8" s="20">
        <f>Confirmed!BF7/Testing!BF7</f>
        <v>0.04423377885</v>
      </c>
      <c r="BG8" s="20">
        <f>Confirmed!BG7/Testing!BG7</f>
        <v>0.04446559931</v>
      </c>
      <c r="BH8" s="20">
        <f>Confirmed!BH7/Testing!BH7</f>
        <v>0.04500585578</v>
      </c>
      <c r="BI8" s="20">
        <f>Confirmed!BI7/Testing!BI7</f>
        <v>0.04498060334</v>
      </c>
      <c r="BJ8" s="20">
        <f>Confirmed!BJ7/Testing!BJ7</f>
        <v>0.04616674189</v>
      </c>
      <c r="BK8" s="20">
        <f>Confirmed!BK7/Testing!BK7</f>
        <v>0.04687331744</v>
      </c>
      <c r="BL8" s="20">
        <f>Confirmed!BL7/Testing!BL7</f>
        <v>0.04924992924</v>
      </c>
      <c r="BM8" s="20">
        <f>Confirmed!BM7/Testing!BM7</f>
        <v>0.05145770501</v>
      </c>
      <c r="BN8" s="20">
        <f>Confirmed!BN7/Testing!BN7</f>
        <v>0.05231514342</v>
      </c>
      <c r="BO8" s="20">
        <f>Confirmed!BO7/Testing!BO7</f>
        <v>0.05290171355</v>
      </c>
      <c r="BP8" s="20">
        <f>Confirmed!BP7/Testing!BP7</f>
        <v>0.05406720589</v>
      </c>
      <c r="BQ8" s="20">
        <f>Confirmed!BQ7/Testing!BQ7</f>
        <v>0.05546505214</v>
      </c>
      <c r="BR8" s="20">
        <f>Confirmed!BR7/Testing!BR7</f>
        <v>0.05625015535</v>
      </c>
      <c r="BS8" s="20">
        <f>Confirmed!BS7/Testing!BS7</f>
        <v>0.05875211274</v>
      </c>
      <c r="BT8" s="20">
        <f>Confirmed!BT7/Testing!BT7</f>
        <v>0.06015728144</v>
      </c>
      <c r="BU8" s="20"/>
    </row>
    <row r="9" ht="14.25" customHeight="1">
      <c r="A9" s="1" t="s">
        <v>7</v>
      </c>
      <c r="B9" s="20">
        <f>Confirmed!B8/Testing!B8</f>
        <v>0.03363074811</v>
      </c>
      <c r="C9" s="20">
        <f>Confirmed!C8/Testing!C8</f>
        <v>0.04166666667</v>
      </c>
      <c r="D9" s="20">
        <f>Confirmed!D8/Testing!D8</f>
        <v>0.03962575674</v>
      </c>
      <c r="E9" s="20">
        <f>Confirmed!E8/Testing!E8</f>
        <v>0.03671596124</v>
      </c>
      <c r="F9" s="20">
        <f>Confirmed!F8/Testing!F8</f>
        <v>0.03528850739</v>
      </c>
      <c r="G9" s="20">
        <f>Confirmed!G8/Testing!G8</f>
        <v>0.03361344538</v>
      </c>
      <c r="H9" s="20">
        <f>Confirmed!H8/Testing!H8</f>
        <v>0.03429971417</v>
      </c>
      <c r="I9" s="20">
        <f>Confirmed!I8/Testing!I8</f>
        <v>0.03267211202</v>
      </c>
      <c r="J9" s="20">
        <f>Confirmed!J8/Testing!J8</f>
        <v>0.03086419753</v>
      </c>
      <c r="K9" s="20">
        <f>Confirmed!K8/Testing!K8</f>
        <v>0.02995867769</v>
      </c>
      <c r="L9" s="20">
        <f>Confirmed!L8/Testing!L8</f>
        <v>0.03000674309</v>
      </c>
      <c r="M9" s="20">
        <f>Confirmed!M8/Testing!M8</f>
        <v>0.03000674309</v>
      </c>
      <c r="N9" s="20">
        <f>Confirmed!N8/Testing!N8</f>
        <v>0.02702702703</v>
      </c>
      <c r="O9" s="20">
        <f>Confirmed!O8/Testing!O8</f>
        <v>0.02645051195</v>
      </c>
      <c r="P9" s="20">
        <f>Confirmed!P8/Testing!P8</f>
        <v>0.02520783052</v>
      </c>
      <c r="Q9" s="20">
        <f>Confirmed!Q8/Testing!Q8</f>
        <v>0.0245302714</v>
      </c>
      <c r="R9" s="20">
        <f>Confirmed!R8/Testing!R8</f>
        <v>0.02347762289</v>
      </c>
      <c r="S9" s="20">
        <f>Confirmed!S8/Testing!S8</f>
        <v>0.02247191011</v>
      </c>
      <c r="T9" s="20">
        <f>Confirmed!T8/Testing!T8</f>
        <v>0.02205716858</v>
      </c>
      <c r="U9" s="20">
        <f>Confirmed!U8/Testing!U8</f>
        <v>0.02099112746</v>
      </c>
      <c r="V9" s="20">
        <f>Confirmed!V8/Testing!V8</f>
        <v>0.02019369462</v>
      </c>
      <c r="W9" s="20">
        <f>Confirmed!W8/Testing!W8</f>
        <v>0.01942501943</v>
      </c>
      <c r="X9" s="20">
        <f>Confirmed!X8/Testing!X8</f>
        <v>0.01813236627</v>
      </c>
      <c r="Y9" s="20">
        <f>Confirmed!Y8/Testing!Y8</f>
        <v>0.01707358716</v>
      </c>
      <c r="Z9" s="20">
        <f>Confirmed!Z8/Testing!Z8</f>
        <v>0.0169245648</v>
      </c>
      <c r="AA9" s="20">
        <f>Confirmed!AA8/Testing!AA8</f>
        <v>0.01635550069</v>
      </c>
      <c r="AB9" s="20">
        <f>Confirmed!AB8/Testing!AB8</f>
        <v>0.01551976574</v>
      </c>
      <c r="AC9" s="20">
        <f>Confirmed!AC8/Testing!AC8</f>
        <v>0.01446111869</v>
      </c>
      <c r="AD9" s="20">
        <f>Confirmed!AD8/Testing!AD8</f>
        <v>0.01426735219</v>
      </c>
      <c r="AE9" s="20">
        <f>Confirmed!AE8/Testing!AE8</f>
        <v>0.01350364964</v>
      </c>
      <c r="AF9" s="20">
        <f>Confirmed!AF8/Testing!AF8</f>
        <v>0.01277584204</v>
      </c>
      <c r="AG9" s="20">
        <f>Confirmed!AG8/Testing!AG8</f>
        <v>0.01218173837</v>
      </c>
      <c r="AH9" s="20">
        <f>Confirmed!AH8/Testing!AH8</f>
        <v>0.01193115827</v>
      </c>
      <c r="AI9" s="20">
        <f>Confirmed!AI8/Testing!AI8</f>
        <v>0.01122702434</v>
      </c>
      <c r="AJ9" s="20">
        <f>Confirmed!AJ8/Testing!AJ8</f>
        <v>0.01094752737</v>
      </c>
      <c r="AK9" s="20">
        <f>Confirmed!AK8/Testing!AK8</f>
        <v>0.01062488745</v>
      </c>
      <c r="AL9" s="20">
        <f>Confirmed!AL8/Testing!AL8</f>
        <v>0.01027339107</v>
      </c>
      <c r="AM9" s="20">
        <f>Confirmed!AM8/Testing!AM8</f>
        <v>0.009723439866</v>
      </c>
      <c r="AN9" s="20">
        <f>Confirmed!AN8/Testing!AN8</f>
        <v>0.009506426344</v>
      </c>
      <c r="AO9" s="20">
        <f>Confirmed!AO8/Testing!AO8</f>
        <v>0.009352623119</v>
      </c>
      <c r="AP9" s="20">
        <f>Confirmed!AP8/Testing!AP8</f>
        <v>0.009113853057</v>
      </c>
      <c r="AQ9" s="20">
        <f>Confirmed!AQ8/Testing!AQ8</f>
        <v>0.009198242724</v>
      </c>
      <c r="AR9" s="20">
        <f>Confirmed!AR8/Testing!AR8</f>
        <v>0.008666753551</v>
      </c>
      <c r="AS9" s="20">
        <f>Confirmed!AS8/Testing!AS8</f>
        <v>0.008292079208</v>
      </c>
      <c r="AT9" s="20">
        <f>Confirmed!AT8/Testing!AT8</f>
        <v>0.007931844888</v>
      </c>
      <c r="AU9" s="20">
        <f>Confirmed!AU8/Testing!AU8</f>
        <v>0.007603491974</v>
      </c>
      <c r="AV9" s="20">
        <f>Confirmed!AV8/Testing!AV8</f>
        <v>0.007323026851</v>
      </c>
      <c r="AW9" s="20">
        <f>Confirmed!AW8/Testing!AW8</f>
        <v>0.007163249416</v>
      </c>
      <c r="AX9" s="20">
        <f>Confirmed!AX8/Testing!AX8</f>
        <v>0.007469221656</v>
      </c>
      <c r="AY9" s="20">
        <f>Confirmed!AY8/Testing!AY8</f>
        <v>0.007436225746</v>
      </c>
      <c r="AZ9" s="20">
        <f>Confirmed!AZ8/Testing!AZ8</f>
        <v>0.007226184291</v>
      </c>
      <c r="BA9" s="20">
        <f>Confirmed!BA8/Testing!BA8</f>
        <v>0.007117117117</v>
      </c>
      <c r="BB9" s="20">
        <f>Confirmed!BB8/Testing!BB8</f>
        <v>0.007122880615</v>
      </c>
      <c r="BC9" s="20">
        <f>Confirmed!BC8/Testing!BC8</f>
        <v>0.00713800136</v>
      </c>
      <c r="BD9" s="20">
        <f>Confirmed!BD8/Testing!BD8</f>
        <v>0.007372516895</v>
      </c>
      <c r="BE9" s="20">
        <f>Confirmed!BE8/Testing!BE8</f>
        <v>0.007269853813</v>
      </c>
      <c r="BF9" s="20">
        <f>Confirmed!BF8/Testing!BF8</f>
        <v>0.00707267653</v>
      </c>
      <c r="BG9" s="20">
        <f>Confirmed!BG8/Testing!BG8</f>
        <v>0.007209858378</v>
      </c>
      <c r="BH9" s="20">
        <f>Confirmed!BH8/Testing!BH8</f>
        <v>0.007182477599</v>
      </c>
      <c r="BI9" s="20">
        <f>Confirmed!BI8/Testing!BI8</f>
        <v>0.007235789327</v>
      </c>
      <c r="BJ9" s="20">
        <f>Confirmed!BJ8/Testing!BJ8</f>
        <v>0.007057211374</v>
      </c>
      <c r="BK9" s="20">
        <f>Confirmed!BK8/Testing!BK8</f>
        <v>0.007225291791</v>
      </c>
      <c r="BL9" s="20">
        <f>Confirmed!BL8/Testing!BL8</f>
        <v>0.007123409105</v>
      </c>
      <c r="BM9" s="20">
        <f>Confirmed!BM8/Testing!BM8</f>
        <v>0.007050636389</v>
      </c>
      <c r="BN9" s="20">
        <f>Confirmed!BN8/Testing!BN8</f>
        <v>0.007719837913</v>
      </c>
      <c r="BO9" s="20">
        <f>Confirmed!BO8/Testing!BO8</f>
        <v>0.007959002548</v>
      </c>
      <c r="BP9" s="20">
        <f>Confirmed!BP8/Testing!BP8</f>
        <v>0.007966011683</v>
      </c>
      <c r="BQ9" s="20">
        <f>Confirmed!BQ8/Testing!BQ8</f>
        <v>0.008151136797</v>
      </c>
      <c r="BR9" s="20">
        <f>Confirmed!BR8/Testing!BR8</f>
        <v>0.008425779186</v>
      </c>
      <c r="BS9" s="20">
        <f>Confirmed!BS8/Testing!BS8</f>
        <v>0.008145506059</v>
      </c>
      <c r="BT9" s="20">
        <f>Confirmed!BT8/Testing!BT8</f>
        <v>0.008197921241</v>
      </c>
      <c r="BU9" s="20"/>
    </row>
    <row r="10" ht="14.25" customHeight="1">
      <c r="A10" s="1" t="s">
        <v>8</v>
      </c>
      <c r="B10" s="20">
        <f>Confirmed!B9/Testing!B9</f>
        <v>0.0257296467</v>
      </c>
      <c r="C10" s="20">
        <f>Confirmed!C9/Testing!C9</f>
        <v>0.02674438539</v>
      </c>
      <c r="D10" s="20">
        <f>Confirmed!D9/Testing!D9</f>
        <v>0.02570812808</v>
      </c>
      <c r="E10" s="20">
        <f>Confirmed!E9/Testing!E9</f>
        <v>0.02439372325</v>
      </c>
      <c r="F10" s="20">
        <f>Confirmed!F9/Testing!F9</f>
        <v>0.02387940235</v>
      </c>
      <c r="G10" s="20">
        <f>Confirmed!G9/Testing!G9</f>
        <v>0.02300841168</v>
      </c>
      <c r="H10" s="20">
        <f>Confirmed!H9/Testing!H9</f>
        <v>0.02353209961</v>
      </c>
      <c r="I10" s="20">
        <f>Confirmed!I9/Testing!I9</f>
        <v>0.02339244914</v>
      </c>
      <c r="J10" s="20">
        <f>Confirmed!J9/Testing!J9</f>
        <v>0.02356765542</v>
      </c>
      <c r="K10" s="20">
        <f>Confirmed!K9/Testing!K9</f>
        <v>0.02369942197</v>
      </c>
      <c r="L10" s="20">
        <f>Confirmed!L9/Testing!L9</f>
        <v>0.02423842309</v>
      </c>
      <c r="M10" s="20">
        <f>Confirmed!M9/Testing!M9</f>
        <v>0.02423842309</v>
      </c>
      <c r="N10" s="20">
        <f>Confirmed!N9/Testing!N9</f>
        <v>0.03041498411</v>
      </c>
      <c r="O10" s="20">
        <f>Confirmed!O9/Testing!O9</f>
        <v>0.0307875895</v>
      </c>
      <c r="P10" s="20">
        <f>Confirmed!P9/Testing!P9</f>
        <v>0.03091236495</v>
      </c>
      <c r="Q10" s="20">
        <f>Confirmed!Q9/Testing!Q9</f>
        <v>0.03051540371</v>
      </c>
      <c r="R10" s="20">
        <f>Confirmed!R9/Testing!R9</f>
        <v>0.03030925014</v>
      </c>
      <c r="S10" s="20">
        <f>Confirmed!S9/Testing!S9</f>
        <v>0.03045386076</v>
      </c>
      <c r="T10" s="20">
        <f>Confirmed!T9/Testing!T9</f>
        <v>0.0307895731</v>
      </c>
      <c r="U10" s="20">
        <f>Confirmed!U9/Testing!U9</f>
        <v>0.03141836673</v>
      </c>
      <c r="V10" s="20">
        <f>Confirmed!V9/Testing!V9</f>
        <v>0.03106807309</v>
      </c>
      <c r="W10" s="20">
        <f>Confirmed!W9/Testing!W9</f>
        <v>0.03211781968</v>
      </c>
      <c r="X10" s="20">
        <f>Confirmed!X9/Testing!X9</f>
        <v>0.03063812519</v>
      </c>
      <c r="Y10" s="20">
        <f>Confirmed!Y9/Testing!Y9</f>
        <v>0.02947217578</v>
      </c>
      <c r="Z10" s="20">
        <f>Confirmed!Z9/Testing!Z9</f>
        <v>0.02881493506</v>
      </c>
      <c r="AA10" s="20">
        <f>Confirmed!AA9/Testing!AA9</f>
        <v>0.02896361203</v>
      </c>
      <c r="AB10" s="20">
        <f>Confirmed!AB9/Testing!AB9</f>
        <v>0.03104775948</v>
      </c>
      <c r="AC10" s="20">
        <f>Confirmed!AC9/Testing!AC9</f>
        <v>0.03079917564</v>
      </c>
      <c r="AD10" s="20">
        <f>Confirmed!AD9/Testing!AD9</f>
        <v>0.03023874587</v>
      </c>
      <c r="AE10" s="20">
        <f>Confirmed!AE9/Testing!AE9</f>
        <v>0.028825211</v>
      </c>
      <c r="AF10" s="20">
        <f>Confirmed!AF9/Testing!AF9</f>
        <v>0.02803950874</v>
      </c>
      <c r="AG10" s="20">
        <f>Confirmed!AG9/Testing!AG9</f>
        <v>0.02769249662</v>
      </c>
      <c r="AH10" s="20">
        <f>Confirmed!AH9/Testing!AH9</f>
        <v>0.0271459798</v>
      </c>
      <c r="AI10" s="20">
        <f>Confirmed!AI9/Testing!AI9</f>
        <v>0.02657253245</v>
      </c>
      <c r="AJ10" s="20">
        <f>Confirmed!AJ9/Testing!AJ9</f>
        <v>0.02587458746</v>
      </c>
      <c r="AK10" s="20">
        <f>Confirmed!AK9/Testing!AK9</f>
        <v>0.02534068868</v>
      </c>
      <c r="AL10" s="20">
        <f>Confirmed!AL9/Testing!AL9</f>
        <v>0.02496377758</v>
      </c>
      <c r="AM10" s="20">
        <f>Confirmed!AM9/Testing!AM9</f>
        <v>0.02399108138</v>
      </c>
      <c r="AN10" s="20">
        <f>Confirmed!AN9/Testing!AN9</f>
        <v>0.02353091358</v>
      </c>
      <c r="AO10" s="20">
        <f>Confirmed!AO9/Testing!AO9</f>
        <v>0.023342804</v>
      </c>
      <c r="AP10" s="20">
        <f>Confirmed!AP9/Testing!AP9</f>
        <v>0.02331921236</v>
      </c>
      <c r="AQ10" s="20">
        <f>Confirmed!AQ9/Testing!AQ9</f>
        <v>0.02346566879</v>
      </c>
      <c r="AR10" s="20">
        <f>Confirmed!AR9/Testing!AR9</f>
        <v>0.02318266758</v>
      </c>
      <c r="AS10" s="20">
        <f>Confirmed!AS9/Testing!AS9</f>
        <v>0.0229812355</v>
      </c>
      <c r="AT10" s="20">
        <f>Confirmed!AT9/Testing!AT9</f>
        <v>0.02256993678</v>
      </c>
      <c r="AU10" s="20">
        <f>Confirmed!AU9/Testing!AU9</f>
        <v>0.0219400646</v>
      </c>
      <c r="AV10" s="20">
        <f>Confirmed!AV9/Testing!AV9</f>
        <v>0.02146993593</v>
      </c>
      <c r="AW10" s="20">
        <f>Confirmed!AW9/Testing!AW9</f>
        <v>0.02082442928</v>
      </c>
      <c r="AX10" s="20">
        <f>Confirmed!AX9/Testing!AX9</f>
        <v>0.02100760871</v>
      </c>
      <c r="AY10" s="20">
        <f>Confirmed!AY9/Testing!AY9</f>
        <v>0.02061224774</v>
      </c>
      <c r="AZ10" s="20">
        <f>Confirmed!AZ9/Testing!AZ9</f>
        <v>0.01998159239</v>
      </c>
      <c r="BA10" s="20">
        <f>Confirmed!BA9/Testing!BA9</f>
        <v>0.01963004427</v>
      </c>
      <c r="BB10" s="20">
        <f>Confirmed!BB9/Testing!BB9</f>
        <v>0.01933947128</v>
      </c>
      <c r="BC10" s="20">
        <f>Confirmed!BC9/Testing!BC9</f>
        <v>0.01939161217</v>
      </c>
      <c r="BD10" s="20">
        <f>Confirmed!BD9/Testing!BD9</f>
        <v>0.01908661855</v>
      </c>
      <c r="BE10" s="20">
        <f>Confirmed!BE9/Testing!BE9</f>
        <v>0.01889171577</v>
      </c>
      <c r="BF10" s="20">
        <f>Confirmed!BF9/Testing!BF9</f>
        <v>0.01873306196</v>
      </c>
      <c r="BG10" s="20">
        <f>Confirmed!BG9/Testing!BG9</f>
        <v>0.01846118684</v>
      </c>
      <c r="BH10" s="20">
        <f>Confirmed!BH9/Testing!BH9</f>
        <v>0.01822655152</v>
      </c>
      <c r="BI10" s="20">
        <f>Confirmed!BI9/Testing!BI9</f>
        <v>0.01849013597</v>
      </c>
      <c r="BJ10" s="20">
        <f>Confirmed!BJ9/Testing!BJ9</f>
        <v>0.01864447777</v>
      </c>
      <c r="BK10" s="20">
        <f>Confirmed!BK9/Testing!BK9</f>
        <v>0.02018429946</v>
      </c>
      <c r="BL10" s="20">
        <f>Confirmed!BL9/Testing!BL9</f>
        <v>0.02100378229</v>
      </c>
      <c r="BM10" s="20">
        <f>Confirmed!BM9/Testing!BM9</f>
        <v>0.02092959106</v>
      </c>
      <c r="BN10" s="20">
        <f>Confirmed!BN9/Testing!BN9</f>
        <v>0.02068331802</v>
      </c>
      <c r="BO10" s="20">
        <f>Confirmed!BO9/Testing!BO9</f>
        <v>0.02057829455</v>
      </c>
      <c r="BP10" s="20">
        <f>Confirmed!BP9/Testing!BP9</f>
        <v>0.02024802848</v>
      </c>
      <c r="BQ10" s="20">
        <f>Confirmed!BQ9/Testing!BQ9</f>
        <v>0.02030273167</v>
      </c>
      <c r="BR10" s="20">
        <f>Confirmed!BR9/Testing!BR9</f>
        <v>0.02019350555</v>
      </c>
      <c r="BS10" s="20">
        <f>Confirmed!BS9/Testing!BS9</f>
        <v>0.02049710297</v>
      </c>
      <c r="BT10" s="20">
        <f>Confirmed!BT9/Testing!BT9</f>
        <v>0.02023139311</v>
      </c>
      <c r="BU10" s="20"/>
    </row>
    <row r="11" ht="14.25" customHeight="1">
      <c r="A11" s="1" t="s">
        <v>9</v>
      </c>
      <c r="B11" s="20">
        <f>Confirmed!B10/Testing!B10</f>
        <v>0.03934031953</v>
      </c>
      <c r="C11" s="20">
        <f>Confirmed!C10/Testing!C10</f>
        <v>0.04156441718</v>
      </c>
      <c r="D11" s="20">
        <f>Confirmed!D10/Testing!D10</f>
        <v>0.04269972452</v>
      </c>
      <c r="E11" s="20">
        <f>Confirmed!E10/Testing!E10</f>
        <v>0.04135818228</v>
      </c>
      <c r="F11" s="20">
        <f>Confirmed!F10/Testing!F10</f>
        <v>0.03879207448</v>
      </c>
      <c r="G11" s="20">
        <f>Confirmed!G10/Testing!G10</f>
        <v>0.03608589772</v>
      </c>
      <c r="H11" s="20">
        <f>Confirmed!H10/Testing!H10</f>
        <v>0.03607931316</v>
      </c>
      <c r="I11" s="20">
        <f>Confirmed!I10/Testing!I10</f>
        <v>0.03640965732</v>
      </c>
      <c r="J11" s="20">
        <f>Confirmed!J10/Testing!J10</f>
        <v>0.03935648064</v>
      </c>
      <c r="K11" s="20">
        <f>Confirmed!K10/Testing!K10</f>
        <v>0.03913455737</v>
      </c>
      <c r="L11" s="20">
        <f>Confirmed!L10/Testing!L10</f>
        <v>0.03898734177</v>
      </c>
      <c r="M11" s="20">
        <f>Confirmed!M10/Testing!M10</f>
        <v>0.03898734177</v>
      </c>
      <c r="N11" s="20">
        <f>Confirmed!N10/Testing!N10</f>
        <v>0.03805058037</v>
      </c>
      <c r="O11" s="20">
        <f>Confirmed!O10/Testing!O10</f>
        <v>0.03666002278</v>
      </c>
      <c r="P11" s="20">
        <f>Confirmed!P10/Testing!P10</f>
        <v>0.03631847476</v>
      </c>
      <c r="Q11" s="20">
        <f>Confirmed!Q10/Testing!Q10</f>
        <v>0.03566529492</v>
      </c>
      <c r="R11" s="20">
        <f>Confirmed!R10/Testing!R10</f>
        <v>0.03593510866</v>
      </c>
      <c r="S11" s="20">
        <f>Confirmed!S10/Testing!S10</f>
        <v>0.0361558746</v>
      </c>
      <c r="T11" s="20">
        <f>Confirmed!T10/Testing!T10</f>
        <v>0.03622535211</v>
      </c>
      <c r="U11" s="20">
        <f>Confirmed!U10/Testing!U10</f>
        <v>0.03558468288</v>
      </c>
      <c r="V11" s="20">
        <f>Confirmed!V10/Testing!V10</f>
        <v>0.03481175864</v>
      </c>
      <c r="W11" s="20">
        <f>Confirmed!W10/Testing!W10</f>
        <v>0.03486336672</v>
      </c>
      <c r="X11" s="20">
        <f>Confirmed!X10/Testing!X10</f>
        <v>0.03794308537</v>
      </c>
      <c r="Y11" s="20">
        <f>Confirmed!Y10/Testing!Y10</f>
        <v>0.03709718779</v>
      </c>
      <c r="Z11" s="20">
        <f>Confirmed!Z10/Testing!Z10</f>
        <v>0.03792616502</v>
      </c>
      <c r="AA11" s="20">
        <f>Confirmed!AA10/Testing!AA10</f>
        <v>0.03900818786</v>
      </c>
      <c r="AB11" s="20">
        <f>Confirmed!AB10/Testing!AB10</f>
        <v>0.03954408854</v>
      </c>
      <c r="AC11" s="20">
        <f>Confirmed!AC10/Testing!AC10</f>
        <v>0.04367423596</v>
      </c>
      <c r="AD11" s="20">
        <f>Confirmed!AD10/Testing!AD10</f>
        <v>0.04545747008</v>
      </c>
      <c r="AE11" s="20">
        <f>Confirmed!AE10/Testing!AE10</f>
        <v>0.04610091045</v>
      </c>
      <c r="AF11" s="20">
        <f>Confirmed!AF10/Testing!AF10</f>
        <v>0.04674554493</v>
      </c>
      <c r="AG11" s="20">
        <f>Confirmed!AG10/Testing!AG10</f>
        <v>0.04771584759</v>
      </c>
      <c r="AH11" s="20">
        <f>Confirmed!AH10/Testing!AH10</f>
        <v>0.04942252293</v>
      </c>
      <c r="AI11" s="20">
        <f>Confirmed!AI10/Testing!AI10</f>
        <v>0.05309756522</v>
      </c>
      <c r="AJ11" s="20">
        <f>Confirmed!AJ10/Testing!AJ10</f>
        <v>0.0553258841</v>
      </c>
      <c r="AK11" s="20">
        <f>Confirmed!AK10/Testing!AK10</f>
        <v>0.05650341455</v>
      </c>
      <c r="AL11" s="20">
        <f>Confirmed!AL10/Testing!AL10</f>
        <v>0.05738088154</v>
      </c>
      <c r="AM11" s="20">
        <f>Confirmed!AM10/Testing!AM10</f>
        <v>0.06072696804</v>
      </c>
      <c r="AN11" s="20">
        <f>Confirmed!AN10/Testing!AN10</f>
        <v>0.06399908627</v>
      </c>
      <c r="AO11" s="20">
        <f>Confirmed!AO10/Testing!AO10</f>
        <v>0.0660046088</v>
      </c>
      <c r="AP11" s="20">
        <f>Confirmed!AP10/Testing!AP10</f>
        <v>0.06598111817</v>
      </c>
      <c r="AQ11" s="20">
        <f>Confirmed!AQ10/Testing!AQ10</f>
        <v>0.06373980626</v>
      </c>
      <c r="AR11" s="20">
        <f>Confirmed!AR10/Testing!AR10</f>
        <v>0.06812913782</v>
      </c>
      <c r="AS11" s="20">
        <f>Confirmed!AS10/Testing!AS10</f>
        <v>0.06918528536</v>
      </c>
      <c r="AT11" s="20">
        <f>Confirmed!AT10/Testing!AT10</f>
        <v>0.07059144926</v>
      </c>
      <c r="AU11" s="20">
        <f>Confirmed!AU10/Testing!AU10</f>
        <v>0.07360316359</v>
      </c>
      <c r="AV11" s="20">
        <f>Confirmed!AV10/Testing!AV10</f>
        <v>0.07699292497</v>
      </c>
      <c r="AW11" s="20">
        <f>Confirmed!AW10/Testing!AW10</f>
        <v>0.08101128341</v>
      </c>
      <c r="AX11" s="20">
        <f>Confirmed!AX10/Testing!AX10</f>
        <v>0.08080097386</v>
      </c>
      <c r="AY11" s="20">
        <f>Confirmed!AY10/Testing!AY10</f>
        <v>0.08325948387</v>
      </c>
      <c r="AZ11" s="20">
        <f>Confirmed!AZ10/Testing!AZ10</f>
        <v>0.0860545367</v>
      </c>
      <c r="BA11" s="20">
        <f>Confirmed!BA10/Testing!BA10</f>
        <v>0.09076615069</v>
      </c>
      <c r="BB11" s="20">
        <f>Confirmed!BB10/Testing!BB10</f>
        <v>0.09507432567</v>
      </c>
      <c r="BC11" s="20">
        <f>Confirmed!BC10/Testing!BC10</f>
        <v>0.09800381366</v>
      </c>
      <c r="BD11" s="20">
        <f>Confirmed!BD10/Testing!BD10</f>
        <v>0.100007104</v>
      </c>
      <c r="BE11" s="20">
        <f>Confirmed!BE10/Testing!BE10</f>
        <v>0.1041049187</v>
      </c>
      <c r="BF11" s="20">
        <f>Confirmed!BF10/Testing!BF10</f>
        <v>0.106823155</v>
      </c>
      <c r="BG11" s="20">
        <f>Confirmed!BG10/Testing!BG10</f>
        <v>0.1102648558</v>
      </c>
      <c r="BH11" s="20">
        <f>Confirmed!BH10/Testing!BH10</f>
        <v>0.1136311075</v>
      </c>
      <c r="BI11" s="20">
        <f>Confirmed!BI10/Testing!BI10</f>
        <v>0.11611823</v>
      </c>
      <c r="BJ11" s="20">
        <f>Confirmed!BJ10/Testing!BJ10</f>
        <v>0.1175688523</v>
      </c>
      <c r="BK11" s="20">
        <f>Confirmed!BK10/Testing!BK10</f>
        <v>0.1197405727</v>
      </c>
      <c r="BL11" s="20">
        <f>Confirmed!BL10/Testing!BL10</f>
        <v>0.1218656691</v>
      </c>
      <c r="BM11" s="20">
        <f>Confirmed!BM10/Testing!BM10</f>
        <v>0.1251075319</v>
      </c>
      <c r="BN11" s="20">
        <f>Confirmed!BN10/Testing!BN10</f>
        <v>0.1292796635</v>
      </c>
      <c r="BO11" s="20">
        <f>Confirmed!BO10/Testing!BO10</f>
        <v>0.1327208963</v>
      </c>
      <c r="BP11" s="20">
        <f>Confirmed!BP10/Testing!BP10</f>
        <v>0.1367539495</v>
      </c>
      <c r="BQ11" s="20">
        <f>Confirmed!BQ10/Testing!BQ10</f>
        <v>0.1393843753</v>
      </c>
      <c r="BR11" s="20">
        <f>Confirmed!BR10/Testing!BR10</f>
        <v>0.1411997137</v>
      </c>
      <c r="BS11" s="20">
        <f>Confirmed!BS10/Testing!BS10</f>
        <v>0.148112804</v>
      </c>
      <c r="BT11" s="20">
        <f>Confirmed!BT10/Testing!BT10</f>
        <v>0.1523833202</v>
      </c>
      <c r="BU11" s="20"/>
    </row>
    <row r="12" ht="14.25" customHeight="1">
      <c r="A12" s="1" t="s">
        <v>10</v>
      </c>
      <c r="B12" s="20">
        <f>Confirmed!B11/Testing!B11</f>
        <v>0.04339522546</v>
      </c>
      <c r="C12" s="20">
        <f>Confirmed!C11/Testing!C11</f>
        <v>0.05048782798</v>
      </c>
      <c r="D12" s="20">
        <f>Confirmed!D11/Testing!D11</f>
        <v>0.04968098681</v>
      </c>
      <c r="E12" s="20">
        <f>Confirmed!E11/Testing!E11</f>
        <v>0.04871511903</v>
      </c>
      <c r="F12" s="20">
        <f>Confirmed!F11/Testing!F11</f>
        <v>0.04666420936</v>
      </c>
      <c r="G12" s="20">
        <f>Confirmed!G11/Testing!G11</f>
        <v>0.04409050516</v>
      </c>
      <c r="H12" s="20">
        <f>Confirmed!H11/Testing!H11</f>
        <v>0.04185077642</v>
      </c>
      <c r="I12" s="20">
        <f>Confirmed!I11/Testing!I11</f>
        <v>0.04040161125</v>
      </c>
      <c r="J12" s="20">
        <f>Confirmed!J11/Testing!J11</f>
        <v>0.0389019872</v>
      </c>
      <c r="K12" s="20">
        <f>Confirmed!K11/Testing!K11</f>
        <v>0.03747870528</v>
      </c>
      <c r="L12" s="20">
        <f>Confirmed!L11/Testing!L11</f>
        <v>0.03715864082</v>
      </c>
      <c r="M12" s="20">
        <f>Confirmed!M11/Testing!M11</f>
        <v>0.03715864082</v>
      </c>
      <c r="N12" s="20">
        <f>Confirmed!N11/Testing!N11</f>
        <v>0.03712495253</v>
      </c>
      <c r="O12" s="20">
        <f>Confirmed!O11/Testing!O11</f>
        <v>0.03494966369</v>
      </c>
      <c r="P12" s="20">
        <f>Confirmed!P11/Testing!P11</f>
        <v>0.0332103321</v>
      </c>
      <c r="Q12" s="20">
        <f>Confirmed!Q11/Testing!Q11</f>
        <v>0.03279812813</v>
      </c>
      <c r="R12" s="20">
        <f>Confirmed!R11/Testing!R11</f>
        <v>0.03270321361</v>
      </c>
      <c r="S12" s="20">
        <f>Confirmed!S11/Testing!S11</f>
        <v>0.03220903301</v>
      </c>
      <c r="T12" s="20">
        <f>Confirmed!T11/Testing!T11</f>
        <v>0.03162729202</v>
      </c>
      <c r="U12" s="20">
        <f>Confirmed!U11/Testing!U11</f>
        <v>0.03110888108</v>
      </c>
      <c r="V12" s="20">
        <f>Confirmed!V11/Testing!V11</f>
        <v>0.03086380431</v>
      </c>
      <c r="W12" s="20">
        <f>Confirmed!W11/Testing!W11</f>
        <v>0.03056965256</v>
      </c>
      <c r="X12" s="20">
        <f>Confirmed!X11/Testing!X11</f>
        <v>0.03086021807</v>
      </c>
      <c r="Y12" s="20">
        <f>Confirmed!Y11/Testing!Y11</f>
        <v>0.03030143061</v>
      </c>
      <c r="Z12" s="20">
        <f>Confirmed!Z11/Testing!Z11</f>
        <v>0.02915379248</v>
      </c>
      <c r="AA12" s="20">
        <f>Confirmed!AA11/Testing!AA11</f>
        <v>0.02859937029</v>
      </c>
      <c r="AB12" s="20">
        <f>Confirmed!AB11/Testing!AB11</f>
        <v>0.0277035897</v>
      </c>
      <c r="AC12" s="20">
        <f>Confirmed!AC11/Testing!AC11</f>
        <v>0.02640347547</v>
      </c>
      <c r="AD12" s="20">
        <f>Confirmed!AD11/Testing!AD11</f>
        <v>0.025451511</v>
      </c>
      <c r="AE12" s="20">
        <f>Confirmed!AE11/Testing!AE11</f>
        <v>0.02452234091</v>
      </c>
      <c r="AF12" s="20">
        <f>Confirmed!AF11/Testing!AF11</f>
        <v>0.02389629975</v>
      </c>
      <c r="AG12" s="20">
        <f>Confirmed!AG11/Testing!AG11</f>
        <v>0.02295399023</v>
      </c>
      <c r="AH12" s="20">
        <f>Confirmed!AH11/Testing!AH11</f>
        <v>0.0224761283</v>
      </c>
      <c r="AI12" s="20">
        <f>Confirmed!AI11/Testing!AI11</f>
        <v>0.021626271</v>
      </c>
      <c r="AJ12" s="20">
        <f>Confirmed!AJ11/Testing!AJ11</f>
        <v>0.02109655394</v>
      </c>
      <c r="AK12" s="20">
        <f>Confirmed!AK11/Testing!AK11</f>
        <v>0.02097658751</v>
      </c>
      <c r="AL12" s="20">
        <f>Confirmed!AL11/Testing!AL11</f>
        <v>0.02097388109</v>
      </c>
      <c r="AM12" s="20">
        <f>Confirmed!AM11/Testing!AM11</f>
        <v>0.02000887093</v>
      </c>
      <c r="AN12" s="20">
        <f>Confirmed!AN11/Testing!AN11</f>
        <v>0.019527622</v>
      </c>
      <c r="AO12" s="20">
        <f>Confirmed!AO11/Testing!AO11</f>
        <v>0.01916756085</v>
      </c>
      <c r="AP12" s="20">
        <f>Confirmed!AP11/Testing!AP11</f>
        <v>0.01864054101</v>
      </c>
      <c r="AQ12" s="20">
        <f>Confirmed!AQ11/Testing!AQ11</f>
        <v>0.01878032022</v>
      </c>
      <c r="AR12" s="20">
        <f>Confirmed!AR11/Testing!AR11</f>
        <v>0.01829286371</v>
      </c>
      <c r="AS12" s="20">
        <f>Confirmed!AS11/Testing!AS11</f>
        <v>0.01792501525</v>
      </c>
      <c r="AT12" s="20">
        <f>Confirmed!AT11/Testing!AT11</f>
        <v>0.01739300894</v>
      </c>
      <c r="AU12" s="20">
        <f>Confirmed!AU11/Testing!AU11</f>
        <v>0.01683579336</v>
      </c>
      <c r="AV12" s="20">
        <f>Confirmed!AV11/Testing!AV11</f>
        <v>0.01656876779</v>
      </c>
      <c r="AW12" s="20">
        <f>Confirmed!AW11/Testing!AW11</f>
        <v>0.01632685192</v>
      </c>
      <c r="AX12" s="20">
        <f>Confirmed!AX11/Testing!AX11</f>
        <v>0.01613707824</v>
      </c>
      <c r="AY12" s="20">
        <f>Confirmed!AY11/Testing!AY11</f>
        <v>0.01596947734</v>
      </c>
      <c r="AZ12" s="20">
        <f>Confirmed!AZ11/Testing!AZ11</f>
        <v>0.01567567568</v>
      </c>
      <c r="BA12" s="20">
        <f>Confirmed!BA11/Testing!BA11</f>
        <v>0.01539356365</v>
      </c>
      <c r="BB12" s="20">
        <f>Confirmed!BB11/Testing!BB11</f>
        <v>0.0150232755</v>
      </c>
      <c r="BC12" s="20">
        <f>Confirmed!BC11/Testing!BC11</f>
        <v>0.01471926784</v>
      </c>
      <c r="BD12" s="20">
        <f>Confirmed!BD11/Testing!BD11</f>
        <v>0.014423597</v>
      </c>
      <c r="BE12" s="20">
        <f>Confirmed!BE11/Testing!BE11</f>
        <v>0.01422103182</v>
      </c>
      <c r="BF12" s="20">
        <f>Confirmed!BF11/Testing!BF11</f>
        <v>0.01414162946</v>
      </c>
      <c r="BG12" s="20">
        <f>Confirmed!BG11/Testing!BG11</f>
        <v>0.01421146093</v>
      </c>
      <c r="BH12" s="20">
        <f>Confirmed!BH11/Testing!BH11</f>
        <v>0.01446757448</v>
      </c>
      <c r="BI12" s="20">
        <f>Confirmed!BI11/Testing!BI11</f>
        <v>0.01527726734</v>
      </c>
      <c r="BJ12" s="20">
        <f>Confirmed!BJ11/Testing!BJ11</f>
        <v>0.01529629983</v>
      </c>
      <c r="BK12" s="20">
        <f>Confirmed!BK11/Testing!BK11</f>
        <v>0.01519243592</v>
      </c>
      <c r="BL12" s="20">
        <f>Confirmed!BL11/Testing!BL11</f>
        <v>0.01546480352</v>
      </c>
      <c r="BM12" s="20">
        <f>Confirmed!BM11/Testing!BM11</f>
        <v>0.01604639706</v>
      </c>
      <c r="BN12" s="20">
        <f>Confirmed!BN11/Testing!BN11</f>
        <v>0.01637473092</v>
      </c>
      <c r="BO12" s="20">
        <f>Confirmed!BO11/Testing!BO11</f>
        <v>0.01681607756</v>
      </c>
      <c r="BP12" s="20">
        <f>Confirmed!BP11/Testing!BP11</f>
        <v>0.01735225362</v>
      </c>
      <c r="BQ12" s="20">
        <f>Confirmed!BQ11/Testing!BQ11</f>
        <v>0.01710406842</v>
      </c>
      <c r="BR12" s="20">
        <f>Confirmed!BR11/Testing!BR11</f>
        <v>0.01769990388</v>
      </c>
      <c r="BS12" s="20">
        <f>Confirmed!BS11/Testing!BS11</f>
        <v>0.01798347525</v>
      </c>
      <c r="BT12" s="20">
        <f>Confirmed!BT11/Testing!BT11</f>
        <v>0.01866987438</v>
      </c>
      <c r="BU12" s="20"/>
    </row>
    <row r="13" ht="14.25" customHeight="1"/>
    <row r="14" ht="14.25" customHeight="1"/>
    <row r="15" ht="14.25" customHeight="1"/>
    <row r="16" ht="14.25" customHeight="1">
      <c r="A16" s="1" t="s">
        <v>2</v>
      </c>
      <c r="B16" s="7">
        <v>1263875.0</v>
      </c>
      <c r="M16" s="14"/>
    </row>
    <row r="17" ht="14.25" customHeight="1">
      <c r="A17" s="1" t="s">
        <v>3</v>
      </c>
      <c r="B17" s="7">
        <v>4027160.0</v>
      </c>
    </row>
    <row r="18" ht="14.25" customHeight="1">
      <c r="A18" s="1" t="s">
        <v>4</v>
      </c>
      <c r="B18" s="7">
        <v>4592187.0</v>
      </c>
    </row>
    <row r="19" ht="14.25" customHeight="1">
      <c r="A19" s="1" t="s">
        <v>5</v>
      </c>
      <c r="B19" s="7">
        <v>5982584.0</v>
      </c>
    </row>
    <row r="20" ht="14.25" customHeight="1">
      <c r="A20" s="1" t="s">
        <v>6</v>
      </c>
      <c r="B20" s="7">
        <v>6712276.0</v>
      </c>
    </row>
    <row r="21" ht="14.25" customHeight="1">
      <c r="A21" s="1" t="s">
        <v>7</v>
      </c>
      <c r="B21" s="7">
        <v>2887465.0</v>
      </c>
    </row>
    <row r="22" ht="14.25" customHeight="1">
      <c r="A22" s="1" t="s">
        <v>8</v>
      </c>
      <c r="B22" s="7">
        <v>1.1289086E7</v>
      </c>
    </row>
    <row r="23" ht="14.25" customHeight="1">
      <c r="A23" s="1" t="s">
        <v>9</v>
      </c>
      <c r="B23" s="7">
        <v>6844272.0</v>
      </c>
    </row>
    <row r="24" ht="14.25" customHeight="1">
      <c r="A24" s="1" t="s">
        <v>10</v>
      </c>
      <c r="B24" s="7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73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4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4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4">
        <v>43971.0</v>
      </c>
      <c r="BE1" s="2">
        <v>43972.0</v>
      </c>
      <c r="BF1" s="5">
        <v>43973.0</v>
      </c>
      <c r="BG1" s="2">
        <v>43974.0</v>
      </c>
      <c r="BH1" s="5">
        <v>43975.0</v>
      </c>
      <c r="BI1" s="2">
        <v>43976.0</v>
      </c>
      <c r="BJ1" s="5">
        <v>43977.0</v>
      </c>
      <c r="BK1" s="2">
        <v>43978.0</v>
      </c>
      <c r="BL1" s="5">
        <v>43979.0</v>
      </c>
      <c r="BM1" s="2">
        <v>43980.0</v>
      </c>
      <c r="BN1" s="5">
        <v>43981.0</v>
      </c>
      <c r="BO1" s="2">
        <v>43982.0</v>
      </c>
      <c r="BP1" s="5">
        <v>43983.0</v>
      </c>
      <c r="BQ1" s="2">
        <v>43984.0</v>
      </c>
      <c r="BR1" s="5">
        <v>43985.0</v>
      </c>
      <c r="BS1" s="2">
        <f t="shared" ref="BS1:BT1" si="1">BR1+1</f>
        <v>43986</v>
      </c>
      <c r="BT1" s="2">
        <f t="shared" si="1"/>
        <v>43987</v>
      </c>
      <c r="BU1" s="2">
        <f>today()</f>
        <v>43988</v>
      </c>
    </row>
    <row r="2" ht="14.25" customHeight="1">
      <c r="A2" s="1" t="s">
        <v>1</v>
      </c>
      <c r="B2" s="1">
        <f t="shared" ref="B2:AO2" si="2">ROUND($AP2/$AP$12*B$12,0)</f>
        <v>1912</v>
      </c>
      <c r="C2" s="1">
        <f t="shared" si="2"/>
        <v>2142</v>
      </c>
      <c r="D2" s="1">
        <f t="shared" si="2"/>
        <v>2385</v>
      </c>
      <c r="E2" s="1">
        <f t="shared" si="2"/>
        <v>2574</v>
      </c>
      <c r="F2" s="1">
        <f t="shared" si="2"/>
        <v>2752</v>
      </c>
      <c r="G2" s="1">
        <f t="shared" si="2"/>
        <v>2968</v>
      </c>
      <c r="H2" s="1">
        <f t="shared" si="2"/>
        <v>3214</v>
      </c>
      <c r="I2" s="1">
        <f t="shared" si="2"/>
        <v>3374</v>
      </c>
      <c r="J2" s="1">
        <f t="shared" si="2"/>
        <v>3614</v>
      </c>
      <c r="K2" s="1">
        <f t="shared" si="2"/>
        <v>3811</v>
      </c>
      <c r="L2" s="1">
        <f t="shared" si="2"/>
        <v>3893</v>
      </c>
      <c r="M2" s="1">
        <f t="shared" si="2"/>
        <v>3893</v>
      </c>
      <c r="N2" s="1">
        <f t="shared" si="2"/>
        <v>4273</v>
      </c>
      <c r="O2" s="1">
        <f t="shared" si="2"/>
        <v>4615</v>
      </c>
      <c r="P2" s="1">
        <f t="shared" si="2"/>
        <v>4893</v>
      </c>
      <c r="Q2" s="1">
        <f t="shared" si="2"/>
        <v>5029</v>
      </c>
      <c r="R2" s="1">
        <f t="shared" si="2"/>
        <v>5366</v>
      </c>
      <c r="S2" s="1">
        <f t="shared" si="2"/>
        <v>5606</v>
      </c>
      <c r="T2" s="1">
        <f t="shared" si="2"/>
        <v>5831</v>
      </c>
      <c r="U2" s="1">
        <f t="shared" si="2"/>
        <v>6065</v>
      </c>
      <c r="V2" s="1">
        <f t="shared" si="2"/>
        <v>6370</v>
      </c>
      <c r="W2" s="1">
        <f t="shared" si="2"/>
        <v>6756</v>
      </c>
      <c r="X2" s="1">
        <f t="shared" si="2"/>
        <v>7238</v>
      </c>
      <c r="Y2" s="1">
        <f t="shared" si="2"/>
        <v>7686</v>
      </c>
      <c r="Z2" s="1">
        <f t="shared" si="2"/>
        <v>8142</v>
      </c>
      <c r="AA2" s="1">
        <f t="shared" si="2"/>
        <v>8506</v>
      </c>
      <c r="AB2" s="1">
        <f t="shared" si="2"/>
        <v>8964</v>
      </c>
      <c r="AC2" s="1">
        <f t="shared" si="2"/>
        <v>9620</v>
      </c>
      <c r="AD2" s="1">
        <f t="shared" si="2"/>
        <v>10211</v>
      </c>
      <c r="AE2" s="1">
        <f t="shared" si="2"/>
        <v>10788</v>
      </c>
      <c r="AF2" s="1">
        <f t="shared" si="2"/>
        <v>11300</v>
      </c>
      <c r="AG2" s="1">
        <f t="shared" si="2"/>
        <v>11959</v>
      </c>
      <c r="AH2" s="1">
        <f t="shared" si="2"/>
        <v>12429</v>
      </c>
      <c r="AI2" s="1">
        <f t="shared" si="2"/>
        <v>13209</v>
      </c>
      <c r="AJ2" s="1">
        <f t="shared" si="2"/>
        <v>13906</v>
      </c>
      <c r="AK2" s="1">
        <f t="shared" si="2"/>
        <v>14575</v>
      </c>
      <c r="AL2" s="1">
        <f t="shared" si="2"/>
        <v>15457</v>
      </c>
      <c r="AM2" s="1">
        <f t="shared" si="2"/>
        <v>16466</v>
      </c>
      <c r="AN2" s="1">
        <f t="shared" si="2"/>
        <v>17257</v>
      </c>
      <c r="AO2" s="1">
        <f t="shared" si="2"/>
        <v>17962</v>
      </c>
      <c r="AP2" s="6">
        <v>18720.0</v>
      </c>
      <c r="AQ2" s="1">
        <f t="shared" ref="AQ2:AV2" si="3">ROUND($AW2/$AW$12*AQ$12,0)</f>
        <v>16688</v>
      </c>
      <c r="AR2" s="1">
        <f t="shared" si="3"/>
        <v>17579</v>
      </c>
      <c r="AS2" s="1">
        <f t="shared" si="3"/>
        <v>18512</v>
      </c>
      <c r="AT2" s="1">
        <f t="shared" si="3"/>
        <v>19498</v>
      </c>
      <c r="AU2" s="1">
        <f t="shared" si="3"/>
        <v>20339</v>
      </c>
      <c r="AV2" s="1">
        <f t="shared" si="3"/>
        <v>21118</v>
      </c>
      <c r="AW2" s="6">
        <v>22069.0</v>
      </c>
      <c r="AX2" s="1">
        <f t="shared" ref="AX2:BC2" si="4">ROUND($BD2/$BD$12*AX$12,0)</f>
        <v>20637</v>
      </c>
      <c r="AY2" s="1">
        <f t="shared" si="4"/>
        <v>21587</v>
      </c>
      <c r="AZ2" s="1">
        <f t="shared" si="4"/>
        <v>22509</v>
      </c>
      <c r="BA2" s="1">
        <f t="shared" si="4"/>
        <v>23600</v>
      </c>
      <c r="BB2" s="1">
        <f t="shared" si="4"/>
        <v>24327</v>
      </c>
      <c r="BC2" s="1">
        <f t="shared" si="4"/>
        <v>25020</v>
      </c>
      <c r="BD2" s="6">
        <v>25955.0</v>
      </c>
      <c r="BE2" s="1">
        <f t="shared" ref="BE2:BT2" si="5">ROUND($BD2/$BD$12*BE$12,0)</f>
        <v>26906</v>
      </c>
      <c r="BF2" s="1">
        <f t="shared" si="5"/>
        <v>27807</v>
      </c>
      <c r="BG2" s="1">
        <f t="shared" si="5"/>
        <v>28900</v>
      </c>
      <c r="BH2" s="1">
        <f t="shared" si="5"/>
        <v>29898</v>
      </c>
      <c r="BI2" s="1">
        <f t="shared" si="5"/>
        <v>30559</v>
      </c>
      <c r="BJ2" s="1">
        <f t="shared" si="5"/>
        <v>31031</v>
      </c>
      <c r="BK2" s="1">
        <f t="shared" si="5"/>
        <v>32516</v>
      </c>
      <c r="BL2" s="1">
        <f t="shared" si="5"/>
        <v>33578</v>
      </c>
      <c r="BM2" s="1">
        <f t="shared" si="5"/>
        <v>34830</v>
      </c>
      <c r="BN2" s="1">
        <f t="shared" si="5"/>
        <v>35942</v>
      </c>
      <c r="BO2" s="1">
        <f t="shared" si="5"/>
        <v>37132</v>
      </c>
      <c r="BP2" s="1">
        <f t="shared" si="5"/>
        <v>38034</v>
      </c>
      <c r="BQ2" s="1">
        <f t="shared" si="5"/>
        <v>38996</v>
      </c>
      <c r="BR2" s="1">
        <f t="shared" si="5"/>
        <v>40248</v>
      </c>
      <c r="BS2" s="1">
        <f t="shared" si="5"/>
        <v>42025</v>
      </c>
      <c r="BT2" s="1">
        <f t="shared" si="5"/>
        <v>43571</v>
      </c>
      <c r="BU2" s="1"/>
    </row>
    <row r="3" ht="14.25" customHeight="1">
      <c r="A3" s="1" t="s">
        <v>2</v>
      </c>
      <c r="B3" s="1">
        <f t="shared" ref="B3:AO3" si="6">ROUND($AP3/$AP$12*B$12,0)</f>
        <v>230</v>
      </c>
      <c r="C3" s="1">
        <f t="shared" si="6"/>
        <v>258</v>
      </c>
      <c r="D3" s="1">
        <f t="shared" si="6"/>
        <v>287</v>
      </c>
      <c r="E3" s="1">
        <f t="shared" si="6"/>
        <v>310</v>
      </c>
      <c r="F3" s="1">
        <f t="shared" si="6"/>
        <v>332</v>
      </c>
      <c r="G3" s="1">
        <f t="shared" si="6"/>
        <v>358</v>
      </c>
      <c r="H3" s="1">
        <f t="shared" si="6"/>
        <v>387</v>
      </c>
      <c r="I3" s="1">
        <f t="shared" si="6"/>
        <v>407</v>
      </c>
      <c r="J3" s="1">
        <f t="shared" si="6"/>
        <v>436</v>
      </c>
      <c r="K3" s="1">
        <f t="shared" si="6"/>
        <v>459</v>
      </c>
      <c r="L3" s="1">
        <f t="shared" si="6"/>
        <v>469</v>
      </c>
      <c r="M3" s="1">
        <f t="shared" si="6"/>
        <v>469</v>
      </c>
      <c r="N3" s="1">
        <f t="shared" si="6"/>
        <v>515</v>
      </c>
      <c r="O3" s="1">
        <f t="shared" si="6"/>
        <v>556</v>
      </c>
      <c r="P3" s="1">
        <f t="shared" si="6"/>
        <v>590</v>
      </c>
      <c r="Q3" s="1">
        <f t="shared" si="6"/>
        <v>606</v>
      </c>
      <c r="R3" s="1">
        <f t="shared" si="6"/>
        <v>647</v>
      </c>
      <c r="S3" s="1">
        <f t="shared" si="6"/>
        <v>676</v>
      </c>
      <c r="T3" s="1">
        <f t="shared" si="6"/>
        <v>703</v>
      </c>
      <c r="U3" s="1">
        <f t="shared" si="6"/>
        <v>731</v>
      </c>
      <c r="V3" s="1">
        <f t="shared" si="6"/>
        <v>768</v>
      </c>
      <c r="W3" s="1">
        <f t="shared" si="6"/>
        <v>814</v>
      </c>
      <c r="X3" s="1">
        <f t="shared" si="6"/>
        <v>872</v>
      </c>
      <c r="Y3" s="1">
        <f t="shared" si="6"/>
        <v>926</v>
      </c>
      <c r="Z3" s="1">
        <f t="shared" si="6"/>
        <v>981</v>
      </c>
      <c r="AA3" s="1">
        <f t="shared" si="6"/>
        <v>1025</v>
      </c>
      <c r="AB3" s="1">
        <f t="shared" si="6"/>
        <v>1080</v>
      </c>
      <c r="AC3" s="1">
        <f t="shared" si="6"/>
        <v>1159</v>
      </c>
      <c r="AD3" s="1">
        <f t="shared" si="6"/>
        <v>1231</v>
      </c>
      <c r="AE3" s="1">
        <f t="shared" si="6"/>
        <v>1300</v>
      </c>
      <c r="AF3" s="1">
        <f t="shared" si="6"/>
        <v>1362</v>
      </c>
      <c r="AG3" s="1">
        <f t="shared" si="6"/>
        <v>1441</v>
      </c>
      <c r="AH3" s="1">
        <f t="shared" si="6"/>
        <v>1498</v>
      </c>
      <c r="AI3" s="1">
        <f t="shared" si="6"/>
        <v>1592</v>
      </c>
      <c r="AJ3" s="1">
        <f t="shared" si="6"/>
        <v>1676</v>
      </c>
      <c r="AK3" s="1">
        <f t="shared" si="6"/>
        <v>1757</v>
      </c>
      <c r="AL3" s="1">
        <f t="shared" si="6"/>
        <v>1863</v>
      </c>
      <c r="AM3" s="1">
        <f t="shared" si="6"/>
        <v>1984</v>
      </c>
      <c r="AN3" s="1">
        <f t="shared" si="6"/>
        <v>2080</v>
      </c>
      <c r="AO3" s="1">
        <f t="shared" si="6"/>
        <v>2165</v>
      </c>
      <c r="AP3" s="6">
        <v>2256.0</v>
      </c>
      <c r="AQ3" s="1">
        <f t="shared" ref="AQ3:AV3" si="7">ROUND($AW3/$AW$12*AQ$12,0)</f>
        <v>2785</v>
      </c>
      <c r="AR3" s="1">
        <f t="shared" si="7"/>
        <v>2934</v>
      </c>
      <c r="AS3" s="1">
        <f t="shared" si="7"/>
        <v>3089</v>
      </c>
      <c r="AT3" s="1">
        <f t="shared" si="7"/>
        <v>3254</v>
      </c>
      <c r="AU3" s="1">
        <f t="shared" si="7"/>
        <v>3394</v>
      </c>
      <c r="AV3" s="1">
        <f t="shared" si="7"/>
        <v>3524</v>
      </c>
      <c r="AW3" s="6">
        <v>3683.0</v>
      </c>
      <c r="AX3" s="1">
        <f t="shared" ref="AX3:BC3" si="8">ROUND($BD3/$BD$12*AX$12,0)</f>
        <v>3798</v>
      </c>
      <c r="AY3" s="1">
        <f t="shared" si="8"/>
        <v>3972</v>
      </c>
      <c r="AZ3" s="1">
        <f t="shared" si="8"/>
        <v>4142</v>
      </c>
      <c r="BA3" s="1">
        <f t="shared" si="8"/>
        <v>4343</v>
      </c>
      <c r="BB3" s="1">
        <f t="shared" si="8"/>
        <v>4476</v>
      </c>
      <c r="BC3" s="1">
        <f t="shared" si="8"/>
        <v>4604</v>
      </c>
      <c r="BD3" s="6">
        <v>4776.0</v>
      </c>
      <c r="BE3" s="1">
        <f t="shared" ref="BE3:BT3" si="9">ROUND($BD3/$BD$12*BE$12,0)</f>
        <v>4951</v>
      </c>
      <c r="BF3" s="1">
        <f t="shared" si="9"/>
        <v>5117</v>
      </c>
      <c r="BG3" s="1">
        <f t="shared" si="9"/>
        <v>5318</v>
      </c>
      <c r="BH3" s="1">
        <f t="shared" si="9"/>
        <v>5501</v>
      </c>
      <c r="BI3" s="1">
        <f t="shared" si="9"/>
        <v>5623</v>
      </c>
      <c r="BJ3" s="1">
        <f t="shared" si="9"/>
        <v>5710</v>
      </c>
      <c r="BK3" s="1">
        <f t="shared" si="9"/>
        <v>5983</v>
      </c>
      <c r="BL3" s="1">
        <f t="shared" si="9"/>
        <v>6179</v>
      </c>
      <c r="BM3" s="1">
        <f t="shared" si="9"/>
        <v>6409</v>
      </c>
      <c r="BN3" s="1">
        <f t="shared" si="9"/>
        <v>6614</v>
      </c>
      <c r="BO3" s="1">
        <f t="shared" si="9"/>
        <v>6833</v>
      </c>
      <c r="BP3" s="1">
        <f t="shared" si="9"/>
        <v>6999</v>
      </c>
      <c r="BQ3" s="1">
        <f t="shared" si="9"/>
        <v>7176</v>
      </c>
      <c r="BR3" s="1">
        <f t="shared" si="9"/>
        <v>7406</v>
      </c>
      <c r="BS3" s="1">
        <f t="shared" si="9"/>
        <v>7733</v>
      </c>
      <c r="BT3" s="1">
        <f t="shared" si="9"/>
        <v>8018</v>
      </c>
      <c r="BU3" s="1"/>
    </row>
    <row r="4" ht="14.25" customHeight="1">
      <c r="A4" s="1" t="s">
        <v>3</v>
      </c>
      <c r="B4" s="1">
        <f t="shared" ref="B4:AO4" si="10">ROUND($AP4/$AP$12*B$12,0)</f>
        <v>421</v>
      </c>
      <c r="C4" s="1">
        <f t="shared" si="10"/>
        <v>472</v>
      </c>
      <c r="D4" s="1">
        <f t="shared" si="10"/>
        <v>525</v>
      </c>
      <c r="E4" s="1">
        <f t="shared" si="10"/>
        <v>567</v>
      </c>
      <c r="F4" s="1">
        <f t="shared" si="10"/>
        <v>606</v>
      </c>
      <c r="G4" s="1">
        <f t="shared" si="10"/>
        <v>654</v>
      </c>
      <c r="H4" s="1">
        <f t="shared" si="10"/>
        <v>708</v>
      </c>
      <c r="I4" s="1">
        <f t="shared" si="10"/>
        <v>743</v>
      </c>
      <c r="J4" s="1">
        <f t="shared" si="10"/>
        <v>796</v>
      </c>
      <c r="K4" s="1">
        <f t="shared" si="10"/>
        <v>839</v>
      </c>
      <c r="L4" s="1">
        <f t="shared" si="10"/>
        <v>857</v>
      </c>
      <c r="M4" s="1">
        <f t="shared" si="10"/>
        <v>857</v>
      </c>
      <c r="N4" s="1">
        <f t="shared" si="10"/>
        <v>941</v>
      </c>
      <c r="O4" s="1">
        <f t="shared" si="10"/>
        <v>1016</v>
      </c>
      <c r="P4" s="1">
        <f t="shared" si="10"/>
        <v>1078</v>
      </c>
      <c r="Q4" s="1">
        <f t="shared" si="10"/>
        <v>1108</v>
      </c>
      <c r="R4" s="1">
        <f t="shared" si="10"/>
        <v>1182</v>
      </c>
      <c r="S4" s="1">
        <f t="shared" si="10"/>
        <v>1235</v>
      </c>
      <c r="T4" s="1">
        <f t="shared" si="10"/>
        <v>1284</v>
      </c>
      <c r="U4" s="1">
        <f t="shared" si="10"/>
        <v>1336</v>
      </c>
      <c r="V4" s="1">
        <f t="shared" si="10"/>
        <v>1403</v>
      </c>
      <c r="W4" s="1">
        <f t="shared" si="10"/>
        <v>1488</v>
      </c>
      <c r="X4" s="1">
        <f t="shared" si="10"/>
        <v>1594</v>
      </c>
      <c r="Y4" s="1">
        <f t="shared" si="10"/>
        <v>1693</v>
      </c>
      <c r="Z4" s="1">
        <f t="shared" si="10"/>
        <v>1793</v>
      </c>
      <c r="AA4" s="1">
        <f t="shared" si="10"/>
        <v>1873</v>
      </c>
      <c r="AB4" s="1">
        <f t="shared" si="10"/>
        <v>1974</v>
      </c>
      <c r="AC4" s="1">
        <f t="shared" si="10"/>
        <v>2119</v>
      </c>
      <c r="AD4" s="1">
        <f t="shared" si="10"/>
        <v>2249</v>
      </c>
      <c r="AE4" s="1">
        <f t="shared" si="10"/>
        <v>2376</v>
      </c>
      <c r="AF4" s="1">
        <f t="shared" si="10"/>
        <v>2489</v>
      </c>
      <c r="AG4" s="1">
        <f t="shared" si="10"/>
        <v>2634</v>
      </c>
      <c r="AH4" s="1">
        <f t="shared" si="10"/>
        <v>2738</v>
      </c>
      <c r="AI4" s="1">
        <f t="shared" si="10"/>
        <v>2909</v>
      </c>
      <c r="AJ4" s="1">
        <f t="shared" si="10"/>
        <v>3063</v>
      </c>
      <c r="AK4" s="1">
        <f t="shared" si="10"/>
        <v>3210</v>
      </c>
      <c r="AL4" s="1">
        <f t="shared" si="10"/>
        <v>3404</v>
      </c>
      <c r="AM4" s="1">
        <f t="shared" si="10"/>
        <v>3627</v>
      </c>
      <c r="AN4" s="1">
        <f t="shared" si="10"/>
        <v>3801</v>
      </c>
      <c r="AO4" s="1">
        <f t="shared" si="10"/>
        <v>3956</v>
      </c>
      <c r="AP4" s="6">
        <v>4123.0</v>
      </c>
      <c r="AQ4" s="1">
        <f t="shared" ref="AQ4:AV4" si="11">ROUND($AW4/$AW$12*AQ$12,0)</f>
        <v>4395</v>
      </c>
      <c r="AR4" s="1">
        <f t="shared" si="11"/>
        <v>4630</v>
      </c>
      <c r="AS4" s="1">
        <f t="shared" si="11"/>
        <v>4875</v>
      </c>
      <c r="AT4" s="1">
        <f t="shared" si="11"/>
        <v>5135</v>
      </c>
      <c r="AU4" s="1">
        <f t="shared" si="11"/>
        <v>5356</v>
      </c>
      <c r="AV4" s="1">
        <f t="shared" si="11"/>
        <v>5561</v>
      </c>
      <c r="AW4" s="6">
        <v>5812.0</v>
      </c>
      <c r="AX4" s="1">
        <f t="shared" ref="AX4:BC4" si="12">ROUND($BD4/$BD$12*AX$12,0)</f>
        <v>7021</v>
      </c>
      <c r="AY4" s="1">
        <f t="shared" si="12"/>
        <v>7344</v>
      </c>
      <c r="AZ4" s="1">
        <f t="shared" si="12"/>
        <v>7658</v>
      </c>
      <c r="BA4" s="1">
        <f t="shared" si="12"/>
        <v>8029</v>
      </c>
      <c r="BB4" s="1">
        <f t="shared" si="12"/>
        <v>8276</v>
      </c>
      <c r="BC4" s="1">
        <f t="shared" si="12"/>
        <v>8512</v>
      </c>
      <c r="BD4" s="6">
        <v>8830.0</v>
      </c>
      <c r="BE4" s="1">
        <f t="shared" ref="BE4:BT4" si="13">ROUND($BD4/$BD$12*BE$12,0)</f>
        <v>9154</v>
      </c>
      <c r="BF4" s="1">
        <f t="shared" si="13"/>
        <v>9460</v>
      </c>
      <c r="BG4" s="1">
        <f t="shared" si="13"/>
        <v>9832</v>
      </c>
      <c r="BH4" s="1">
        <f t="shared" si="13"/>
        <v>10171</v>
      </c>
      <c r="BI4" s="1">
        <f t="shared" si="13"/>
        <v>10396</v>
      </c>
      <c r="BJ4" s="1">
        <f t="shared" si="13"/>
        <v>10557</v>
      </c>
      <c r="BK4" s="1">
        <f t="shared" si="13"/>
        <v>11062</v>
      </c>
      <c r="BL4" s="1">
        <f t="shared" si="13"/>
        <v>11423</v>
      </c>
      <c r="BM4" s="1">
        <f t="shared" si="13"/>
        <v>11849</v>
      </c>
      <c r="BN4" s="1">
        <f t="shared" si="13"/>
        <v>12227</v>
      </c>
      <c r="BO4" s="1">
        <f t="shared" si="13"/>
        <v>12632</v>
      </c>
      <c r="BP4" s="1">
        <f t="shared" si="13"/>
        <v>12939</v>
      </c>
      <c r="BQ4" s="1">
        <f t="shared" si="13"/>
        <v>13267</v>
      </c>
      <c r="BR4" s="1">
        <f t="shared" si="13"/>
        <v>13693</v>
      </c>
      <c r="BS4" s="1">
        <f t="shared" si="13"/>
        <v>14297</v>
      </c>
      <c r="BT4" s="1">
        <f t="shared" si="13"/>
        <v>14823</v>
      </c>
      <c r="BU4" s="1"/>
    </row>
    <row r="5" ht="14.25" customHeight="1">
      <c r="A5" s="1" t="s">
        <v>4</v>
      </c>
      <c r="B5" s="1">
        <f t="shared" ref="B5:AO5" si="14">ROUND($AP5/$AP$12*B$12,0)</f>
        <v>786</v>
      </c>
      <c r="C5" s="1">
        <f t="shared" si="14"/>
        <v>881</v>
      </c>
      <c r="D5" s="1">
        <f t="shared" si="14"/>
        <v>981</v>
      </c>
      <c r="E5" s="1">
        <f t="shared" si="14"/>
        <v>1058</v>
      </c>
      <c r="F5" s="1">
        <f t="shared" si="14"/>
        <v>1132</v>
      </c>
      <c r="G5" s="1">
        <f t="shared" si="14"/>
        <v>1220</v>
      </c>
      <c r="H5" s="1">
        <f t="shared" si="14"/>
        <v>1321</v>
      </c>
      <c r="I5" s="1">
        <f t="shared" si="14"/>
        <v>1387</v>
      </c>
      <c r="J5" s="1">
        <f t="shared" si="14"/>
        <v>1486</v>
      </c>
      <c r="K5" s="1">
        <f t="shared" si="14"/>
        <v>1567</v>
      </c>
      <c r="L5" s="1">
        <f t="shared" si="14"/>
        <v>1601</v>
      </c>
      <c r="M5" s="1">
        <f t="shared" si="14"/>
        <v>1601</v>
      </c>
      <c r="N5" s="1">
        <f t="shared" si="14"/>
        <v>1757</v>
      </c>
      <c r="O5" s="1">
        <f t="shared" si="14"/>
        <v>1898</v>
      </c>
      <c r="P5" s="1">
        <f t="shared" si="14"/>
        <v>2012</v>
      </c>
      <c r="Q5" s="1">
        <f t="shared" si="14"/>
        <v>2068</v>
      </c>
      <c r="R5" s="1">
        <f t="shared" si="14"/>
        <v>2206</v>
      </c>
      <c r="S5" s="1">
        <f t="shared" si="14"/>
        <v>2305</v>
      </c>
      <c r="T5" s="1">
        <f t="shared" si="14"/>
        <v>2397</v>
      </c>
      <c r="U5" s="1">
        <f t="shared" si="14"/>
        <v>2494</v>
      </c>
      <c r="V5" s="1">
        <f t="shared" si="14"/>
        <v>2619</v>
      </c>
      <c r="W5" s="1">
        <f t="shared" si="14"/>
        <v>2778</v>
      </c>
      <c r="X5" s="1">
        <f t="shared" si="14"/>
        <v>2976</v>
      </c>
      <c r="Y5" s="1">
        <f t="shared" si="14"/>
        <v>3160</v>
      </c>
      <c r="Z5" s="1">
        <f t="shared" si="14"/>
        <v>3348</v>
      </c>
      <c r="AA5" s="1">
        <f t="shared" si="14"/>
        <v>3497</v>
      </c>
      <c r="AB5" s="1">
        <f t="shared" si="14"/>
        <v>3686</v>
      </c>
      <c r="AC5" s="1">
        <f t="shared" si="14"/>
        <v>3955</v>
      </c>
      <c r="AD5" s="1">
        <f t="shared" si="14"/>
        <v>4198</v>
      </c>
      <c r="AE5" s="1">
        <f t="shared" si="14"/>
        <v>4436</v>
      </c>
      <c r="AF5" s="1">
        <f t="shared" si="14"/>
        <v>4646</v>
      </c>
      <c r="AG5" s="1">
        <f t="shared" si="14"/>
        <v>4917</v>
      </c>
      <c r="AH5" s="1">
        <f t="shared" si="14"/>
        <v>5111</v>
      </c>
      <c r="AI5" s="1">
        <f t="shared" si="14"/>
        <v>5431</v>
      </c>
      <c r="AJ5" s="1">
        <f t="shared" si="14"/>
        <v>5718</v>
      </c>
      <c r="AK5" s="1">
        <f t="shared" si="14"/>
        <v>5993</v>
      </c>
      <c r="AL5" s="1">
        <f t="shared" si="14"/>
        <v>6355</v>
      </c>
      <c r="AM5" s="1">
        <f t="shared" si="14"/>
        <v>6770</v>
      </c>
      <c r="AN5" s="1">
        <f t="shared" si="14"/>
        <v>7095</v>
      </c>
      <c r="AO5" s="1">
        <f t="shared" si="14"/>
        <v>7385</v>
      </c>
      <c r="AP5" s="6">
        <v>7697.0</v>
      </c>
      <c r="AQ5" s="1">
        <f t="shared" ref="AQ5:AV5" si="15">ROUND($AW5/$AW$12*AQ$12,0)</f>
        <v>8631</v>
      </c>
      <c r="AR5" s="1">
        <f t="shared" si="15"/>
        <v>9092</v>
      </c>
      <c r="AS5" s="1">
        <f t="shared" si="15"/>
        <v>9574</v>
      </c>
      <c r="AT5" s="1">
        <f t="shared" si="15"/>
        <v>10084</v>
      </c>
      <c r="AU5" s="1">
        <f t="shared" si="15"/>
        <v>10519</v>
      </c>
      <c r="AV5" s="1">
        <f t="shared" si="15"/>
        <v>10922</v>
      </c>
      <c r="AW5" s="6">
        <v>11414.0</v>
      </c>
      <c r="AX5" s="1">
        <f t="shared" ref="AX5:BC5" si="16">ROUND($BD5/$BD$12*AX$12,0)</f>
        <v>11898</v>
      </c>
      <c r="AY5" s="1">
        <f t="shared" si="16"/>
        <v>12446</v>
      </c>
      <c r="AZ5" s="1">
        <f t="shared" si="16"/>
        <v>12977</v>
      </c>
      <c r="BA5" s="1">
        <f t="shared" si="16"/>
        <v>13606</v>
      </c>
      <c r="BB5" s="1">
        <f t="shared" si="16"/>
        <v>14025</v>
      </c>
      <c r="BC5" s="1">
        <f t="shared" si="16"/>
        <v>14425</v>
      </c>
      <c r="BD5" s="6">
        <v>14964.0</v>
      </c>
      <c r="BE5" s="1">
        <f t="shared" ref="BE5:BT5" si="17">ROUND($BD5/$BD$12*BE$12,0)</f>
        <v>15512</v>
      </c>
      <c r="BF5" s="1">
        <f t="shared" si="17"/>
        <v>16032</v>
      </c>
      <c r="BG5" s="1">
        <f t="shared" si="17"/>
        <v>16662</v>
      </c>
      <c r="BH5" s="1">
        <f t="shared" si="17"/>
        <v>17237</v>
      </c>
      <c r="BI5" s="1">
        <f t="shared" si="17"/>
        <v>17619</v>
      </c>
      <c r="BJ5" s="1">
        <f t="shared" si="17"/>
        <v>17891</v>
      </c>
      <c r="BK5" s="1">
        <f t="shared" si="17"/>
        <v>18747</v>
      </c>
      <c r="BL5" s="1">
        <f t="shared" si="17"/>
        <v>19359</v>
      </c>
      <c r="BM5" s="1">
        <f t="shared" si="17"/>
        <v>20081</v>
      </c>
      <c r="BN5" s="1">
        <f t="shared" si="17"/>
        <v>20722</v>
      </c>
      <c r="BO5" s="1">
        <f t="shared" si="17"/>
        <v>21408</v>
      </c>
      <c r="BP5" s="1">
        <f t="shared" si="17"/>
        <v>21928</v>
      </c>
      <c r="BQ5" s="1">
        <f t="shared" si="17"/>
        <v>22483</v>
      </c>
      <c r="BR5" s="1">
        <f t="shared" si="17"/>
        <v>23204</v>
      </c>
      <c r="BS5" s="1">
        <f t="shared" si="17"/>
        <v>24229</v>
      </c>
      <c r="BT5" s="1">
        <f t="shared" si="17"/>
        <v>25120</v>
      </c>
      <c r="BU5" s="1"/>
    </row>
    <row r="6" ht="14.25" customHeight="1">
      <c r="A6" s="1" t="s">
        <v>5</v>
      </c>
      <c r="B6" s="1">
        <f t="shared" ref="B6:AO6" si="18">ROUND($AP6/$AP$12*B$12,0)</f>
        <v>649</v>
      </c>
      <c r="C6" s="1">
        <f t="shared" si="18"/>
        <v>727</v>
      </c>
      <c r="D6" s="1">
        <f t="shared" si="18"/>
        <v>809</v>
      </c>
      <c r="E6" s="1">
        <f t="shared" si="18"/>
        <v>873</v>
      </c>
      <c r="F6" s="1">
        <f t="shared" si="18"/>
        <v>934</v>
      </c>
      <c r="G6" s="1">
        <f t="shared" si="18"/>
        <v>1007</v>
      </c>
      <c r="H6" s="1">
        <f t="shared" si="18"/>
        <v>1091</v>
      </c>
      <c r="I6" s="1">
        <f t="shared" si="18"/>
        <v>1145</v>
      </c>
      <c r="J6" s="1">
        <f t="shared" si="18"/>
        <v>1227</v>
      </c>
      <c r="K6" s="1">
        <f t="shared" si="18"/>
        <v>1293</v>
      </c>
      <c r="L6" s="1">
        <f t="shared" si="18"/>
        <v>1321</v>
      </c>
      <c r="M6" s="1">
        <f t="shared" si="18"/>
        <v>1321</v>
      </c>
      <c r="N6" s="1">
        <f t="shared" si="18"/>
        <v>1450</v>
      </c>
      <c r="O6" s="1">
        <f t="shared" si="18"/>
        <v>1566</v>
      </c>
      <c r="P6" s="1">
        <f t="shared" si="18"/>
        <v>1661</v>
      </c>
      <c r="Q6" s="1">
        <f t="shared" si="18"/>
        <v>1707</v>
      </c>
      <c r="R6" s="1">
        <f t="shared" si="18"/>
        <v>1821</v>
      </c>
      <c r="S6" s="1">
        <f t="shared" si="18"/>
        <v>1902</v>
      </c>
      <c r="T6" s="1">
        <f t="shared" si="18"/>
        <v>1979</v>
      </c>
      <c r="U6" s="1">
        <f t="shared" si="18"/>
        <v>2058</v>
      </c>
      <c r="V6" s="1">
        <f t="shared" si="18"/>
        <v>2162</v>
      </c>
      <c r="W6" s="1">
        <f t="shared" si="18"/>
        <v>2293</v>
      </c>
      <c r="X6" s="1">
        <f t="shared" si="18"/>
        <v>2456</v>
      </c>
      <c r="Y6" s="1">
        <f t="shared" si="18"/>
        <v>2608</v>
      </c>
      <c r="Z6" s="1">
        <f t="shared" si="18"/>
        <v>2763</v>
      </c>
      <c r="AA6" s="1">
        <f t="shared" si="18"/>
        <v>2887</v>
      </c>
      <c r="AB6" s="1">
        <f t="shared" si="18"/>
        <v>3042</v>
      </c>
      <c r="AC6" s="1">
        <f t="shared" si="18"/>
        <v>3265</v>
      </c>
      <c r="AD6" s="1">
        <f t="shared" si="18"/>
        <v>3465</v>
      </c>
      <c r="AE6" s="1">
        <f t="shared" si="18"/>
        <v>3661</v>
      </c>
      <c r="AF6" s="1">
        <f t="shared" si="18"/>
        <v>3835</v>
      </c>
      <c r="AG6" s="1">
        <f t="shared" si="18"/>
        <v>4058</v>
      </c>
      <c r="AH6" s="1">
        <f t="shared" si="18"/>
        <v>4218</v>
      </c>
      <c r="AI6" s="1">
        <f t="shared" si="18"/>
        <v>4483</v>
      </c>
      <c r="AJ6" s="1">
        <f t="shared" si="18"/>
        <v>4719</v>
      </c>
      <c r="AK6" s="1">
        <f t="shared" si="18"/>
        <v>4946</v>
      </c>
      <c r="AL6" s="1">
        <f t="shared" si="18"/>
        <v>5246</v>
      </c>
      <c r="AM6" s="1">
        <f t="shared" si="18"/>
        <v>5588</v>
      </c>
      <c r="AN6" s="1">
        <f t="shared" si="18"/>
        <v>5856</v>
      </c>
      <c r="AO6" s="1">
        <f t="shared" si="18"/>
        <v>6096</v>
      </c>
      <c r="AP6" s="6">
        <v>6353.0</v>
      </c>
      <c r="AQ6" s="1">
        <f t="shared" ref="AQ6:AV6" si="19">ROUND($AW6/$AW$12*AQ$12,0)</f>
        <v>6230</v>
      </c>
      <c r="AR6" s="1">
        <f t="shared" si="19"/>
        <v>6563</v>
      </c>
      <c r="AS6" s="1">
        <f t="shared" si="19"/>
        <v>6911</v>
      </c>
      <c r="AT6" s="1">
        <f t="shared" si="19"/>
        <v>7279</v>
      </c>
      <c r="AU6" s="1">
        <f t="shared" si="19"/>
        <v>7593</v>
      </c>
      <c r="AV6" s="1">
        <f t="shared" si="19"/>
        <v>7884</v>
      </c>
      <c r="AW6" s="6">
        <v>8239.0</v>
      </c>
      <c r="AX6" s="1">
        <f t="shared" ref="AX6:BC6" si="20">ROUND($BD6/$BD$12*AX$12,0)</f>
        <v>8412</v>
      </c>
      <c r="AY6" s="1">
        <f t="shared" si="20"/>
        <v>8799</v>
      </c>
      <c r="AZ6" s="1">
        <f t="shared" si="20"/>
        <v>9174</v>
      </c>
      <c r="BA6" s="1">
        <f t="shared" si="20"/>
        <v>9619</v>
      </c>
      <c r="BB6" s="1">
        <f t="shared" si="20"/>
        <v>9915</v>
      </c>
      <c r="BC6" s="1">
        <f t="shared" si="20"/>
        <v>10198</v>
      </c>
      <c r="BD6" s="6">
        <v>10579.0</v>
      </c>
      <c r="BE6" s="1">
        <f t="shared" ref="BE6:BT6" si="21">ROUND($BD6/$BD$12*BE$12,0)</f>
        <v>10967</v>
      </c>
      <c r="BF6" s="1">
        <f t="shared" si="21"/>
        <v>11334</v>
      </c>
      <c r="BG6" s="1">
        <f t="shared" si="21"/>
        <v>11779</v>
      </c>
      <c r="BH6" s="1">
        <f t="shared" si="21"/>
        <v>12186</v>
      </c>
      <c r="BI6" s="1">
        <f t="shared" si="21"/>
        <v>12456</v>
      </c>
      <c r="BJ6" s="1">
        <f t="shared" si="21"/>
        <v>12648</v>
      </c>
      <c r="BK6" s="1">
        <f t="shared" si="21"/>
        <v>13253</v>
      </c>
      <c r="BL6" s="1">
        <f t="shared" si="21"/>
        <v>13686</v>
      </c>
      <c r="BM6" s="1">
        <f t="shared" si="21"/>
        <v>14196</v>
      </c>
      <c r="BN6" s="1">
        <f t="shared" si="21"/>
        <v>14649</v>
      </c>
      <c r="BO6" s="1">
        <f t="shared" si="21"/>
        <v>15135</v>
      </c>
      <c r="BP6" s="1">
        <f t="shared" si="21"/>
        <v>15502</v>
      </c>
      <c r="BQ6" s="1">
        <f t="shared" si="21"/>
        <v>15894</v>
      </c>
      <c r="BR6" s="1">
        <f t="shared" si="21"/>
        <v>16405</v>
      </c>
      <c r="BS6" s="1">
        <f t="shared" si="21"/>
        <v>17129</v>
      </c>
      <c r="BT6" s="1">
        <f t="shared" si="21"/>
        <v>17759</v>
      </c>
      <c r="BU6" s="1"/>
    </row>
    <row r="7" ht="14.25" customHeight="1">
      <c r="A7" s="1" t="s">
        <v>6</v>
      </c>
      <c r="B7" s="1">
        <f t="shared" ref="B7:AO7" si="22">ROUND($AP7/$AP$12*B$12,0)</f>
        <v>2627</v>
      </c>
      <c r="C7" s="1">
        <f t="shared" si="22"/>
        <v>2943</v>
      </c>
      <c r="D7" s="1">
        <f t="shared" si="22"/>
        <v>3277</v>
      </c>
      <c r="E7" s="1">
        <f t="shared" si="22"/>
        <v>3536</v>
      </c>
      <c r="F7" s="1">
        <f t="shared" si="22"/>
        <v>3781</v>
      </c>
      <c r="G7" s="1">
        <f t="shared" si="22"/>
        <v>4078</v>
      </c>
      <c r="H7" s="1">
        <f t="shared" si="22"/>
        <v>4416</v>
      </c>
      <c r="I7" s="1">
        <f t="shared" si="22"/>
        <v>4636</v>
      </c>
      <c r="J7" s="1">
        <f t="shared" si="22"/>
        <v>4966</v>
      </c>
      <c r="K7" s="1">
        <f t="shared" si="22"/>
        <v>5236</v>
      </c>
      <c r="L7" s="1">
        <f t="shared" si="22"/>
        <v>5349</v>
      </c>
      <c r="M7" s="1">
        <f t="shared" si="22"/>
        <v>5349</v>
      </c>
      <c r="N7" s="1">
        <f t="shared" si="22"/>
        <v>5871</v>
      </c>
      <c r="O7" s="1">
        <f t="shared" si="22"/>
        <v>6341</v>
      </c>
      <c r="P7" s="1">
        <f t="shared" si="22"/>
        <v>6723</v>
      </c>
      <c r="Q7" s="1">
        <f t="shared" si="22"/>
        <v>6909</v>
      </c>
      <c r="R7" s="1">
        <f t="shared" si="22"/>
        <v>7373</v>
      </c>
      <c r="S7" s="1">
        <f t="shared" si="22"/>
        <v>7702</v>
      </c>
      <c r="T7" s="1">
        <f t="shared" si="22"/>
        <v>8011</v>
      </c>
      <c r="U7" s="1">
        <f t="shared" si="22"/>
        <v>8333</v>
      </c>
      <c r="V7" s="1">
        <f t="shared" si="22"/>
        <v>8751</v>
      </c>
      <c r="W7" s="1">
        <f t="shared" si="22"/>
        <v>9282</v>
      </c>
      <c r="X7" s="1">
        <f t="shared" si="22"/>
        <v>9945</v>
      </c>
      <c r="Y7" s="1">
        <f t="shared" si="22"/>
        <v>10560</v>
      </c>
      <c r="Z7" s="1">
        <f t="shared" si="22"/>
        <v>11186</v>
      </c>
      <c r="AA7" s="1">
        <f t="shared" si="22"/>
        <v>11686</v>
      </c>
      <c r="AB7" s="1">
        <f t="shared" si="22"/>
        <v>12315</v>
      </c>
      <c r="AC7" s="1">
        <f t="shared" si="22"/>
        <v>13217</v>
      </c>
      <c r="AD7" s="1">
        <f t="shared" si="22"/>
        <v>14029</v>
      </c>
      <c r="AE7" s="1">
        <f t="shared" si="22"/>
        <v>14822</v>
      </c>
      <c r="AF7" s="1">
        <f t="shared" si="22"/>
        <v>15525</v>
      </c>
      <c r="AG7" s="1">
        <f t="shared" si="22"/>
        <v>16430</v>
      </c>
      <c r="AH7" s="1">
        <f t="shared" si="22"/>
        <v>17077</v>
      </c>
      <c r="AI7" s="1">
        <f t="shared" si="22"/>
        <v>18148</v>
      </c>
      <c r="AJ7" s="1">
        <f t="shared" si="22"/>
        <v>19105</v>
      </c>
      <c r="AK7" s="1">
        <f t="shared" si="22"/>
        <v>20025</v>
      </c>
      <c r="AL7" s="1">
        <f t="shared" si="22"/>
        <v>21237</v>
      </c>
      <c r="AM7" s="1">
        <f t="shared" si="22"/>
        <v>22624</v>
      </c>
      <c r="AN7" s="1">
        <f t="shared" si="22"/>
        <v>23710</v>
      </c>
      <c r="AO7" s="1">
        <f t="shared" si="22"/>
        <v>24678</v>
      </c>
      <c r="AP7" s="6">
        <v>25720.0</v>
      </c>
      <c r="AQ7" s="1">
        <f t="shared" ref="AQ7:AV7" si="23">ROUND($AW7/$AW$12*AQ$12,0)</f>
        <v>28827</v>
      </c>
      <c r="AR7" s="1">
        <f t="shared" si="23"/>
        <v>30366</v>
      </c>
      <c r="AS7" s="1">
        <f t="shared" si="23"/>
        <v>31977</v>
      </c>
      <c r="AT7" s="1">
        <f t="shared" si="23"/>
        <v>33680</v>
      </c>
      <c r="AU7" s="1">
        <f t="shared" si="23"/>
        <v>35134</v>
      </c>
      <c r="AV7" s="1">
        <f t="shared" si="23"/>
        <v>36479</v>
      </c>
      <c r="AW7" s="6">
        <v>38122.0</v>
      </c>
      <c r="AX7" s="1">
        <f t="shared" ref="AX7:BC7" si="24">ROUND($BD7/$BD$12*AX$12,0)</f>
        <v>41257</v>
      </c>
      <c r="AY7" s="1">
        <f t="shared" si="24"/>
        <v>43155</v>
      </c>
      <c r="AZ7" s="1">
        <f t="shared" si="24"/>
        <v>44998</v>
      </c>
      <c r="BA7" s="1">
        <f t="shared" si="24"/>
        <v>47180</v>
      </c>
      <c r="BB7" s="1">
        <f t="shared" si="24"/>
        <v>48634</v>
      </c>
      <c r="BC7" s="1">
        <f t="shared" si="24"/>
        <v>50020</v>
      </c>
      <c r="BD7" s="6">
        <v>51888.0</v>
      </c>
      <c r="BE7" s="1">
        <f t="shared" ref="BE7:BT7" si="25">ROUND($BD7/$BD$12*BE$12,0)</f>
        <v>53789</v>
      </c>
      <c r="BF7" s="1">
        <f t="shared" si="25"/>
        <v>55591</v>
      </c>
      <c r="BG7" s="1">
        <f t="shared" si="25"/>
        <v>57775</v>
      </c>
      <c r="BH7" s="1">
        <f t="shared" si="25"/>
        <v>59770</v>
      </c>
      <c r="BI7" s="1">
        <f t="shared" si="25"/>
        <v>61093</v>
      </c>
      <c r="BJ7" s="1">
        <f t="shared" si="25"/>
        <v>62036</v>
      </c>
      <c r="BK7" s="1">
        <f t="shared" si="25"/>
        <v>65005</v>
      </c>
      <c r="BL7" s="1">
        <f t="shared" si="25"/>
        <v>67127</v>
      </c>
      <c r="BM7" s="1">
        <f t="shared" si="25"/>
        <v>69630</v>
      </c>
      <c r="BN7" s="1">
        <f t="shared" si="25"/>
        <v>71853</v>
      </c>
      <c r="BO7" s="1">
        <f t="shared" si="25"/>
        <v>74232</v>
      </c>
      <c r="BP7" s="1">
        <f t="shared" si="25"/>
        <v>76035</v>
      </c>
      <c r="BQ7" s="1">
        <f t="shared" si="25"/>
        <v>77959</v>
      </c>
      <c r="BR7" s="1">
        <f t="shared" si="25"/>
        <v>80462</v>
      </c>
      <c r="BS7" s="1">
        <f t="shared" si="25"/>
        <v>84014</v>
      </c>
      <c r="BT7" s="1">
        <f t="shared" si="25"/>
        <v>87105</v>
      </c>
      <c r="BU7" s="1"/>
    </row>
    <row r="8" ht="14.25" customHeight="1">
      <c r="A8" s="1" t="s">
        <v>7</v>
      </c>
      <c r="B8" s="1">
        <f t="shared" ref="B8:AO8" si="26">ROUND($AP8/$AP$12*B$12,0)</f>
        <v>1457</v>
      </c>
      <c r="C8" s="1">
        <f t="shared" si="26"/>
        <v>1632</v>
      </c>
      <c r="D8" s="1">
        <f t="shared" si="26"/>
        <v>1817</v>
      </c>
      <c r="E8" s="1">
        <f t="shared" si="26"/>
        <v>1961</v>
      </c>
      <c r="F8" s="1">
        <f t="shared" si="26"/>
        <v>2097</v>
      </c>
      <c r="G8" s="1">
        <f t="shared" si="26"/>
        <v>2261</v>
      </c>
      <c r="H8" s="1">
        <f t="shared" si="26"/>
        <v>2449</v>
      </c>
      <c r="I8" s="1">
        <f t="shared" si="26"/>
        <v>2571</v>
      </c>
      <c r="J8" s="1">
        <f t="shared" si="26"/>
        <v>2754</v>
      </c>
      <c r="K8" s="1">
        <f t="shared" si="26"/>
        <v>2904</v>
      </c>
      <c r="L8" s="1">
        <f t="shared" si="26"/>
        <v>2966</v>
      </c>
      <c r="M8" s="1">
        <f t="shared" si="26"/>
        <v>2966</v>
      </c>
      <c r="N8" s="1">
        <f t="shared" si="26"/>
        <v>3256</v>
      </c>
      <c r="O8" s="1">
        <f t="shared" si="26"/>
        <v>3516</v>
      </c>
      <c r="P8" s="1">
        <f t="shared" si="26"/>
        <v>3729</v>
      </c>
      <c r="Q8" s="1">
        <f t="shared" si="26"/>
        <v>3832</v>
      </c>
      <c r="R8" s="1">
        <f t="shared" si="26"/>
        <v>4089</v>
      </c>
      <c r="S8" s="1">
        <f t="shared" si="26"/>
        <v>4272</v>
      </c>
      <c r="T8" s="1">
        <f t="shared" si="26"/>
        <v>4443</v>
      </c>
      <c r="U8" s="1">
        <f t="shared" si="26"/>
        <v>4621</v>
      </c>
      <c r="V8" s="1">
        <f t="shared" si="26"/>
        <v>4853</v>
      </c>
      <c r="W8" s="1">
        <f t="shared" si="26"/>
        <v>5148</v>
      </c>
      <c r="X8" s="1">
        <f t="shared" si="26"/>
        <v>5515</v>
      </c>
      <c r="Y8" s="1">
        <f t="shared" si="26"/>
        <v>5857</v>
      </c>
      <c r="Z8" s="1">
        <f t="shared" si="26"/>
        <v>6204</v>
      </c>
      <c r="AA8" s="1">
        <f t="shared" si="26"/>
        <v>6481</v>
      </c>
      <c r="AB8" s="1">
        <f t="shared" si="26"/>
        <v>6830</v>
      </c>
      <c r="AC8" s="1">
        <f t="shared" si="26"/>
        <v>7330</v>
      </c>
      <c r="AD8" s="1">
        <f t="shared" si="26"/>
        <v>7780</v>
      </c>
      <c r="AE8" s="1">
        <f t="shared" si="26"/>
        <v>8220</v>
      </c>
      <c r="AF8" s="1">
        <f t="shared" si="26"/>
        <v>8610</v>
      </c>
      <c r="AG8" s="1">
        <f t="shared" si="26"/>
        <v>9112</v>
      </c>
      <c r="AH8" s="1">
        <f t="shared" si="26"/>
        <v>9471</v>
      </c>
      <c r="AI8" s="1">
        <f t="shared" si="26"/>
        <v>10065</v>
      </c>
      <c r="AJ8" s="1">
        <f t="shared" si="26"/>
        <v>10596</v>
      </c>
      <c r="AK8" s="1">
        <f t="shared" si="26"/>
        <v>11106</v>
      </c>
      <c r="AL8" s="1">
        <f t="shared" si="26"/>
        <v>11778</v>
      </c>
      <c r="AM8" s="1">
        <f t="shared" si="26"/>
        <v>12547</v>
      </c>
      <c r="AN8" s="1">
        <f t="shared" si="26"/>
        <v>13149</v>
      </c>
      <c r="AO8" s="1">
        <f t="shared" si="26"/>
        <v>13686</v>
      </c>
      <c r="AP8" s="6">
        <v>14264.0</v>
      </c>
      <c r="AQ8" s="1">
        <f t="shared" ref="AQ8:AV8" si="27">ROUND($AW8/$AW$12*AQ$12,0)</f>
        <v>14568</v>
      </c>
      <c r="AR8" s="1">
        <f t="shared" si="27"/>
        <v>15346</v>
      </c>
      <c r="AS8" s="1">
        <f t="shared" si="27"/>
        <v>16160</v>
      </c>
      <c r="AT8" s="1">
        <f t="shared" si="27"/>
        <v>17020</v>
      </c>
      <c r="AU8" s="1">
        <f t="shared" si="27"/>
        <v>17755</v>
      </c>
      <c r="AV8" s="1">
        <f t="shared" si="27"/>
        <v>18435</v>
      </c>
      <c r="AW8" s="6">
        <v>19265.0</v>
      </c>
      <c r="AX8" s="1">
        <f t="shared" ref="AX8:BC8" si="28">ROUND($BD8/$BD$12*AX$12,0)</f>
        <v>19413</v>
      </c>
      <c r="AY8" s="1">
        <f t="shared" si="28"/>
        <v>20306</v>
      </c>
      <c r="AZ8" s="1">
        <f t="shared" si="28"/>
        <v>21173</v>
      </c>
      <c r="BA8" s="1">
        <f t="shared" si="28"/>
        <v>22200</v>
      </c>
      <c r="BB8" s="1">
        <f t="shared" si="28"/>
        <v>22884</v>
      </c>
      <c r="BC8" s="1">
        <f t="shared" si="28"/>
        <v>23536</v>
      </c>
      <c r="BD8" s="6">
        <v>24415.0</v>
      </c>
      <c r="BE8" s="1">
        <f t="shared" ref="BE8:BT8" si="29">ROUND($BD8/$BD$12*BE$12,0)</f>
        <v>25310</v>
      </c>
      <c r="BF8" s="1">
        <f t="shared" si="29"/>
        <v>26157</v>
      </c>
      <c r="BG8" s="1">
        <f t="shared" si="29"/>
        <v>27185</v>
      </c>
      <c r="BH8" s="1">
        <f t="shared" si="29"/>
        <v>28124</v>
      </c>
      <c r="BI8" s="1">
        <f t="shared" si="29"/>
        <v>28746</v>
      </c>
      <c r="BJ8" s="1">
        <f t="shared" si="29"/>
        <v>29190</v>
      </c>
      <c r="BK8" s="1">
        <f t="shared" si="29"/>
        <v>30587</v>
      </c>
      <c r="BL8" s="1">
        <f t="shared" si="29"/>
        <v>31586</v>
      </c>
      <c r="BM8" s="1">
        <f t="shared" si="29"/>
        <v>32763</v>
      </c>
      <c r="BN8" s="1">
        <f t="shared" si="29"/>
        <v>33809</v>
      </c>
      <c r="BO8" s="1">
        <f t="shared" si="29"/>
        <v>34929</v>
      </c>
      <c r="BP8" s="1">
        <f t="shared" si="29"/>
        <v>35777</v>
      </c>
      <c r="BQ8" s="1">
        <f t="shared" si="29"/>
        <v>36682</v>
      </c>
      <c r="BR8" s="1">
        <f t="shared" si="29"/>
        <v>37860</v>
      </c>
      <c r="BS8" s="1">
        <f t="shared" si="29"/>
        <v>39531</v>
      </c>
      <c r="BT8" s="1">
        <f t="shared" si="29"/>
        <v>40986</v>
      </c>
      <c r="BU8" s="1"/>
    </row>
    <row r="9" ht="14.25" customHeight="1">
      <c r="A9" s="1" t="s">
        <v>8</v>
      </c>
      <c r="B9" s="1">
        <f t="shared" ref="B9:AO9" si="30">ROUND($AP9/$AP$12*B$12,0)</f>
        <v>5208</v>
      </c>
      <c r="C9" s="1">
        <f t="shared" si="30"/>
        <v>5833</v>
      </c>
      <c r="D9" s="1">
        <f t="shared" si="30"/>
        <v>6496</v>
      </c>
      <c r="E9" s="1">
        <f t="shared" si="30"/>
        <v>7010</v>
      </c>
      <c r="F9" s="1">
        <f t="shared" si="30"/>
        <v>7496</v>
      </c>
      <c r="G9" s="1">
        <f t="shared" si="30"/>
        <v>8084</v>
      </c>
      <c r="H9" s="1">
        <f t="shared" si="30"/>
        <v>8754</v>
      </c>
      <c r="I9" s="1">
        <f t="shared" si="30"/>
        <v>9191</v>
      </c>
      <c r="J9" s="1">
        <f t="shared" si="30"/>
        <v>9844</v>
      </c>
      <c r="K9" s="1">
        <f t="shared" si="30"/>
        <v>10380</v>
      </c>
      <c r="L9" s="1">
        <f t="shared" si="30"/>
        <v>10603</v>
      </c>
      <c r="M9" s="1">
        <f t="shared" si="30"/>
        <v>10603</v>
      </c>
      <c r="N9" s="1">
        <f t="shared" si="30"/>
        <v>11639</v>
      </c>
      <c r="O9" s="1">
        <f t="shared" si="30"/>
        <v>12570</v>
      </c>
      <c r="P9" s="1">
        <f t="shared" si="30"/>
        <v>13328</v>
      </c>
      <c r="Q9" s="1">
        <f t="shared" si="30"/>
        <v>13698</v>
      </c>
      <c r="R9" s="1">
        <f t="shared" si="30"/>
        <v>14616</v>
      </c>
      <c r="S9" s="1">
        <f t="shared" si="30"/>
        <v>15269</v>
      </c>
      <c r="T9" s="1">
        <f t="shared" si="30"/>
        <v>15882</v>
      </c>
      <c r="U9" s="1">
        <f t="shared" si="30"/>
        <v>16519</v>
      </c>
      <c r="V9" s="1">
        <f t="shared" si="30"/>
        <v>17349</v>
      </c>
      <c r="W9" s="1">
        <f t="shared" si="30"/>
        <v>18401</v>
      </c>
      <c r="X9" s="1">
        <f t="shared" si="30"/>
        <v>19714</v>
      </c>
      <c r="Y9" s="1">
        <f t="shared" si="30"/>
        <v>20935</v>
      </c>
      <c r="Z9" s="1">
        <f t="shared" si="30"/>
        <v>22176</v>
      </c>
      <c r="AA9" s="1">
        <f t="shared" si="30"/>
        <v>23167</v>
      </c>
      <c r="AB9" s="1">
        <f t="shared" si="30"/>
        <v>24414</v>
      </c>
      <c r="AC9" s="1">
        <f t="shared" si="30"/>
        <v>26202</v>
      </c>
      <c r="AD9" s="1">
        <f t="shared" si="30"/>
        <v>27812</v>
      </c>
      <c r="AE9" s="1">
        <f t="shared" si="30"/>
        <v>29384</v>
      </c>
      <c r="AF9" s="1">
        <f t="shared" si="30"/>
        <v>30778</v>
      </c>
      <c r="AG9" s="1">
        <f t="shared" si="30"/>
        <v>32572</v>
      </c>
      <c r="AH9" s="1">
        <f t="shared" si="30"/>
        <v>33854</v>
      </c>
      <c r="AI9" s="1">
        <f t="shared" si="30"/>
        <v>35977</v>
      </c>
      <c r="AJ9" s="1">
        <f t="shared" si="30"/>
        <v>37875</v>
      </c>
      <c r="AK9" s="1">
        <f t="shared" si="30"/>
        <v>39699</v>
      </c>
      <c r="AL9" s="1">
        <f t="shared" si="30"/>
        <v>42101</v>
      </c>
      <c r="AM9" s="1">
        <f t="shared" si="30"/>
        <v>44850</v>
      </c>
      <c r="AN9" s="1">
        <f t="shared" si="30"/>
        <v>47002</v>
      </c>
      <c r="AO9" s="1">
        <f t="shared" si="30"/>
        <v>48923</v>
      </c>
      <c r="AP9" s="6">
        <v>50988.0</v>
      </c>
      <c r="AQ9" s="1">
        <f t="shared" ref="AQ9:AV9" si="31">ROUND($AW9/$AW$12*AQ$12,0)</f>
        <v>51309</v>
      </c>
      <c r="AR9" s="1">
        <f t="shared" si="31"/>
        <v>54049</v>
      </c>
      <c r="AS9" s="1">
        <f t="shared" si="31"/>
        <v>56916</v>
      </c>
      <c r="AT9" s="1">
        <f t="shared" si="31"/>
        <v>59947</v>
      </c>
      <c r="AU9" s="1">
        <f t="shared" si="31"/>
        <v>62534</v>
      </c>
      <c r="AV9" s="1">
        <f t="shared" si="31"/>
        <v>64928</v>
      </c>
      <c r="AW9" s="6">
        <v>67853.0</v>
      </c>
      <c r="AX9" s="1">
        <f t="shared" ref="AX9:BC9" si="32">ROUND($BD9/$BD$12*AX$12,0)</f>
        <v>68737</v>
      </c>
      <c r="AY9" s="1">
        <f t="shared" si="32"/>
        <v>71899</v>
      </c>
      <c r="AZ9" s="1">
        <f t="shared" si="32"/>
        <v>74969</v>
      </c>
      <c r="BA9" s="1">
        <f t="shared" si="32"/>
        <v>78604</v>
      </c>
      <c r="BB9" s="1">
        <f t="shared" si="32"/>
        <v>81026</v>
      </c>
      <c r="BC9" s="1">
        <f t="shared" si="32"/>
        <v>83335</v>
      </c>
      <c r="BD9" s="6">
        <v>86448.0</v>
      </c>
      <c r="BE9" s="1">
        <f t="shared" ref="BE9:BT9" si="33">ROUND($BD9/$BD$12*BE$12,0)</f>
        <v>89616</v>
      </c>
      <c r="BF9" s="1">
        <f t="shared" si="33"/>
        <v>92617</v>
      </c>
      <c r="BG9" s="1">
        <f t="shared" si="33"/>
        <v>96256</v>
      </c>
      <c r="BH9" s="1">
        <f t="shared" si="33"/>
        <v>99580</v>
      </c>
      <c r="BI9" s="1">
        <f t="shared" si="33"/>
        <v>101784</v>
      </c>
      <c r="BJ9" s="1">
        <f t="shared" si="33"/>
        <v>103355</v>
      </c>
      <c r="BK9" s="1">
        <f t="shared" si="33"/>
        <v>108302</v>
      </c>
      <c r="BL9" s="1">
        <f t="shared" si="33"/>
        <v>111837</v>
      </c>
      <c r="BM9" s="1">
        <f t="shared" si="33"/>
        <v>116008</v>
      </c>
      <c r="BN9" s="1">
        <f t="shared" si="33"/>
        <v>119710</v>
      </c>
      <c r="BO9" s="1">
        <f t="shared" si="33"/>
        <v>123674</v>
      </c>
      <c r="BP9" s="1">
        <f t="shared" si="33"/>
        <v>126679</v>
      </c>
      <c r="BQ9" s="1">
        <f t="shared" si="33"/>
        <v>129884</v>
      </c>
      <c r="BR9" s="1">
        <f t="shared" si="33"/>
        <v>134053</v>
      </c>
      <c r="BS9" s="1">
        <f t="shared" si="33"/>
        <v>139971</v>
      </c>
      <c r="BT9" s="1">
        <f t="shared" si="33"/>
        <v>145121</v>
      </c>
      <c r="BU9" s="1"/>
    </row>
    <row r="10" ht="14.25" customHeight="1">
      <c r="A10" s="1" t="s">
        <v>9</v>
      </c>
      <c r="B10" s="1">
        <f t="shared" ref="B10:AO10" si="34">ROUND($AP10/$AP$12*B$12,0)</f>
        <v>5821</v>
      </c>
      <c r="C10" s="1">
        <f t="shared" si="34"/>
        <v>6520</v>
      </c>
      <c r="D10" s="1">
        <f t="shared" si="34"/>
        <v>7260</v>
      </c>
      <c r="E10" s="1">
        <f t="shared" si="34"/>
        <v>7834</v>
      </c>
      <c r="F10" s="1">
        <f t="shared" si="34"/>
        <v>8378</v>
      </c>
      <c r="G10" s="1">
        <f t="shared" si="34"/>
        <v>9034</v>
      </c>
      <c r="H10" s="1">
        <f t="shared" si="34"/>
        <v>9784</v>
      </c>
      <c r="I10" s="1">
        <f t="shared" si="34"/>
        <v>10272</v>
      </c>
      <c r="J10" s="1">
        <f t="shared" si="34"/>
        <v>11002</v>
      </c>
      <c r="K10" s="1">
        <f t="shared" si="34"/>
        <v>11601</v>
      </c>
      <c r="L10" s="1">
        <f t="shared" si="34"/>
        <v>11850</v>
      </c>
      <c r="M10" s="1">
        <f t="shared" si="34"/>
        <v>11850</v>
      </c>
      <c r="N10" s="1">
        <f t="shared" si="34"/>
        <v>13009</v>
      </c>
      <c r="O10" s="1">
        <f t="shared" si="34"/>
        <v>14048</v>
      </c>
      <c r="P10" s="1">
        <f t="shared" si="34"/>
        <v>14896</v>
      </c>
      <c r="Q10" s="1">
        <f t="shared" si="34"/>
        <v>15309</v>
      </c>
      <c r="R10" s="1">
        <f t="shared" si="34"/>
        <v>16335</v>
      </c>
      <c r="S10" s="1">
        <f t="shared" si="34"/>
        <v>17065</v>
      </c>
      <c r="T10" s="1">
        <f t="shared" si="34"/>
        <v>17750</v>
      </c>
      <c r="U10" s="1">
        <f t="shared" si="34"/>
        <v>18463</v>
      </c>
      <c r="V10" s="1">
        <f t="shared" si="34"/>
        <v>19390</v>
      </c>
      <c r="W10" s="1">
        <f t="shared" si="34"/>
        <v>20566</v>
      </c>
      <c r="X10" s="1">
        <f t="shared" si="34"/>
        <v>22033</v>
      </c>
      <c r="Y10" s="1">
        <f t="shared" si="34"/>
        <v>23398</v>
      </c>
      <c r="Z10" s="1">
        <f t="shared" si="34"/>
        <v>24785</v>
      </c>
      <c r="AA10" s="1">
        <f t="shared" si="34"/>
        <v>25892</v>
      </c>
      <c r="AB10" s="1">
        <f t="shared" si="34"/>
        <v>27286</v>
      </c>
      <c r="AC10" s="1">
        <f t="shared" si="34"/>
        <v>29285</v>
      </c>
      <c r="AD10" s="1">
        <f t="shared" si="34"/>
        <v>31084</v>
      </c>
      <c r="AE10" s="1">
        <f t="shared" si="34"/>
        <v>32841</v>
      </c>
      <c r="AF10" s="1">
        <f t="shared" si="34"/>
        <v>34399</v>
      </c>
      <c r="AG10" s="1">
        <f t="shared" si="34"/>
        <v>36403</v>
      </c>
      <c r="AH10" s="1">
        <f t="shared" si="34"/>
        <v>37837</v>
      </c>
      <c r="AI10" s="1">
        <f t="shared" si="34"/>
        <v>40209</v>
      </c>
      <c r="AJ10" s="1">
        <f t="shared" si="34"/>
        <v>42331</v>
      </c>
      <c r="AK10" s="1">
        <f t="shared" si="34"/>
        <v>44369</v>
      </c>
      <c r="AL10" s="1">
        <f t="shared" si="34"/>
        <v>47054</v>
      </c>
      <c r="AM10" s="1">
        <f t="shared" si="34"/>
        <v>50126</v>
      </c>
      <c r="AN10" s="1">
        <f t="shared" si="34"/>
        <v>52532</v>
      </c>
      <c r="AO10" s="1">
        <f t="shared" si="34"/>
        <v>54678</v>
      </c>
      <c r="AP10" s="6">
        <v>56986.0</v>
      </c>
      <c r="AQ10" s="1">
        <f t="shared" ref="AQ10:AV10" si="35">ROUND($AW10/$AW$12*AQ$12,0)</f>
        <v>62661</v>
      </c>
      <c r="AR10" s="1">
        <f t="shared" si="35"/>
        <v>66007</v>
      </c>
      <c r="AS10" s="1">
        <f t="shared" si="35"/>
        <v>69509</v>
      </c>
      <c r="AT10" s="1">
        <f t="shared" si="35"/>
        <v>73210</v>
      </c>
      <c r="AU10" s="1">
        <f t="shared" si="35"/>
        <v>76369</v>
      </c>
      <c r="AV10" s="1">
        <f t="shared" si="35"/>
        <v>79293</v>
      </c>
      <c r="AW10" s="6">
        <v>82865.0</v>
      </c>
      <c r="AX10" s="1">
        <f t="shared" ref="AX10:BC10" si="36">ROUND($BD10/$BD$12*AX$12,0)</f>
        <v>89541</v>
      </c>
      <c r="AY10" s="1">
        <f t="shared" si="36"/>
        <v>93659</v>
      </c>
      <c r="AZ10" s="1">
        <f t="shared" si="36"/>
        <v>97659</v>
      </c>
      <c r="BA10" s="1">
        <f t="shared" si="36"/>
        <v>102395</v>
      </c>
      <c r="BB10" s="1">
        <f t="shared" si="36"/>
        <v>105549</v>
      </c>
      <c r="BC10" s="1">
        <f t="shared" si="36"/>
        <v>108557</v>
      </c>
      <c r="BD10" s="6">
        <v>112612.0</v>
      </c>
      <c r="BE10" s="1">
        <f t="shared" ref="BE10:BT10" si="37">ROUND($BD10/$BD$12*BE$12,0)</f>
        <v>116738</v>
      </c>
      <c r="BF10" s="1">
        <f t="shared" si="37"/>
        <v>120648</v>
      </c>
      <c r="BG10" s="1">
        <f t="shared" si="37"/>
        <v>125389</v>
      </c>
      <c r="BH10" s="1">
        <f t="shared" si="37"/>
        <v>129718</v>
      </c>
      <c r="BI10" s="1">
        <f t="shared" si="37"/>
        <v>132589</v>
      </c>
      <c r="BJ10" s="1">
        <f t="shared" si="37"/>
        <v>134636</v>
      </c>
      <c r="BK10" s="1">
        <f t="shared" si="37"/>
        <v>141080</v>
      </c>
      <c r="BL10" s="1">
        <f t="shared" si="37"/>
        <v>145685</v>
      </c>
      <c r="BM10" s="1">
        <f t="shared" si="37"/>
        <v>151118</v>
      </c>
      <c r="BN10" s="1">
        <f t="shared" si="37"/>
        <v>155941</v>
      </c>
      <c r="BO10" s="1">
        <f t="shared" si="37"/>
        <v>161105</v>
      </c>
      <c r="BP10" s="1">
        <f t="shared" si="37"/>
        <v>165019</v>
      </c>
      <c r="BQ10" s="1">
        <f t="shared" si="37"/>
        <v>169194</v>
      </c>
      <c r="BR10" s="1">
        <f t="shared" si="37"/>
        <v>174625</v>
      </c>
      <c r="BS10" s="1">
        <f t="shared" si="37"/>
        <v>182334</v>
      </c>
      <c r="BT10" s="1">
        <f t="shared" si="37"/>
        <v>189043</v>
      </c>
      <c r="BU10" s="1"/>
    </row>
    <row r="11" ht="14.25" customHeight="1">
      <c r="A11" s="1" t="s">
        <v>10</v>
      </c>
      <c r="B11" s="1">
        <f t="shared" ref="B11:AO11" si="38">ROUND($AP11/$AP$12*B$12,0)</f>
        <v>9425</v>
      </c>
      <c r="C11" s="1">
        <f t="shared" si="38"/>
        <v>10557</v>
      </c>
      <c r="D11" s="1">
        <f t="shared" si="38"/>
        <v>11755</v>
      </c>
      <c r="E11" s="1">
        <f t="shared" si="38"/>
        <v>12686</v>
      </c>
      <c r="F11" s="1">
        <f t="shared" si="38"/>
        <v>13565</v>
      </c>
      <c r="G11" s="1">
        <f t="shared" si="38"/>
        <v>14629</v>
      </c>
      <c r="H11" s="1">
        <f t="shared" si="38"/>
        <v>15842</v>
      </c>
      <c r="I11" s="1">
        <f t="shared" si="38"/>
        <v>16633</v>
      </c>
      <c r="J11" s="1">
        <f t="shared" si="38"/>
        <v>17814</v>
      </c>
      <c r="K11" s="1">
        <f t="shared" si="38"/>
        <v>18784</v>
      </c>
      <c r="L11" s="1">
        <f t="shared" si="38"/>
        <v>19188</v>
      </c>
      <c r="M11" s="1">
        <f t="shared" si="38"/>
        <v>19188</v>
      </c>
      <c r="N11" s="1">
        <f t="shared" si="38"/>
        <v>21064</v>
      </c>
      <c r="O11" s="1">
        <f t="shared" si="38"/>
        <v>22747</v>
      </c>
      <c r="P11" s="1">
        <f t="shared" si="38"/>
        <v>24119</v>
      </c>
      <c r="Q11" s="1">
        <f t="shared" si="38"/>
        <v>24788</v>
      </c>
      <c r="R11" s="1">
        <f t="shared" si="38"/>
        <v>26450</v>
      </c>
      <c r="S11" s="1">
        <f t="shared" si="38"/>
        <v>27632</v>
      </c>
      <c r="T11" s="1">
        <f t="shared" si="38"/>
        <v>28741</v>
      </c>
      <c r="U11" s="1">
        <f t="shared" si="38"/>
        <v>29895</v>
      </c>
      <c r="V11" s="1">
        <f t="shared" si="38"/>
        <v>31396</v>
      </c>
      <c r="W11" s="1">
        <f t="shared" si="38"/>
        <v>33301</v>
      </c>
      <c r="X11" s="1">
        <f t="shared" si="38"/>
        <v>35677</v>
      </c>
      <c r="Y11" s="1">
        <f t="shared" si="38"/>
        <v>37886</v>
      </c>
      <c r="Z11" s="1">
        <f t="shared" si="38"/>
        <v>40132</v>
      </c>
      <c r="AA11" s="1">
        <f t="shared" si="38"/>
        <v>41924</v>
      </c>
      <c r="AB11" s="1">
        <f t="shared" si="38"/>
        <v>44182</v>
      </c>
      <c r="AC11" s="1">
        <f t="shared" si="38"/>
        <v>47418</v>
      </c>
      <c r="AD11" s="1">
        <f t="shared" si="38"/>
        <v>50331</v>
      </c>
      <c r="AE11" s="1">
        <f t="shared" si="38"/>
        <v>53176</v>
      </c>
      <c r="AF11" s="1">
        <f t="shared" si="38"/>
        <v>55699</v>
      </c>
      <c r="AG11" s="1">
        <f t="shared" si="38"/>
        <v>58944</v>
      </c>
      <c r="AH11" s="1">
        <f t="shared" si="38"/>
        <v>61265</v>
      </c>
      <c r="AI11" s="1">
        <f t="shared" si="38"/>
        <v>65106</v>
      </c>
      <c r="AJ11" s="1">
        <f t="shared" si="38"/>
        <v>68542</v>
      </c>
      <c r="AK11" s="1">
        <f t="shared" si="38"/>
        <v>71842</v>
      </c>
      <c r="AL11" s="1">
        <f t="shared" si="38"/>
        <v>76190</v>
      </c>
      <c r="AM11" s="1">
        <f t="shared" si="38"/>
        <v>81164</v>
      </c>
      <c r="AN11" s="1">
        <f t="shared" si="38"/>
        <v>85059</v>
      </c>
      <c r="AO11" s="1">
        <f t="shared" si="38"/>
        <v>88535</v>
      </c>
      <c r="AP11" s="6">
        <v>92272.0</v>
      </c>
      <c r="AQ11" s="1">
        <f t="shared" ref="AQ11:AV11" si="39">ROUND($AW11/$AW$12*AQ$12,0)</f>
        <v>96058</v>
      </c>
      <c r="AR11" s="1">
        <f t="shared" si="39"/>
        <v>101187</v>
      </c>
      <c r="AS11" s="1">
        <f t="shared" si="39"/>
        <v>106555</v>
      </c>
      <c r="AT11" s="1">
        <f t="shared" si="39"/>
        <v>112229</v>
      </c>
      <c r="AU11" s="1">
        <f t="shared" si="39"/>
        <v>117072</v>
      </c>
      <c r="AV11" s="1">
        <f t="shared" si="39"/>
        <v>121554</v>
      </c>
      <c r="AW11" s="6">
        <v>127030.0</v>
      </c>
      <c r="AX11" s="1">
        <f t="shared" ref="AX11:BC11" si="40">ROUND($BD11/$BD$12*AX$12,0)</f>
        <v>132304</v>
      </c>
      <c r="AY11" s="1">
        <f t="shared" si="40"/>
        <v>138389</v>
      </c>
      <c r="AZ11" s="1">
        <f t="shared" si="40"/>
        <v>144300</v>
      </c>
      <c r="BA11" s="1">
        <f t="shared" si="40"/>
        <v>151297</v>
      </c>
      <c r="BB11" s="1">
        <f t="shared" si="40"/>
        <v>155958</v>
      </c>
      <c r="BC11" s="1">
        <f t="shared" si="40"/>
        <v>160402</v>
      </c>
      <c r="BD11" s="6">
        <v>166394.0</v>
      </c>
      <c r="BE11" s="1">
        <f t="shared" ref="BE11:BT11" si="41">ROUND($BD11/$BD$12*BE$12,0)</f>
        <v>172491</v>
      </c>
      <c r="BF11" s="1">
        <f t="shared" si="41"/>
        <v>178268</v>
      </c>
      <c r="BG11" s="1">
        <f t="shared" si="41"/>
        <v>185273</v>
      </c>
      <c r="BH11" s="1">
        <f t="shared" si="41"/>
        <v>191670</v>
      </c>
      <c r="BI11" s="1">
        <f t="shared" si="41"/>
        <v>195912</v>
      </c>
      <c r="BJ11" s="1">
        <f t="shared" si="41"/>
        <v>198937</v>
      </c>
      <c r="BK11" s="1">
        <f t="shared" si="41"/>
        <v>208459</v>
      </c>
      <c r="BL11" s="1">
        <f t="shared" si="41"/>
        <v>215263</v>
      </c>
      <c r="BM11" s="1">
        <f t="shared" si="41"/>
        <v>223290</v>
      </c>
      <c r="BN11" s="1">
        <f t="shared" si="41"/>
        <v>230416</v>
      </c>
      <c r="BO11" s="1">
        <f t="shared" si="41"/>
        <v>238046</v>
      </c>
      <c r="BP11" s="1">
        <f t="shared" si="41"/>
        <v>243830</v>
      </c>
      <c r="BQ11" s="1">
        <f t="shared" si="41"/>
        <v>249999</v>
      </c>
      <c r="BR11" s="1">
        <f t="shared" si="41"/>
        <v>258024</v>
      </c>
      <c r="BS11" s="1">
        <f t="shared" si="41"/>
        <v>269414</v>
      </c>
      <c r="BT11" s="1">
        <f t="shared" si="41"/>
        <v>279327</v>
      </c>
      <c r="BU11" s="1"/>
    </row>
    <row r="12" ht="14.25" customHeight="1">
      <c r="A12" s="7" t="s">
        <v>11</v>
      </c>
      <c r="B12" s="7">
        <v>28537.0</v>
      </c>
      <c r="C12" s="7">
        <v>31963.0</v>
      </c>
      <c r="D12" s="7">
        <v>35593.0</v>
      </c>
      <c r="E12" s="7">
        <v>38409.0</v>
      </c>
      <c r="F12" s="7">
        <v>41072.0</v>
      </c>
      <c r="G12" s="7">
        <v>44292.0</v>
      </c>
      <c r="H12" s="7">
        <v>47965.0</v>
      </c>
      <c r="I12" s="7">
        <v>50361.0</v>
      </c>
      <c r="J12" s="7">
        <v>53937.0</v>
      </c>
      <c r="K12" s="7">
        <v>56873.0</v>
      </c>
      <c r="L12" s="8">
        <v>58098.0</v>
      </c>
      <c r="M12" s="8">
        <v>58098.0</v>
      </c>
      <c r="N12" s="7">
        <v>63776.0</v>
      </c>
      <c r="O12" s="7">
        <v>68874.0</v>
      </c>
      <c r="P12" s="7">
        <v>73028.0</v>
      </c>
      <c r="Q12" s="7">
        <v>75053.0</v>
      </c>
      <c r="R12" s="7">
        <v>80085.0</v>
      </c>
      <c r="S12" s="7">
        <v>83663.0</v>
      </c>
      <c r="T12" s="7">
        <v>87022.0</v>
      </c>
      <c r="U12" s="7">
        <v>90515.0</v>
      </c>
      <c r="V12" s="7">
        <v>95060.0</v>
      </c>
      <c r="W12" s="7">
        <v>100827.0</v>
      </c>
      <c r="X12" s="7">
        <v>108021.0</v>
      </c>
      <c r="Y12" s="7">
        <v>114711.0</v>
      </c>
      <c r="Z12" s="7">
        <v>121510.0</v>
      </c>
      <c r="AA12" s="7">
        <v>126937.0</v>
      </c>
      <c r="AB12" s="7">
        <v>133774.0</v>
      </c>
      <c r="AC12" s="7">
        <v>143570.0</v>
      </c>
      <c r="AD12" s="7">
        <v>152390.0</v>
      </c>
      <c r="AE12" s="7">
        <v>161004.0</v>
      </c>
      <c r="AF12" s="7">
        <v>168643.0</v>
      </c>
      <c r="AG12" s="7">
        <v>178470.0</v>
      </c>
      <c r="AH12" s="7">
        <v>185497.0</v>
      </c>
      <c r="AI12" s="7">
        <v>197127.0</v>
      </c>
      <c r="AJ12" s="7">
        <v>207530.0</v>
      </c>
      <c r="AK12" s="7">
        <v>217522.0</v>
      </c>
      <c r="AL12" s="7">
        <v>230686.0</v>
      </c>
      <c r="AM12" s="7">
        <v>245747.0</v>
      </c>
      <c r="AN12" s="7">
        <v>257541.0</v>
      </c>
      <c r="AO12" s="7">
        <v>268064.0</v>
      </c>
      <c r="AP12" s="9">
        <v>279379.0</v>
      </c>
      <c r="AQ12" s="7">
        <v>292153.0</v>
      </c>
      <c r="AR12" s="7">
        <v>307752.0</v>
      </c>
      <c r="AS12" s="7">
        <v>324079.0</v>
      </c>
      <c r="AT12" s="7">
        <v>341336.0</v>
      </c>
      <c r="AU12" s="7">
        <v>356067.0</v>
      </c>
      <c r="AV12" s="7">
        <v>369697.0</v>
      </c>
      <c r="AW12" s="9">
        <v>386352.0</v>
      </c>
      <c r="AX12" s="7">
        <v>403018.0</v>
      </c>
      <c r="AY12" s="7">
        <v>421555.0</v>
      </c>
      <c r="AZ12" s="7">
        <v>439559.0</v>
      </c>
      <c r="BA12" s="7">
        <v>460873.0</v>
      </c>
      <c r="BB12" s="7">
        <v>475071.0</v>
      </c>
      <c r="BC12" s="7">
        <v>488609.0</v>
      </c>
      <c r="BD12" s="9">
        <v>506861.0</v>
      </c>
      <c r="BE12" s="7">
        <v>525433.0</v>
      </c>
      <c r="BF12" s="7">
        <v>543032.0</v>
      </c>
      <c r="BG12" s="7">
        <v>564370.0</v>
      </c>
      <c r="BH12" s="7">
        <v>583855.0</v>
      </c>
      <c r="BI12" s="7">
        <v>596777.0</v>
      </c>
      <c r="BJ12" s="7">
        <v>605991.0</v>
      </c>
      <c r="BK12" s="7">
        <v>634996.0</v>
      </c>
      <c r="BL12" s="7">
        <v>655723.0</v>
      </c>
      <c r="BM12" s="7">
        <v>680175.0</v>
      </c>
      <c r="BN12" s="7">
        <v>701883.0</v>
      </c>
      <c r="BO12" s="7">
        <v>725125.0</v>
      </c>
      <c r="BP12" s="7">
        <v>742742.0</v>
      </c>
      <c r="BQ12" s="7">
        <v>761534.0</v>
      </c>
      <c r="BR12" s="7">
        <v>785979.0</v>
      </c>
      <c r="BS12" s="7">
        <v>820675.0</v>
      </c>
      <c r="BT12" s="7">
        <v>850871.0</v>
      </c>
    </row>
    <row r="13" ht="14.25" customHeight="1">
      <c r="A13" s="10" t="s">
        <v>12</v>
      </c>
      <c r="B13" s="11">
        <f t="shared" ref="B13:BU13" si="42">sum(B2:B11)</f>
        <v>28536</v>
      </c>
      <c r="C13" s="11">
        <f t="shared" si="42"/>
        <v>31965</v>
      </c>
      <c r="D13" s="11">
        <f t="shared" si="42"/>
        <v>35592</v>
      </c>
      <c r="E13" s="11">
        <f t="shared" si="42"/>
        <v>38409</v>
      </c>
      <c r="F13" s="11">
        <f t="shared" si="42"/>
        <v>41073</v>
      </c>
      <c r="G13" s="11">
        <f t="shared" si="42"/>
        <v>44293</v>
      </c>
      <c r="H13" s="11">
        <f t="shared" si="42"/>
        <v>47966</v>
      </c>
      <c r="I13" s="11">
        <f t="shared" si="42"/>
        <v>50359</v>
      </c>
      <c r="J13" s="11">
        <f t="shared" si="42"/>
        <v>53939</v>
      </c>
      <c r="K13" s="11">
        <f t="shared" si="42"/>
        <v>56874</v>
      </c>
      <c r="L13" s="11">
        <f t="shared" si="42"/>
        <v>58097</v>
      </c>
      <c r="M13" s="11">
        <f t="shared" si="42"/>
        <v>58097</v>
      </c>
      <c r="N13" s="11">
        <f t="shared" si="42"/>
        <v>63775</v>
      </c>
      <c r="O13" s="11">
        <f t="shared" si="42"/>
        <v>68873</v>
      </c>
      <c r="P13" s="11">
        <f t="shared" si="42"/>
        <v>73029</v>
      </c>
      <c r="Q13" s="11">
        <f t="shared" si="42"/>
        <v>75054</v>
      </c>
      <c r="R13" s="11">
        <f t="shared" si="42"/>
        <v>80085</v>
      </c>
      <c r="S13" s="11">
        <f t="shared" si="42"/>
        <v>83664</v>
      </c>
      <c r="T13" s="11">
        <f t="shared" si="42"/>
        <v>87021</v>
      </c>
      <c r="U13" s="11">
        <f t="shared" si="42"/>
        <v>90515</v>
      </c>
      <c r="V13" s="11">
        <f t="shared" si="42"/>
        <v>95061</v>
      </c>
      <c r="W13" s="11">
        <f t="shared" si="42"/>
        <v>100827</v>
      </c>
      <c r="X13" s="11">
        <f t="shared" si="42"/>
        <v>108020</v>
      </c>
      <c r="Y13" s="11">
        <f t="shared" si="42"/>
        <v>114709</v>
      </c>
      <c r="Z13" s="11">
        <f t="shared" si="42"/>
        <v>121510</v>
      </c>
      <c r="AA13" s="11">
        <f t="shared" si="42"/>
        <v>126938</v>
      </c>
      <c r="AB13" s="11">
        <f t="shared" si="42"/>
        <v>133773</v>
      </c>
      <c r="AC13" s="11">
        <f t="shared" si="42"/>
        <v>143570</v>
      </c>
      <c r="AD13" s="11">
        <f t="shared" si="42"/>
        <v>152390</v>
      </c>
      <c r="AE13" s="11">
        <f t="shared" si="42"/>
        <v>161004</v>
      </c>
      <c r="AF13" s="11">
        <f t="shared" si="42"/>
        <v>168643</v>
      </c>
      <c r="AG13" s="11">
        <f t="shared" si="42"/>
        <v>178470</v>
      </c>
      <c r="AH13" s="11">
        <f t="shared" si="42"/>
        <v>185498</v>
      </c>
      <c r="AI13" s="11">
        <f t="shared" si="42"/>
        <v>197129</v>
      </c>
      <c r="AJ13" s="11">
        <f t="shared" si="42"/>
        <v>207531</v>
      </c>
      <c r="AK13" s="11">
        <f t="shared" si="42"/>
        <v>217522</v>
      </c>
      <c r="AL13" s="11">
        <f t="shared" si="42"/>
        <v>230685</v>
      </c>
      <c r="AM13" s="11">
        <f t="shared" si="42"/>
        <v>245746</v>
      </c>
      <c r="AN13" s="11">
        <f t="shared" si="42"/>
        <v>257541</v>
      </c>
      <c r="AO13" s="11">
        <f t="shared" si="42"/>
        <v>268064</v>
      </c>
      <c r="AP13" s="11">
        <f t="shared" si="42"/>
        <v>279379</v>
      </c>
      <c r="AQ13" s="11">
        <f t="shared" si="42"/>
        <v>292152</v>
      </c>
      <c r="AR13" s="11">
        <f t="shared" si="42"/>
        <v>307753</v>
      </c>
      <c r="AS13" s="11">
        <f t="shared" si="42"/>
        <v>324078</v>
      </c>
      <c r="AT13" s="11">
        <f t="shared" si="42"/>
        <v>341336</v>
      </c>
      <c r="AU13" s="11">
        <f t="shared" si="42"/>
        <v>356065</v>
      </c>
      <c r="AV13" s="11">
        <f t="shared" si="42"/>
        <v>369698</v>
      </c>
      <c r="AW13" s="11">
        <f t="shared" si="42"/>
        <v>386352</v>
      </c>
      <c r="AX13" s="11">
        <f t="shared" si="42"/>
        <v>403018</v>
      </c>
      <c r="AY13" s="11">
        <f t="shared" si="42"/>
        <v>421556</v>
      </c>
      <c r="AZ13" s="11">
        <f t="shared" si="42"/>
        <v>439559</v>
      </c>
      <c r="BA13" s="11">
        <f t="shared" si="42"/>
        <v>460873</v>
      </c>
      <c r="BB13" s="11">
        <f t="shared" si="42"/>
        <v>475070</v>
      </c>
      <c r="BC13" s="11">
        <f t="shared" si="42"/>
        <v>488609</v>
      </c>
      <c r="BD13" s="11">
        <f t="shared" si="42"/>
        <v>506861</v>
      </c>
      <c r="BE13" s="11">
        <f t="shared" si="42"/>
        <v>525434</v>
      </c>
      <c r="BF13" s="11">
        <f t="shared" si="42"/>
        <v>543031</v>
      </c>
      <c r="BG13" s="11">
        <f t="shared" si="42"/>
        <v>564369</v>
      </c>
      <c r="BH13" s="11">
        <f t="shared" si="42"/>
        <v>583855</v>
      </c>
      <c r="BI13" s="11">
        <f t="shared" si="42"/>
        <v>596777</v>
      </c>
      <c r="BJ13" s="11">
        <f t="shared" si="42"/>
        <v>605991</v>
      </c>
      <c r="BK13" s="11">
        <f t="shared" si="42"/>
        <v>634994</v>
      </c>
      <c r="BL13" s="11">
        <f t="shared" si="42"/>
        <v>655723</v>
      </c>
      <c r="BM13" s="11">
        <f t="shared" si="42"/>
        <v>680174</v>
      </c>
      <c r="BN13" s="11">
        <f t="shared" si="42"/>
        <v>701883</v>
      </c>
      <c r="BO13" s="11">
        <f t="shared" si="42"/>
        <v>725126</v>
      </c>
      <c r="BP13" s="11">
        <f t="shared" si="42"/>
        <v>742742</v>
      </c>
      <c r="BQ13" s="11">
        <f t="shared" si="42"/>
        <v>761534</v>
      </c>
      <c r="BR13" s="11">
        <f t="shared" si="42"/>
        <v>785980</v>
      </c>
      <c r="BS13" s="11">
        <f t="shared" si="42"/>
        <v>820677</v>
      </c>
      <c r="BT13" s="11">
        <f t="shared" si="42"/>
        <v>850873</v>
      </c>
      <c r="BU13" s="11">
        <f t="shared" si="42"/>
        <v>0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73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T1" si="1">BQ1+1</f>
        <v>43985</v>
      </c>
      <c r="BS1" s="2">
        <f t="shared" si="1"/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" t="s">
        <v>1</v>
      </c>
      <c r="B2" s="1" t="str">
        <f t="shared" ref="B2:AO2" si="2">ROUND($AP2/#REF!*#REF!,0)</f>
        <v>#REF!</v>
      </c>
      <c r="C2" s="1" t="str">
        <f t="shared" si="2"/>
        <v>#REF!</v>
      </c>
      <c r="D2" s="1" t="str">
        <f t="shared" si="2"/>
        <v>#REF!</v>
      </c>
      <c r="E2" s="1" t="str">
        <f t="shared" si="2"/>
        <v>#REF!</v>
      </c>
      <c r="F2" s="1" t="str">
        <f t="shared" si="2"/>
        <v>#REF!</v>
      </c>
      <c r="G2" s="1" t="str">
        <f t="shared" si="2"/>
        <v>#REF!</v>
      </c>
      <c r="H2" s="1" t="str">
        <f t="shared" si="2"/>
        <v>#REF!</v>
      </c>
      <c r="I2" s="1" t="str">
        <f t="shared" si="2"/>
        <v>#REF!</v>
      </c>
      <c r="J2" s="1" t="str">
        <f t="shared" si="2"/>
        <v>#REF!</v>
      </c>
      <c r="K2" s="1" t="str">
        <f t="shared" si="2"/>
        <v>#REF!</v>
      </c>
      <c r="L2" s="1" t="str">
        <f t="shared" si="2"/>
        <v>#REF!</v>
      </c>
      <c r="M2" s="1" t="str">
        <f t="shared" si="2"/>
        <v>#REF!</v>
      </c>
      <c r="N2" s="1" t="str">
        <f t="shared" si="2"/>
        <v>#REF!</v>
      </c>
      <c r="O2" s="1" t="str">
        <f t="shared" si="2"/>
        <v>#REF!</v>
      </c>
      <c r="P2" s="1" t="str">
        <f t="shared" si="2"/>
        <v>#REF!</v>
      </c>
      <c r="Q2" s="1" t="str">
        <f t="shared" si="2"/>
        <v>#REF!</v>
      </c>
      <c r="R2" s="1" t="str">
        <f t="shared" si="2"/>
        <v>#REF!</v>
      </c>
      <c r="S2" s="1" t="str">
        <f t="shared" si="2"/>
        <v>#REF!</v>
      </c>
      <c r="T2" s="1" t="str">
        <f t="shared" si="2"/>
        <v>#REF!</v>
      </c>
      <c r="U2" s="1" t="str">
        <f t="shared" si="2"/>
        <v>#REF!</v>
      </c>
      <c r="V2" s="1" t="str">
        <f t="shared" si="2"/>
        <v>#REF!</v>
      </c>
      <c r="W2" s="1" t="str">
        <f t="shared" si="2"/>
        <v>#REF!</v>
      </c>
      <c r="X2" s="1" t="str">
        <f t="shared" si="2"/>
        <v>#REF!</v>
      </c>
      <c r="Y2" s="1" t="str">
        <f t="shared" si="2"/>
        <v>#REF!</v>
      </c>
      <c r="Z2" s="1" t="str">
        <f t="shared" si="2"/>
        <v>#REF!</v>
      </c>
      <c r="AA2" s="1" t="str">
        <f t="shared" si="2"/>
        <v>#REF!</v>
      </c>
      <c r="AB2" s="1" t="str">
        <f t="shared" si="2"/>
        <v>#REF!</v>
      </c>
      <c r="AC2" s="1" t="str">
        <f t="shared" si="2"/>
        <v>#REF!</v>
      </c>
      <c r="AD2" s="1" t="str">
        <f t="shared" si="2"/>
        <v>#REF!</v>
      </c>
      <c r="AE2" s="1" t="str">
        <f t="shared" si="2"/>
        <v>#REF!</v>
      </c>
      <c r="AF2" s="1" t="str">
        <f t="shared" si="2"/>
        <v>#REF!</v>
      </c>
      <c r="AG2" s="1" t="str">
        <f t="shared" si="2"/>
        <v>#REF!</v>
      </c>
      <c r="AH2" s="1" t="str">
        <f t="shared" si="2"/>
        <v>#REF!</v>
      </c>
      <c r="AI2" s="1" t="str">
        <f t="shared" si="2"/>
        <v>#REF!</v>
      </c>
      <c r="AJ2" s="1" t="str">
        <f t="shared" si="2"/>
        <v>#REF!</v>
      </c>
      <c r="AK2" s="1" t="str">
        <f t="shared" si="2"/>
        <v>#REF!</v>
      </c>
      <c r="AL2" s="1" t="str">
        <f t="shared" si="2"/>
        <v>#REF!</v>
      </c>
      <c r="AM2" s="1" t="str">
        <f t="shared" si="2"/>
        <v>#REF!</v>
      </c>
      <c r="AN2" s="1" t="str">
        <f t="shared" si="2"/>
        <v>#REF!</v>
      </c>
      <c r="AO2" s="1" t="str">
        <f t="shared" si="2"/>
        <v>#REF!</v>
      </c>
      <c r="AP2" s="6">
        <v>18720.0</v>
      </c>
      <c r="AQ2" s="1" t="str">
        <f t="shared" ref="AQ2:AW2" si="3">ROUND($AP2/#REF!*#REF!,0)</f>
        <v>#REF!</v>
      </c>
      <c r="AR2" s="1" t="str">
        <f t="shared" si="3"/>
        <v>#REF!</v>
      </c>
      <c r="AS2" s="1" t="str">
        <f t="shared" si="3"/>
        <v>#REF!</v>
      </c>
      <c r="AT2" s="1" t="str">
        <f t="shared" si="3"/>
        <v>#REF!</v>
      </c>
      <c r="AU2" s="1" t="str">
        <f t="shared" si="3"/>
        <v>#REF!</v>
      </c>
      <c r="AV2" s="1" t="str">
        <f t="shared" si="3"/>
        <v>#REF!</v>
      </c>
      <c r="AW2" s="1" t="str">
        <f t="shared" si="3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>
        <f>round(100000*Testing!BJ3/$B13,0)</f>
        <v>452</v>
      </c>
      <c r="BK3" s="1">
        <f>round(100000*Testing!BK3/$B13,0)</f>
        <v>473</v>
      </c>
      <c r="BL3" s="1">
        <f>round(100000*Testing!BL3/$B13,0)</f>
        <v>489</v>
      </c>
      <c r="BM3" s="1">
        <f>round(100000*Testing!BM3/$B13,0)</f>
        <v>507</v>
      </c>
      <c r="BN3" s="1">
        <f>round(100000*Testing!BN3/$B13,0)</f>
        <v>523</v>
      </c>
      <c r="BO3" s="1">
        <f>round(100000*Testing!BO3/$B13,0)</f>
        <v>541</v>
      </c>
      <c r="BP3" s="1">
        <f>round(100000*Testing!BP3/$B13,0)</f>
        <v>554</v>
      </c>
      <c r="BQ3" s="1">
        <f>round(100000*Testing!BQ3/$B13,0)</f>
        <v>568</v>
      </c>
      <c r="BR3" s="1">
        <f>round(100000*Testing!BR3/$B13,0)</f>
        <v>586</v>
      </c>
      <c r="BS3" s="1">
        <f>round(100000*Testing!BS3/$B13,0)</f>
        <v>612</v>
      </c>
      <c r="BT3" s="1">
        <f>round(100000*Testing!BT3/$B13,0)</f>
        <v>634</v>
      </c>
      <c r="BU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>
        <f>round(100000*Testing!BJ4/$B14,0)</f>
        <v>262</v>
      </c>
      <c r="BK4" s="1">
        <f>round(100000*Testing!BK4/$B14,0)</f>
        <v>275</v>
      </c>
      <c r="BL4" s="1">
        <f>round(100000*Testing!BL4/$B14,0)</f>
        <v>284</v>
      </c>
      <c r="BM4" s="1">
        <f>round(100000*Testing!BM4/$B14,0)</f>
        <v>294</v>
      </c>
      <c r="BN4" s="1">
        <f>round(100000*Testing!BN4/$B14,0)</f>
        <v>304</v>
      </c>
      <c r="BO4" s="1">
        <f>round(100000*Testing!BO4/$B14,0)</f>
        <v>314</v>
      </c>
      <c r="BP4" s="1">
        <f>round(100000*Testing!BP4/$B14,0)</f>
        <v>321</v>
      </c>
      <c r="BQ4" s="1">
        <f>round(100000*Testing!BQ4/$B14,0)</f>
        <v>329</v>
      </c>
      <c r="BR4" s="1">
        <f>round(100000*Testing!BR4/$B14,0)</f>
        <v>340</v>
      </c>
      <c r="BS4" s="1">
        <f>round(100000*Testing!BS4/$B14,0)</f>
        <v>355</v>
      </c>
      <c r="BT4" s="1">
        <f>round(100000*Testing!BT4/$B14,0)</f>
        <v>368</v>
      </c>
      <c r="BU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>
        <f>round(100000*Testing!BJ5/$B15,0)</f>
        <v>390</v>
      </c>
      <c r="BK5" s="1">
        <f>round(100000*Testing!BK5/$B15,0)</f>
        <v>408</v>
      </c>
      <c r="BL5" s="1">
        <f>round(100000*Testing!BL5/$B15,0)</f>
        <v>422</v>
      </c>
      <c r="BM5" s="1">
        <f>round(100000*Testing!BM5/$B15,0)</f>
        <v>437</v>
      </c>
      <c r="BN5" s="1">
        <f>round(100000*Testing!BN5/$B15,0)</f>
        <v>451</v>
      </c>
      <c r="BO5" s="1">
        <f>round(100000*Testing!BO5/$B15,0)</f>
        <v>466</v>
      </c>
      <c r="BP5" s="1">
        <f>round(100000*Testing!BP5/$B15,0)</f>
        <v>478</v>
      </c>
      <c r="BQ5" s="1">
        <f>round(100000*Testing!BQ5/$B15,0)</f>
        <v>490</v>
      </c>
      <c r="BR5" s="1">
        <f>round(100000*Testing!BR5/$B15,0)</f>
        <v>505</v>
      </c>
      <c r="BS5" s="1">
        <f>round(100000*Testing!BS5/$B15,0)</f>
        <v>528</v>
      </c>
      <c r="BT5" s="1">
        <f>round(100000*Testing!BT5/$B15,0)</f>
        <v>547</v>
      </c>
      <c r="BU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>
        <f>round(100000*Testing!BJ6/$B16,0)</f>
        <v>211</v>
      </c>
      <c r="BK6" s="1">
        <f>round(100000*Testing!BK6/$B16,0)</f>
        <v>222</v>
      </c>
      <c r="BL6" s="1">
        <f>round(100000*Testing!BL6/$B16,0)</f>
        <v>229</v>
      </c>
      <c r="BM6" s="1">
        <f>round(100000*Testing!BM6/$B16,0)</f>
        <v>237</v>
      </c>
      <c r="BN6" s="1">
        <f>round(100000*Testing!BN6/$B16,0)</f>
        <v>245</v>
      </c>
      <c r="BO6" s="1">
        <f>round(100000*Testing!BO6/$B16,0)</f>
        <v>253</v>
      </c>
      <c r="BP6" s="1">
        <f>round(100000*Testing!BP6/$B16,0)</f>
        <v>259</v>
      </c>
      <c r="BQ6" s="1">
        <f>round(100000*Testing!BQ6/$B16,0)</f>
        <v>266</v>
      </c>
      <c r="BR6" s="1">
        <f>round(100000*Testing!BR6/$B16,0)</f>
        <v>274</v>
      </c>
      <c r="BS6" s="1">
        <f>round(100000*Testing!BS6/$B16,0)</f>
        <v>286</v>
      </c>
      <c r="BT6" s="1">
        <f>round(100000*Testing!BT6/$B16,0)</f>
        <v>297</v>
      </c>
      <c r="BU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>
        <f>round(100000*Testing!BJ7/$B17,0)</f>
        <v>924</v>
      </c>
      <c r="BK7" s="1">
        <f>round(100000*Testing!BK7/$B17,0)</f>
        <v>968</v>
      </c>
      <c r="BL7" s="1">
        <f>round(100000*Testing!BL7/$B17,0)</f>
        <v>1000</v>
      </c>
      <c r="BM7" s="1">
        <f>round(100000*Testing!BM7/$B17,0)</f>
        <v>1037</v>
      </c>
      <c r="BN7" s="1">
        <f>round(100000*Testing!BN7/$B17,0)</f>
        <v>1070</v>
      </c>
      <c r="BO7" s="1">
        <f>round(100000*Testing!BO7/$B17,0)</f>
        <v>1106</v>
      </c>
      <c r="BP7" s="1">
        <f>round(100000*Testing!BP7/$B17,0)</f>
        <v>1133</v>
      </c>
      <c r="BQ7" s="1">
        <f>round(100000*Testing!BQ7/$B17,0)</f>
        <v>1161</v>
      </c>
      <c r="BR7" s="1">
        <f>round(100000*Testing!BR7/$B17,0)</f>
        <v>1199</v>
      </c>
      <c r="BS7" s="1">
        <f>round(100000*Testing!BS7/$B17,0)</f>
        <v>1252</v>
      </c>
      <c r="BT7" s="1">
        <f>round(100000*Testing!BT7/$B17,0)</f>
        <v>1298</v>
      </c>
      <c r="BU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>
        <f>round(100000*Testing!BJ8/$B18,0)</f>
        <v>1011</v>
      </c>
      <c r="BK8" s="1">
        <f>round(100000*Testing!BK8/$B18,0)</f>
        <v>1059</v>
      </c>
      <c r="BL8" s="1">
        <f>round(100000*Testing!BL8/$B18,0)</f>
        <v>1094</v>
      </c>
      <c r="BM8" s="1">
        <f>round(100000*Testing!BM8/$B18,0)</f>
        <v>1135</v>
      </c>
      <c r="BN8" s="1">
        <f>round(100000*Testing!BN8/$B18,0)</f>
        <v>1171</v>
      </c>
      <c r="BO8" s="1">
        <f>round(100000*Testing!BO8/$B18,0)</f>
        <v>1210</v>
      </c>
      <c r="BP8" s="1">
        <f>round(100000*Testing!BP8/$B18,0)</f>
        <v>1239</v>
      </c>
      <c r="BQ8" s="1">
        <f>round(100000*Testing!BQ8/$B18,0)</f>
        <v>1270</v>
      </c>
      <c r="BR8" s="1">
        <f>round(100000*Testing!BR8/$B18,0)</f>
        <v>1311</v>
      </c>
      <c r="BS8" s="1">
        <f>round(100000*Testing!BS8/$B18,0)</f>
        <v>1369</v>
      </c>
      <c r="BT8" s="1">
        <f>round(100000*Testing!BT8/$B18,0)</f>
        <v>1419</v>
      </c>
      <c r="BU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>
        <f>round(100000*Testing!BJ9/$B19,0)</f>
        <v>916</v>
      </c>
      <c r="BK9" s="1">
        <f>round(100000*Testing!BK9/$B19,0)</f>
        <v>959</v>
      </c>
      <c r="BL9" s="1">
        <f>round(100000*Testing!BL9/$B19,0)</f>
        <v>991</v>
      </c>
      <c r="BM9" s="1">
        <f>round(100000*Testing!BM9/$B19,0)</f>
        <v>1028</v>
      </c>
      <c r="BN9" s="1">
        <f>round(100000*Testing!BN9/$B19,0)</f>
        <v>1060</v>
      </c>
      <c r="BO9" s="1">
        <f>round(100000*Testing!BO9/$B19,0)</f>
        <v>1096</v>
      </c>
      <c r="BP9" s="1">
        <f>round(100000*Testing!BP9/$B19,0)</f>
        <v>1122</v>
      </c>
      <c r="BQ9" s="1">
        <f>round(100000*Testing!BQ9/$B19,0)</f>
        <v>1151</v>
      </c>
      <c r="BR9" s="1">
        <f>round(100000*Testing!BR9/$B19,0)</f>
        <v>1187</v>
      </c>
      <c r="BS9" s="1">
        <f>round(100000*Testing!BS9/$B19,0)</f>
        <v>1240</v>
      </c>
      <c r="BT9" s="1">
        <f>round(100000*Testing!BT9/$B19,0)</f>
        <v>1285</v>
      </c>
      <c r="BU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>
        <f>round(100000*Testing!BJ10/$B20,0)</f>
        <v>1967</v>
      </c>
      <c r="BK10" s="1">
        <f>round(100000*Testing!BK10/$B20,0)</f>
        <v>2061</v>
      </c>
      <c r="BL10" s="1">
        <f>round(100000*Testing!BL10/$B20,0)</f>
        <v>2129</v>
      </c>
      <c r="BM10" s="1">
        <f>round(100000*Testing!BM10/$B20,0)</f>
        <v>2208</v>
      </c>
      <c r="BN10" s="1">
        <f>round(100000*Testing!BN10/$B20,0)</f>
        <v>2278</v>
      </c>
      <c r="BO10" s="1">
        <f>round(100000*Testing!BO10/$B20,0)</f>
        <v>2354</v>
      </c>
      <c r="BP10" s="1">
        <f>round(100000*Testing!BP10/$B20,0)</f>
        <v>2411</v>
      </c>
      <c r="BQ10" s="1">
        <f>round(100000*Testing!BQ10/$B20,0)</f>
        <v>2472</v>
      </c>
      <c r="BR10" s="1">
        <f>round(100000*Testing!BR10/$B20,0)</f>
        <v>2551</v>
      </c>
      <c r="BS10" s="1">
        <f>round(100000*Testing!BS10/$B20,0)</f>
        <v>2664</v>
      </c>
      <c r="BT10" s="1">
        <f>round(100000*Testing!BT10/$B20,0)</f>
        <v>2762</v>
      </c>
      <c r="BU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>
        <f>round(100000*Testing!BJ11/$B21,0)</f>
        <v>1311</v>
      </c>
      <c r="BK11" s="1">
        <f>round(100000*Testing!BK11/$B21,0)</f>
        <v>1374</v>
      </c>
      <c r="BL11" s="1">
        <f>round(100000*Testing!BL11/$B21,0)</f>
        <v>1418</v>
      </c>
      <c r="BM11" s="1">
        <f>round(100000*Testing!BM11/$B21,0)</f>
        <v>1471</v>
      </c>
      <c r="BN11" s="1">
        <f>round(100000*Testing!BN11/$B21,0)</f>
        <v>1518</v>
      </c>
      <c r="BO11" s="1">
        <f>round(100000*Testing!BO11/$B21,0)</f>
        <v>1569</v>
      </c>
      <c r="BP11" s="1">
        <f>round(100000*Testing!BP11/$B21,0)</f>
        <v>1607</v>
      </c>
      <c r="BQ11" s="1">
        <f>round(100000*Testing!BQ11/$B21,0)</f>
        <v>1647</v>
      </c>
      <c r="BR11" s="1">
        <f>round(100000*Testing!BR11/$B21,0)</f>
        <v>1700</v>
      </c>
      <c r="BS11" s="1">
        <f>round(100000*Testing!BS11/$B21,0)</f>
        <v>1775</v>
      </c>
      <c r="BT11" s="1">
        <f>round(100000*Testing!BT11/$B21,0)</f>
        <v>1841</v>
      </c>
      <c r="BU11" s="1"/>
    </row>
    <row r="12" ht="14.25" customHeight="1"/>
    <row r="13" ht="14.25" customHeight="1">
      <c r="A13" s="1" t="s">
        <v>2</v>
      </c>
      <c r="B13" s="7">
        <v>1263875.0</v>
      </c>
    </row>
    <row r="14" ht="14.25" customHeight="1">
      <c r="A14" s="1" t="s">
        <v>3</v>
      </c>
      <c r="B14" s="7">
        <v>4027160.0</v>
      </c>
    </row>
    <row r="15" ht="14.25" customHeight="1">
      <c r="A15" s="1" t="s">
        <v>4</v>
      </c>
      <c r="B15" s="7">
        <v>4592187.0</v>
      </c>
    </row>
    <row r="16" ht="14.25" customHeight="1">
      <c r="A16" s="1" t="s">
        <v>5</v>
      </c>
      <c r="B16" s="7">
        <v>5982584.0</v>
      </c>
    </row>
    <row r="17" ht="14.25" customHeight="1">
      <c r="A17" s="1" t="s">
        <v>6</v>
      </c>
      <c r="B17" s="7">
        <v>6712276.0</v>
      </c>
    </row>
    <row r="18" ht="14.25" customHeight="1">
      <c r="A18" s="1" t="s">
        <v>7</v>
      </c>
      <c r="B18" s="7">
        <v>2887465.0</v>
      </c>
    </row>
    <row r="19" ht="14.25" customHeight="1">
      <c r="A19" s="1" t="s">
        <v>8</v>
      </c>
      <c r="B19" s="7">
        <v>1.1289086E7</v>
      </c>
    </row>
    <row r="20" ht="14.25" customHeight="1">
      <c r="A20" s="1" t="s">
        <v>9</v>
      </c>
      <c r="B20" s="7">
        <v>6844272.0</v>
      </c>
    </row>
    <row r="21" ht="14.25" customHeight="1">
      <c r="A21" s="1" t="s">
        <v>10</v>
      </c>
      <c r="B21" s="7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3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T1" si="1">BQ1+1</f>
        <v>43985</v>
      </c>
      <c r="BS1" s="2">
        <f t="shared" si="1"/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1.0</v>
      </c>
      <c r="BD3" s="3">
        <v>1.0</v>
      </c>
      <c r="BE3" s="3">
        <v>1.0</v>
      </c>
      <c r="BF3" s="3">
        <v>1.0</v>
      </c>
      <c r="BG3" s="3">
        <v>1.0</v>
      </c>
      <c r="BH3" s="3">
        <v>1.0</v>
      </c>
      <c r="BI3" s="3">
        <v>1.0</v>
      </c>
      <c r="BJ3" s="3">
        <v>1.0</v>
      </c>
      <c r="BK3" s="3">
        <v>1.0</v>
      </c>
      <c r="BL3" s="3">
        <v>1.0</v>
      </c>
      <c r="BM3" s="3">
        <v>1.0</v>
      </c>
      <c r="BN3" s="3">
        <v>1.0</v>
      </c>
      <c r="BO3" s="3">
        <v>1.0</v>
      </c>
      <c r="BP3" s="3">
        <v>1.0</v>
      </c>
      <c r="BQ3" s="3">
        <v>1.0</v>
      </c>
      <c r="BR3" s="3">
        <v>1.0</v>
      </c>
      <c r="BS3" s="3">
        <v>1.0</v>
      </c>
      <c r="BT3" s="3">
        <v>1.0</v>
      </c>
      <c r="BU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3">
        <v>0.0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1.0</v>
      </c>
      <c r="BG4" s="3">
        <v>1.0</v>
      </c>
      <c r="BH4" s="3">
        <v>1.0</v>
      </c>
      <c r="BI4" s="3">
        <v>1.0</v>
      </c>
      <c r="BJ4" s="3">
        <v>1.0</v>
      </c>
      <c r="BK4" s="3">
        <v>1.0</v>
      </c>
      <c r="BL4" s="3">
        <v>1.0</v>
      </c>
      <c r="BM4" s="3">
        <v>1.0</v>
      </c>
      <c r="BN4" s="3">
        <v>1.0</v>
      </c>
      <c r="BO4" s="3">
        <v>1.0</v>
      </c>
      <c r="BP4" s="3">
        <v>1.0</v>
      </c>
      <c r="BQ4" s="3">
        <v>1.0</v>
      </c>
      <c r="BR4" s="3">
        <v>1.0</v>
      </c>
      <c r="BS4" s="3">
        <v>1.0</v>
      </c>
      <c r="BT4" s="3">
        <v>1.0</v>
      </c>
      <c r="BU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3">
        <v>3.0</v>
      </c>
      <c r="AU6" s="3">
        <v>3.0</v>
      </c>
      <c r="AV6" s="3">
        <v>3.0</v>
      </c>
      <c r="AW6" s="3">
        <v>3.0</v>
      </c>
      <c r="AX6" s="3">
        <v>3.0</v>
      </c>
      <c r="AY6" s="3">
        <v>3.0</v>
      </c>
      <c r="AZ6" s="3">
        <v>3.0</v>
      </c>
      <c r="BA6" s="3">
        <v>3.0</v>
      </c>
      <c r="BB6" s="3">
        <v>3.0</v>
      </c>
      <c r="BC6" s="3">
        <v>3.0</v>
      </c>
      <c r="BD6" s="3">
        <v>3.0</v>
      </c>
      <c r="BE6" s="3">
        <v>3.0</v>
      </c>
      <c r="BF6" s="3">
        <v>3.0</v>
      </c>
      <c r="BG6" s="3">
        <v>3.0</v>
      </c>
      <c r="BH6" s="3">
        <v>3.0</v>
      </c>
      <c r="BI6" s="3">
        <v>3.0</v>
      </c>
      <c r="BJ6" s="3">
        <v>3.0</v>
      </c>
      <c r="BK6" s="3">
        <v>3.0</v>
      </c>
      <c r="BL6" s="3">
        <v>3.0</v>
      </c>
      <c r="BM6" s="3">
        <v>3.0</v>
      </c>
      <c r="BN6" s="3">
        <v>3.0</v>
      </c>
      <c r="BO6" s="3">
        <v>3.0</v>
      </c>
      <c r="BP6" s="3">
        <v>3.0</v>
      </c>
      <c r="BQ6" s="3">
        <v>3.0</v>
      </c>
      <c r="BR6" s="3">
        <v>3.0</v>
      </c>
      <c r="BS6" s="3">
        <v>3.0</v>
      </c>
      <c r="BT6" s="3">
        <v>3.0</v>
      </c>
      <c r="BU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3">
        <v>22.0</v>
      </c>
      <c r="AU7" s="3">
        <v>24.0</v>
      </c>
      <c r="AV7" s="3">
        <v>24.0</v>
      </c>
      <c r="AW7" s="3">
        <v>24.0</v>
      </c>
      <c r="AX7" s="3">
        <v>31.0</v>
      </c>
      <c r="AY7" s="3">
        <v>31.0</v>
      </c>
      <c r="AZ7" s="3">
        <v>32.0</v>
      </c>
      <c r="BA7" s="3">
        <v>35.0</v>
      </c>
      <c r="BB7" s="3">
        <v>39.0</v>
      </c>
      <c r="BC7" s="3">
        <v>41.0</v>
      </c>
      <c r="BD7" s="3">
        <v>45.0</v>
      </c>
      <c r="BE7" s="3">
        <v>50.0</v>
      </c>
      <c r="BF7" s="3">
        <v>53.0</v>
      </c>
      <c r="BG7" s="3">
        <v>58.0</v>
      </c>
      <c r="BH7" s="3">
        <v>59.0</v>
      </c>
      <c r="BI7" s="3">
        <v>61.0</v>
      </c>
      <c r="BJ7" s="3">
        <v>70.0</v>
      </c>
      <c r="BK7" s="3">
        <v>70.0</v>
      </c>
      <c r="BL7" s="3">
        <v>77.0</v>
      </c>
      <c r="BM7" s="3">
        <v>80.0</v>
      </c>
      <c r="BN7" s="3">
        <v>82.0</v>
      </c>
      <c r="BO7" s="3">
        <v>82.0</v>
      </c>
      <c r="BP7" s="3">
        <v>82.0</v>
      </c>
      <c r="BQ7" s="3">
        <v>88.0</v>
      </c>
      <c r="BR7" s="3">
        <v>95.0</v>
      </c>
      <c r="BS7" s="3">
        <v>95.0</v>
      </c>
      <c r="BT7" s="3">
        <v>95.0</v>
      </c>
      <c r="BU7" s="3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3">
        <v>6.0</v>
      </c>
      <c r="AU8" s="3">
        <v>6.0</v>
      </c>
      <c r="AV8" s="3">
        <v>6.0</v>
      </c>
      <c r="AW8" s="3">
        <v>6.0</v>
      </c>
      <c r="AX8" s="3">
        <v>6.0</v>
      </c>
      <c r="AY8" s="3">
        <v>6.0</v>
      </c>
      <c r="AZ8" s="3">
        <v>6.0</v>
      </c>
      <c r="BA8" s="3">
        <v>6.0</v>
      </c>
      <c r="BB8" s="3">
        <v>6.0</v>
      </c>
      <c r="BC8" s="3">
        <v>6.0</v>
      </c>
      <c r="BD8" s="3">
        <v>6.0</v>
      </c>
      <c r="BE8" s="3">
        <v>6.0</v>
      </c>
      <c r="BF8" s="3">
        <v>6.0</v>
      </c>
      <c r="BG8" s="3">
        <v>6.0</v>
      </c>
      <c r="BH8" s="3">
        <v>6.0</v>
      </c>
      <c r="BI8" s="3">
        <v>6.0</v>
      </c>
      <c r="BJ8" s="3">
        <v>6.0</v>
      </c>
      <c r="BK8" s="3">
        <v>6.0</v>
      </c>
      <c r="BL8" s="3">
        <v>8.0</v>
      </c>
      <c r="BM8" s="3">
        <v>8.0</v>
      </c>
      <c r="BN8" s="3">
        <v>8.0</v>
      </c>
      <c r="BO8" s="3">
        <v>8.0</v>
      </c>
      <c r="BP8" s="3">
        <v>8.0</v>
      </c>
      <c r="BQ8" s="3">
        <v>8.0</v>
      </c>
      <c r="BR8" s="3">
        <v>8.0</v>
      </c>
      <c r="BS8" s="3">
        <v>9.0</v>
      </c>
      <c r="BT8" s="3">
        <v>9.0</v>
      </c>
      <c r="BU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3">
        <v>43.0</v>
      </c>
      <c r="AU9" s="3">
        <v>44.0</v>
      </c>
      <c r="AV9" s="3">
        <v>44.0</v>
      </c>
      <c r="AW9" s="3">
        <v>44.0</v>
      </c>
      <c r="AX9" s="3">
        <v>44.0</v>
      </c>
      <c r="AY9" s="3">
        <v>45.0</v>
      </c>
      <c r="AZ9" s="3">
        <v>45.0</v>
      </c>
      <c r="BA9" s="3">
        <v>45.0</v>
      </c>
      <c r="BB9" s="3">
        <v>45.0</v>
      </c>
      <c r="BC9" s="3">
        <v>46.0</v>
      </c>
      <c r="BD9" s="3">
        <v>46.0</v>
      </c>
      <c r="BE9" s="3">
        <v>46.0</v>
      </c>
      <c r="BF9" s="3">
        <v>47.0</v>
      </c>
      <c r="BG9" s="3">
        <v>48.0</v>
      </c>
      <c r="BH9" s="3">
        <v>49.0</v>
      </c>
      <c r="BI9" s="3">
        <v>49.0</v>
      </c>
      <c r="BJ9" s="3">
        <v>49.0</v>
      </c>
      <c r="BK9" s="3">
        <v>49.0</v>
      </c>
      <c r="BL9" s="3">
        <v>50.0</v>
      </c>
      <c r="BM9" s="3">
        <v>50.0</v>
      </c>
      <c r="BN9" s="3">
        <v>52.0</v>
      </c>
      <c r="BO9" s="3">
        <v>52.0</v>
      </c>
      <c r="BP9" s="3">
        <v>52.0</v>
      </c>
      <c r="BQ9" s="3">
        <v>53.0</v>
      </c>
      <c r="BR9" s="3">
        <v>54.0</v>
      </c>
      <c r="BS9" s="3">
        <v>55.0</v>
      </c>
      <c r="BT9" s="3">
        <v>55.0</v>
      </c>
      <c r="BU9" s="3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3">
        <v>98.0</v>
      </c>
      <c r="AU10" s="3">
        <v>106.0</v>
      </c>
      <c r="AV10" s="3">
        <v>106.0</v>
      </c>
      <c r="AW10" s="3">
        <v>117.0</v>
      </c>
      <c r="AX10" s="3">
        <v>129.0</v>
      </c>
      <c r="AY10" s="3">
        <v>137.0</v>
      </c>
      <c r="AZ10" s="3">
        <v>149.0</v>
      </c>
      <c r="BA10" s="3">
        <v>149.0</v>
      </c>
      <c r="BB10" s="3">
        <v>166.0</v>
      </c>
      <c r="BC10" s="3">
        <v>187.0</v>
      </c>
      <c r="BD10" s="3">
        <v>210.0</v>
      </c>
      <c r="BE10" s="3">
        <v>235.0</v>
      </c>
      <c r="BF10" s="3">
        <v>257.0</v>
      </c>
      <c r="BG10" s="3">
        <v>261.0</v>
      </c>
      <c r="BH10" s="3">
        <v>281.0</v>
      </c>
      <c r="BI10" s="3">
        <v>330.0</v>
      </c>
      <c r="BJ10" s="3">
        <v>363.0</v>
      </c>
      <c r="BK10" s="3">
        <v>391.0</v>
      </c>
      <c r="BL10" s="3">
        <v>406.0</v>
      </c>
      <c r="BM10" s="3">
        <v>437.0</v>
      </c>
      <c r="BN10" s="3">
        <v>465.0</v>
      </c>
      <c r="BO10" s="3">
        <v>503.0</v>
      </c>
      <c r="BP10" s="3">
        <v>525.0</v>
      </c>
      <c r="BQ10" s="3">
        <v>568.0</v>
      </c>
      <c r="BR10" s="3">
        <v>597.0</v>
      </c>
      <c r="BS10" s="3">
        <v>651.0</v>
      </c>
      <c r="BT10" s="3">
        <v>704.0</v>
      </c>
      <c r="BU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3">
        <v>22.0</v>
      </c>
      <c r="AU11" s="3">
        <v>22.0</v>
      </c>
      <c r="AV11" s="3">
        <v>22.0</v>
      </c>
      <c r="AW11" s="3">
        <v>24.0</v>
      </c>
      <c r="AX11" s="3">
        <v>24.0</v>
      </c>
      <c r="AY11" s="3">
        <v>24.0</v>
      </c>
      <c r="AZ11" s="3">
        <v>25.0</v>
      </c>
      <c r="BA11" s="3">
        <v>25.0</v>
      </c>
      <c r="BB11" s="3">
        <v>26.0</v>
      </c>
      <c r="BC11" s="3">
        <v>27.0</v>
      </c>
      <c r="BD11" s="3">
        <v>27.0</v>
      </c>
      <c r="BE11" s="3">
        <v>27.0</v>
      </c>
      <c r="BF11" s="3">
        <v>29.0</v>
      </c>
      <c r="BG11" s="3">
        <v>29.0</v>
      </c>
      <c r="BH11" s="3">
        <v>29.0</v>
      </c>
      <c r="BI11" s="3">
        <v>30.0</v>
      </c>
      <c r="BJ11" s="3">
        <v>31.0</v>
      </c>
      <c r="BK11" s="3">
        <v>31.0</v>
      </c>
      <c r="BL11" s="3">
        <v>31.0</v>
      </c>
      <c r="BM11" s="3">
        <v>31.0</v>
      </c>
      <c r="BN11" s="3">
        <v>31.0</v>
      </c>
      <c r="BO11" s="3">
        <v>33.0</v>
      </c>
      <c r="BP11" s="3">
        <v>33.0</v>
      </c>
      <c r="BQ11" s="3">
        <v>33.0</v>
      </c>
      <c r="BR11" s="3">
        <v>33.0</v>
      </c>
      <c r="BS11" s="3">
        <v>33.0</v>
      </c>
      <c r="BT11" s="3">
        <v>40.0</v>
      </c>
      <c r="BU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3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5">
        <v>43962.0</v>
      </c>
      <c r="AV1" s="2">
        <v>43963.0</v>
      </c>
      <c r="AW1" s="5">
        <v>43964.0</v>
      </c>
      <c r="AX1" s="2">
        <v>43965.0</v>
      </c>
      <c r="AY1" s="5">
        <v>43966.0</v>
      </c>
      <c r="AZ1" s="2">
        <v>43967.0</v>
      </c>
      <c r="BA1" s="5">
        <v>43968.0</v>
      </c>
      <c r="BB1" s="2">
        <v>43969.0</v>
      </c>
      <c r="BC1" s="5">
        <v>43970.0</v>
      </c>
      <c r="BD1" s="2">
        <v>43971.0</v>
      </c>
      <c r="BE1" s="5">
        <v>43972.0</v>
      </c>
      <c r="BF1" s="2">
        <v>43973.0</v>
      </c>
      <c r="BG1" s="5">
        <v>43974.0</v>
      </c>
      <c r="BH1" s="2">
        <v>43975.0</v>
      </c>
      <c r="BI1" s="5">
        <v>43976.0</v>
      </c>
      <c r="BJ1" s="2">
        <v>43977.0</v>
      </c>
      <c r="BK1" s="5">
        <v>43978.0</v>
      </c>
      <c r="BL1" s="2">
        <v>43979.0</v>
      </c>
      <c r="BM1" s="5">
        <v>43980.0</v>
      </c>
      <c r="BN1" s="2">
        <v>43981.0</v>
      </c>
      <c r="BO1" s="5">
        <v>43982.0</v>
      </c>
      <c r="BP1" s="2">
        <v>43983.0</v>
      </c>
      <c r="BQ1" s="5">
        <v>43984.0</v>
      </c>
      <c r="BR1" s="2">
        <f t="shared" ref="BR1:BT1" si="1">BQ1+1</f>
        <v>43985</v>
      </c>
      <c r="BS1" s="2">
        <f t="shared" si="1"/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3">
        <v>16.0</v>
      </c>
      <c r="AU3" s="3">
        <v>16.0</v>
      </c>
      <c r="AV3" s="3">
        <v>16.0</v>
      </c>
      <c r="AW3" s="3">
        <v>17.0</v>
      </c>
      <c r="AX3" s="3">
        <v>19.0</v>
      </c>
      <c r="AY3" s="3">
        <v>20.0</v>
      </c>
      <c r="AZ3" s="3">
        <v>24.0</v>
      </c>
      <c r="BA3" s="3">
        <v>24.0</v>
      </c>
      <c r="BB3" s="3">
        <v>27.0</v>
      </c>
      <c r="BC3" s="3">
        <v>27.0</v>
      </c>
      <c r="BD3" s="3">
        <v>27.0</v>
      </c>
      <c r="BE3" s="3">
        <v>27.0</v>
      </c>
      <c r="BF3" s="3">
        <v>27.0</v>
      </c>
      <c r="BG3" s="3">
        <v>27.0</v>
      </c>
      <c r="BH3" s="3">
        <v>28.0</v>
      </c>
      <c r="BI3" s="3">
        <v>28.0</v>
      </c>
      <c r="BJ3" s="3">
        <v>29.0</v>
      </c>
      <c r="BK3" s="3">
        <v>30.0</v>
      </c>
      <c r="BL3" s="3">
        <v>30.0</v>
      </c>
      <c r="BM3" s="3">
        <v>31.0</v>
      </c>
      <c r="BN3" s="3">
        <v>31.0</v>
      </c>
      <c r="BO3" s="3">
        <v>31.0</v>
      </c>
      <c r="BP3" s="3">
        <v>31.0</v>
      </c>
      <c r="BQ3" s="3">
        <v>33.0</v>
      </c>
      <c r="BR3" s="3">
        <v>33.0</v>
      </c>
      <c r="BS3" s="3">
        <v>33.0</v>
      </c>
      <c r="BT3" s="3">
        <v>34.0</v>
      </c>
      <c r="BU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3">
        <v>23.0</v>
      </c>
      <c r="AU4" s="3">
        <v>23.0</v>
      </c>
      <c r="AV4" s="3">
        <v>23.0</v>
      </c>
      <c r="AW4" s="3">
        <v>24.0</v>
      </c>
      <c r="AX4" s="3">
        <v>28.0</v>
      </c>
      <c r="AY4" s="3">
        <v>28.0</v>
      </c>
      <c r="AZ4" s="3">
        <v>28.0</v>
      </c>
      <c r="BA4" s="3">
        <v>28.0</v>
      </c>
      <c r="BB4" s="3">
        <v>28.0</v>
      </c>
      <c r="BC4" s="3">
        <v>28.0</v>
      </c>
      <c r="BD4" s="3">
        <v>28.0</v>
      </c>
      <c r="BE4" s="3">
        <v>28.0</v>
      </c>
      <c r="BF4" s="3">
        <v>29.0</v>
      </c>
      <c r="BG4" s="3">
        <v>29.0</v>
      </c>
      <c r="BH4" s="3">
        <v>29.0</v>
      </c>
      <c r="BI4" s="3">
        <v>29.0</v>
      </c>
      <c r="BJ4" s="3">
        <v>29.0</v>
      </c>
      <c r="BK4" s="3">
        <v>39.0</v>
      </c>
      <c r="BL4" s="3">
        <v>45.0</v>
      </c>
      <c r="BM4" s="3">
        <v>45.0</v>
      </c>
      <c r="BN4" s="3">
        <v>45.0</v>
      </c>
      <c r="BO4" s="3">
        <v>45.0</v>
      </c>
      <c r="BP4" s="3">
        <v>45.0</v>
      </c>
      <c r="BQ4" s="3">
        <v>59.0</v>
      </c>
      <c r="BR4" s="3">
        <v>59.0</v>
      </c>
      <c r="BS4" s="3">
        <v>59.0</v>
      </c>
      <c r="BT4" s="3">
        <v>73.0</v>
      </c>
      <c r="BU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3">
        <v>22.0</v>
      </c>
      <c r="AU5" s="3">
        <v>22.0</v>
      </c>
      <c r="AV5" s="3">
        <v>22.0</v>
      </c>
      <c r="AW5" s="3">
        <v>24.0</v>
      </c>
      <c r="AX5" s="3">
        <v>34.0</v>
      </c>
      <c r="AY5" s="3">
        <v>44.0</v>
      </c>
      <c r="AZ5" s="3">
        <v>49.0</v>
      </c>
      <c r="BA5" s="3">
        <v>49.0</v>
      </c>
      <c r="BB5" s="3">
        <v>53.0</v>
      </c>
      <c r="BC5" s="3">
        <v>57.0</v>
      </c>
      <c r="BD5" s="3">
        <v>58.0</v>
      </c>
      <c r="BE5" s="3">
        <v>58.0</v>
      </c>
      <c r="BF5" s="3">
        <v>58.0</v>
      </c>
      <c r="BG5" s="3">
        <v>58.0</v>
      </c>
      <c r="BH5" s="3">
        <v>58.0</v>
      </c>
      <c r="BI5" s="3">
        <v>61.0</v>
      </c>
      <c r="BJ5" s="3">
        <v>61.0</v>
      </c>
      <c r="BK5" s="3">
        <v>62.0</v>
      </c>
      <c r="BL5" s="3">
        <v>67.0</v>
      </c>
      <c r="BM5" s="3">
        <v>67.0</v>
      </c>
      <c r="BN5" s="3">
        <v>67.0</v>
      </c>
      <c r="BO5" s="3">
        <v>72.0</v>
      </c>
      <c r="BP5" s="3">
        <v>86.0</v>
      </c>
      <c r="BQ5" s="3">
        <v>86.0</v>
      </c>
      <c r="BR5" s="3">
        <v>86.0</v>
      </c>
      <c r="BS5" s="3">
        <v>86.0</v>
      </c>
      <c r="BT5" s="3">
        <v>94.0</v>
      </c>
      <c r="BU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3">
        <v>28.0</v>
      </c>
      <c r="AU6" s="3">
        <v>28.0</v>
      </c>
      <c r="AV6" s="3">
        <v>28.0</v>
      </c>
      <c r="AW6" s="3">
        <v>30.0</v>
      </c>
      <c r="AX6" s="3">
        <v>35.0</v>
      </c>
      <c r="AY6" s="3">
        <v>36.0</v>
      </c>
      <c r="AZ6" s="3">
        <v>37.0</v>
      </c>
      <c r="BA6" s="3">
        <v>37.0</v>
      </c>
      <c r="BB6" s="3">
        <v>37.0</v>
      </c>
      <c r="BC6" s="3">
        <v>39.0</v>
      </c>
      <c r="BD6" s="3">
        <v>42.0</v>
      </c>
      <c r="BE6" s="3">
        <v>42.0</v>
      </c>
      <c r="BF6" s="3">
        <v>51.0</v>
      </c>
      <c r="BG6" s="3">
        <v>51.0</v>
      </c>
      <c r="BH6" s="3">
        <v>53.0</v>
      </c>
      <c r="BI6" s="3">
        <v>55.0</v>
      </c>
      <c r="BJ6" s="3">
        <v>65.0</v>
      </c>
      <c r="BK6" s="3">
        <v>67.0</v>
      </c>
      <c r="BL6" s="3">
        <v>75.0</v>
      </c>
      <c r="BM6" s="3">
        <v>97.0</v>
      </c>
      <c r="BN6" s="3">
        <v>140.0</v>
      </c>
      <c r="BO6" s="3">
        <v>143.0</v>
      </c>
      <c r="BP6" s="3">
        <v>144.0</v>
      </c>
      <c r="BQ6" s="3">
        <v>145.0</v>
      </c>
      <c r="BR6" s="3">
        <v>145.0</v>
      </c>
      <c r="BS6" s="3">
        <v>146.0</v>
      </c>
      <c r="BT6" s="3">
        <v>149.0</v>
      </c>
      <c r="BU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3">
        <v>519.0</v>
      </c>
      <c r="AU7" s="3">
        <v>519.0</v>
      </c>
      <c r="AV7" s="3">
        <v>519.0</v>
      </c>
      <c r="AW7" s="3">
        <v>632.0</v>
      </c>
      <c r="AX7" s="3">
        <v>643.0</v>
      </c>
      <c r="AY7" s="3">
        <v>643.0</v>
      </c>
      <c r="AZ7" s="3">
        <v>746.0</v>
      </c>
      <c r="BA7" s="3">
        <v>839.0</v>
      </c>
      <c r="BB7" s="3">
        <v>839.0</v>
      </c>
      <c r="BC7" s="3">
        <v>839.0</v>
      </c>
      <c r="BD7" s="3">
        <v>1036.0</v>
      </c>
      <c r="BE7" s="3">
        <v>1036.0</v>
      </c>
      <c r="BF7" s="3">
        <v>1036.0</v>
      </c>
      <c r="BG7" s="3">
        <v>1036.0</v>
      </c>
      <c r="BH7" s="3">
        <v>1335.0</v>
      </c>
      <c r="BI7" s="3">
        <v>1335.0</v>
      </c>
      <c r="BJ7" s="3">
        <v>1491.0</v>
      </c>
      <c r="BK7" s="3">
        <v>1491.0</v>
      </c>
      <c r="BL7" s="3">
        <v>1700.0</v>
      </c>
      <c r="BM7" s="3">
        <v>1700.0</v>
      </c>
      <c r="BN7" s="3">
        <v>1987.0</v>
      </c>
      <c r="BO7" s="3">
        <v>1987.0</v>
      </c>
      <c r="BP7" s="3">
        <v>2123.0</v>
      </c>
      <c r="BQ7" s="3">
        <v>2123.0</v>
      </c>
      <c r="BR7" s="3">
        <v>2123.0</v>
      </c>
      <c r="BS7" s="3">
        <v>2460.0</v>
      </c>
      <c r="BT7" s="3">
        <v>2460.0</v>
      </c>
      <c r="BU7" s="3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3">
        <v>105.0</v>
      </c>
      <c r="AU8" s="3">
        <v>105.0</v>
      </c>
      <c r="AV8" s="3">
        <v>105.0</v>
      </c>
      <c r="AW8" s="3">
        <v>107.0</v>
      </c>
      <c r="AX8" s="3">
        <v>108.0</v>
      </c>
      <c r="AY8" s="3">
        <v>108.0</v>
      </c>
      <c r="AZ8" s="3">
        <v>108.0</v>
      </c>
      <c r="BA8" s="3">
        <v>108.0</v>
      </c>
      <c r="BB8" s="3">
        <v>108.0</v>
      </c>
      <c r="BC8" s="3">
        <v>118.0</v>
      </c>
      <c r="BD8" s="3">
        <v>118.0</v>
      </c>
      <c r="BE8" s="3">
        <v>118.0</v>
      </c>
      <c r="BF8" s="3">
        <v>121.0</v>
      </c>
      <c r="BG8" s="3">
        <v>121.0</v>
      </c>
      <c r="BH8" s="3">
        <v>121.0</v>
      </c>
      <c r="BI8" s="3">
        <v>121.0</v>
      </c>
      <c r="BJ8" s="3">
        <v>123.0</v>
      </c>
      <c r="BK8" s="3">
        <v>123.0</v>
      </c>
      <c r="BL8" s="3">
        <v>123.0</v>
      </c>
      <c r="BM8" s="3">
        <v>124.0</v>
      </c>
      <c r="BN8" s="3">
        <v>123.0</v>
      </c>
      <c r="BO8" s="3">
        <v>124.0</v>
      </c>
      <c r="BP8" s="3">
        <v>123.0</v>
      </c>
      <c r="BQ8" s="3">
        <v>123.0</v>
      </c>
      <c r="BR8" s="3">
        <v>123.0</v>
      </c>
      <c r="BS8" s="3">
        <v>128.0</v>
      </c>
      <c r="BT8" s="3">
        <v>123.0</v>
      </c>
      <c r="BU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3">
        <v>606.0</v>
      </c>
      <c r="AU9" s="3">
        <v>606.0</v>
      </c>
      <c r="AV9" s="3">
        <v>606.0</v>
      </c>
      <c r="AW9" s="3">
        <v>618.0</v>
      </c>
      <c r="AX9" s="3">
        <v>689.0</v>
      </c>
      <c r="AY9" s="3">
        <v>795.0</v>
      </c>
      <c r="AZ9" s="3">
        <v>806.0</v>
      </c>
      <c r="BA9" s="3">
        <v>817.0</v>
      </c>
      <c r="BB9" s="3">
        <v>818.0</v>
      </c>
      <c r="BC9" s="3">
        <v>818.0</v>
      </c>
      <c r="BD9" s="3">
        <v>842.0</v>
      </c>
      <c r="BE9" s="3">
        <v>842.0</v>
      </c>
      <c r="BF9" s="3">
        <v>880.0</v>
      </c>
      <c r="BG9" s="3">
        <v>880.0</v>
      </c>
      <c r="BH9" s="3">
        <v>1111.0</v>
      </c>
      <c r="BI9" s="3">
        <v>1168.0</v>
      </c>
      <c r="BJ9" s="3">
        <v>1180.0</v>
      </c>
      <c r="BK9" s="3">
        <v>1180.0</v>
      </c>
      <c r="BL9" s="3">
        <v>1180.0</v>
      </c>
      <c r="BM9" s="3">
        <v>1180.0</v>
      </c>
      <c r="BN9" s="3">
        <v>1180.0</v>
      </c>
      <c r="BO9" s="3">
        <v>1248.0</v>
      </c>
      <c r="BP9" s="3">
        <v>1248.0</v>
      </c>
      <c r="BQ9" s="3">
        <v>1248.0</v>
      </c>
      <c r="BR9" s="3">
        <v>1248.0</v>
      </c>
      <c r="BS9" s="3">
        <v>1260.0</v>
      </c>
      <c r="BT9" s="3">
        <v>1378.0</v>
      </c>
      <c r="BU9" s="3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3">
        <v>1607.0</v>
      </c>
      <c r="AU10" s="3">
        <v>1607.0</v>
      </c>
      <c r="AV10" s="3">
        <v>1607.0</v>
      </c>
      <c r="AW10" s="3">
        <v>1950.0</v>
      </c>
      <c r="AX10" s="3">
        <v>2573.0</v>
      </c>
      <c r="AY10" s="3">
        <v>2857.0</v>
      </c>
      <c r="AZ10" s="3">
        <v>3097.0</v>
      </c>
      <c r="BA10" s="3">
        <v>3521.0</v>
      </c>
      <c r="BB10" s="3">
        <v>3731.0</v>
      </c>
      <c r="BC10" s="3">
        <v>4363.0</v>
      </c>
      <c r="BD10" s="3">
        <v>5105.0</v>
      </c>
      <c r="BE10" s="3">
        <v>5105.0</v>
      </c>
      <c r="BF10" s="3">
        <v>6126.0</v>
      </c>
      <c r="BG10" s="3">
        <v>6126.0</v>
      </c>
      <c r="BH10" s="3">
        <v>6525.0</v>
      </c>
      <c r="BI10" s="3">
        <v>7221.0</v>
      </c>
      <c r="BJ10" s="3">
        <v>7844.0</v>
      </c>
      <c r="BK10" s="3">
        <v>8504.0</v>
      </c>
      <c r="BL10" s="3">
        <v>9157.0</v>
      </c>
      <c r="BM10" s="3">
        <v>9830.0</v>
      </c>
      <c r="BN10" s="3">
        <v>10508.0</v>
      </c>
      <c r="BO10" s="3">
        <v>11099.0</v>
      </c>
      <c r="BP10" s="3">
        <v>11431.0</v>
      </c>
      <c r="BQ10" s="3">
        <v>12436.0</v>
      </c>
      <c r="BR10" s="3">
        <v>13696.0</v>
      </c>
      <c r="BS10" s="3">
        <v>14917.0</v>
      </c>
      <c r="BT10" s="3">
        <v>16433.0</v>
      </c>
      <c r="BU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3">
        <v>1247.0</v>
      </c>
      <c r="AU11" s="3">
        <v>1247.0</v>
      </c>
      <c r="AV11" s="3">
        <v>1247.0</v>
      </c>
      <c r="AW11" s="3">
        <v>1343.0</v>
      </c>
      <c r="AX11" s="3">
        <v>1547.0</v>
      </c>
      <c r="AY11" s="3">
        <v>1552.0</v>
      </c>
      <c r="AZ11" s="3">
        <v>1583.0</v>
      </c>
      <c r="BA11" s="3">
        <v>1583.0</v>
      </c>
      <c r="BB11" s="3">
        <v>1657.0</v>
      </c>
      <c r="BC11" s="3">
        <v>1671.0</v>
      </c>
      <c r="BD11" s="3">
        <v>1694.0</v>
      </c>
      <c r="BE11" s="3">
        <v>1694.0</v>
      </c>
      <c r="BF11" s="3">
        <v>1776.0</v>
      </c>
      <c r="BG11" s="3">
        <v>1776.0</v>
      </c>
      <c r="BH11" s="3">
        <v>1840.0</v>
      </c>
      <c r="BI11" s="3">
        <v>1899.0</v>
      </c>
      <c r="BJ11" s="3">
        <v>1919.0</v>
      </c>
      <c r="BK11" s="3">
        <v>1955.0</v>
      </c>
      <c r="BL11" s="3">
        <v>1993.0</v>
      </c>
      <c r="BM11" s="3">
        <v>2019.0</v>
      </c>
      <c r="BN11" s="3">
        <v>2035.0</v>
      </c>
      <c r="BO11" s="3">
        <v>2060.0</v>
      </c>
      <c r="BP11" s="3">
        <v>2060.0</v>
      </c>
      <c r="BQ11" s="3">
        <v>2060.0</v>
      </c>
      <c r="BR11" s="3">
        <v>2169.0</v>
      </c>
      <c r="BS11" s="3">
        <v>2222.0</v>
      </c>
      <c r="BT11" s="3">
        <v>2344.0</v>
      </c>
      <c r="BU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73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T1" si="1">BQ1+1</f>
        <v>43985</v>
      </c>
      <c r="BS1" s="2">
        <f t="shared" si="1"/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ht="14.25" hidden="1" customHeight="1">
      <c r="A3" s="12" t="s">
        <v>14</v>
      </c>
      <c r="B3" s="12">
        <f t="shared" ref="B3:BH3" si="2">sum(B4:B12)</f>
        <v>0</v>
      </c>
      <c r="C3" s="12">
        <f t="shared" si="2"/>
        <v>0</v>
      </c>
      <c r="D3" s="12">
        <f t="shared" si="2"/>
        <v>-1</v>
      </c>
      <c r="E3" s="12">
        <f t="shared" si="2"/>
        <v>-1</v>
      </c>
      <c r="F3" s="12">
        <f t="shared" si="2"/>
        <v>-2</v>
      </c>
      <c r="G3" s="12">
        <f t="shared" si="2"/>
        <v>0</v>
      </c>
      <c r="H3" s="12">
        <f t="shared" si="2"/>
        <v>0</v>
      </c>
      <c r="I3" s="12">
        <f t="shared" si="2"/>
        <v>-4</v>
      </c>
      <c r="J3" s="12">
        <f t="shared" si="2"/>
        <v>0</v>
      </c>
      <c r="K3" s="12">
        <f t="shared" si="2"/>
        <v>-2</v>
      </c>
      <c r="L3" s="12">
        <f t="shared" si="2"/>
        <v>-1</v>
      </c>
      <c r="M3" s="12">
        <f t="shared" si="2"/>
        <v>-1</v>
      </c>
      <c r="N3" s="12">
        <f t="shared" si="2"/>
        <v>-5</v>
      </c>
      <c r="O3" s="12">
        <f t="shared" si="2"/>
        <v>0</v>
      </c>
      <c r="P3" s="12">
        <f t="shared" si="2"/>
        <v>404</v>
      </c>
      <c r="Q3" s="12">
        <f t="shared" si="2"/>
        <v>-1</v>
      </c>
      <c r="R3" s="12">
        <f t="shared" si="2"/>
        <v>0</v>
      </c>
      <c r="S3" s="12">
        <f t="shared" si="2"/>
        <v>-2</v>
      </c>
      <c r="T3" s="12">
        <f t="shared" si="2"/>
        <v>0</v>
      </c>
      <c r="U3" s="12">
        <f t="shared" si="2"/>
        <v>-7</v>
      </c>
      <c r="V3" s="12">
        <f t="shared" si="2"/>
        <v>479</v>
      </c>
      <c r="W3" s="12">
        <f t="shared" si="2"/>
        <v>-2</v>
      </c>
      <c r="X3" s="12">
        <f t="shared" si="2"/>
        <v>-2</v>
      </c>
      <c r="Y3" s="12">
        <f t="shared" si="2"/>
        <v>-2</v>
      </c>
      <c r="Z3" s="12">
        <f t="shared" si="2"/>
        <v>148</v>
      </c>
      <c r="AA3" s="12">
        <f t="shared" si="2"/>
        <v>0</v>
      </c>
      <c r="AB3" s="12">
        <f t="shared" si="2"/>
        <v>-7</v>
      </c>
      <c r="AC3" s="12">
        <f t="shared" si="2"/>
        <v>408</v>
      </c>
      <c r="AD3" s="12">
        <f t="shared" si="2"/>
        <v>-4</v>
      </c>
      <c r="AE3" s="12">
        <f t="shared" si="2"/>
        <v>-7</v>
      </c>
      <c r="AF3" s="12">
        <f t="shared" si="2"/>
        <v>-1</v>
      </c>
      <c r="AG3" s="12">
        <f t="shared" si="2"/>
        <v>-3</v>
      </c>
      <c r="AH3" s="12">
        <f t="shared" si="2"/>
        <v>-2</v>
      </c>
      <c r="AI3" s="12">
        <f t="shared" si="2"/>
        <v>-10</v>
      </c>
      <c r="AJ3" s="12">
        <f t="shared" si="2"/>
        <v>0</v>
      </c>
      <c r="AK3" s="12">
        <f t="shared" si="2"/>
        <v>-13</v>
      </c>
      <c r="AL3" s="12">
        <f t="shared" si="2"/>
        <v>1068</v>
      </c>
      <c r="AM3" s="12">
        <f t="shared" si="2"/>
        <v>-8</v>
      </c>
      <c r="AN3" s="12">
        <f t="shared" si="2"/>
        <v>190</v>
      </c>
      <c r="AO3" s="12">
        <f t="shared" si="2"/>
        <v>-10</v>
      </c>
      <c r="AP3" s="12">
        <f t="shared" si="2"/>
        <v>402</v>
      </c>
      <c r="AQ3" s="12">
        <f t="shared" si="2"/>
        <v>-8</v>
      </c>
      <c r="AR3" s="12">
        <f t="shared" si="2"/>
        <v>-17</v>
      </c>
      <c r="AS3" s="12">
        <f t="shared" si="2"/>
        <v>-8</v>
      </c>
      <c r="AT3" s="12">
        <f t="shared" si="2"/>
        <v>1012</v>
      </c>
      <c r="AU3" s="12">
        <f t="shared" si="2"/>
        <v>-12</v>
      </c>
      <c r="AV3" s="12">
        <f t="shared" si="2"/>
        <v>0</v>
      </c>
      <c r="AW3" s="12">
        <f t="shared" si="2"/>
        <v>559</v>
      </c>
      <c r="AX3" s="12">
        <f t="shared" si="2"/>
        <v>912</v>
      </c>
      <c r="AY3" s="12">
        <f t="shared" si="2"/>
        <v>398</v>
      </c>
      <c r="AZ3" s="12">
        <f t="shared" si="2"/>
        <v>381</v>
      </c>
      <c r="BA3" s="12">
        <f t="shared" si="2"/>
        <v>525</v>
      </c>
      <c r="BB3" s="12">
        <f t="shared" si="2"/>
        <v>270</v>
      </c>
      <c r="BC3" s="12">
        <f t="shared" si="2"/>
        <v>636</v>
      </c>
      <c r="BD3" s="12">
        <f t="shared" si="2"/>
        <v>963</v>
      </c>
      <c r="BE3" s="12">
        <f t="shared" si="2"/>
        <v>-30</v>
      </c>
      <c r="BF3" s="12">
        <f t="shared" si="2"/>
        <v>1126</v>
      </c>
      <c r="BG3" s="12">
        <f t="shared" si="2"/>
        <v>-10</v>
      </c>
      <c r="BH3" s="12">
        <f t="shared" si="2"/>
        <v>974</v>
      </c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</row>
    <row r="4" ht="14.25" customHeight="1">
      <c r="A4" s="1" t="s">
        <v>2</v>
      </c>
      <c r="B4" s="3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1">
        <f>(Recoveries!BJ3-Recoveries!BI3)-(Deaths!BJ3-Deaths!BI3)</f>
        <v>1</v>
      </c>
      <c r="BK4" s="1">
        <f>(Recoveries!BK3-Recoveries!BJ3)-(Deaths!BK3-Deaths!BJ3)</f>
        <v>1</v>
      </c>
      <c r="BL4" s="1">
        <f>(Recoveries!BL3-Recoveries!BK3)-(Deaths!BL3-Deaths!BK3)</f>
        <v>0</v>
      </c>
      <c r="BM4" s="1">
        <f>(Recoveries!BM3-Recoveries!BL3)-(Deaths!BM3-Deaths!BL3)</f>
        <v>1</v>
      </c>
      <c r="BN4" s="1">
        <f>(Recoveries!BN3-Recoveries!BM3)-(Deaths!BN3-Deaths!BM3)</f>
        <v>0</v>
      </c>
      <c r="BO4" s="1">
        <f>(Recoveries!BO3-Recoveries!BN3)-(Deaths!BO3-Deaths!BN3)</f>
        <v>0</v>
      </c>
      <c r="BP4" s="1">
        <f>(Recoveries!BP3-Recoveries!BO3)-(Deaths!BP3-Deaths!BO3)</f>
        <v>0</v>
      </c>
      <c r="BQ4" s="1">
        <f>(Recoveries!BQ3-Recoveries!BP3)-(Deaths!BQ3-Deaths!BP3)</f>
        <v>2</v>
      </c>
      <c r="BR4" s="1">
        <f>(Recoveries!BR3-Recoveries!BQ3)-(Deaths!BR3-Deaths!BQ3)</f>
        <v>0</v>
      </c>
      <c r="BS4" s="1">
        <f>(Recoveries!BS3-Recoveries!BR3)-(Deaths!BS3-Deaths!BR3)</f>
        <v>0</v>
      </c>
      <c r="BT4" s="1">
        <f>(Recoveries!BT3-Recoveries!BS3)-(Deaths!BT3-Deaths!BS3)</f>
        <v>1</v>
      </c>
      <c r="BU4" s="3"/>
    </row>
    <row r="5" ht="14.25" customHeight="1">
      <c r="A5" s="1" t="s">
        <v>3</v>
      </c>
      <c r="B5" s="3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1">
        <f>(Recoveries!BJ4-Recoveries!BI4)-(Deaths!BJ4-Deaths!BI4)</f>
        <v>0</v>
      </c>
      <c r="BK5" s="1">
        <f>(Recoveries!BK4-Recoveries!BJ4)-(Deaths!BK4-Deaths!BJ4)</f>
        <v>10</v>
      </c>
      <c r="BL5" s="1">
        <f>(Recoveries!BL4-Recoveries!BK4)-(Deaths!BL4-Deaths!BK4)</f>
        <v>6</v>
      </c>
      <c r="BM5" s="1">
        <f>(Recoveries!BM4-Recoveries!BL4)-(Deaths!BM4-Deaths!BL4)</f>
        <v>0</v>
      </c>
      <c r="BN5" s="1">
        <f>(Recoveries!BN4-Recoveries!BM4)-(Deaths!BN4-Deaths!BM4)</f>
        <v>0</v>
      </c>
      <c r="BO5" s="1">
        <f>(Recoveries!BO4-Recoveries!BN4)-(Deaths!BO4-Deaths!BN4)</f>
        <v>0</v>
      </c>
      <c r="BP5" s="1">
        <f>(Recoveries!BP4-Recoveries!BO4)-(Deaths!BP4-Deaths!BO4)</f>
        <v>0</v>
      </c>
      <c r="BQ5" s="1">
        <f>(Recoveries!BQ4-Recoveries!BP4)-(Deaths!BQ4-Deaths!BP4)</f>
        <v>14</v>
      </c>
      <c r="BR5" s="1">
        <f>(Recoveries!BR4-Recoveries!BQ4)-(Deaths!BR4-Deaths!BQ4)</f>
        <v>0</v>
      </c>
      <c r="BS5" s="1">
        <f>(Recoveries!BS4-Recoveries!BR4)-(Deaths!BS4-Deaths!BR4)</f>
        <v>0</v>
      </c>
      <c r="BT5" s="1">
        <f>(Recoveries!BT4-Recoveries!BS4)-(Deaths!BT4-Deaths!BS4)</f>
        <v>14</v>
      </c>
      <c r="BU5" s="3"/>
    </row>
    <row r="6" ht="14.25" customHeight="1">
      <c r="A6" s="1" t="s">
        <v>4</v>
      </c>
      <c r="B6" s="3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1">
        <f>(Recoveries!BJ5-Recoveries!BI5)-(Deaths!BJ5-Deaths!BI5)</f>
        <v>0</v>
      </c>
      <c r="BK6" s="1">
        <f>(Recoveries!BK5-Recoveries!BJ5)-(Deaths!BK5-Deaths!BJ5)</f>
        <v>1</v>
      </c>
      <c r="BL6" s="1">
        <f>(Recoveries!BL5-Recoveries!BK5)-(Deaths!BL5-Deaths!BK5)</f>
        <v>5</v>
      </c>
      <c r="BM6" s="1">
        <f>(Recoveries!BM5-Recoveries!BL5)-(Deaths!BM5-Deaths!BL5)</f>
        <v>0</v>
      </c>
      <c r="BN6" s="1">
        <f>(Recoveries!BN5-Recoveries!BM5)-(Deaths!BN5-Deaths!BM5)</f>
        <v>0</v>
      </c>
      <c r="BO6" s="1">
        <f>(Recoveries!BO5-Recoveries!BN5)-(Deaths!BO5-Deaths!BN5)</f>
        <v>5</v>
      </c>
      <c r="BP6" s="1">
        <f>(Recoveries!BP5-Recoveries!BO5)-(Deaths!BP5-Deaths!BO5)</f>
        <v>14</v>
      </c>
      <c r="BQ6" s="1">
        <f>(Recoveries!BQ5-Recoveries!BP5)-(Deaths!BQ5-Deaths!BP5)</f>
        <v>0</v>
      </c>
      <c r="BR6" s="1">
        <f>(Recoveries!BR5-Recoveries!BQ5)-(Deaths!BR5-Deaths!BQ5)</f>
        <v>0</v>
      </c>
      <c r="BS6" s="1">
        <f>(Recoveries!BS5-Recoveries!BR5)-(Deaths!BS5-Deaths!BR5)</f>
        <v>0</v>
      </c>
      <c r="BT6" s="1">
        <f>(Recoveries!BT5-Recoveries!BS5)-(Deaths!BT5-Deaths!BS5)</f>
        <v>8</v>
      </c>
      <c r="BU6" s="3"/>
    </row>
    <row r="7" ht="14.25" customHeight="1">
      <c r="A7" s="1" t="s">
        <v>5</v>
      </c>
      <c r="B7" s="3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1">
        <f>(Recoveries!BJ6-Recoveries!BI6)-(Deaths!BJ6-Deaths!BI6)</f>
        <v>10</v>
      </c>
      <c r="BK7" s="1">
        <f>(Recoveries!BK6-Recoveries!BJ6)-(Deaths!BK6-Deaths!BJ6)</f>
        <v>2</v>
      </c>
      <c r="BL7" s="1">
        <f>(Recoveries!BL6-Recoveries!BK6)-(Deaths!BL6-Deaths!BK6)</f>
        <v>8</v>
      </c>
      <c r="BM7" s="1">
        <f>(Recoveries!BM6-Recoveries!BL6)-(Deaths!BM6-Deaths!BL6)</f>
        <v>22</v>
      </c>
      <c r="BN7" s="1">
        <f>(Recoveries!BN6-Recoveries!BM6)-(Deaths!BN6-Deaths!BM6)</f>
        <v>43</v>
      </c>
      <c r="BO7" s="1">
        <f>(Recoveries!BO6-Recoveries!BN6)-(Deaths!BO6-Deaths!BN6)</f>
        <v>3</v>
      </c>
      <c r="BP7" s="1">
        <f>(Recoveries!BP6-Recoveries!BO6)-(Deaths!BP6-Deaths!BO6)</f>
        <v>1</v>
      </c>
      <c r="BQ7" s="1">
        <f>(Recoveries!BQ6-Recoveries!BP6)-(Deaths!BQ6-Deaths!BP6)</f>
        <v>1</v>
      </c>
      <c r="BR7" s="1">
        <f>(Recoveries!BR6-Recoveries!BQ6)-(Deaths!BR6-Deaths!BQ6)</f>
        <v>0</v>
      </c>
      <c r="BS7" s="1">
        <f>(Recoveries!BS6-Recoveries!BR6)-(Deaths!BS6-Deaths!BR6)</f>
        <v>1</v>
      </c>
      <c r="BT7" s="1">
        <f>(Recoveries!BT6-Recoveries!BS6)-(Deaths!BT6-Deaths!BS6)</f>
        <v>3</v>
      </c>
      <c r="BU7" s="3"/>
    </row>
    <row r="8" ht="14.25" customHeight="1">
      <c r="A8" s="1" t="s">
        <v>6</v>
      </c>
      <c r="B8" s="3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1">
        <f>(Recoveries!BJ7-Recoveries!BI7)-(Deaths!BJ7-Deaths!BI7)</f>
        <v>147</v>
      </c>
      <c r="BK8" s="1">
        <f>(Recoveries!BK7-Recoveries!BJ7)-(Deaths!BK7-Deaths!BJ7)</f>
        <v>0</v>
      </c>
      <c r="BL8" s="1">
        <f>(Recoveries!BL7-Recoveries!BK7)-(Deaths!BL7-Deaths!BK7)</f>
        <v>202</v>
      </c>
      <c r="BM8" s="1">
        <f>(Recoveries!BM7-Recoveries!BL7)-(Deaths!BM7-Deaths!BL7)</f>
        <v>-3</v>
      </c>
      <c r="BN8" s="1">
        <f>(Recoveries!BN7-Recoveries!BM7)-(Deaths!BN7-Deaths!BM7)</f>
        <v>285</v>
      </c>
      <c r="BO8" s="1">
        <f>(Recoveries!BO7-Recoveries!BN7)-(Deaths!BO7-Deaths!BN7)</f>
        <v>0</v>
      </c>
      <c r="BP8" s="1">
        <f>(Recoveries!BP7-Recoveries!BO7)-(Deaths!BP7-Deaths!BO7)</f>
        <v>136</v>
      </c>
      <c r="BQ8" s="1">
        <f>(Recoveries!BQ7-Recoveries!BP7)-(Deaths!BQ7-Deaths!BP7)</f>
        <v>-6</v>
      </c>
      <c r="BR8" s="1">
        <f>(Recoveries!BR7-Recoveries!BQ7)-(Deaths!BR7-Deaths!BQ7)</f>
        <v>-7</v>
      </c>
      <c r="BS8" s="1">
        <f>(Recoveries!BS7-Recoveries!BR7)-(Deaths!BS7-Deaths!BR7)</f>
        <v>337</v>
      </c>
      <c r="BT8" s="1">
        <f>(Recoveries!BT7-Recoveries!BS7)-(Deaths!BT7-Deaths!BS7)</f>
        <v>0</v>
      </c>
      <c r="BU8" s="3"/>
    </row>
    <row r="9" ht="14.25" customHeight="1">
      <c r="A9" s="1" t="s">
        <v>7</v>
      </c>
      <c r="B9" s="3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1">
        <f>(Recoveries!BJ8-Recoveries!BI8)-(Deaths!BJ8-Deaths!BI8)</f>
        <v>2</v>
      </c>
      <c r="BK9" s="1">
        <f>(Recoveries!BK8-Recoveries!BJ8)-(Deaths!BK8-Deaths!BJ8)</f>
        <v>0</v>
      </c>
      <c r="BL9" s="1">
        <f>(Recoveries!BL8-Recoveries!BK8)-(Deaths!BL8-Deaths!BK8)</f>
        <v>-2</v>
      </c>
      <c r="BM9" s="1">
        <f>(Recoveries!BM8-Recoveries!BL8)-(Deaths!BM8-Deaths!BL8)</f>
        <v>1</v>
      </c>
      <c r="BN9" s="1">
        <f>(Recoveries!BN8-Recoveries!BM8)-(Deaths!BN8-Deaths!BM8)</f>
        <v>-1</v>
      </c>
      <c r="BO9" s="1">
        <f>(Recoveries!BO8-Recoveries!BN8)-(Deaths!BO8-Deaths!BN8)</f>
        <v>1</v>
      </c>
      <c r="BP9" s="1">
        <f>(Recoveries!BP8-Recoveries!BO8)-(Deaths!BP8-Deaths!BO8)</f>
        <v>-1</v>
      </c>
      <c r="BQ9" s="1">
        <f>(Recoveries!BQ8-Recoveries!BP8)-(Deaths!BQ8-Deaths!BP8)</f>
        <v>0</v>
      </c>
      <c r="BR9" s="1">
        <f>(Recoveries!BR8-Recoveries!BQ8)-(Deaths!BR8-Deaths!BQ8)</f>
        <v>0</v>
      </c>
      <c r="BS9" s="1">
        <f>(Recoveries!BS8-Recoveries!BR8)-(Deaths!BS8-Deaths!BR8)</f>
        <v>4</v>
      </c>
      <c r="BT9" s="1">
        <f>(Recoveries!BT8-Recoveries!BS8)-(Deaths!BT8-Deaths!BS8)</f>
        <v>-5</v>
      </c>
      <c r="BU9" s="3"/>
    </row>
    <row r="10" ht="14.25" customHeight="1">
      <c r="A10" s="1" t="s">
        <v>8</v>
      </c>
      <c r="B10" s="3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1">
        <f>(Recoveries!BJ9-Recoveries!BI9)-(Deaths!BJ9-Deaths!BI9)</f>
        <v>12</v>
      </c>
      <c r="BK10" s="1">
        <f>(Recoveries!BK9-Recoveries!BJ9)-(Deaths!BK9-Deaths!BJ9)</f>
        <v>0</v>
      </c>
      <c r="BL10" s="1">
        <f>(Recoveries!BL9-Recoveries!BK9)-(Deaths!BL9-Deaths!BK9)</f>
        <v>-1</v>
      </c>
      <c r="BM10" s="1">
        <f>(Recoveries!BM9-Recoveries!BL9)-(Deaths!BM9-Deaths!BL9)</f>
        <v>0</v>
      </c>
      <c r="BN10" s="1">
        <f>(Recoveries!BN9-Recoveries!BM9)-(Deaths!BN9-Deaths!BM9)</f>
        <v>-2</v>
      </c>
      <c r="BO10" s="1">
        <f>(Recoveries!BO9-Recoveries!BN9)-(Deaths!BO9-Deaths!BN9)</f>
        <v>68</v>
      </c>
      <c r="BP10" s="1">
        <f>(Recoveries!BP9-Recoveries!BO9)-(Deaths!BP9-Deaths!BO9)</f>
        <v>0</v>
      </c>
      <c r="BQ10" s="1">
        <f>(Recoveries!BQ9-Recoveries!BP9)-(Deaths!BQ9-Deaths!BP9)</f>
        <v>-1</v>
      </c>
      <c r="BR10" s="1">
        <f>(Recoveries!BR9-Recoveries!BQ9)-(Deaths!BR9-Deaths!BQ9)</f>
        <v>-1</v>
      </c>
      <c r="BS10" s="1">
        <f>(Recoveries!BS9-Recoveries!BR9)-(Deaths!BS9-Deaths!BR9)</f>
        <v>11</v>
      </c>
      <c r="BT10" s="1">
        <f>(Recoveries!BT9-Recoveries!BS9)-(Deaths!BT9-Deaths!BS9)</f>
        <v>118</v>
      </c>
      <c r="BU10" s="3"/>
    </row>
    <row r="11" ht="14.25" customHeight="1">
      <c r="A11" s="1" t="s">
        <v>9</v>
      </c>
      <c r="B11" s="3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1">
        <f>(Recoveries!BJ10-Recoveries!BI10)-(Deaths!BJ10-Deaths!BI10)</f>
        <v>590</v>
      </c>
      <c r="BK11" s="1">
        <f>(Recoveries!BK10-Recoveries!BJ10)-(Deaths!BK10-Deaths!BJ10)</f>
        <v>632</v>
      </c>
      <c r="BL11" s="1">
        <f>(Recoveries!BL10-Recoveries!BK10)-(Deaths!BL10-Deaths!BK10)</f>
        <v>638</v>
      </c>
      <c r="BM11" s="1">
        <f>(Recoveries!BM10-Recoveries!BL10)-(Deaths!BM10-Deaths!BL10)</f>
        <v>642</v>
      </c>
      <c r="BN11" s="1">
        <f>(Recoveries!BN10-Recoveries!BM10)-(Deaths!BN10-Deaths!BM10)</f>
        <v>650</v>
      </c>
      <c r="BO11" s="1">
        <f>(Recoveries!BO10-Recoveries!BN10)-(Deaths!BO10-Deaths!BN10)</f>
        <v>553</v>
      </c>
      <c r="BP11" s="1">
        <f>(Recoveries!BP10-Recoveries!BO10)-(Deaths!BP10-Deaths!BO10)</f>
        <v>310</v>
      </c>
      <c r="BQ11" s="1">
        <f>(Recoveries!BQ10-Recoveries!BP10)-(Deaths!BQ10-Deaths!BP10)</f>
        <v>962</v>
      </c>
      <c r="BR11" s="1">
        <f>(Recoveries!BR10-Recoveries!BQ10)-(Deaths!BR10-Deaths!BQ10)</f>
        <v>1231</v>
      </c>
      <c r="BS11" s="1">
        <f>(Recoveries!BS10-Recoveries!BR10)-(Deaths!BS10-Deaths!BR10)</f>
        <v>1167</v>
      </c>
      <c r="BT11" s="1">
        <f>(Recoveries!BT10-Recoveries!BS10)-(Deaths!BT10-Deaths!BS10)</f>
        <v>1463</v>
      </c>
      <c r="BU11" s="3"/>
    </row>
    <row r="12" ht="14.25" customHeight="1">
      <c r="A12" s="1" t="s">
        <v>10</v>
      </c>
      <c r="B12" s="3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1">
        <f>(Recoveries!BJ11-Recoveries!BI11)-(Deaths!BJ11-Deaths!BI11)</f>
        <v>19</v>
      </c>
      <c r="BK12" s="1">
        <f>(Recoveries!BK11-Recoveries!BJ11)-(Deaths!BK11-Deaths!BJ11)</f>
        <v>36</v>
      </c>
      <c r="BL12" s="1">
        <f>(Recoveries!BL11-Recoveries!BK11)-(Deaths!BL11-Deaths!BK11)</f>
        <v>38</v>
      </c>
      <c r="BM12" s="1">
        <f>(Recoveries!BM11-Recoveries!BL11)-(Deaths!BM11-Deaths!BL11)</f>
        <v>26</v>
      </c>
      <c r="BN12" s="1">
        <f>(Recoveries!BN11-Recoveries!BM11)-(Deaths!BN11-Deaths!BM11)</f>
        <v>16</v>
      </c>
      <c r="BO12" s="1">
        <f>(Recoveries!BO11-Recoveries!BN11)-(Deaths!BO11-Deaths!BN11)</f>
        <v>23</v>
      </c>
      <c r="BP12" s="1">
        <f>(Recoveries!BP11-Recoveries!BO11)-(Deaths!BP11-Deaths!BO11)</f>
        <v>0</v>
      </c>
      <c r="BQ12" s="1">
        <f>(Recoveries!BQ11-Recoveries!BP11)-(Deaths!BQ11-Deaths!BP11)</f>
        <v>0</v>
      </c>
      <c r="BR12" s="1">
        <f>(Recoveries!BR11-Recoveries!BQ11)-(Deaths!BR11-Deaths!BQ11)</f>
        <v>109</v>
      </c>
      <c r="BS12" s="1">
        <f>(Recoveries!BS11-Recoveries!BR11)-(Deaths!BS11-Deaths!BR11)</f>
        <v>53</v>
      </c>
      <c r="BT12" s="1">
        <f>(Recoveries!BT11-Recoveries!BS11)-(Deaths!BT11-Deaths!BS11)</f>
        <v>115</v>
      </c>
      <c r="BU12" s="3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36" width="8.25"/>
    <col customWidth="1" min="37" max="45" width="7.88"/>
    <col customWidth="1" min="46" max="67" width="8.88"/>
    <col customWidth="1" min="68" max="73" width="7.2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T1" si="1">BQ1+1</f>
        <v>43985</v>
      </c>
      <c r="BS1" s="2">
        <f t="shared" si="1"/>
        <v>43986</v>
      </c>
      <c r="BT1" s="2">
        <f t="shared" si="1"/>
        <v>43987</v>
      </c>
      <c r="BU1" s="2">
        <f>today()</f>
        <v>43988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>
        <f>Confirmed!BU2-Deaths!AX2-Recoveries!AX2</f>
        <v>0</v>
      </c>
    </row>
    <row r="3" ht="14.25" customHeight="1">
      <c r="A3" s="12" t="s">
        <v>14</v>
      </c>
      <c r="B3" s="13">
        <f t="shared" ref="B3:BU3" si="2">sum(B4:B12)</f>
        <v>848</v>
      </c>
      <c r="C3" s="13">
        <f t="shared" si="2"/>
        <v>1069</v>
      </c>
      <c r="D3" s="13">
        <f t="shared" si="2"/>
        <v>1178</v>
      </c>
      <c r="E3" s="13">
        <f t="shared" si="2"/>
        <v>1227</v>
      </c>
      <c r="F3" s="13">
        <f t="shared" si="2"/>
        <v>1258</v>
      </c>
      <c r="G3" s="13">
        <f t="shared" si="2"/>
        <v>1285</v>
      </c>
      <c r="H3" s="13">
        <f t="shared" si="2"/>
        <v>1363</v>
      </c>
      <c r="I3" s="13">
        <f t="shared" si="2"/>
        <v>1402</v>
      </c>
      <c r="J3" s="13">
        <f t="shared" si="2"/>
        <v>1513</v>
      </c>
      <c r="K3" s="13">
        <f t="shared" si="2"/>
        <v>1567</v>
      </c>
      <c r="L3" s="13">
        <f t="shared" si="2"/>
        <v>1597</v>
      </c>
      <c r="M3" s="13">
        <f t="shared" si="2"/>
        <v>1596</v>
      </c>
      <c r="N3" s="13">
        <f t="shared" si="2"/>
        <v>1816</v>
      </c>
      <c r="O3" s="13">
        <f t="shared" si="2"/>
        <v>1905</v>
      </c>
      <c r="P3" s="13">
        <f t="shared" si="2"/>
        <v>1559</v>
      </c>
      <c r="Q3" s="13">
        <f t="shared" si="2"/>
        <v>1583</v>
      </c>
      <c r="R3" s="13">
        <f t="shared" si="2"/>
        <v>1723</v>
      </c>
      <c r="S3" s="13">
        <f t="shared" si="2"/>
        <v>1818</v>
      </c>
      <c r="T3" s="13">
        <f t="shared" si="2"/>
        <v>1960</v>
      </c>
      <c r="U3" s="13">
        <f t="shared" si="2"/>
        <v>2044</v>
      </c>
      <c r="V3" s="13">
        <f t="shared" si="2"/>
        <v>1638</v>
      </c>
      <c r="W3" s="13">
        <f t="shared" si="2"/>
        <v>1808</v>
      </c>
      <c r="X3" s="13">
        <f t="shared" si="2"/>
        <v>2047</v>
      </c>
      <c r="Y3" s="13">
        <f t="shared" si="2"/>
        <v>2159</v>
      </c>
      <c r="Z3" s="13">
        <f t="shared" si="2"/>
        <v>2144</v>
      </c>
      <c r="AA3" s="13">
        <f t="shared" si="2"/>
        <v>2309</v>
      </c>
      <c r="AB3" s="13">
        <f t="shared" si="2"/>
        <v>2514</v>
      </c>
      <c r="AC3" s="13">
        <f t="shared" si="2"/>
        <v>2404</v>
      </c>
      <c r="AD3" s="13">
        <f t="shared" si="2"/>
        <v>2668</v>
      </c>
      <c r="AE3" s="13">
        <f t="shared" si="2"/>
        <v>2802</v>
      </c>
      <c r="AF3" s="13">
        <f t="shared" si="2"/>
        <v>2986</v>
      </c>
      <c r="AG3" s="13">
        <f t="shared" si="2"/>
        <v>3230</v>
      </c>
      <c r="AH3" s="13">
        <f t="shared" si="2"/>
        <v>3429</v>
      </c>
      <c r="AI3" s="13">
        <f t="shared" si="2"/>
        <v>3773</v>
      </c>
      <c r="AJ3" s="13">
        <f t="shared" si="2"/>
        <v>4070</v>
      </c>
      <c r="AK3" s="13">
        <f t="shared" si="2"/>
        <v>4361</v>
      </c>
      <c r="AL3" s="13">
        <f t="shared" si="2"/>
        <v>3664</v>
      </c>
      <c r="AM3" s="13">
        <f t="shared" si="2"/>
        <v>4103</v>
      </c>
      <c r="AN3" s="13">
        <f t="shared" si="2"/>
        <v>4336</v>
      </c>
      <c r="AO3" s="13">
        <f t="shared" si="2"/>
        <v>4678</v>
      </c>
      <c r="AP3" s="13">
        <f t="shared" si="2"/>
        <v>4502</v>
      </c>
      <c r="AQ3" s="13">
        <f t="shared" si="2"/>
        <v>4918</v>
      </c>
      <c r="AR3" s="13">
        <f t="shared" si="2"/>
        <v>5564</v>
      </c>
      <c r="AS3" s="13">
        <f t="shared" si="2"/>
        <v>6081</v>
      </c>
      <c r="AT3" s="13">
        <f t="shared" si="2"/>
        <v>5648</v>
      </c>
      <c r="AU3" s="13">
        <f t="shared" si="2"/>
        <v>6273</v>
      </c>
      <c r="AV3" s="13">
        <f t="shared" si="2"/>
        <v>6971</v>
      </c>
      <c r="AW3" s="13">
        <f t="shared" si="2"/>
        <v>7110</v>
      </c>
      <c r="AX3" s="13">
        <f t="shared" si="2"/>
        <v>6825</v>
      </c>
      <c r="AY3" s="13">
        <f t="shared" si="2"/>
        <v>7194</v>
      </c>
      <c r="AZ3" s="13">
        <f t="shared" si="2"/>
        <v>7616</v>
      </c>
      <c r="BA3" s="13">
        <f t="shared" si="2"/>
        <v>8245</v>
      </c>
      <c r="BB3" s="13">
        <f t="shared" si="2"/>
        <v>8849</v>
      </c>
      <c r="BC3" s="13">
        <f t="shared" si="2"/>
        <v>8928</v>
      </c>
      <c r="BD3" s="13">
        <f t="shared" si="2"/>
        <v>8714</v>
      </c>
      <c r="BE3" s="13">
        <f t="shared" si="2"/>
        <v>9818</v>
      </c>
      <c r="BF3" s="13">
        <f t="shared" si="2"/>
        <v>9624</v>
      </c>
      <c r="BG3" s="13">
        <f t="shared" si="2"/>
        <v>10832</v>
      </c>
      <c r="BH3" s="13">
        <f t="shared" si="2"/>
        <v>11054</v>
      </c>
      <c r="BI3" s="13">
        <f t="shared" si="2"/>
        <v>11217</v>
      </c>
      <c r="BJ3" s="13">
        <f t="shared" si="2"/>
        <v>10999</v>
      </c>
      <c r="BK3" s="13">
        <f t="shared" si="2"/>
        <v>11934</v>
      </c>
      <c r="BL3" s="13">
        <f t="shared" si="2"/>
        <v>12456</v>
      </c>
      <c r="BM3" s="13">
        <f t="shared" si="2"/>
        <v>13504</v>
      </c>
      <c r="BN3" s="13">
        <f t="shared" si="2"/>
        <v>14175</v>
      </c>
      <c r="BO3" s="13">
        <f t="shared" si="2"/>
        <v>15185</v>
      </c>
      <c r="BP3" s="13">
        <f t="shared" si="2"/>
        <v>16355</v>
      </c>
      <c r="BQ3" s="13">
        <f t="shared" si="2"/>
        <v>16738</v>
      </c>
      <c r="BR3" s="13">
        <f t="shared" si="2"/>
        <v>17046</v>
      </c>
      <c r="BS3" s="13">
        <f t="shared" si="2"/>
        <v>18628</v>
      </c>
      <c r="BT3" s="13">
        <f t="shared" si="2"/>
        <v>19433</v>
      </c>
      <c r="BU3" s="13">
        <f t="shared" si="2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>
        <f>Confirmed!BJ3-Deaths!BJ3-Recoveries!BJ3</f>
        <v>15</v>
      </c>
      <c r="BK4" s="1">
        <f>Confirmed!BK3-Deaths!BK3-Recoveries!BK3</f>
        <v>17</v>
      </c>
      <c r="BL4" s="1">
        <f>Confirmed!BL3-Deaths!BL3-Recoveries!BL3</f>
        <v>20</v>
      </c>
      <c r="BM4" s="1">
        <f>Confirmed!BM3-Deaths!BM3-Recoveries!BM3</f>
        <v>20</v>
      </c>
      <c r="BN4" s="1">
        <f>Confirmed!BN3-Deaths!BN3-Recoveries!BN3</f>
        <v>25</v>
      </c>
      <c r="BO4" s="1">
        <f>Confirmed!BO3-Deaths!BO3-Recoveries!BO3</f>
        <v>37</v>
      </c>
      <c r="BP4" s="1">
        <f>Confirmed!BP3-Deaths!BP3-Recoveries!BP3</f>
        <v>50</v>
      </c>
      <c r="BQ4" s="1">
        <f>Confirmed!BQ3-Deaths!BQ3-Recoveries!BQ3</f>
        <v>57</v>
      </c>
      <c r="BR4" s="1">
        <f>Confirmed!BR3-Deaths!BR3-Recoveries!BR3</f>
        <v>59</v>
      </c>
      <c r="BS4" s="1">
        <f>Confirmed!BS3-Deaths!BS3-Recoveries!BS3</f>
        <v>61</v>
      </c>
      <c r="BT4" s="1">
        <f>Confirmed!BT3-Deaths!BT3-Recoveries!BT3</f>
        <v>67</v>
      </c>
      <c r="BU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>
        <f>Confirmed!BJ4-Deaths!BJ4-Recoveries!BJ4</f>
        <v>85</v>
      </c>
      <c r="BK5" s="1">
        <f>Confirmed!BK4-Deaths!BK4-Recoveries!BK4</f>
        <v>88</v>
      </c>
      <c r="BL5" s="1">
        <f>Confirmed!BL4-Deaths!BL4-Recoveries!BL4</f>
        <v>88</v>
      </c>
      <c r="BM5" s="1">
        <f>Confirmed!BM4-Deaths!BM4-Recoveries!BM4</f>
        <v>97</v>
      </c>
      <c r="BN5" s="1">
        <f>Confirmed!BN4-Deaths!BN4-Recoveries!BN4</f>
        <v>116</v>
      </c>
      <c r="BO5" s="1">
        <f>Confirmed!BO4-Deaths!BO4-Recoveries!BO4</f>
        <v>129</v>
      </c>
      <c r="BP5" s="1">
        <f>Confirmed!BP4-Deaths!BP4-Recoveries!BP4</f>
        <v>141</v>
      </c>
      <c r="BQ5" s="1">
        <f>Confirmed!BQ4-Deaths!BQ4-Recoveries!BQ4</f>
        <v>211</v>
      </c>
      <c r="BR5" s="1">
        <f>Confirmed!BR4-Deaths!BR4-Recoveries!BR4</f>
        <v>254</v>
      </c>
      <c r="BS5" s="1">
        <f>Confirmed!BS4-Deaths!BS4-Recoveries!BS4</f>
        <v>304</v>
      </c>
      <c r="BT5" s="1">
        <f>Confirmed!BT4-Deaths!BT4-Recoveries!BT4</f>
        <v>335</v>
      </c>
      <c r="BU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>
        <f>Confirmed!BJ5-Deaths!BJ5-Recoveries!BJ5</f>
        <v>42</v>
      </c>
      <c r="BK6" s="1">
        <f>Confirmed!BK5-Deaths!BK5-Recoveries!BK5</f>
        <v>44</v>
      </c>
      <c r="BL6" s="1">
        <f>Confirmed!BL5-Deaths!BL5-Recoveries!BL5</f>
        <v>44</v>
      </c>
      <c r="BM6" s="1">
        <f>Confirmed!BM5-Deaths!BM5-Recoveries!BM5</f>
        <v>45</v>
      </c>
      <c r="BN6" s="1">
        <f>Confirmed!BN5-Deaths!BN5-Recoveries!BN5</f>
        <v>46</v>
      </c>
      <c r="BO6" s="1">
        <f>Confirmed!BO5-Deaths!BO5-Recoveries!BO5</f>
        <v>49</v>
      </c>
      <c r="BP6" s="1">
        <f>Confirmed!BP5-Deaths!BP5-Recoveries!BP5</f>
        <v>45</v>
      </c>
      <c r="BQ6" s="1">
        <f>Confirmed!BQ5-Deaths!BQ5-Recoveries!BQ5</f>
        <v>46</v>
      </c>
      <c r="BR6" s="1">
        <f>Confirmed!BR5-Deaths!BR5-Recoveries!BR5</f>
        <v>51</v>
      </c>
      <c r="BS6" s="1">
        <f>Confirmed!BS5-Deaths!BS5-Recoveries!BS5</f>
        <v>58</v>
      </c>
      <c r="BT6" s="1">
        <f>Confirmed!BT5-Deaths!BT5-Recoveries!BT5</f>
        <v>75</v>
      </c>
      <c r="BU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>
        <f>Confirmed!BJ6-Deaths!BJ6-Recoveries!BJ6</f>
        <v>64</v>
      </c>
      <c r="BK7" s="1">
        <f>Confirmed!BK6-Deaths!BK6-Recoveries!BK6</f>
        <v>71</v>
      </c>
      <c r="BL7" s="1">
        <f>Confirmed!BL6-Deaths!BL6-Recoveries!BL6</f>
        <v>66</v>
      </c>
      <c r="BM7" s="1">
        <f>Confirmed!BM6-Deaths!BM6-Recoveries!BM6</f>
        <v>70</v>
      </c>
      <c r="BN7" s="1">
        <f>Confirmed!BN6-Deaths!BN6-Recoveries!BN6</f>
        <v>30</v>
      </c>
      <c r="BO7" s="1">
        <f>Confirmed!BO6-Deaths!BO6-Recoveries!BO6</f>
        <v>31</v>
      </c>
      <c r="BP7" s="1">
        <f>Confirmed!BP6-Deaths!BP6-Recoveries!BP6</f>
        <v>45</v>
      </c>
      <c r="BQ7" s="1">
        <f>Confirmed!BQ6-Deaths!BQ6-Recoveries!BQ6</f>
        <v>45</v>
      </c>
      <c r="BR7" s="1">
        <f>Confirmed!BR6-Deaths!BR6-Recoveries!BR6</f>
        <v>52</v>
      </c>
      <c r="BS7" s="1">
        <f>Confirmed!BS6-Deaths!BS6-Recoveries!BS6</f>
        <v>57</v>
      </c>
      <c r="BT7" s="1">
        <f>Confirmed!BT6-Deaths!BT6-Recoveries!BT6</f>
        <v>63</v>
      </c>
      <c r="BU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>
        <f>Confirmed!BJ7-Deaths!BJ7-Recoveries!BJ7</f>
        <v>1303</v>
      </c>
      <c r="BK8" s="1">
        <f>Confirmed!BK7-Deaths!BK7-Recoveries!BK7</f>
        <v>1486</v>
      </c>
      <c r="BL8" s="1">
        <f>Confirmed!BL7-Deaths!BL7-Recoveries!BL7</f>
        <v>1529</v>
      </c>
      <c r="BM8" s="1">
        <f>Confirmed!BM7-Deaths!BM7-Recoveries!BM7</f>
        <v>1803</v>
      </c>
      <c r="BN8" s="1">
        <f>Confirmed!BN7-Deaths!BN7-Recoveries!BN7</f>
        <v>1690</v>
      </c>
      <c r="BO8" s="1">
        <f>Confirmed!BO7-Deaths!BO7-Recoveries!BO7</f>
        <v>1858</v>
      </c>
      <c r="BP8" s="1">
        <f>Confirmed!BP7-Deaths!BP7-Recoveries!BP7</f>
        <v>1906</v>
      </c>
      <c r="BQ8" s="1">
        <f>Confirmed!BQ7-Deaths!BQ7-Recoveries!BQ7</f>
        <v>2113</v>
      </c>
      <c r="BR8" s="1">
        <f>Confirmed!BR7-Deaths!BR7-Recoveries!BR7</f>
        <v>2308</v>
      </c>
      <c r="BS8" s="1">
        <f>Confirmed!BS7-Deaths!BS7-Recoveries!BS7</f>
        <v>2381</v>
      </c>
      <c r="BT8" s="1">
        <f>Confirmed!BT7-Deaths!BT7-Recoveries!BT7</f>
        <v>2685</v>
      </c>
      <c r="BU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>
        <f>Confirmed!BJ8-Deaths!BJ8-Recoveries!BJ8</f>
        <v>77</v>
      </c>
      <c r="BK9" s="1">
        <f>Confirmed!BK8-Deaths!BK8-Recoveries!BK8</f>
        <v>92</v>
      </c>
      <c r="BL9" s="1">
        <f>Confirmed!BL8-Deaths!BL8-Recoveries!BL8</f>
        <v>94</v>
      </c>
      <c r="BM9" s="1">
        <f>Confirmed!BM8-Deaths!BM8-Recoveries!BM8</f>
        <v>99</v>
      </c>
      <c r="BN9" s="1">
        <f>Confirmed!BN8-Deaths!BN8-Recoveries!BN8</f>
        <v>130</v>
      </c>
      <c r="BO9" s="1">
        <f>Confirmed!BO8-Deaths!BO8-Recoveries!BO8</f>
        <v>146</v>
      </c>
      <c r="BP9" s="1">
        <f>Confirmed!BP8-Deaths!BP8-Recoveries!BP8</f>
        <v>154</v>
      </c>
      <c r="BQ9" s="1">
        <f>Confirmed!BQ8-Deaths!BQ8-Recoveries!BQ8</f>
        <v>168</v>
      </c>
      <c r="BR9" s="1">
        <f>Confirmed!BR8-Deaths!BR8-Recoveries!BR8</f>
        <v>188</v>
      </c>
      <c r="BS9" s="1">
        <f>Confirmed!BS8-Deaths!BS8-Recoveries!BS8</f>
        <v>185</v>
      </c>
      <c r="BT9" s="1">
        <f>Confirmed!BT8-Deaths!BT8-Recoveries!BT8</f>
        <v>204</v>
      </c>
      <c r="BU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>
        <f>Confirmed!BJ9-Deaths!BJ9-Recoveries!BJ9</f>
        <v>698</v>
      </c>
      <c r="BK10" s="1">
        <f>Confirmed!BK9-Deaths!BK9-Recoveries!BK9</f>
        <v>957</v>
      </c>
      <c r="BL10" s="1">
        <f>Confirmed!BL9-Deaths!BL9-Recoveries!BL9</f>
        <v>1119</v>
      </c>
      <c r="BM10" s="1">
        <f>Confirmed!BM9-Deaths!BM9-Recoveries!BM9</f>
        <v>1198</v>
      </c>
      <c r="BN10" s="1">
        <f>Confirmed!BN9-Deaths!BN9-Recoveries!BN9</f>
        <v>1244</v>
      </c>
      <c r="BO10" s="1">
        <f>Confirmed!BO9-Deaths!BO9-Recoveries!BO9</f>
        <v>1245</v>
      </c>
      <c r="BP10" s="1">
        <f>Confirmed!BP9-Deaths!BP9-Recoveries!BP9</f>
        <v>1265</v>
      </c>
      <c r="BQ10" s="1">
        <f>Confirmed!BQ9-Deaths!BQ9-Recoveries!BQ9</f>
        <v>1336</v>
      </c>
      <c r="BR10" s="1">
        <f>Confirmed!BR9-Deaths!BR9-Recoveries!BR9</f>
        <v>1405</v>
      </c>
      <c r="BS10" s="1">
        <f>Confirmed!BS9-Deaths!BS9-Recoveries!BS9</f>
        <v>1554</v>
      </c>
      <c r="BT10" s="1">
        <f>Confirmed!BT9-Deaths!BT9-Recoveries!BT9</f>
        <v>1503</v>
      </c>
      <c r="BU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>
        <f>Confirmed!BJ10-Deaths!BJ10-Recoveries!BJ10</f>
        <v>7622</v>
      </c>
      <c r="BK11" s="1">
        <f>Confirmed!BK10-Deaths!BK10-Recoveries!BK10</f>
        <v>7998</v>
      </c>
      <c r="BL11" s="1">
        <f>Confirmed!BL10-Deaths!BL10-Recoveries!BL10</f>
        <v>8191</v>
      </c>
      <c r="BM11" s="1">
        <f>Confirmed!BM10-Deaths!BM10-Recoveries!BM10</f>
        <v>8639</v>
      </c>
      <c r="BN11" s="1">
        <f>Confirmed!BN10-Deaths!BN10-Recoveries!BN10</f>
        <v>9187</v>
      </c>
      <c r="BO11" s="1">
        <f>Confirmed!BO10-Deaths!BO10-Recoveries!BO10</f>
        <v>9780</v>
      </c>
      <c r="BP11" s="1">
        <f>Confirmed!BP10-Deaths!BP10-Recoveries!BP10</f>
        <v>10611</v>
      </c>
      <c r="BQ11" s="1">
        <f>Confirmed!BQ10-Deaths!BQ10-Recoveries!BQ10</f>
        <v>10579</v>
      </c>
      <c r="BR11" s="1">
        <f>Confirmed!BR10-Deaths!BR10-Recoveries!BR10</f>
        <v>10364</v>
      </c>
      <c r="BS11" s="1">
        <f>Confirmed!BS10-Deaths!BS10-Recoveries!BS10</f>
        <v>11438</v>
      </c>
      <c r="BT11" s="1">
        <f>Confirmed!BT10-Deaths!BT10-Recoveries!BT10</f>
        <v>11670</v>
      </c>
      <c r="BU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>
        <f>Confirmed!BJ11-Deaths!BJ11-Recoveries!BJ11</f>
        <v>1093</v>
      </c>
      <c r="BK12" s="1">
        <f>Confirmed!BK11-Deaths!BK11-Recoveries!BK11</f>
        <v>1181</v>
      </c>
      <c r="BL12" s="1">
        <f>Confirmed!BL11-Deaths!BL11-Recoveries!BL11</f>
        <v>1305</v>
      </c>
      <c r="BM12" s="1">
        <f>Confirmed!BM11-Deaths!BM11-Recoveries!BM11</f>
        <v>1533</v>
      </c>
      <c r="BN12" s="1">
        <f>Confirmed!BN11-Deaths!BN11-Recoveries!BN11</f>
        <v>1707</v>
      </c>
      <c r="BO12" s="1">
        <f>Confirmed!BO11-Deaths!BO11-Recoveries!BO11</f>
        <v>1910</v>
      </c>
      <c r="BP12" s="1">
        <f>Confirmed!BP11-Deaths!BP11-Recoveries!BP11</f>
        <v>2138</v>
      </c>
      <c r="BQ12" s="1">
        <f>Confirmed!BQ11-Deaths!BQ11-Recoveries!BQ11</f>
        <v>2183</v>
      </c>
      <c r="BR12" s="1">
        <f>Confirmed!BR11-Deaths!BR11-Recoveries!BR11</f>
        <v>2365</v>
      </c>
      <c r="BS12" s="1">
        <f>Confirmed!BS11-Deaths!BS11-Recoveries!BS11</f>
        <v>2590</v>
      </c>
      <c r="BT12" s="1">
        <f>Confirmed!BT11-Deaths!BT11-Recoveries!BT11</f>
        <v>2831</v>
      </c>
      <c r="BU12" s="1"/>
    </row>
    <row r="13" ht="14.25" customHeight="1"/>
    <row r="14" ht="14.25" customHeight="1"/>
    <row r="15" ht="14.25" customHeight="1">
      <c r="AK15" s="1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  <c r="L1" s="15" t="s">
        <v>25</v>
      </c>
      <c r="M1" s="15" t="s">
        <v>26</v>
      </c>
      <c r="N1" s="15" t="s">
        <v>27</v>
      </c>
      <c r="O1" s="15" t="s">
        <v>28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33</v>
      </c>
      <c r="U1" s="15" t="s">
        <v>34</v>
      </c>
      <c r="V1" s="15" t="s">
        <v>35</v>
      </c>
      <c r="W1" s="15" t="s">
        <v>36</v>
      </c>
      <c r="X1" s="15" t="s">
        <v>37</v>
      </c>
      <c r="Y1" s="15" t="s">
        <v>38</v>
      </c>
      <c r="Z1" s="15" t="s">
        <v>39</v>
      </c>
      <c r="AA1" s="15" t="s">
        <v>40</v>
      </c>
      <c r="AB1" s="15" t="s">
        <v>41</v>
      </c>
      <c r="AC1" s="15" t="s">
        <v>42</v>
      </c>
      <c r="AD1" s="15" t="s">
        <v>43</v>
      </c>
      <c r="AE1" s="15" t="s">
        <v>44</v>
      </c>
      <c r="AF1" s="15" t="s">
        <v>45</v>
      </c>
      <c r="AG1" s="15" t="s">
        <v>46</v>
      </c>
      <c r="AH1" s="15" t="s">
        <v>47</v>
      </c>
      <c r="AI1" s="15" t="s">
        <v>48</v>
      </c>
      <c r="AJ1" s="15" t="s">
        <v>49</v>
      </c>
      <c r="AK1" s="15" t="s">
        <v>50</v>
      </c>
      <c r="AL1" s="15" t="s">
        <v>51</v>
      </c>
      <c r="AM1" s="15" t="s">
        <v>52</v>
      </c>
      <c r="AN1" s="15" t="s">
        <v>53</v>
      </c>
      <c r="AO1" s="15" t="s">
        <v>54</v>
      </c>
      <c r="AP1" s="15" t="s">
        <v>55</v>
      </c>
      <c r="AQ1" s="15" t="s">
        <v>56</v>
      </c>
      <c r="AR1" s="15" t="s">
        <v>57</v>
      </c>
      <c r="AS1" s="15" t="s">
        <v>58</v>
      </c>
      <c r="AT1" s="15" t="s">
        <v>59</v>
      </c>
      <c r="AU1" s="15" t="s">
        <v>60</v>
      </c>
      <c r="AV1" s="15" t="s">
        <v>61</v>
      </c>
      <c r="AW1" s="15" t="s">
        <v>62</v>
      </c>
      <c r="AX1" s="15" t="s">
        <v>63</v>
      </c>
      <c r="AY1" s="15" t="s">
        <v>64</v>
      </c>
      <c r="AZ1" s="15" t="s">
        <v>65</v>
      </c>
      <c r="BA1" s="15" t="s">
        <v>66</v>
      </c>
      <c r="BB1" s="15" t="s">
        <v>67</v>
      </c>
      <c r="BC1" s="15" t="s">
        <v>68</v>
      </c>
      <c r="BD1" s="15" t="s">
        <v>69</v>
      </c>
      <c r="BE1" s="15" t="s">
        <v>70</v>
      </c>
      <c r="BF1" s="15" t="s">
        <v>71</v>
      </c>
      <c r="BG1" s="15" t="s">
        <v>72</v>
      </c>
      <c r="BH1" s="15" t="s">
        <v>73</v>
      </c>
      <c r="BI1" s="15" t="s">
        <v>74</v>
      </c>
      <c r="BJ1" s="15" t="s">
        <v>75</v>
      </c>
      <c r="BK1" s="15" t="s">
        <v>76</v>
      </c>
      <c r="BL1" s="15" t="s">
        <v>77</v>
      </c>
      <c r="BM1" s="15" t="s">
        <v>78</v>
      </c>
      <c r="BN1" s="15" t="s">
        <v>79</v>
      </c>
      <c r="BO1" s="15" t="s">
        <v>80</v>
      </c>
      <c r="BP1" s="15" t="s">
        <v>81</v>
      </c>
      <c r="BQ1" s="15" t="s">
        <v>82</v>
      </c>
      <c r="BR1" s="15" t="s">
        <v>83</v>
      </c>
      <c r="BS1" s="15" t="s">
        <v>84</v>
      </c>
      <c r="BT1" s="15" t="s">
        <v>85</v>
      </c>
      <c r="BU1" s="15" t="s">
        <v>86</v>
      </c>
      <c r="BV1" s="15" t="s">
        <v>87</v>
      </c>
      <c r="BW1" s="15" t="s">
        <v>88</v>
      </c>
      <c r="BX1" s="15" t="s">
        <v>89</v>
      </c>
      <c r="BY1" s="15" t="s">
        <v>90</v>
      </c>
      <c r="BZ1" s="15" t="s">
        <v>91</v>
      </c>
      <c r="CA1" s="15" t="s">
        <v>92</v>
      </c>
      <c r="CB1" s="15" t="s">
        <v>93</v>
      </c>
      <c r="CC1" s="15" t="s">
        <v>94</v>
      </c>
      <c r="CD1" s="15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Confirmed!BU2-Deaths!AX2-Recoveries!AX2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2" t="s">
        <v>14</v>
      </c>
      <c r="B3" s="13">
        <f t="shared" ref="B3:CD3" si="1">sum(B4:B12)</f>
        <v>15185</v>
      </c>
      <c r="C3" s="13">
        <f t="shared" si="1"/>
        <v>16202</v>
      </c>
      <c r="D3" s="13">
        <f t="shared" si="1"/>
        <v>18608</v>
      </c>
      <c r="E3" s="13">
        <f t="shared" si="1"/>
        <v>21439</v>
      </c>
      <c r="F3" s="13">
        <f t="shared" si="1"/>
        <v>24292</v>
      </c>
      <c r="G3" s="13">
        <f t="shared" si="1"/>
        <v>26951</v>
      </c>
      <c r="H3" s="13">
        <f t="shared" si="1"/>
        <v>30496</v>
      </c>
      <c r="I3" s="13">
        <f t="shared" si="1"/>
        <v>33038</v>
      </c>
      <c r="J3" s="13">
        <f t="shared" si="1"/>
        <v>35288</v>
      </c>
      <c r="K3" s="13">
        <f t="shared" si="1"/>
        <v>35441</v>
      </c>
      <c r="L3" s="13">
        <f t="shared" si="1"/>
        <v>35598</v>
      </c>
      <c r="M3" s="13">
        <f t="shared" si="1"/>
        <v>34003</v>
      </c>
      <c r="N3" s="13">
        <f t="shared" si="1"/>
        <v>32348</v>
      </c>
      <c r="O3" s="13">
        <f t="shared" si="1"/>
        <v>28801</v>
      </c>
      <c r="P3" s="13">
        <f t="shared" si="1"/>
        <v>25145</v>
      </c>
      <c r="Q3" s="13">
        <f t="shared" si="1"/>
        <v>20963</v>
      </c>
      <c r="R3" s="13">
        <f t="shared" si="1"/>
        <v>17586</v>
      </c>
      <c r="S3" s="13">
        <f t="shared" si="1"/>
        <v>15041</v>
      </c>
      <c r="T3" s="13">
        <f t="shared" si="1"/>
        <v>13321</v>
      </c>
      <c r="U3" s="13">
        <f t="shared" si="1"/>
        <v>11244</v>
      </c>
      <c r="V3" s="13">
        <f t="shared" si="1"/>
        <v>9883</v>
      </c>
      <c r="W3" s="13">
        <f t="shared" si="1"/>
        <v>8296</v>
      </c>
      <c r="X3" s="13">
        <f t="shared" si="1"/>
        <v>7016</v>
      </c>
      <c r="Y3" s="13">
        <f t="shared" si="1"/>
        <v>5897</v>
      </c>
      <c r="Z3" s="13">
        <f t="shared" si="1"/>
        <v>4948</v>
      </c>
      <c r="AA3" s="13">
        <f t="shared" si="1"/>
        <v>4337</v>
      </c>
      <c r="AB3" s="13">
        <f t="shared" si="1"/>
        <v>3679</v>
      </c>
      <c r="AC3" s="13">
        <f t="shared" si="1"/>
        <v>3228</v>
      </c>
      <c r="AD3" s="13">
        <f t="shared" si="1"/>
        <v>2836</v>
      </c>
      <c r="AE3" s="13">
        <f t="shared" si="1"/>
        <v>2404</v>
      </c>
      <c r="AF3" s="13">
        <f t="shared" si="1"/>
        <v>2053</v>
      </c>
      <c r="AG3" s="13">
        <f t="shared" si="1"/>
        <v>1768</v>
      </c>
      <c r="AH3" s="13">
        <f t="shared" si="1"/>
        <v>1534</v>
      </c>
      <c r="AI3" s="13">
        <f t="shared" si="1"/>
        <v>1370</v>
      </c>
      <c r="AJ3" s="13">
        <f t="shared" si="1"/>
        <v>1206</v>
      </c>
      <c r="AK3" s="13">
        <f t="shared" si="1"/>
        <v>1069</v>
      </c>
      <c r="AL3" s="13">
        <f t="shared" si="1"/>
        <v>969</v>
      </c>
      <c r="AM3" s="13">
        <f t="shared" si="1"/>
        <v>852</v>
      </c>
      <c r="AN3" s="13">
        <f t="shared" si="1"/>
        <v>760</v>
      </c>
      <c r="AO3" s="13">
        <f t="shared" si="1"/>
        <v>683</v>
      </c>
      <c r="AP3" s="13">
        <f t="shared" si="1"/>
        <v>607</v>
      </c>
      <c r="AQ3" s="13">
        <f t="shared" si="1"/>
        <v>546</v>
      </c>
      <c r="AR3" s="13">
        <f t="shared" si="1"/>
        <v>490</v>
      </c>
      <c r="AS3" s="13">
        <f t="shared" si="1"/>
        <v>455</v>
      </c>
      <c r="AT3" s="13">
        <f t="shared" si="1"/>
        <v>425</v>
      </c>
      <c r="AU3" s="13">
        <f t="shared" si="1"/>
        <v>402</v>
      </c>
      <c r="AV3" s="13">
        <f t="shared" si="1"/>
        <v>372</v>
      </c>
      <c r="AW3" s="13">
        <f t="shared" si="1"/>
        <v>327</v>
      </c>
      <c r="AX3" s="13">
        <f t="shared" si="1"/>
        <v>287</v>
      </c>
      <c r="AY3" s="13">
        <f t="shared" si="1"/>
        <v>261</v>
      </c>
      <c r="AZ3" s="13">
        <f t="shared" si="1"/>
        <v>226</v>
      </c>
      <c r="BA3" s="13">
        <f t="shared" si="1"/>
        <v>220</v>
      </c>
      <c r="BB3" s="13">
        <f t="shared" si="1"/>
        <v>205</v>
      </c>
      <c r="BC3" s="13">
        <f t="shared" si="1"/>
        <v>191</v>
      </c>
      <c r="BD3" s="13">
        <f t="shared" si="1"/>
        <v>184</v>
      </c>
      <c r="BE3" s="13">
        <f t="shared" si="1"/>
        <v>174</v>
      </c>
      <c r="BF3" s="13">
        <f t="shared" si="1"/>
        <v>158</v>
      </c>
      <c r="BG3" s="13">
        <f t="shared" si="1"/>
        <v>150</v>
      </c>
      <c r="BH3" s="13">
        <f t="shared" si="1"/>
        <v>138</v>
      </c>
      <c r="BI3" s="13">
        <f t="shared" si="1"/>
        <v>132</v>
      </c>
      <c r="BJ3" s="13">
        <f t="shared" si="1"/>
        <v>126</v>
      </c>
      <c r="BK3" s="13">
        <f t="shared" si="1"/>
        <v>119</v>
      </c>
      <c r="BL3" s="13">
        <f t="shared" si="1"/>
        <v>115</v>
      </c>
      <c r="BM3" s="13">
        <f t="shared" si="1"/>
        <v>110</v>
      </c>
      <c r="BN3" s="13">
        <f t="shared" si="1"/>
        <v>106</v>
      </c>
      <c r="BO3" s="13">
        <f t="shared" si="1"/>
        <v>105</v>
      </c>
      <c r="BP3" s="13">
        <f t="shared" si="1"/>
        <v>96</v>
      </c>
      <c r="BQ3" s="13">
        <f t="shared" si="1"/>
        <v>87</v>
      </c>
      <c r="BR3" s="13">
        <f t="shared" si="1"/>
        <v>81</v>
      </c>
      <c r="BS3" s="13">
        <f t="shared" si="1"/>
        <v>74</v>
      </c>
      <c r="BT3" s="13">
        <f t="shared" si="1"/>
        <v>72</v>
      </c>
      <c r="BU3" s="13">
        <f t="shared" si="1"/>
        <v>69</v>
      </c>
      <c r="BV3" s="13">
        <f t="shared" si="1"/>
        <v>65</v>
      </c>
      <c r="BW3" s="13">
        <f t="shared" si="1"/>
        <v>64</v>
      </c>
      <c r="BX3" s="13">
        <f t="shared" si="1"/>
        <v>60</v>
      </c>
      <c r="BY3" s="13">
        <f t="shared" si="1"/>
        <v>57</v>
      </c>
      <c r="BZ3" s="13">
        <f t="shared" si="1"/>
        <v>51</v>
      </c>
      <c r="CA3" s="13">
        <f t="shared" si="1"/>
        <v>50</v>
      </c>
      <c r="CB3" s="13">
        <f t="shared" si="1"/>
        <v>49</v>
      </c>
      <c r="CC3" s="13">
        <f t="shared" si="1"/>
        <v>47</v>
      </c>
      <c r="CD3" s="13">
        <f t="shared" si="1"/>
        <v>45</v>
      </c>
    </row>
    <row r="4" ht="14.25" customHeight="1">
      <c r="A4" s="1" t="s">
        <v>2</v>
      </c>
      <c r="B4" s="3">
        <v>37.0</v>
      </c>
      <c r="C4" s="3">
        <v>34.0</v>
      </c>
      <c r="D4" s="3">
        <v>27.0</v>
      </c>
      <c r="E4" s="3">
        <v>22.0</v>
      </c>
      <c r="F4" s="3">
        <v>18.0</v>
      </c>
      <c r="G4" s="3">
        <v>15.0</v>
      </c>
      <c r="H4" s="3">
        <v>12.0</v>
      </c>
      <c r="I4" s="3">
        <v>9.0</v>
      </c>
      <c r="J4" s="3">
        <v>7.0</v>
      </c>
      <c r="K4" s="3">
        <v>6.0</v>
      </c>
      <c r="L4" s="3">
        <v>5.0</v>
      </c>
      <c r="M4" s="3">
        <v>4.0</v>
      </c>
      <c r="N4" s="3">
        <v>3.0</v>
      </c>
      <c r="O4" s="3">
        <v>2.0</v>
      </c>
      <c r="P4" s="3">
        <v>2.0</v>
      </c>
      <c r="Q4" s="3">
        <v>2.0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</row>
    <row r="5" ht="14.25" customHeight="1">
      <c r="A5" s="1" t="s">
        <v>3</v>
      </c>
      <c r="B5" s="3">
        <v>129.0</v>
      </c>
      <c r="C5" s="3">
        <v>117.0</v>
      </c>
      <c r="D5" s="3">
        <v>93.0</v>
      </c>
      <c r="E5" s="3">
        <v>77.0</v>
      </c>
      <c r="F5" s="3">
        <v>63.0</v>
      </c>
      <c r="G5" s="3">
        <v>51.0</v>
      </c>
      <c r="H5" s="3">
        <v>41.0</v>
      </c>
      <c r="I5" s="3">
        <v>35.0</v>
      </c>
      <c r="J5" s="3">
        <v>29.0</v>
      </c>
      <c r="K5" s="3">
        <v>23.0</v>
      </c>
      <c r="L5" s="3">
        <v>19.0</v>
      </c>
      <c r="M5" s="3">
        <v>15.0</v>
      </c>
      <c r="N5" s="3">
        <v>12.0</v>
      </c>
      <c r="O5" s="3">
        <v>10.0</v>
      </c>
      <c r="P5" s="3">
        <v>8.0</v>
      </c>
      <c r="Q5" s="3">
        <v>6.0</v>
      </c>
      <c r="R5" s="3">
        <v>5.0</v>
      </c>
      <c r="S5" s="3">
        <v>4.0</v>
      </c>
      <c r="T5" s="3">
        <v>3.0</v>
      </c>
      <c r="U5" s="3">
        <v>3.0</v>
      </c>
      <c r="V5" s="3">
        <v>2.0</v>
      </c>
      <c r="W5" s="3">
        <v>2.0</v>
      </c>
      <c r="X5" s="3">
        <v>2.0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</row>
    <row r="6" ht="14.25" customHeight="1">
      <c r="A6" s="1" t="s">
        <v>4</v>
      </c>
      <c r="B6" s="3">
        <v>49.0</v>
      </c>
      <c r="C6" s="3">
        <v>42.0</v>
      </c>
      <c r="D6" s="3">
        <v>33.0</v>
      </c>
      <c r="E6" s="3">
        <v>27.0</v>
      </c>
      <c r="F6" s="3">
        <v>21.0</v>
      </c>
      <c r="G6" s="3">
        <v>16.0</v>
      </c>
      <c r="H6" s="3">
        <v>12.0</v>
      </c>
      <c r="I6" s="3">
        <v>9.0</v>
      </c>
      <c r="J6" s="3">
        <v>7.0</v>
      </c>
      <c r="K6" s="3">
        <v>5.0</v>
      </c>
      <c r="L6" s="3">
        <v>4.0</v>
      </c>
      <c r="M6" s="3">
        <v>3.0</v>
      </c>
      <c r="N6" s="3">
        <v>3.0</v>
      </c>
      <c r="O6" s="3">
        <v>2.0</v>
      </c>
      <c r="P6" s="3">
        <v>2.0</v>
      </c>
      <c r="Q6" s="3">
        <v>1.0</v>
      </c>
      <c r="R6" s="3">
        <v>1.0</v>
      </c>
      <c r="S6" s="3">
        <v>1.0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</row>
    <row r="7" ht="14.25" customHeight="1">
      <c r="A7" s="1" t="s">
        <v>5</v>
      </c>
      <c r="B7" s="3">
        <v>31.0</v>
      </c>
      <c r="C7" s="3">
        <v>29.0</v>
      </c>
      <c r="D7" s="3">
        <v>23.0</v>
      </c>
      <c r="E7" s="3">
        <v>19.0</v>
      </c>
      <c r="F7" s="3">
        <v>15.0</v>
      </c>
      <c r="G7" s="3">
        <v>12.0</v>
      </c>
      <c r="H7" s="3">
        <v>9.0</v>
      </c>
      <c r="I7" s="3">
        <v>7.0</v>
      </c>
      <c r="J7" s="3">
        <v>6.0</v>
      </c>
      <c r="K7" s="3">
        <v>4.0</v>
      </c>
      <c r="L7" s="3">
        <v>4.0</v>
      </c>
      <c r="M7" s="3">
        <v>3.0</v>
      </c>
      <c r="N7" s="3">
        <v>3.0</v>
      </c>
      <c r="O7" s="3">
        <v>2.0</v>
      </c>
      <c r="P7" s="3">
        <v>2.0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</row>
    <row r="8" ht="14.25" customHeight="1">
      <c r="A8" s="1" t="s">
        <v>6</v>
      </c>
      <c r="B8" s="3">
        <v>1858.0</v>
      </c>
      <c r="C8" s="3">
        <v>1824.0</v>
      </c>
      <c r="D8" s="3">
        <v>1781.0</v>
      </c>
      <c r="E8" s="3">
        <v>1751.0</v>
      </c>
      <c r="F8" s="3">
        <v>1706.0</v>
      </c>
      <c r="G8" s="3">
        <v>1658.0</v>
      </c>
      <c r="H8" s="3">
        <v>1626.0</v>
      </c>
      <c r="I8" s="3">
        <v>1548.0</v>
      </c>
      <c r="J8" s="3">
        <v>1429.0</v>
      </c>
      <c r="K8" s="3">
        <v>1334.0</v>
      </c>
      <c r="L8" s="3">
        <v>1267.0</v>
      </c>
      <c r="M8" s="3">
        <v>1263.0</v>
      </c>
      <c r="N8" s="3">
        <v>1226.0</v>
      </c>
      <c r="O8" s="3">
        <v>1172.0</v>
      </c>
      <c r="P8" s="3">
        <v>1177.0</v>
      </c>
      <c r="Q8" s="3">
        <v>1157.0</v>
      </c>
      <c r="R8" s="3">
        <v>1070.0</v>
      </c>
      <c r="S8" s="3">
        <v>1079.0</v>
      </c>
      <c r="T8" s="3">
        <v>997.0</v>
      </c>
      <c r="U8" s="3">
        <v>973.0</v>
      </c>
      <c r="V8" s="3">
        <v>950.0</v>
      </c>
      <c r="W8" s="3">
        <v>899.0</v>
      </c>
      <c r="X8" s="3">
        <v>859.0</v>
      </c>
      <c r="Y8" s="3">
        <v>823.0</v>
      </c>
      <c r="Z8" s="3">
        <v>758.0</v>
      </c>
      <c r="AA8" s="3">
        <v>702.0</v>
      </c>
      <c r="AB8" s="3">
        <v>685.0</v>
      </c>
      <c r="AC8" s="3">
        <v>674.0</v>
      </c>
      <c r="AD8" s="3">
        <v>637.0</v>
      </c>
      <c r="AE8" s="3">
        <v>618.0</v>
      </c>
      <c r="AF8" s="3">
        <v>604.0</v>
      </c>
      <c r="AG8" s="3">
        <v>571.0</v>
      </c>
      <c r="AH8" s="3">
        <v>535.0</v>
      </c>
      <c r="AI8" s="3">
        <v>520.0</v>
      </c>
      <c r="AJ8" s="3">
        <v>525.0</v>
      </c>
      <c r="AK8" s="3">
        <v>499.0</v>
      </c>
      <c r="AL8" s="3">
        <v>504.0</v>
      </c>
      <c r="AM8" s="3">
        <v>462.0</v>
      </c>
      <c r="AN8" s="3">
        <v>452.0</v>
      </c>
      <c r="AO8" s="3">
        <v>420.0</v>
      </c>
      <c r="AP8" s="3">
        <v>392.0</v>
      </c>
      <c r="AQ8" s="3">
        <v>364.0</v>
      </c>
      <c r="AR8" s="3">
        <v>345.0</v>
      </c>
      <c r="AS8" s="3">
        <v>342.0</v>
      </c>
      <c r="AT8" s="3">
        <v>331.0</v>
      </c>
      <c r="AU8" s="3">
        <v>326.0</v>
      </c>
      <c r="AV8" s="3">
        <v>307.0</v>
      </c>
      <c r="AW8" s="3">
        <v>277.0</v>
      </c>
      <c r="AX8" s="3">
        <v>247.0</v>
      </c>
      <c r="AY8" s="3">
        <v>227.0</v>
      </c>
      <c r="AZ8" s="3">
        <v>200.0</v>
      </c>
      <c r="BA8" s="3">
        <v>198.0</v>
      </c>
      <c r="BB8" s="3">
        <v>186.0</v>
      </c>
      <c r="BC8" s="3">
        <v>176.0</v>
      </c>
      <c r="BD8" s="3">
        <v>172.0</v>
      </c>
      <c r="BE8" s="3">
        <v>164.0</v>
      </c>
      <c r="BF8" s="3">
        <v>150.0</v>
      </c>
      <c r="BG8" s="3">
        <v>143.0</v>
      </c>
      <c r="BH8" s="3">
        <v>133.0</v>
      </c>
      <c r="BI8" s="3">
        <v>128.0</v>
      </c>
      <c r="BJ8" s="3">
        <v>122.0</v>
      </c>
      <c r="BK8" s="3">
        <v>116.0</v>
      </c>
      <c r="BL8" s="3">
        <v>112.0</v>
      </c>
      <c r="BM8" s="3">
        <v>108.0</v>
      </c>
      <c r="BN8" s="3">
        <v>104.0</v>
      </c>
      <c r="BO8" s="3">
        <v>104.0</v>
      </c>
      <c r="BP8" s="3">
        <v>95.0</v>
      </c>
      <c r="BQ8" s="3">
        <v>86.0</v>
      </c>
      <c r="BR8" s="3">
        <v>80.0</v>
      </c>
      <c r="BS8" s="3">
        <v>73.0</v>
      </c>
      <c r="BT8" s="3">
        <v>72.0</v>
      </c>
      <c r="BU8" s="3">
        <v>69.0</v>
      </c>
      <c r="BV8" s="3">
        <v>65.0</v>
      </c>
      <c r="BW8" s="3">
        <v>64.0</v>
      </c>
      <c r="BX8" s="3">
        <v>60.0</v>
      </c>
      <c r="BY8" s="3">
        <v>57.0</v>
      </c>
      <c r="BZ8" s="3">
        <v>51.0</v>
      </c>
      <c r="CA8" s="3">
        <v>50.0</v>
      </c>
      <c r="CB8" s="3">
        <v>49.0</v>
      </c>
      <c r="CC8" s="3">
        <v>47.0</v>
      </c>
      <c r="CD8" s="3">
        <v>45.0</v>
      </c>
    </row>
    <row r="9" ht="14.25" customHeight="1">
      <c r="A9" s="1" t="s">
        <v>7</v>
      </c>
      <c r="B9" s="3">
        <v>146.0</v>
      </c>
      <c r="C9" s="3">
        <v>129.0</v>
      </c>
      <c r="D9" s="3">
        <v>98.0</v>
      </c>
      <c r="E9" s="3">
        <v>77.0</v>
      </c>
      <c r="F9" s="3">
        <v>59.0</v>
      </c>
      <c r="G9" s="3">
        <v>48.0</v>
      </c>
      <c r="H9" s="3">
        <v>38.0</v>
      </c>
      <c r="I9" s="3">
        <v>31.0</v>
      </c>
      <c r="J9" s="3">
        <v>24.0</v>
      </c>
      <c r="K9" s="3">
        <v>20.0</v>
      </c>
      <c r="L9" s="3">
        <v>16.0</v>
      </c>
      <c r="M9" s="3">
        <v>13.0</v>
      </c>
      <c r="N9" s="3">
        <v>10.0</v>
      </c>
      <c r="O9" s="3">
        <v>8.0</v>
      </c>
      <c r="P9" s="3">
        <v>7.0</v>
      </c>
      <c r="Q9" s="3">
        <v>5.0</v>
      </c>
      <c r="R9" s="3">
        <v>4.0</v>
      </c>
      <c r="S9" s="3">
        <v>3.0</v>
      </c>
      <c r="T9" s="3">
        <v>3.0</v>
      </c>
      <c r="U9" s="3">
        <v>2.0</v>
      </c>
      <c r="V9" s="3">
        <v>2.0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</row>
    <row r="10" ht="14.25" customHeight="1">
      <c r="A10" s="1" t="s">
        <v>8</v>
      </c>
      <c r="B10" s="3">
        <v>1245.0</v>
      </c>
      <c r="C10" s="3">
        <v>1120.0</v>
      </c>
      <c r="D10" s="3">
        <v>949.0</v>
      </c>
      <c r="E10" s="3">
        <v>806.0</v>
      </c>
      <c r="F10" s="3">
        <v>702.0</v>
      </c>
      <c r="G10" s="3">
        <v>571.0</v>
      </c>
      <c r="H10" s="3">
        <v>493.0</v>
      </c>
      <c r="I10" s="3">
        <v>411.0</v>
      </c>
      <c r="J10" s="3">
        <v>338.0</v>
      </c>
      <c r="K10" s="3">
        <v>278.0</v>
      </c>
      <c r="L10" s="3">
        <v>241.0</v>
      </c>
      <c r="M10" s="3">
        <v>207.0</v>
      </c>
      <c r="N10" s="3">
        <v>174.0</v>
      </c>
      <c r="O10" s="3">
        <v>149.0</v>
      </c>
      <c r="P10" s="3">
        <v>123.0</v>
      </c>
      <c r="Q10" s="3">
        <v>103.0</v>
      </c>
      <c r="R10" s="3">
        <v>86.0</v>
      </c>
      <c r="S10" s="3">
        <v>70.0</v>
      </c>
      <c r="T10" s="3">
        <v>59.0</v>
      </c>
      <c r="U10" s="3">
        <v>50.0</v>
      </c>
      <c r="V10" s="3">
        <v>44.0</v>
      </c>
      <c r="W10" s="3">
        <v>38.0</v>
      </c>
      <c r="X10" s="3">
        <v>33.0</v>
      </c>
      <c r="Y10" s="3">
        <v>28.0</v>
      </c>
      <c r="Z10" s="3">
        <v>22.0</v>
      </c>
      <c r="AA10" s="3">
        <v>19.0</v>
      </c>
      <c r="AB10" s="3">
        <v>16.0</v>
      </c>
      <c r="AC10" s="3">
        <v>14.0</v>
      </c>
      <c r="AD10" s="3">
        <v>12.0</v>
      </c>
      <c r="AE10" s="3">
        <v>10.0</v>
      </c>
      <c r="AF10" s="3">
        <v>8.0</v>
      </c>
      <c r="AG10" s="3">
        <v>7.0</v>
      </c>
      <c r="AH10" s="3">
        <v>6.0</v>
      </c>
      <c r="AI10" s="3">
        <v>5.0</v>
      </c>
      <c r="AJ10" s="3">
        <v>4.0</v>
      </c>
      <c r="AK10" s="3">
        <v>4.0</v>
      </c>
      <c r="AL10" s="3">
        <v>3.0</v>
      </c>
      <c r="AM10" s="3">
        <v>2.0</v>
      </c>
      <c r="AN10" s="3">
        <v>2.0</v>
      </c>
      <c r="AO10" s="3">
        <v>2.0</v>
      </c>
      <c r="AP10" s="3">
        <v>1.0</v>
      </c>
      <c r="AQ10" s="3">
        <v>1.0</v>
      </c>
      <c r="AR10" s="3">
        <v>1.0</v>
      </c>
      <c r="AS10" s="3">
        <v>1.0</v>
      </c>
      <c r="AT10" s="3">
        <v>1.0</v>
      </c>
      <c r="AU10" s="3">
        <v>1.0</v>
      </c>
      <c r="AV10" s="3">
        <v>1.0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</row>
    <row r="11" ht="14.25" customHeight="1">
      <c r="A11" s="1" t="s">
        <v>9</v>
      </c>
      <c r="B11" s="3">
        <v>9780.0</v>
      </c>
      <c r="C11" s="3">
        <v>11109.0</v>
      </c>
      <c r="D11" s="3">
        <v>14047.0</v>
      </c>
      <c r="E11" s="3">
        <v>17312.0</v>
      </c>
      <c r="F11" s="3">
        <v>20541.0</v>
      </c>
      <c r="G11" s="3">
        <v>23656.0</v>
      </c>
      <c r="H11" s="3">
        <v>27490.0</v>
      </c>
      <c r="I11" s="3">
        <v>30353.0</v>
      </c>
      <c r="J11" s="3">
        <v>32905.0</v>
      </c>
      <c r="K11" s="3">
        <v>33322.0</v>
      </c>
      <c r="L11" s="3">
        <v>33682.0</v>
      </c>
      <c r="M11" s="3">
        <v>32202.0</v>
      </c>
      <c r="N11" s="3">
        <v>30684.0</v>
      </c>
      <c r="O11" s="3">
        <v>27263.0</v>
      </c>
      <c r="P11" s="3">
        <v>23666.0</v>
      </c>
      <c r="Q11" s="3">
        <v>19561.0</v>
      </c>
      <c r="R11" s="3">
        <v>16308.0</v>
      </c>
      <c r="S11" s="3">
        <v>13791.0</v>
      </c>
      <c r="T11" s="3">
        <v>12179.0</v>
      </c>
      <c r="U11" s="3">
        <v>10145.0</v>
      </c>
      <c r="V11" s="3">
        <v>8825.0</v>
      </c>
      <c r="W11" s="3">
        <v>7309.0</v>
      </c>
      <c r="X11" s="3">
        <v>6081.0</v>
      </c>
      <c r="Y11" s="3">
        <v>5009.0</v>
      </c>
      <c r="Z11" s="3">
        <v>4137.0</v>
      </c>
      <c r="AA11" s="3">
        <v>3589.0</v>
      </c>
      <c r="AB11" s="3">
        <v>2956.0</v>
      </c>
      <c r="AC11" s="3">
        <v>2522.0</v>
      </c>
      <c r="AD11" s="3">
        <v>2171.0</v>
      </c>
      <c r="AE11" s="3">
        <v>1763.0</v>
      </c>
      <c r="AF11" s="3">
        <v>1430.0</v>
      </c>
      <c r="AG11" s="3">
        <v>1181.0</v>
      </c>
      <c r="AH11" s="3">
        <v>986.0</v>
      </c>
      <c r="AI11" s="3">
        <v>839.0</v>
      </c>
      <c r="AJ11" s="3">
        <v>672.0</v>
      </c>
      <c r="AK11" s="3">
        <v>562.0</v>
      </c>
      <c r="AL11" s="3">
        <v>459.0</v>
      </c>
      <c r="AM11" s="3">
        <v>385.0</v>
      </c>
      <c r="AN11" s="3">
        <v>304.0</v>
      </c>
      <c r="AO11" s="3">
        <v>259.0</v>
      </c>
      <c r="AP11" s="3">
        <v>212.0</v>
      </c>
      <c r="AQ11" s="3">
        <v>180.0</v>
      </c>
      <c r="AR11" s="3">
        <v>143.0</v>
      </c>
      <c r="AS11" s="3">
        <v>111.0</v>
      </c>
      <c r="AT11" s="3">
        <v>92.0</v>
      </c>
      <c r="AU11" s="3">
        <v>74.0</v>
      </c>
      <c r="AV11" s="3">
        <v>63.0</v>
      </c>
      <c r="AW11" s="3">
        <v>50.0</v>
      </c>
      <c r="AX11" s="3">
        <v>40.0</v>
      </c>
      <c r="AY11" s="3">
        <v>34.0</v>
      </c>
      <c r="AZ11" s="3">
        <v>26.0</v>
      </c>
      <c r="BA11" s="3">
        <v>22.0</v>
      </c>
      <c r="BB11" s="3">
        <v>19.0</v>
      </c>
      <c r="BC11" s="3">
        <v>15.0</v>
      </c>
      <c r="BD11" s="3">
        <v>12.0</v>
      </c>
      <c r="BE11" s="3">
        <v>10.0</v>
      </c>
      <c r="BF11" s="3">
        <v>8.0</v>
      </c>
      <c r="BG11" s="3">
        <v>7.0</v>
      </c>
      <c r="BH11" s="3">
        <v>5.0</v>
      </c>
      <c r="BI11" s="3">
        <v>4.0</v>
      </c>
      <c r="BJ11" s="3">
        <v>4.0</v>
      </c>
      <c r="BK11" s="3">
        <v>3.0</v>
      </c>
      <c r="BL11" s="3">
        <v>3.0</v>
      </c>
      <c r="BM11" s="3">
        <v>2.0</v>
      </c>
      <c r="BN11" s="3">
        <v>2.0</v>
      </c>
      <c r="BO11" s="3">
        <v>1.0</v>
      </c>
      <c r="BP11" s="3">
        <v>1.0</v>
      </c>
      <c r="BQ11" s="3">
        <v>1.0</v>
      </c>
      <c r="BR11" s="3">
        <v>1.0</v>
      </c>
      <c r="BS11" s="3">
        <v>1.0</v>
      </c>
      <c r="BT11" s="3">
        <v>0.0</v>
      </c>
      <c r="BU11" s="3">
        <v>0.0</v>
      </c>
      <c r="BV11" s="3">
        <v>0.0</v>
      </c>
      <c r="BW11" s="3">
        <v>0.0</v>
      </c>
      <c r="BX11" s="3">
        <v>0.0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</row>
    <row r="12" ht="14.25" customHeight="1">
      <c r="A12" s="1" t="s">
        <v>10</v>
      </c>
      <c r="B12" s="3">
        <v>1910.0</v>
      </c>
      <c r="C12" s="3">
        <v>1798.0</v>
      </c>
      <c r="D12" s="3">
        <v>1557.0</v>
      </c>
      <c r="E12" s="3">
        <v>1348.0</v>
      </c>
      <c r="F12" s="3">
        <v>1167.0</v>
      </c>
      <c r="G12" s="3">
        <v>924.0</v>
      </c>
      <c r="H12" s="3">
        <v>775.0</v>
      </c>
      <c r="I12" s="3">
        <v>635.0</v>
      </c>
      <c r="J12" s="3">
        <v>543.0</v>
      </c>
      <c r="K12" s="3">
        <v>449.0</v>
      </c>
      <c r="L12" s="3">
        <v>360.0</v>
      </c>
      <c r="M12" s="3">
        <v>293.0</v>
      </c>
      <c r="N12" s="3">
        <v>233.0</v>
      </c>
      <c r="O12" s="3">
        <v>193.0</v>
      </c>
      <c r="P12" s="3">
        <v>158.0</v>
      </c>
      <c r="Q12" s="3">
        <v>127.0</v>
      </c>
      <c r="R12" s="3">
        <v>110.0</v>
      </c>
      <c r="S12" s="3">
        <v>91.0</v>
      </c>
      <c r="T12" s="3">
        <v>78.0</v>
      </c>
      <c r="U12" s="3">
        <v>69.0</v>
      </c>
      <c r="V12" s="3">
        <v>58.0</v>
      </c>
      <c r="W12" s="3">
        <v>47.0</v>
      </c>
      <c r="X12" s="3">
        <v>40.0</v>
      </c>
      <c r="Y12" s="3">
        <v>35.0</v>
      </c>
      <c r="Z12" s="3">
        <v>29.0</v>
      </c>
      <c r="AA12" s="3">
        <v>25.0</v>
      </c>
      <c r="AB12" s="3">
        <v>21.0</v>
      </c>
      <c r="AC12" s="3">
        <v>17.0</v>
      </c>
      <c r="AD12" s="3">
        <v>15.0</v>
      </c>
      <c r="AE12" s="3">
        <v>13.0</v>
      </c>
      <c r="AF12" s="3">
        <v>11.0</v>
      </c>
      <c r="AG12" s="3">
        <v>9.0</v>
      </c>
      <c r="AH12" s="3">
        <v>7.0</v>
      </c>
      <c r="AI12" s="3">
        <v>6.0</v>
      </c>
      <c r="AJ12" s="3">
        <v>5.0</v>
      </c>
      <c r="AK12" s="3">
        <v>4.0</v>
      </c>
      <c r="AL12" s="3">
        <v>3.0</v>
      </c>
      <c r="AM12" s="3">
        <v>3.0</v>
      </c>
      <c r="AN12" s="3">
        <v>2.0</v>
      </c>
      <c r="AO12" s="3">
        <v>2.0</v>
      </c>
      <c r="AP12" s="3">
        <v>2.0</v>
      </c>
      <c r="AQ12" s="3">
        <v>1.0</v>
      </c>
      <c r="AR12" s="3">
        <v>1.0</v>
      </c>
      <c r="AS12" s="3">
        <v>1.0</v>
      </c>
      <c r="AT12" s="3">
        <v>1.0</v>
      </c>
      <c r="AU12" s="3">
        <v>1.0</v>
      </c>
      <c r="AV12" s="3">
        <v>1.0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</row>
    <row r="13" ht="14.25" customHeight="1"/>
    <row r="14" ht="14.25" customHeight="1"/>
    <row r="15" ht="14.25" customHeight="1">
      <c r="AK15" s="1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3" t="s">
        <v>96</v>
      </c>
      <c r="B1" s="15" t="s">
        <v>97</v>
      </c>
      <c r="C1" s="15" t="s">
        <v>98</v>
      </c>
      <c r="D1" s="15" t="s">
        <v>99</v>
      </c>
      <c r="E1" s="15" t="s">
        <v>23</v>
      </c>
      <c r="F1" s="15" t="s">
        <v>100</v>
      </c>
      <c r="G1" s="15" t="s">
        <v>101</v>
      </c>
      <c r="H1" s="15" t="s">
        <v>102</v>
      </c>
      <c r="I1" s="15" t="s">
        <v>103</v>
      </c>
      <c r="J1" s="15" t="s">
        <v>24</v>
      </c>
      <c r="K1" s="15" t="s">
        <v>104</v>
      </c>
      <c r="L1" s="15" t="s">
        <v>97</v>
      </c>
      <c r="M1" s="15" t="s">
        <v>98</v>
      </c>
      <c r="N1" s="15" t="s">
        <v>99</v>
      </c>
      <c r="O1" s="15" t="s">
        <v>25</v>
      </c>
    </row>
    <row r="2" ht="14.25" customHeight="1">
      <c r="A2" s="3" t="s">
        <v>105</v>
      </c>
      <c r="B2" s="3">
        <v>8849.0</v>
      </c>
      <c r="C2" s="3">
        <v>8928.0</v>
      </c>
      <c r="D2" s="3">
        <v>8714.0</v>
      </c>
      <c r="E2" s="3">
        <v>9818.0</v>
      </c>
      <c r="F2" s="3">
        <v>9624.0</v>
      </c>
      <c r="G2" s="3">
        <v>10832.0</v>
      </c>
      <c r="H2" s="3">
        <v>11054.0</v>
      </c>
      <c r="I2" s="3">
        <v>11217.0</v>
      </c>
      <c r="J2" s="3">
        <v>10999.0</v>
      </c>
      <c r="K2" s="3">
        <v>11934.0</v>
      </c>
      <c r="L2" s="3">
        <v>12456.0</v>
      </c>
      <c r="M2" s="3">
        <v>13504.0</v>
      </c>
      <c r="N2" s="3">
        <v>14175.0</v>
      </c>
      <c r="O2" s="3">
        <v>15185.0</v>
      </c>
    </row>
    <row r="3" ht="14.25" customHeight="1">
      <c r="A3" s="3" t="s">
        <v>106</v>
      </c>
      <c r="B3" s="3">
        <v>14679.0</v>
      </c>
      <c r="C3" s="3">
        <v>15659.0</v>
      </c>
      <c r="D3" s="3">
        <v>16367.0</v>
      </c>
      <c r="E3" s="3">
        <v>18630.0</v>
      </c>
      <c r="F3" s="3">
        <v>19473.0</v>
      </c>
      <c r="G3" s="3">
        <v>21949.0</v>
      </c>
      <c r="H3" s="3">
        <v>23744.0</v>
      </c>
      <c r="I3" s="3">
        <v>24737.0</v>
      </c>
      <c r="J3" s="3">
        <v>25168.0</v>
      </c>
      <c r="K3" s="3">
        <v>27137.0</v>
      </c>
      <c r="L3" s="3">
        <v>28675.0</v>
      </c>
      <c r="M3" s="3">
        <v>31047.0</v>
      </c>
      <c r="N3" s="3">
        <v>33324.0</v>
      </c>
      <c r="O3" s="3">
        <v>35598.0</v>
      </c>
    </row>
    <row r="4" ht="14.2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25" customHeight="1">
      <c r="A5" s="1"/>
      <c r="B5" s="3" t="s">
        <v>107</v>
      </c>
      <c r="C5" s="3" t="s">
        <v>108</v>
      </c>
      <c r="D5" s="3" t="s">
        <v>109</v>
      </c>
      <c r="E5" s="3" t="s">
        <v>110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ht="14.25" customHeight="1">
      <c r="A6" s="1" t="s">
        <v>2</v>
      </c>
      <c r="B6" s="3">
        <v>29.1</v>
      </c>
      <c r="C6" s="3">
        <v>70.13</v>
      </c>
      <c r="D6" s="3">
        <v>35.83</v>
      </c>
      <c r="E6" s="16">
        <v>0.712095737315795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>
      <c r="A7" s="1" t="s">
        <v>3</v>
      </c>
      <c r="B7" s="3">
        <v>19.83</v>
      </c>
      <c r="C7" s="3">
        <v>114.36</v>
      </c>
      <c r="D7" s="3">
        <v>32.72</v>
      </c>
      <c r="E7" s="16">
        <v>1.1919069517973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4.25" customHeight="1">
      <c r="A8" s="1" t="s">
        <v>4</v>
      </c>
      <c r="B8" s="3">
        <v>19.41</v>
      </c>
      <c r="C8" s="3">
        <v>67.12</v>
      </c>
      <c r="D8" s="3">
        <v>25.0</v>
      </c>
      <c r="E8" s="16">
        <v>0.805716317737061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ht="14.25" customHeight="1">
      <c r="A9" s="1" t="s">
        <v>5</v>
      </c>
      <c r="B9" s="3">
        <v>20.85</v>
      </c>
      <c r="C9" s="3">
        <v>40.22</v>
      </c>
      <c r="D9" s="3">
        <v>22.68</v>
      </c>
      <c r="E9" s="16">
        <v>1.27035408111278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ht="14.25" customHeight="1">
      <c r="A10" s="1" t="s">
        <v>6</v>
      </c>
      <c r="B10" s="3">
        <v>31.29</v>
      </c>
      <c r="C10" s="3">
        <v>85.69</v>
      </c>
      <c r="D10" s="3">
        <v>37.62</v>
      </c>
      <c r="E10" s="16">
        <v>18.4438184603851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25" customHeight="1">
      <c r="A11" s="1" t="s">
        <v>7</v>
      </c>
      <c r="B11" s="3">
        <v>27.09</v>
      </c>
      <c r="C11" s="3">
        <v>152.31</v>
      </c>
      <c r="D11" s="3">
        <v>49.62</v>
      </c>
      <c r="E11" s="16">
        <v>2.07794726516166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25" customHeight="1">
      <c r="A12" s="1" t="s">
        <v>8</v>
      </c>
      <c r="B12" s="7">
        <v>34.31</v>
      </c>
      <c r="C12" s="7">
        <v>108.39</v>
      </c>
      <c r="D12" s="7">
        <v>43.4</v>
      </c>
      <c r="E12" s="17">
        <v>7.13078100388287</v>
      </c>
    </row>
    <row r="13" ht="14.25" customHeight="1">
      <c r="A13" s="1" t="s">
        <v>9</v>
      </c>
      <c r="B13" s="7">
        <v>25.39</v>
      </c>
      <c r="C13" s="7">
        <v>100.02</v>
      </c>
      <c r="D13" s="7">
        <v>44.7</v>
      </c>
      <c r="E13" s="17">
        <v>99.5430923844055</v>
      </c>
    </row>
    <row r="14" ht="14.25" customHeight="1">
      <c r="A14" s="1" t="s">
        <v>10</v>
      </c>
      <c r="B14" s="7">
        <v>25.31</v>
      </c>
      <c r="C14" s="7">
        <v>140.8</v>
      </c>
      <c r="D14" s="7">
        <v>56.44</v>
      </c>
      <c r="E14" s="17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