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iRMSZPuPi6okqFsN50MlNoYzJJ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<sst xmlns="http://schemas.openxmlformats.org/spreadsheetml/2006/main" count="257" uniqueCount="115">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</sst>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3" numFmtId="15" xfId="0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6" numFmtId="0" xfId="0" applyFont="1"/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Testing!$B$1:$BF$1</c:f>
            </c:strRef>
          </c:cat>
          <c:val>
            <c:numRef>
              <c:f>Testing!$B$2:$BF$2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Testing!$B$1:$BF$1</c:f>
            </c:strRef>
          </c:cat>
          <c:val>
            <c:numRef>
              <c:f>Testing!$B$3:$BF$3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Testing!$B$1:$BF$1</c:f>
            </c:strRef>
          </c:cat>
          <c:val>
            <c:numRef>
              <c:f>Testing!$B$4:$BF$4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Testing!$B$1:$BF$1</c:f>
            </c:strRef>
          </c:cat>
          <c:val>
            <c:numRef>
              <c:f>Testing!$B$5:$BF$5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Testing!$B$1:$BF$1</c:f>
            </c:strRef>
          </c:cat>
          <c:val>
            <c:numRef>
              <c:f>Testing!$B$6:$BF$6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Testing!$B$1:$BF$1</c:f>
            </c:strRef>
          </c:cat>
          <c:val>
            <c:numRef>
              <c:f>Testing!$B$7:$BF$7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Testing!$B$8:$BF$8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Testing!$B$9:$BF$9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Testing!$B$10:$BF$10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Testing!$B$11:$BF$11</c:f>
            </c:numRef>
          </c:val>
        </c:ser>
        <c:overlap val="100"/>
        <c:axId val="502257246"/>
        <c:axId val="679332409"/>
      </c:barChart>
      <c:catAx>
        <c:axId val="50225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332409"/>
      </c:catAx>
      <c:valAx>
        <c:axId val="679332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57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Rate'!$B$1:$BF$1</c:f>
            </c:strRef>
          </c:cat>
          <c:val>
            <c:numRef>
              <c:f>'Infection Rate'!$B$2:$BF$2</c:f>
            </c:numRef>
          </c:val>
        </c:ser>
        <c:overlap val="100"/>
        <c:axId val="673544757"/>
        <c:axId val="1845404081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Rate'!$B$3:$BF$3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Rate'!$B$4:$BF$4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Rate'!$B$5:$BF$5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Rate'!$B$6:$BF$6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Rate'!$B$7:$BF$7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Rate'!$B$8:$BF$8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Rate'!$B$9:$BF$9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Rate'!$B$10:$BF$10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Rate'!$B$11:$BF$11</c:f>
            </c:numRef>
          </c:val>
          <c:smooth val="0"/>
        </c:ser>
        <c:axId val="673544757"/>
        <c:axId val="1845404081"/>
      </c:lineChart>
      <c:catAx>
        <c:axId val="673544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404081"/>
      </c:catAx>
      <c:valAx>
        <c:axId val="1845404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44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Capita'!$B$1:$BE$1</c:f>
            </c:strRef>
          </c:cat>
          <c:val>
            <c:numRef>
              <c:f>'Testing per Capita'!$B$2:$BE$2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Capita'!$B$1:$BE$1</c:f>
            </c:strRef>
          </c:cat>
          <c:val>
            <c:numRef>
              <c:f>'Testing per Capita'!$B$3:$BE$3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Capita'!$B$1:$BE$1</c:f>
            </c:strRef>
          </c:cat>
          <c:val>
            <c:numRef>
              <c:f>'Testing per Capita'!$B$4:$BE$4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Capita'!$B$1:$BE$1</c:f>
            </c:strRef>
          </c:cat>
          <c:val>
            <c:numRef>
              <c:f>'Testing per Capita'!$B$5:$BE$5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Capita'!$B$1:$BE$1</c:f>
            </c:strRef>
          </c:cat>
          <c:val>
            <c:numRef>
              <c:f>'Testing per Capita'!$B$6:$BE$6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Capita'!$B$1:$BE$1</c:f>
            </c:strRef>
          </c:cat>
          <c:val>
            <c:numRef>
              <c:f>'Testing per Capita'!$B$7:$BE$7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Capita'!$B$8:$BE$8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Capita'!$B$9:$BE$9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Capita'!$B$10:$BE$10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Capita'!$B$1:$BE$1</c:f>
            </c:strRef>
          </c:cat>
          <c:val>
            <c:numRef>
              <c:f>'Testing per Capita'!$B$11:$BE$11</c:f>
            </c:numRef>
          </c:val>
        </c:ser>
        <c:overlap val="100"/>
        <c:axId val="514925230"/>
        <c:axId val="136517535"/>
      </c:barChart>
      <c:catAx>
        <c:axId val="51492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17535"/>
      </c:catAx>
      <c:valAx>
        <c:axId val="13651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92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Active!$B$1:$BF$1</c:f>
            </c:strRef>
          </c:cat>
          <c:val>
            <c:numRef>
              <c:f>Active!$B$2:$BF$2</c:f>
            </c:numRef>
          </c:val>
        </c:ser>
        <c:overlap val="100"/>
        <c:axId val="770700098"/>
        <c:axId val="23044186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Active!$B$3:$BF$3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Active!$B$4:$BF$4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Active!$B$5:$BF$5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Active!$B$6:$BF$6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Active!$B$7:$BF$7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Active!$B$8:$BF$8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Active!$B$9:$BF$9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Active!$B$10:$BF$10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Active!$B$11:$BF$11</c:f>
            </c:numRef>
          </c:val>
          <c:smooth val="0"/>
        </c:ser>
        <c:axId val="770700098"/>
        <c:axId val="23044186"/>
      </c:lineChart>
      <c:catAx>
        <c:axId val="770700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44186"/>
      </c:catAx>
      <c:valAx>
        <c:axId val="23044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700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88397350"/>
        <c:axId val="98686790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88397350"/>
        <c:axId val="986867903"/>
      </c:lineChart>
      <c:catAx>
        <c:axId val="88397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867903"/>
      </c:catAx>
      <c:valAx>
        <c:axId val="986867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97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798623052"/>
        <c:axId val="1142090381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798623052"/>
        <c:axId val="1142090381"/>
      </c:lineChart>
      <c:catAx>
        <c:axId val="1798623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090381"/>
      </c:catAx>
      <c:valAx>
        <c:axId val="1142090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623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769248142"/>
        <c:axId val="1855414353"/>
      </c:barChart>
      <c:catAx>
        <c:axId val="769248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414353"/>
      </c:catAx>
      <c:valAx>
        <c:axId val="185541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248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309255370"/>
        <c:axId val="1774649422"/>
      </c:barChart>
      <c:catAx>
        <c:axId val="1309255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649422"/>
      </c:catAx>
      <c:valAx>
        <c:axId val="1774649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255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Rate'!$B$3:$BF$3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Rate'!$B$4:$BF$4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Rate'!$B$5:$BF$5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Rate'!$B$6:$BF$6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Rate'!$B$7:$BF$7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Rate'!$B$8:$BF$8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Rate'!$B$9:$BF$9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Rate'!$B$10:$BF$10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Rate'!$B$11:$BF$11</c:f>
            </c:numRef>
          </c:val>
          <c:smooth val="1"/>
        </c:ser>
        <c:axId val="684482673"/>
        <c:axId val="532521692"/>
      </c:lineChart>
      <c:catAx>
        <c:axId val="68448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32521692"/>
      </c:catAx>
      <c:valAx>
        <c:axId val="532521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8448267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Rate'!$B$2:$BF$2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Rate'!$B$3:$BF$3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Rate'!$B$4:$BF$4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Rate'!$B$5:$BF$5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Rate'!$B$6:$BF$6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Rate'!$B$7:$BF$7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Rate'!$B$8:$BF$8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Rate'!$B$9:$BF$9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Rate'!$B$10:$BF$10</c:f>
            </c:numRef>
          </c:val>
          <c:smooth val="1"/>
        </c:ser>
        <c:axId val="845762700"/>
        <c:axId val="625580758"/>
      </c:lineChart>
      <c:catAx>
        <c:axId val="845762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580758"/>
      </c:catAx>
      <c:valAx>
        <c:axId val="62558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762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8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/>
    </row>
    <row r="12" ht="14.25" customHeight="1"/>
    <row r="13" ht="14.25" customHeight="1"/>
    <row r="14" ht="14.25" customHeight="1"/>
    <row r="15" ht="14.25" customHeight="1">
      <c r="M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14" t="s">
        <v>14</v>
      </c>
      <c r="B3" s="21">
        <f t="shared" ref="B3:BF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0.0241679623</v>
      </c>
      <c r="AY3" s="21">
        <f t="shared" si="1"/>
        <v>0.02439331268</v>
      </c>
      <c r="AZ3" s="21">
        <f t="shared" si="1"/>
        <v>0.02467856543</v>
      </c>
      <c r="BA3" s="21">
        <f t="shared" si="1"/>
        <v>0.02535369563</v>
      </c>
      <c r="BB3" s="21">
        <f t="shared" si="1"/>
        <v>0.02593408806</v>
      </c>
      <c r="BC3" s="21">
        <f t="shared" si="1"/>
        <v>0.0262759087</v>
      </c>
      <c r="BD3" s="21">
        <f t="shared" si="1"/>
        <v>0.02638347214</v>
      </c>
      <c r="BE3" s="21">
        <f t="shared" si="1"/>
        <v>0.02705340172</v>
      </c>
      <c r="BF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0.008162190627</v>
      </c>
      <c r="AY4" s="22">
        <f>Confirmed!AY3/Testing!AY3</f>
        <v>0.008559919436</v>
      </c>
      <c r="AZ4" s="22">
        <f>Confirmed!AZ3/Testing!AZ3</f>
        <v>0.008450024143</v>
      </c>
      <c r="BA4" s="22">
        <f>Confirmed!BA3/Testing!BA3</f>
        <v>0.008519456597</v>
      </c>
      <c r="BB4" s="22">
        <f>Confirmed!BB3/Testing!BB3</f>
        <v>0.008266309205</v>
      </c>
      <c r="BC4" s="22">
        <f>Confirmed!BC3/Testing!BC3</f>
        <v>0.008036490009</v>
      </c>
      <c r="BD4" s="22">
        <f>Confirmed!BD3/Testing!BD3</f>
        <v>0.007956448911</v>
      </c>
      <c r="BE4" s="22">
        <f>Confirmed!BE3/Testing!BE3</f>
        <v>0.00747323773</v>
      </c>
      <c r="BF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0.008260931491</v>
      </c>
      <c r="AY5" s="22">
        <f>Confirmed!AY4/Testing!AY4</f>
        <v>0.008578431373</v>
      </c>
      <c r="AZ5" s="22">
        <f>Confirmed!AZ4/Testing!AZ4</f>
        <v>0.00835727344</v>
      </c>
      <c r="BA5" s="22">
        <f>Confirmed!BA4/Testing!BA4</f>
        <v>0.008718395815</v>
      </c>
      <c r="BB5" s="22">
        <f>Confirmed!BB4/Testing!BB4</f>
        <v>0.008699855002</v>
      </c>
      <c r="BC5" s="22">
        <f>Confirmed!BC4/Testing!BC4</f>
        <v>0.008458646617</v>
      </c>
      <c r="BD5" s="22">
        <f>Confirmed!BD4/Testing!BD4</f>
        <v>0.008154020385</v>
      </c>
      <c r="BE5" s="22">
        <f>Confirmed!BE4/Testing!BE4</f>
        <v>0.008411623334</v>
      </c>
      <c r="BF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0.005631198521</v>
      </c>
      <c r="AY6" s="22">
        <f>Confirmed!AY5/Testing!AY5</f>
        <v>0.005383255664</v>
      </c>
      <c r="AZ6" s="22">
        <f>Confirmed!AZ5/Testing!AZ5</f>
        <v>0.005240040071</v>
      </c>
      <c r="BA6" s="22">
        <f>Confirmed!BA5/Testing!BA5</f>
        <v>0.00521828605</v>
      </c>
      <c r="BB6" s="22">
        <f>Confirmed!BB5/Testing!BB5</f>
        <v>0.005418894831</v>
      </c>
      <c r="BC6" s="22">
        <f>Confirmed!BC5/Testing!BC5</f>
        <v>0.005407279029</v>
      </c>
      <c r="BD6" s="22">
        <f>Confirmed!BD5/Testing!BD5</f>
        <v>0.006214915798</v>
      </c>
      <c r="BE6" s="22">
        <f>Confirmed!BE5/Testing!BE5</f>
        <v>0.006124290872</v>
      </c>
      <c r="BF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0.00653827865</v>
      </c>
      <c r="AY7" s="22">
        <f>Confirmed!AY6/Testing!AY6</f>
        <v>0.006478008865</v>
      </c>
      <c r="AZ7" s="22">
        <f>Confirmed!AZ6/Testing!AZ6</f>
        <v>0.006431218661</v>
      </c>
      <c r="BA7" s="22">
        <f>Confirmed!BA6/Testing!BA6</f>
        <v>0.008004990124</v>
      </c>
      <c r="BB7" s="22">
        <f>Confirmed!BB6/Testing!BB6</f>
        <v>0.008875441251</v>
      </c>
      <c r="BC7" s="22">
        <f>Confirmed!BC6/Testing!BC6</f>
        <v>0.009217493626</v>
      </c>
      <c r="BD7" s="22">
        <f>Confirmed!BD6/Testing!BD6</f>
        <v>0.00879100104</v>
      </c>
      <c r="BE7" s="22">
        <f>Confirmed!BE6/Testing!BE6</f>
        <v>0.0110330993</v>
      </c>
      <c r="BF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0.03802991008</v>
      </c>
      <c r="AY8" s="22">
        <f>Confirmed!AY7/Testing!AY7</f>
        <v>0.03851233924</v>
      </c>
      <c r="AZ8" s="22">
        <f>Confirmed!AZ7/Testing!AZ7</f>
        <v>0.04026845638</v>
      </c>
      <c r="BA8" s="22">
        <f>Confirmed!BA7/Testing!BA7</f>
        <v>0.04103433658</v>
      </c>
      <c r="BB8" s="22">
        <f>Confirmed!BB7/Testing!BB7</f>
        <v>0.04219270469</v>
      </c>
      <c r="BC8" s="22">
        <f>Confirmed!BC7/Testing!BC7</f>
        <v>0.04268292683</v>
      </c>
      <c r="BD8" s="22">
        <f>Confirmed!BD7/Testing!BD7</f>
        <v>0.04268809744</v>
      </c>
      <c r="BE8" s="22">
        <f>Confirmed!BE7/Testing!BE7</f>
        <v>0.04320585993</v>
      </c>
      <c r="BF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0.007469221656</v>
      </c>
      <c r="AY9" s="22">
        <f>Confirmed!AY8/Testing!AY8</f>
        <v>0.007436225746</v>
      </c>
      <c r="AZ9" s="22">
        <f>Confirmed!AZ8/Testing!AZ8</f>
        <v>0.007226184291</v>
      </c>
      <c r="BA9" s="22">
        <f>Confirmed!BA8/Testing!BA8</f>
        <v>0.007117117117</v>
      </c>
      <c r="BB9" s="22">
        <f>Confirmed!BB8/Testing!BB8</f>
        <v>0.007122880615</v>
      </c>
      <c r="BC9" s="22">
        <f>Confirmed!BC8/Testing!BC8</f>
        <v>0.00713800136</v>
      </c>
      <c r="BD9" s="22">
        <f>Confirmed!BD8/Testing!BD8</f>
        <v>0.007372516895</v>
      </c>
      <c r="BE9" s="22">
        <f>Confirmed!BE8/Testing!BE8</f>
        <v>0.007269853813</v>
      </c>
      <c r="BF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0.02100760871</v>
      </c>
      <c r="AY10" s="22">
        <f>Confirmed!AY9/Testing!AY9</f>
        <v>0.02061224774</v>
      </c>
      <c r="AZ10" s="22">
        <f>Confirmed!AZ9/Testing!AZ9</f>
        <v>0.01998159239</v>
      </c>
      <c r="BA10" s="22">
        <f>Confirmed!BA9/Testing!BA9</f>
        <v>0.01963004427</v>
      </c>
      <c r="BB10" s="22">
        <f>Confirmed!BB9/Testing!BB9</f>
        <v>0.01933947128</v>
      </c>
      <c r="BC10" s="22">
        <f>Confirmed!BC9/Testing!BC9</f>
        <v>0.01939161217</v>
      </c>
      <c r="BD10" s="22">
        <f>Confirmed!BD9/Testing!BD9</f>
        <v>0.01908661855</v>
      </c>
      <c r="BE10" s="22">
        <f>Confirmed!BE9/Testing!BE9</f>
        <v>0.01889171577</v>
      </c>
      <c r="BF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0.08080097386</v>
      </c>
      <c r="AY11" s="22">
        <f>Confirmed!AY10/Testing!AY10</f>
        <v>0.08325948387</v>
      </c>
      <c r="AZ11" s="22">
        <f>Confirmed!AZ10/Testing!AZ10</f>
        <v>0.0860545367</v>
      </c>
      <c r="BA11" s="22">
        <f>Confirmed!BA10/Testing!BA10</f>
        <v>0.09076615069</v>
      </c>
      <c r="BB11" s="22">
        <f>Confirmed!BB10/Testing!BB10</f>
        <v>0.09507432567</v>
      </c>
      <c r="BC11" s="22">
        <f>Confirmed!BC10/Testing!BC10</f>
        <v>0.09800381366</v>
      </c>
      <c r="BD11" s="22">
        <f>Confirmed!BD10/Testing!BD10</f>
        <v>0.100007104</v>
      </c>
      <c r="BE11" s="22">
        <f>Confirmed!BE10/Testing!BE10</f>
        <v>0.1041049187</v>
      </c>
      <c r="BF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0.01613707824</v>
      </c>
      <c r="AY12" s="22">
        <f>Confirmed!AY11/Testing!AY11</f>
        <v>0.01596947734</v>
      </c>
      <c r="AZ12" s="22">
        <f>Confirmed!AZ11/Testing!AZ11</f>
        <v>0.01567567568</v>
      </c>
      <c r="BA12" s="22">
        <f>Confirmed!BA11/Testing!BA11</f>
        <v>0.01539356365</v>
      </c>
      <c r="BB12" s="22">
        <f>Confirmed!BB11/Testing!BB11</f>
        <v>0.0150232755</v>
      </c>
      <c r="BC12" s="22">
        <f>Confirmed!BC11/Testing!BC11</f>
        <v>0.01471926784</v>
      </c>
      <c r="BD12" s="22">
        <f>Confirmed!BD11/Testing!BD11</f>
        <v>0.014423597</v>
      </c>
      <c r="BE12" s="22">
        <f>Confirmed!BE11/Testing!BE11</f>
        <v>0.01422103182</v>
      </c>
      <c r="BF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8">
        <v>1263875.0</v>
      </c>
      <c r="M16" s="17"/>
    </row>
    <row r="17" ht="14.25" customHeight="1">
      <c r="A17" s="1" t="s">
        <v>3</v>
      </c>
      <c r="B17" s="8">
        <v>4027160.0</v>
      </c>
    </row>
    <row r="18" ht="14.25" customHeight="1">
      <c r="A18" s="1" t="s">
        <v>4</v>
      </c>
      <c r="B18" s="8">
        <v>4592187.0</v>
      </c>
    </row>
    <row r="19" ht="14.25" customHeight="1">
      <c r="A19" s="1" t="s">
        <v>5</v>
      </c>
      <c r="B19" s="8">
        <v>5982584.0</v>
      </c>
    </row>
    <row r="20" ht="14.25" customHeight="1">
      <c r="A20" s="1" t="s">
        <v>6</v>
      </c>
      <c r="B20" s="8">
        <v>6712276.0</v>
      </c>
    </row>
    <row r="21" ht="14.25" customHeight="1">
      <c r="A21" s="1" t="s">
        <v>7</v>
      </c>
      <c r="B21" s="8">
        <v>2887465.0</v>
      </c>
    </row>
    <row r="22" ht="14.25" customHeight="1">
      <c r="A22" s="1" t="s">
        <v>8</v>
      </c>
      <c r="B22" s="8">
        <v>1.1289086E7</v>
      </c>
    </row>
    <row r="23" ht="14.25" customHeight="1">
      <c r="A23" s="1" t="s">
        <v>9</v>
      </c>
      <c r="B23" s="8">
        <v>6844272.0</v>
      </c>
    </row>
    <row r="24" ht="14.25" customHeight="1">
      <c r="A24" s="1" t="s">
        <v>10</v>
      </c>
      <c r="B24" s="8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2">
        <f>today()</f>
        <v>43974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6">
        <v>25955.0</v>
      </c>
      <c r="BE2" s="1">
        <f t="shared" ref="BE2:BE11" si="7">ROUND($BD2/$BD$12*BE$12,0)</f>
        <v>26906</v>
      </c>
      <c r="BF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6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6">
        <v>3683.0</v>
      </c>
      <c r="AX3" s="1">
        <f t="shared" ref="AX3:BC3" si="6">ROUND($BD3/$BD$12*AX$12,0)</f>
        <v>3798</v>
      </c>
      <c r="AY3" s="1">
        <f t="shared" si="6"/>
        <v>3972</v>
      </c>
      <c r="AZ3" s="1">
        <f t="shared" si="6"/>
        <v>4142</v>
      </c>
      <c r="BA3" s="1">
        <f t="shared" si="6"/>
        <v>4343</v>
      </c>
      <c r="BB3" s="1">
        <f t="shared" si="6"/>
        <v>4476</v>
      </c>
      <c r="BC3" s="1">
        <f t="shared" si="6"/>
        <v>4604</v>
      </c>
      <c r="BD3" s="6">
        <v>4776.0</v>
      </c>
      <c r="BE3" s="1">
        <f t="shared" si="7"/>
        <v>4951</v>
      </c>
      <c r="BF3" s="1"/>
    </row>
    <row r="4" ht="14.25" customHeight="1">
      <c r="A4" s="1" t="s">
        <v>3</v>
      </c>
      <c r="B4" s="1">
        <f t="shared" ref="B4:AO4" si="8">ROUND($AP4/$AP$12*B$12,0)</f>
        <v>421</v>
      </c>
      <c r="C4" s="1">
        <f t="shared" si="8"/>
        <v>472</v>
      </c>
      <c r="D4" s="1">
        <f t="shared" si="8"/>
        <v>525</v>
      </c>
      <c r="E4" s="1">
        <f t="shared" si="8"/>
        <v>567</v>
      </c>
      <c r="F4" s="1">
        <f t="shared" si="8"/>
        <v>606</v>
      </c>
      <c r="G4" s="1">
        <f t="shared" si="8"/>
        <v>654</v>
      </c>
      <c r="H4" s="1">
        <f t="shared" si="8"/>
        <v>708</v>
      </c>
      <c r="I4" s="1">
        <f t="shared" si="8"/>
        <v>743</v>
      </c>
      <c r="J4" s="1">
        <f t="shared" si="8"/>
        <v>796</v>
      </c>
      <c r="K4" s="1">
        <f t="shared" si="8"/>
        <v>839</v>
      </c>
      <c r="L4" s="1">
        <f t="shared" si="8"/>
        <v>857</v>
      </c>
      <c r="M4" s="1">
        <f t="shared" si="8"/>
        <v>857</v>
      </c>
      <c r="N4" s="1">
        <f t="shared" si="8"/>
        <v>941</v>
      </c>
      <c r="O4" s="1">
        <f t="shared" si="8"/>
        <v>1016</v>
      </c>
      <c r="P4" s="1">
        <f t="shared" si="8"/>
        <v>1078</v>
      </c>
      <c r="Q4" s="1">
        <f t="shared" si="8"/>
        <v>1108</v>
      </c>
      <c r="R4" s="1">
        <f t="shared" si="8"/>
        <v>1182</v>
      </c>
      <c r="S4" s="1">
        <f t="shared" si="8"/>
        <v>1235</v>
      </c>
      <c r="T4" s="1">
        <f t="shared" si="8"/>
        <v>1284</v>
      </c>
      <c r="U4" s="1">
        <f t="shared" si="8"/>
        <v>1336</v>
      </c>
      <c r="V4" s="1">
        <f t="shared" si="8"/>
        <v>1403</v>
      </c>
      <c r="W4" s="1">
        <f t="shared" si="8"/>
        <v>1488</v>
      </c>
      <c r="X4" s="1">
        <f t="shared" si="8"/>
        <v>1594</v>
      </c>
      <c r="Y4" s="1">
        <f t="shared" si="8"/>
        <v>1693</v>
      </c>
      <c r="Z4" s="1">
        <f t="shared" si="8"/>
        <v>1793</v>
      </c>
      <c r="AA4" s="1">
        <f t="shared" si="8"/>
        <v>1873</v>
      </c>
      <c r="AB4" s="1">
        <f t="shared" si="8"/>
        <v>1974</v>
      </c>
      <c r="AC4" s="1">
        <f t="shared" si="8"/>
        <v>2119</v>
      </c>
      <c r="AD4" s="1">
        <f t="shared" si="8"/>
        <v>2249</v>
      </c>
      <c r="AE4" s="1">
        <f t="shared" si="8"/>
        <v>2376</v>
      </c>
      <c r="AF4" s="1">
        <f t="shared" si="8"/>
        <v>2489</v>
      </c>
      <c r="AG4" s="1">
        <f t="shared" si="8"/>
        <v>2634</v>
      </c>
      <c r="AH4" s="1">
        <f t="shared" si="8"/>
        <v>2738</v>
      </c>
      <c r="AI4" s="1">
        <f t="shared" si="8"/>
        <v>2909</v>
      </c>
      <c r="AJ4" s="1">
        <f t="shared" si="8"/>
        <v>3063</v>
      </c>
      <c r="AK4" s="1">
        <f t="shared" si="8"/>
        <v>3210</v>
      </c>
      <c r="AL4" s="1">
        <f t="shared" si="8"/>
        <v>3404</v>
      </c>
      <c r="AM4" s="1">
        <f t="shared" si="8"/>
        <v>3627</v>
      </c>
      <c r="AN4" s="1">
        <f t="shared" si="8"/>
        <v>3801</v>
      </c>
      <c r="AO4" s="1">
        <f t="shared" si="8"/>
        <v>3956</v>
      </c>
      <c r="AP4" s="6">
        <v>4123.0</v>
      </c>
      <c r="AQ4" s="1">
        <f t="shared" ref="AQ4:AV4" si="9">ROUND($AW4/$AW$12*AQ$12,0)</f>
        <v>4395</v>
      </c>
      <c r="AR4" s="1">
        <f t="shared" si="9"/>
        <v>4630</v>
      </c>
      <c r="AS4" s="1">
        <f t="shared" si="9"/>
        <v>4875</v>
      </c>
      <c r="AT4" s="1">
        <f t="shared" si="9"/>
        <v>5135</v>
      </c>
      <c r="AU4" s="1">
        <f t="shared" si="9"/>
        <v>5356</v>
      </c>
      <c r="AV4" s="1">
        <f t="shared" si="9"/>
        <v>5561</v>
      </c>
      <c r="AW4" s="6">
        <v>5812.0</v>
      </c>
      <c r="AX4" s="1">
        <f t="shared" ref="AX4:BC4" si="10">ROUND($BD4/$BD$12*AX$12,0)</f>
        <v>7021</v>
      </c>
      <c r="AY4" s="1">
        <f t="shared" si="10"/>
        <v>7344</v>
      </c>
      <c r="AZ4" s="1">
        <f t="shared" si="10"/>
        <v>7658</v>
      </c>
      <c r="BA4" s="1">
        <f t="shared" si="10"/>
        <v>8029</v>
      </c>
      <c r="BB4" s="1">
        <f t="shared" si="10"/>
        <v>8276</v>
      </c>
      <c r="BC4" s="1">
        <f t="shared" si="10"/>
        <v>8512</v>
      </c>
      <c r="BD4" s="6">
        <v>8830.0</v>
      </c>
      <c r="BE4" s="1">
        <f t="shared" si="7"/>
        <v>9154</v>
      </c>
      <c r="BF4" s="1"/>
    </row>
    <row r="5" ht="14.25" customHeight="1">
      <c r="A5" s="1" t="s">
        <v>4</v>
      </c>
      <c r="B5" s="1">
        <f t="shared" ref="B5:AO5" si="11">ROUND($AP5/$AP$12*B$12,0)</f>
        <v>786</v>
      </c>
      <c r="C5" s="1">
        <f t="shared" si="11"/>
        <v>881</v>
      </c>
      <c r="D5" s="1">
        <f t="shared" si="11"/>
        <v>981</v>
      </c>
      <c r="E5" s="1">
        <f t="shared" si="11"/>
        <v>1058</v>
      </c>
      <c r="F5" s="1">
        <f t="shared" si="11"/>
        <v>1132</v>
      </c>
      <c r="G5" s="1">
        <f t="shared" si="11"/>
        <v>1220</v>
      </c>
      <c r="H5" s="1">
        <f t="shared" si="11"/>
        <v>1321</v>
      </c>
      <c r="I5" s="1">
        <f t="shared" si="11"/>
        <v>1387</v>
      </c>
      <c r="J5" s="1">
        <f t="shared" si="11"/>
        <v>1486</v>
      </c>
      <c r="K5" s="1">
        <f t="shared" si="11"/>
        <v>1567</v>
      </c>
      <c r="L5" s="1">
        <f t="shared" si="11"/>
        <v>1601</v>
      </c>
      <c r="M5" s="1">
        <f t="shared" si="11"/>
        <v>1601</v>
      </c>
      <c r="N5" s="1">
        <f t="shared" si="11"/>
        <v>1757</v>
      </c>
      <c r="O5" s="1">
        <f t="shared" si="11"/>
        <v>1898</v>
      </c>
      <c r="P5" s="1">
        <f t="shared" si="11"/>
        <v>2012</v>
      </c>
      <c r="Q5" s="1">
        <f t="shared" si="11"/>
        <v>2068</v>
      </c>
      <c r="R5" s="1">
        <f t="shared" si="11"/>
        <v>2206</v>
      </c>
      <c r="S5" s="1">
        <f t="shared" si="11"/>
        <v>2305</v>
      </c>
      <c r="T5" s="1">
        <f t="shared" si="11"/>
        <v>2397</v>
      </c>
      <c r="U5" s="1">
        <f t="shared" si="11"/>
        <v>2494</v>
      </c>
      <c r="V5" s="1">
        <f t="shared" si="11"/>
        <v>2619</v>
      </c>
      <c r="W5" s="1">
        <f t="shared" si="11"/>
        <v>2778</v>
      </c>
      <c r="X5" s="1">
        <f t="shared" si="11"/>
        <v>2976</v>
      </c>
      <c r="Y5" s="1">
        <f t="shared" si="11"/>
        <v>3160</v>
      </c>
      <c r="Z5" s="1">
        <f t="shared" si="11"/>
        <v>3348</v>
      </c>
      <c r="AA5" s="1">
        <f t="shared" si="11"/>
        <v>3497</v>
      </c>
      <c r="AB5" s="1">
        <f t="shared" si="11"/>
        <v>3686</v>
      </c>
      <c r="AC5" s="1">
        <f t="shared" si="11"/>
        <v>3955</v>
      </c>
      <c r="AD5" s="1">
        <f t="shared" si="11"/>
        <v>4198</v>
      </c>
      <c r="AE5" s="1">
        <f t="shared" si="11"/>
        <v>4436</v>
      </c>
      <c r="AF5" s="1">
        <f t="shared" si="11"/>
        <v>4646</v>
      </c>
      <c r="AG5" s="1">
        <f t="shared" si="11"/>
        <v>4917</v>
      </c>
      <c r="AH5" s="1">
        <f t="shared" si="11"/>
        <v>5111</v>
      </c>
      <c r="AI5" s="1">
        <f t="shared" si="11"/>
        <v>5431</v>
      </c>
      <c r="AJ5" s="1">
        <f t="shared" si="11"/>
        <v>5718</v>
      </c>
      <c r="AK5" s="1">
        <f t="shared" si="11"/>
        <v>5993</v>
      </c>
      <c r="AL5" s="1">
        <f t="shared" si="11"/>
        <v>6355</v>
      </c>
      <c r="AM5" s="1">
        <f t="shared" si="11"/>
        <v>6770</v>
      </c>
      <c r="AN5" s="1">
        <f t="shared" si="11"/>
        <v>7095</v>
      </c>
      <c r="AO5" s="1">
        <f t="shared" si="11"/>
        <v>7385</v>
      </c>
      <c r="AP5" s="6">
        <v>7697.0</v>
      </c>
      <c r="AQ5" s="1">
        <f t="shared" ref="AQ5:AV5" si="12">ROUND($AW5/$AW$12*AQ$12,0)</f>
        <v>8631</v>
      </c>
      <c r="AR5" s="1">
        <f t="shared" si="12"/>
        <v>9092</v>
      </c>
      <c r="AS5" s="1">
        <f t="shared" si="12"/>
        <v>9574</v>
      </c>
      <c r="AT5" s="1">
        <f t="shared" si="12"/>
        <v>10084</v>
      </c>
      <c r="AU5" s="1">
        <f t="shared" si="12"/>
        <v>10519</v>
      </c>
      <c r="AV5" s="1">
        <f t="shared" si="12"/>
        <v>10922</v>
      </c>
      <c r="AW5" s="6">
        <v>11414.0</v>
      </c>
      <c r="AX5" s="1">
        <f t="shared" ref="AX5:BC5" si="13">ROUND($BD5/$BD$12*AX$12,0)</f>
        <v>11898</v>
      </c>
      <c r="AY5" s="1">
        <f t="shared" si="13"/>
        <v>12446</v>
      </c>
      <c r="AZ5" s="1">
        <f t="shared" si="13"/>
        <v>12977</v>
      </c>
      <c r="BA5" s="1">
        <f t="shared" si="13"/>
        <v>13606</v>
      </c>
      <c r="BB5" s="1">
        <f t="shared" si="13"/>
        <v>14025</v>
      </c>
      <c r="BC5" s="1">
        <f t="shared" si="13"/>
        <v>14425</v>
      </c>
      <c r="BD5" s="6">
        <v>14964.0</v>
      </c>
      <c r="BE5" s="1">
        <f t="shared" si="7"/>
        <v>15512</v>
      </c>
      <c r="BF5" s="1"/>
    </row>
    <row r="6" ht="14.25" customHeight="1">
      <c r="A6" s="1" t="s">
        <v>5</v>
      </c>
      <c r="B6" s="1">
        <f t="shared" ref="B6:AO6" si="14">ROUND($AP6/$AP$12*B$12,0)</f>
        <v>649</v>
      </c>
      <c r="C6" s="1">
        <f t="shared" si="14"/>
        <v>727</v>
      </c>
      <c r="D6" s="1">
        <f t="shared" si="14"/>
        <v>809</v>
      </c>
      <c r="E6" s="1">
        <f t="shared" si="14"/>
        <v>873</v>
      </c>
      <c r="F6" s="1">
        <f t="shared" si="14"/>
        <v>934</v>
      </c>
      <c r="G6" s="1">
        <f t="shared" si="14"/>
        <v>1007</v>
      </c>
      <c r="H6" s="1">
        <f t="shared" si="14"/>
        <v>1091</v>
      </c>
      <c r="I6" s="1">
        <f t="shared" si="14"/>
        <v>1145</v>
      </c>
      <c r="J6" s="1">
        <f t="shared" si="14"/>
        <v>1227</v>
      </c>
      <c r="K6" s="1">
        <f t="shared" si="14"/>
        <v>1293</v>
      </c>
      <c r="L6" s="1">
        <f t="shared" si="14"/>
        <v>1321</v>
      </c>
      <c r="M6" s="1">
        <f t="shared" si="14"/>
        <v>1321</v>
      </c>
      <c r="N6" s="1">
        <f t="shared" si="14"/>
        <v>1450</v>
      </c>
      <c r="O6" s="1">
        <f t="shared" si="14"/>
        <v>1566</v>
      </c>
      <c r="P6" s="1">
        <f t="shared" si="14"/>
        <v>1661</v>
      </c>
      <c r="Q6" s="1">
        <f t="shared" si="14"/>
        <v>1707</v>
      </c>
      <c r="R6" s="1">
        <f t="shared" si="14"/>
        <v>1821</v>
      </c>
      <c r="S6" s="1">
        <f t="shared" si="14"/>
        <v>1902</v>
      </c>
      <c r="T6" s="1">
        <f t="shared" si="14"/>
        <v>1979</v>
      </c>
      <c r="U6" s="1">
        <f t="shared" si="14"/>
        <v>2058</v>
      </c>
      <c r="V6" s="1">
        <f t="shared" si="14"/>
        <v>2162</v>
      </c>
      <c r="W6" s="1">
        <f t="shared" si="14"/>
        <v>2293</v>
      </c>
      <c r="X6" s="1">
        <f t="shared" si="14"/>
        <v>2456</v>
      </c>
      <c r="Y6" s="1">
        <f t="shared" si="14"/>
        <v>2608</v>
      </c>
      <c r="Z6" s="1">
        <f t="shared" si="14"/>
        <v>2763</v>
      </c>
      <c r="AA6" s="1">
        <f t="shared" si="14"/>
        <v>2887</v>
      </c>
      <c r="AB6" s="1">
        <f t="shared" si="14"/>
        <v>3042</v>
      </c>
      <c r="AC6" s="1">
        <f t="shared" si="14"/>
        <v>3265</v>
      </c>
      <c r="AD6" s="1">
        <f t="shared" si="14"/>
        <v>3465</v>
      </c>
      <c r="AE6" s="1">
        <f t="shared" si="14"/>
        <v>3661</v>
      </c>
      <c r="AF6" s="1">
        <f t="shared" si="14"/>
        <v>3835</v>
      </c>
      <c r="AG6" s="1">
        <f t="shared" si="14"/>
        <v>4058</v>
      </c>
      <c r="AH6" s="1">
        <f t="shared" si="14"/>
        <v>4218</v>
      </c>
      <c r="AI6" s="1">
        <f t="shared" si="14"/>
        <v>4483</v>
      </c>
      <c r="AJ6" s="1">
        <f t="shared" si="14"/>
        <v>4719</v>
      </c>
      <c r="AK6" s="1">
        <f t="shared" si="14"/>
        <v>4946</v>
      </c>
      <c r="AL6" s="1">
        <f t="shared" si="14"/>
        <v>5246</v>
      </c>
      <c r="AM6" s="1">
        <f t="shared" si="14"/>
        <v>5588</v>
      </c>
      <c r="AN6" s="1">
        <f t="shared" si="14"/>
        <v>5856</v>
      </c>
      <c r="AO6" s="1">
        <f t="shared" si="14"/>
        <v>6096</v>
      </c>
      <c r="AP6" s="6">
        <v>6353.0</v>
      </c>
      <c r="AQ6" s="1">
        <f t="shared" ref="AQ6:AV6" si="15">ROUND($AW6/$AW$12*AQ$12,0)</f>
        <v>6230</v>
      </c>
      <c r="AR6" s="1">
        <f t="shared" si="15"/>
        <v>6563</v>
      </c>
      <c r="AS6" s="1">
        <f t="shared" si="15"/>
        <v>6911</v>
      </c>
      <c r="AT6" s="1">
        <f t="shared" si="15"/>
        <v>7279</v>
      </c>
      <c r="AU6" s="1">
        <f t="shared" si="15"/>
        <v>7593</v>
      </c>
      <c r="AV6" s="1">
        <f t="shared" si="15"/>
        <v>7884</v>
      </c>
      <c r="AW6" s="6">
        <v>8239.0</v>
      </c>
      <c r="AX6" s="1">
        <f t="shared" ref="AX6:BC6" si="16">ROUND($BD6/$BD$12*AX$12,0)</f>
        <v>8412</v>
      </c>
      <c r="AY6" s="1">
        <f t="shared" si="16"/>
        <v>8799</v>
      </c>
      <c r="AZ6" s="1">
        <f t="shared" si="16"/>
        <v>9174</v>
      </c>
      <c r="BA6" s="1">
        <f t="shared" si="16"/>
        <v>9619</v>
      </c>
      <c r="BB6" s="1">
        <f t="shared" si="16"/>
        <v>9915</v>
      </c>
      <c r="BC6" s="1">
        <f t="shared" si="16"/>
        <v>10198</v>
      </c>
      <c r="BD6" s="6">
        <v>10579.0</v>
      </c>
      <c r="BE6" s="1">
        <f t="shared" si="7"/>
        <v>10967</v>
      </c>
      <c r="BF6" s="1"/>
    </row>
    <row r="7" ht="14.25" customHeight="1">
      <c r="A7" s="1" t="s">
        <v>6</v>
      </c>
      <c r="B7" s="1">
        <f t="shared" ref="B7:AO7" si="17">ROUND($AP7/$AP$12*B$12,0)</f>
        <v>2627</v>
      </c>
      <c r="C7" s="1">
        <f t="shared" si="17"/>
        <v>2943</v>
      </c>
      <c r="D7" s="1">
        <f t="shared" si="17"/>
        <v>3277</v>
      </c>
      <c r="E7" s="1">
        <f t="shared" si="17"/>
        <v>3536</v>
      </c>
      <c r="F7" s="1">
        <f t="shared" si="17"/>
        <v>3781</v>
      </c>
      <c r="G7" s="1">
        <f t="shared" si="17"/>
        <v>4078</v>
      </c>
      <c r="H7" s="1">
        <f t="shared" si="17"/>
        <v>4416</v>
      </c>
      <c r="I7" s="1">
        <f t="shared" si="17"/>
        <v>4636</v>
      </c>
      <c r="J7" s="1">
        <f t="shared" si="17"/>
        <v>4966</v>
      </c>
      <c r="K7" s="1">
        <f t="shared" si="17"/>
        <v>5236</v>
      </c>
      <c r="L7" s="1">
        <f t="shared" si="17"/>
        <v>5349</v>
      </c>
      <c r="M7" s="1">
        <f t="shared" si="17"/>
        <v>5349</v>
      </c>
      <c r="N7" s="1">
        <f t="shared" si="17"/>
        <v>5871</v>
      </c>
      <c r="O7" s="1">
        <f t="shared" si="17"/>
        <v>6341</v>
      </c>
      <c r="P7" s="1">
        <f t="shared" si="17"/>
        <v>6723</v>
      </c>
      <c r="Q7" s="1">
        <f t="shared" si="17"/>
        <v>6909</v>
      </c>
      <c r="R7" s="1">
        <f t="shared" si="17"/>
        <v>7373</v>
      </c>
      <c r="S7" s="1">
        <f t="shared" si="17"/>
        <v>7702</v>
      </c>
      <c r="T7" s="1">
        <f t="shared" si="17"/>
        <v>8011</v>
      </c>
      <c r="U7" s="1">
        <f t="shared" si="17"/>
        <v>8333</v>
      </c>
      <c r="V7" s="1">
        <f t="shared" si="17"/>
        <v>8751</v>
      </c>
      <c r="W7" s="1">
        <f t="shared" si="17"/>
        <v>9282</v>
      </c>
      <c r="X7" s="1">
        <f t="shared" si="17"/>
        <v>9945</v>
      </c>
      <c r="Y7" s="1">
        <f t="shared" si="17"/>
        <v>10560</v>
      </c>
      <c r="Z7" s="1">
        <f t="shared" si="17"/>
        <v>11186</v>
      </c>
      <c r="AA7" s="1">
        <f t="shared" si="17"/>
        <v>11686</v>
      </c>
      <c r="AB7" s="1">
        <f t="shared" si="17"/>
        <v>12315</v>
      </c>
      <c r="AC7" s="1">
        <f t="shared" si="17"/>
        <v>13217</v>
      </c>
      <c r="AD7" s="1">
        <f t="shared" si="17"/>
        <v>14029</v>
      </c>
      <c r="AE7" s="1">
        <f t="shared" si="17"/>
        <v>14822</v>
      </c>
      <c r="AF7" s="1">
        <f t="shared" si="17"/>
        <v>15525</v>
      </c>
      <c r="AG7" s="1">
        <f t="shared" si="17"/>
        <v>16430</v>
      </c>
      <c r="AH7" s="1">
        <f t="shared" si="17"/>
        <v>17077</v>
      </c>
      <c r="AI7" s="1">
        <f t="shared" si="17"/>
        <v>18148</v>
      </c>
      <c r="AJ7" s="1">
        <f t="shared" si="17"/>
        <v>19105</v>
      </c>
      <c r="AK7" s="1">
        <f t="shared" si="17"/>
        <v>20025</v>
      </c>
      <c r="AL7" s="1">
        <f t="shared" si="17"/>
        <v>21237</v>
      </c>
      <c r="AM7" s="1">
        <f t="shared" si="17"/>
        <v>22624</v>
      </c>
      <c r="AN7" s="1">
        <f t="shared" si="17"/>
        <v>23710</v>
      </c>
      <c r="AO7" s="1">
        <f t="shared" si="17"/>
        <v>24678</v>
      </c>
      <c r="AP7" s="6">
        <v>25720.0</v>
      </c>
      <c r="AQ7" s="1">
        <f t="shared" ref="AQ7:AV7" si="18">ROUND($AW7/$AW$12*AQ$12,0)</f>
        <v>28827</v>
      </c>
      <c r="AR7" s="1">
        <f t="shared" si="18"/>
        <v>30366</v>
      </c>
      <c r="AS7" s="1">
        <f t="shared" si="18"/>
        <v>31977</v>
      </c>
      <c r="AT7" s="1">
        <f t="shared" si="18"/>
        <v>33680</v>
      </c>
      <c r="AU7" s="1">
        <f t="shared" si="18"/>
        <v>35134</v>
      </c>
      <c r="AV7" s="1">
        <f t="shared" si="18"/>
        <v>36479</v>
      </c>
      <c r="AW7" s="6">
        <v>38122.0</v>
      </c>
      <c r="AX7" s="1">
        <f t="shared" ref="AX7:BC7" si="19">ROUND($BD7/$BD$12*AX$12,0)</f>
        <v>41257</v>
      </c>
      <c r="AY7" s="1">
        <f t="shared" si="19"/>
        <v>43155</v>
      </c>
      <c r="AZ7" s="1">
        <f t="shared" si="19"/>
        <v>44998</v>
      </c>
      <c r="BA7" s="1">
        <f t="shared" si="19"/>
        <v>47180</v>
      </c>
      <c r="BB7" s="1">
        <f t="shared" si="19"/>
        <v>48634</v>
      </c>
      <c r="BC7" s="1">
        <f t="shared" si="19"/>
        <v>50020</v>
      </c>
      <c r="BD7" s="6">
        <v>51888.0</v>
      </c>
      <c r="BE7" s="1">
        <f t="shared" si="7"/>
        <v>53789</v>
      </c>
      <c r="BF7" s="1"/>
    </row>
    <row r="8" ht="14.25" customHeight="1">
      <c r="A8" s="1" t="s">
        <v>7</v>
      </c>
      <c r="B8" s="1">
        <f t="shared" ref="B8:AO8" si="20">ROUND($AP8/$AP$12*B$12,0)</f>
        <v>1457</v>
      </c>
      <c r="C8" s="1">
        <f t="shared" si="20"/>
        <v>1632</v>
      </c>
      <c r="D8" s="1">
        <f t="shared" si="20"/>
        <v>1817</v>
      </c>
      <c r="E8" s="1">
        <f t="shared" si="20"/>
        <v>1961</v>
      </c>
      <c r="F8" s="1">
        <f t="shared" si="20"/>
        <v>2097</v>
      </c>
      <c r="G8" s="1">
        <f t="shared" si="20"/>
        <v>2261</v>
      </c>
      <c r="H8" s="1">
        <f t="shared" si="20"/>
        <v>2449</v>
      </c>
      <c r="I8" s="1">
        <f t="shared" si="20"/>
        <v>2571</v>
      </c>
      <c r="J8" s="1">
        <f t="shared" si="20"/>
        <v>2754</v>
      </c>
      <c r="K8" s="1">
        <f t="shared" si="20"/>
        <v>2904</v>
      </c>
      <c r="L8" s="1">
        <f t="shared" si="20"/>
        <v>2966</v>
      </c>
      <c r="M8" s="1">
        <f t="shared" si="20"/>
        <v>2966</v>
      </c>
      <c r="N8" s="1">
        <f t="shared" si="20"/>
        <v>3256</v>
      </c>
      <c r="O8" s="1">
        <f t="shared" si="20"/>
        <v>3516</v>
      </c>
      <c r="P8" s="1">
        <f t="shared" si="20"/>
        <v>3729</v>
      </c>
      <c r="Q8" s="1">
        <f t="shared" si="20"/>
        <v>3832</v>
      </c>
      <c r="R8" s="1">
        <f t="shared" si="20"/>
        <v>4089</v>
      </c>
      <c r="S8" s="1">
        <f t="shared" si="20"/>
        <v>4272</v>
      </c>
      <c r="T8" s="1">
        <f t="shared" si="20"/>
        <v>4443</v>
      </c>
      <c r="U8" s="1">
        <f t="shared" si="20"/>
        <v>4621</v>
      </c>
      <c r="V8" s="1">
        <f t="shared" si="20"/>
        <v>4853</v>
      </c>
      <c r="W8" s="1">
        <f t="shared" si="20"/>
        <v>5148</v>
      </c>
      <c r="X8" s="1">
        <f t="shared" si="20"/>
        <v>5515</v>
      </c>
      <c r="Y8" s="1">
        <f t="shared" si="20"/>
        <v>5857</v>
      </c>
      <c r="Z8" s="1">
        <f t="shared" si="20"/>
        <v>6204</v>
      </c>
      <c r="AA8" s="1">
        <f t="shared" si="20"/>
        <v>6481</v>
      </c>
      <c r="AB8" s="1">
        <f t="shared" si="20"/>
        <v>6830</v>
      </c>
      <c r="AC8" s="1">
        <f t="shared" si="20"/>
        <v>7330</v>
      </c>
      <c r="AD8" s="1">
        <f t="shared" si="20"/>
        <v>7780</v>
      </c>
      <c r="AE8" s="1">
        <f t="shared" si="20"/>
        <v>8220</v>
      </c>
      <c r="AF8" s="1">
        <f t="shared" si="20"/>
        <v>8610</v>
      </c>
      <c r="AG8" s="1">
        <f t="shared" si="20"/>
        <v>9112</v>
      </c>
      <c r="AH8" s="1">
        <f t="shared" si="20"/>
        <v>9471</v>
      </c>
      <c r="AI8" s="1">
        <f t="shared" si="20"/>
        <v>10065</v>
      </c>
      <c r="AJ8" s="1">
        <f t="shared" si="20"/>
        <v>10596</v>
      </c>
      <c r="AK8" s="1">
        <f t="shared" si="20"/>
        <v>11106</v>
      </c>
      <c r="AL8" s="1">
        <f t="shared" si="20"/>
        <v>11778</v>
      </c>
      <c r="AM8" s="1">
        <f t="shared" si="20"/>
        <v>12547</v>
      </c>
      <c r="AN8" s="1">
        <f t="shared" si="20"/>
        <v>13149</v>
      </c>
      <c r="AO8" s="1">
        <f t="shared" si="20"/>
        <v>13686</v>
      </c>
      <c r="AP8" s="6">
        <v>14264.0</v>
      </c>
      <c r="AQ8" s="1">
        <f t="shared" ref="AQ8:AV8" si="21">ROUND($AW8/$AW$12*AQ$12,0)</f>
        <v>14568</v>
      </c>
      <c r="AR8" s="1">
        <f t="shared" si="21"/>
        <v>15346</v>
      </c>
      <c r="AS8" s="1">
        <f t="shared" si="21"/>
        <v>16160</v>
      </c>
      <c r="AT8" s="1">
        <f t="shared" si="21"/>
        <v>17020</v>
      </c>
      <c r="AU8" s="1">
        <f t="shared" si="21"/>
        <v>17755</v>
      </c>
      <c r="AV8" s="1">
        <f t="shared" si="21"/>
        <v>18435</v>
      </c>
      <c r="AW8" s="6">
        <v>19265.0</v>
      </c>
      <c r="AX8" s="1">
        <f t="shared" ref="AX8:BC8" si="22">ROUND($BD8/$BD$12*AX$12,0)</f>
        <v>19413</v>
      </c>
      <c r="AY8" s="1">
        <f t="shared" si="22"/>
        <v>20306</v>
      </c>
      <c r="AZ8" s="1">
        <f t="shared" si="22"/>
        <v>21173</v>
      </c>
      <c r="BA8" s="1">
        <f t="shared" si="22"/>
        <v>22200</v>
      </c>
      <c r="BB8" s="1">
        <f t="shared" si="22"/>
        <v>22884</v>
      </c>
      <c r="BC8" s="1">
        <f t="shared" si="22"/>
        <v>23536</v>
      </c>
      <c r="BD8" s="6">
        <v>24415.0</v>
      </c>
      <c r="BE8" s="1">
        <f t="shared" si="7"/>
        <v>25310</v>
      </c>
      <c r="BF8" s="1"/>
    </row>
    <row r="9" ht="14.25" customHeight="1">
      <c r="A9" s="1" t="s">
        <v>8</v>
      </c>
      <c r="B9" s="1">
        <f t="shared" ref="B9:AO9" si="23">ROUND($AP9/$AP$12*B$12,0)</f>
        <v>5208</v>
      </c>
      <c r="C9" s="1">
        <f t="shared" si="23"/>
        <v>5833</v>
      </c>
      <c r="D9" s="1">
        <f t="shared" si="23"/>
        <v>6496</v>
      </c>
      <c r="E9" s="1">
        <f t="shared" si="23"/>
        <v>7010</v>
      </c>
      <c r="F9" s="1">
        <f t="shared" si="23"/>
        <v>7496</v>
      </c>
      <c r="G9" s="1">
        <f t="shared" si="23"/>
        <v>8084</v>
      </c>
      <c r="H9" s="1">
        <f t="shared" si="23"/>
        <v>8754</v>
      </c>
      <c r="I9" s="1">
        <f t="shared" si="23"/>
        <v>9191</v>
      </c>
      <c r="J9" s="1">
        <f t="shared" si="23"/>
        <v>9844</v>
      </c>
      <c r="K9" s="1">
        <f t="shared" si="23"/>
        <v>10380</v>
      </c>
      <c r="L9" s="1">
        <f t="shared" si="23"/>
        <v>10603</v>
      </c>
      <c r="M9" s="1">
        <f t="shared" si="23"/>
        <v>10603</v>
      </c>
      <c r="N9" s="1">
        <f t="shared" si="23"/>
        <v>11639</v>
      </c>
      <c r="O9" s="1">
        <f t="shared" si="23"/>
        <v>12570</v>
      </c>
      <c r="P9" s="1">
        <f t="shared" si="23"/>
        <v>13328</v>
      </c>
      <c r="Q9" s="1">
        <f t="shared" si="23"/>
        <v>13698</v>
      </c>
      <c r="R9" s="1">
        <f t="shared" si="23"/>
        <v>14616</v>
      </c>
      <c r="S9" s="1">
        <f t="shared" si="23"/>
        <v>15269</v>
      </c>
      <c r="T9" s="1">
        <f t="shared" si="23"/>
        <v>15882</v>
      </c>
      <c r="U9" s="1">
        <f t="shared" si="23"/>
        <v>16519</v>
      </c>
      <c r="V9" s="1">
        <f t="shared" si="23"/>
        <v>17349</v>
      </c>
      <c r="W9" s="1">
        <f t="shared" si="23"/>
        <v>18401</v>
      </c>
      <c r="X9" s="1">
        <f t="shared" si="23"/>
        <v>19714</v>
      </c>
      <c r="Y9" s="1">
        <f t="shared" si="23"/>
        <v>20935</v>
      </c>
      <c r="Z9" s="1">
        <f t="shared" si="23"/>
        <v>22176</v>
      </c>
      <c r="AA9" s="1">
        <f t="shared" si="23"/>
        <v>23167</v>
      </c>
      <c r="AB9" s="1">
        <f t="shared" si="23"/>
        <v>24414</v>
      </c>
      <c r="AC9" s="1">
        <f t="shared" si="23"/>
        <v>26202</v>
      </c>
      <c r="AD9" s="1">
        <f t="shared" si="23"/>
        <v>27812</v>
      </c>
      <c r="AE9" s="1">
        <f t="shared" si="23"/>
        <v>29384</v>
      </c>
      <c r="AF9" s="1">
        <f t="shared" si="23"/>
        <v>30778</v>
      </c>
      <c r="AG9" s="1">
        <f t="shared" si="23"/>
        <v>32572</v>
      </c>
      <c r="AH9" s="1">
        <f t="shared" si="23"/>
        <v>33854</v>
      </c>
      <c r="AI9" s="1">
        <f t="shared" si="23"/>
        <v>35977</v>
      </c>
      <c r="AJ9" s="1">
        <f t="shared" si="23"/>
        <v>37875</v>
      </c>
      <c r="AK9" s="1">
        <f t="shared" si="23"/>
        <v>39699</v>
      </c>
      <c r="AL9" s="1">
        <f t="shared" si="23"/>
        <v>42101</v>
      </c>
      <c r="AM9" s="1">
        <f t="shared" si="23"/>
        <v>44850</v>
      </c>
      <c r="AN9" s="1">
        <f t="shared" si="23"/>
        <v>47002</v>
      </c>
      <c r="AO9" s="1">
        <f t="shared" si="23"/>
        <v>48923</v>
      </c>
      <c r="AP9" s="6">
        <v>50988.0</v>
      </c>
      <c r="AQ9" s="1">
        <f t="shared" ref="AQ9:AV9" si="24">ROUND($AW9/$AW$12*AQ$12,0)</f>
        <v>51309</v>
      </c>
      <c r="AR9" s="1">
        <f t="shared" si="24"/>
        <v>54049</v>
      </c>
      <c r="AS9" s="1">
        <f t="shared" si="24"/>
        <v>56916</v>
      </c>
      <c r="AT9" s="1">
        <f t="shared" si="24"/>
        <v>59947</v>
      </c>
      <c r="AU9" s="1">
        <f t="shared" si="24"/>
        <v>62534</v>
      </c>
      <c r="AV9" s="1">
        <f t="shared" si="24"/>
        <v>64928</v>
      </c>
      <c r="AW9" s="6">
        <v>67853.0</v>
      </c>
      <c r="AX9" s="1">
        <f t="shared" ref="AX9:BC9" si="25">ROUND($BD9/$BD$12*AX$12,0)</f>
        <v>68737</v>
      </c>
      <c r="AY9" s="1">
        <f t="shared" si="25"/>
        <v>71899</v>
      </c>
      <c r="AZ9" s="1">
        <f t="shared" si="25"/>
        <v>74969</v>
      </c>
      <c r="BA9" s="1">
        <f t="shared" si="25"/>
        <v>78604</v>
      </c>
      <c r="BB9" s="1">
        <f t="shared" si="25"/>
        <v>81026</v>
      </c>
      <c r="BC9" s="1">
        <f t="shared" si="25"/>
        <v>83335</v>
      </c>
      <c r="BD9" s="6">
        <v>86448.0</v>
      </c>
      <c r="BE9" s="1">
        <f t="shared" si="7"/>
        <v>89616</v>
      </c>
      <c r="BF9" s="1"/>
    </row>
    <row r="10" ht="14.25" customHeight="1">
      <c r="A10" s="1" t="s">
        <v>9</v>
      </c>
      <c r="B10" s="1">
        <f t="shared" ref="B10:AO10" si="26">ROUND($AP10/$AP$12*B$12,0)</f>
        <v>5821</v>
      </c>
      <c r="C10" s="1">
        <f t="shared" si="26"/>
        <v>6520</v>
      </c>
      <c r="D10" s="1">
        <f t="shared" si="26"/>
        <v>7260</v>
      </c>
      <c r="E10" s="1">
        <f t="shared" si="26"/>
        <v>7834</v>
      </c>
      <c r="F10" s="1">
        <f t="shared" si="26"/>
        <v>8378</v>
      </c>
      <c r="G10" s="1">
        <f t="shared" si="26"/>
        <v>9034</v>
      </c>
      <c r="H10" s="1">
        <f t="shared" si="26"/>
        <v>9784</v>
      </c>
      <c r="I10" s="1">
        <f t="shared" si="26"/>
        <v>10272</v>
      </c>
      <c r="J10" s="1">
        <f t="shared" si="26"/>
        <v>11002</v>
      </c>
      <c r="K10" s="1">
        <f t="shared" si="26"/>
        <v>11601</v>
      </c>
      <c r="L10" s="1">
        <f t="shared" si="26"/>
        <v>11850</v>
      </c>
      <c r="M10" s="1">
        <f t="shared" si="26"/>
        <v>11850</v>
      </c>
      <c r="N10" s="1">
        <f t="shared" si="26"/>
        <v>13009</v>
      </c>
      <c r="O10" s="1">
        <f t="shared" si="26"/>
        <v>14048</v>
      </c>
      <c r="P10" s="1">
        <f t="shared" si="26"/>
        <v>14896</v>
      </c>
      <c r="Q10" s="1">
        <f t="shared" si="26"/>
        <v>15309</v>
      </c>
      <c r="R10" s="1">
        <f t="shared" si="26"/>
        <v>16335</v>
      </c>
      <c r="S10" s="1">
        <f t="shared" si="26"/>
        <v>17065</v>
      </c>
      <c r="T10" s="1">
        <f t="shared" si="26"/>
        <v>17750</v>
      </c>
      <c r="U10" s="1">
        <f t="shared" si="26"/>
        <v>18463</v>
      </c>
      <c r="V10" s="1">
        <f t="shared" si="26"/>
        <v>19390</v>
      </c>
      <c r="W10" s="1">
        <f t="shared" si="26"/>
        <v>20566</v>
      </c>
      <c r="X10" s="1">
        <f t="shared" si="26"/>
        <v>22033</v>
      </c>
      <c r="Y10" s="1">
        <f t="shared" si="26"/>
        <v>23398</v>
      </c>
      <c r="Z10" s="1">
        <f t="shared" si="26"/>
        <v>24785</v>
      </c>
      <c r="AA10" s="1">
        <f t="shared" si="26"/>
        <v>25892</v>
      </c>
      <c r="AB10" s="1">
        <f t="shared" si="26"/>
        <v>27286</v>
      </c>
      <c r="AC10" s="1">
        <f t="shared" si="26"/>
        <v>29285</v>
      </c>
      <c r="AD10" s="1">
        <f t="shared" si="26"/>
        <v>31084</v>
      </c>
      <c r="AE10" s="1">
        <f t="shared" si="26"/>
        <v>32841</v>
      </c>
      <c r="AF10" s="1">
        <f t="shared" si="26"/>
        <v>34399</v>
      </c>
      <c r="AG10" s="1">
        <f t="shared" si="26"/>
        <v>36403</v>
      </c>
      <c r="AH10" s="1">
        <f t="shared" si="26"/>
        <v>37837</v>
      </c>
      <c r="AI10" s="1">
        <f t="shared" si="26"/>
        <v>40209</v>
      </c>
      <c r="AJ10" s="1">
        <f t="shared" si="26"/>
        <v>42331</v>
      </c>
      <c r="AK10" s="1">
        <f t="shared" si="26"/>
        <v>44369</v>
      </c>
      <c r="AL10" s="1">
        <f t="shared" si="26"/>
        <v>47054</v>
      </c>
      <c r="AM10" s="1">
        <f t="shared" si="26"/>
        <v>50126</v>
      </c>
      <c r="AN10" s="1">
        <f t="shared" si="26"/>
        <v>52532</v>
      </c>
      <c r="AO10" s="1">
        <f t="shared" si="26"/>
        <v>54678</v>
      </c>
      <c r="AP10" s="6">
        <v>56986.0</v>
      </c>
      <c r="AQ10" s="1">
        <f t="shared" ref="AQ10:AV10" si="27">ROUND($AW10/$AW$12*AQ$12,0)</f>
        <v>62661</v>
      </c>
      <c r="AR10" s="1">
        <f t="shared" si="27"/>
        <v>66007</v>
      </c>
      <c r="AS10" s="1">
        <f t="shared" si="27"/>
        <v>69509</v>
      </c>
      <c r="AT10" s="1">
        <f t="shared" si="27"/>
        <v>73210</v>
      </c>
      <c r="AU10" s="1">
        <f t="shared" si="27"/>
        <v>76369</v>
      </c>
      <c r="AV10" s="1">
        <f t="shared" si="27"/>
        <v>79293</v>
      </c>
      <c r="AW10" s="6">
        <v>82865.0</v>
      </c>
      <c r="AX10" s="1">
        <f t="shared" ref="AX10:BC10" si="28">ROUND($BD10/$BD$12*AX$12,0)</f>
        <v>89541</v>
      </c>
      <c r="AY10" s="1">
        <f t="shared" si="28"/>
        <v>93659</v>
      </c>
      <c r="AZ10" s="1">
        <f t="shared" si="28"/>
        <v>97659</v>
      </c>
      <c r="BA10" s="1">
        <f t="shared" si="28"/>
        <v>102395</v>
      </c>
      <c r="BB10" s="1">
        <f t="shared" si="28"/>
        <v>105549</v>
      </c>
      <c r="BC10" s="1">
        <f t="shared" si="28"/>
        <v>108557</v>
      </c>
      <c r="BD10" s="6">
        <v>112612.0</v>
      </c>
      <c r="BE10" s="1">
        <f t="shared" si="7"/>
        <v>116738</v>
      </c>
      <c r="BF10" s="1"/>
    </row>
    <row r="11" ht="14.25" customHeight="1">
      <c r="A11" s="1" t="s">
        <v>10</v>
      </c>
      <c r="B11" s="1">
        <f t="shared" ref="B11:AO11" si="29">ROUND($AP11/$AP$12*B$12,0)</f>
        <v>9425</v>
      </c>
      <c r="C11" s="1">
        <f t="shared" si="29"/>
        <v>10557</v>
      </c>
      <c r="D11" s="1">
        <f t="shared" si="29"/>
        <v>11755</v>
      </c>
      <c r="E11" s="1">
        <f t="shared" si="29"/>
        <v>12686</v>
      </c>
      <c r="F11" s="1">
        <f t="shared" si="29"/>
        <v>13565</v>
      </c>
      <c r="G11" s="1">
        <f t="shared" si="29"/>
        <v>14629</v>
      </c>
      <c r="H11" s="1">
        <f t="shared" si="29"/>
        <v>15842</v>
      </c>
      <c r="I11" s="1">
        <f t="shared" si="29"/>
        <v>16633</v>
      </c>
      <c r="J11" s="1">
        <f t="shared" si="29"/>
        <v>17814</v>
      </c>
      <c r="K11" s="1">
        <f t="shared" si="29"/>
        <v>18784</v>
      </c>
      <c r="L11" s="1">
        <f t="shared" si="29"/>
        <v>19188</v>
      </c>
      <c r="M11" s="1">
        <f t="shared" si="29"/>
        <v>19188</v>
      </c>
      <c r="N11" s="1">
        <f t="shared" si="29"/>
        <v>21064</v>
      </c>
      <c r="O11" s="1">
        <f t="shared" si="29"/>
        <v>22747</v>
      </c>
      <c r="P11" s="1">
        <f t="shared" si="29"/>
        <v>24119</v>
      </c>
      <c r="Q11" s="1">
        <f t="shared" si="29"/>
        <v>24788</v>
      </c>
      <c r="R11" s="1">
        <f t="shared" si="29"/>
        <v>26450</v>
      </c>
      <c r="S11" s="1">
        <f t="shared" si="29"/>
        <v>27632</v>
      </c>
      <c r="T11" s="1">
        <f t="shared" si="29"/>
        <v>28741</v>
      </c>
      <c r="U11" s="1">
        <f t="shared" si="29"/>
        <v>29895</v>
      </c>
      <c r="V11" s="1">
        <f t="shared" si="29"/>
        <v>31396</v>
      </c>
      <c r="W11" s="1">
        <f t="shared" si="29"/>
        <v>33301</v>
      </c>
      <c r="X11" s="1">
        <f t="shared" si="29"/>
        <v>35677</v>
      </c>
      <c r="Y11" s="1">
        <f t="shared" si="29"/>
        <v>37886</v>
      </c>
      <c r="Z11" s="1">
        <f t="shared" si="29"/>
        <v>40132</v>
      </c>
      <c r="AA11" s="1">
        <f t="shared" si="29"/>
        <v>41924</v>
      </c>
      <c r="AB11" s="1">
        <f t="shared" si="29"/>
        <v>44182</v>
      </c>
      <c r="AC11" s="1">
        <f t="shared" si="29"/>
        <v>47418</v>
      </c>
      <c r="AD11" s="1">
        <f t="shared" si="29"/>
        <v>50331</v>
      </c>
      <c r="AE11" s="1">
        <f t="shared" si="29"/>
        <v>53176</v>
      </c>
      <c r="AF11" s="1">
        <f t="shared" si="29"/>
        <v>55699</v>
      </c>
      <c r="AG11" s="1">
        <f t="shared" si="29"/>
        <v>58944</v>
      </c>
      <c r="AH11" s="1">
        <f t="shared" si="29"/>
        <v>61265</v>
      </c>
      <c r="AI11" s="1">
        <f t="shared" si="29"/>
        <v>65106</v>
      </c>
      <c r="AJ11" s="1">
        <f t="shared" si="29"/>
        <v>68542</v>
      </c>
      <c r="AK11" s="1">
        <f t="shared" si="29"/>
        <v>71842</v>
      </c>
      <c r="AL11" s="1">
        <f t="shared" si="29"/>
        <v>76190</v>
      </c>
      <c r="AM11" s="1">
        <f t="shared" si="29"/>
        <v>81164</v>
      </c>
      <c r="AN11" s="1">
        <f t="shared" si="29"/>
        <v>85059</v>
      </c>
      <c r="AO11" s="1">
        <f t="shared" si="29"/>
        <v>88535</v>
      </c>
      <c r="AP11" s="6">
        <v>92272.0</v>
      </c>
      <c r="AQ11" s="1">
        <f t="shared" ref="AQ11:AV11" si="30">ROUND($AW11/$AW$12*AQ$12,0)</f>
        <v>96058</v>
      </c>
      <c r="AR11" s="1">
        <f t="shared" si="30"/>
        <v>101187</v>
      </c>
      <c r="AS11" s="1">
        <f t="shared" si="30"/>
        <v>106555</v>
      </c>
      <c r="AT11" s="1">
        <f t="shared" si="30"/>
        <v>112229</v>
      </c>
      <c r="AU11" s="1">
        <f t="shared" si="30"/>
        <v>117072</v>
      </c>
      <c r="AV11" s="1">
        <f t="shared" si="30"/>
        <v>121554</v>
      </c>
      <c r="AW11" s="6">
        <v>127030.0</v>
      </c>
      <c r="AX11" s="1">
        <f t="shared" ref="AX11:BC11" si="31">ROUND($BD11/$BD$12*AX$12,0)</f>
        <v>132304</v>
      </c>
      <c r="AY11" s="1">
        <f t="shared" si="31"/>
        <v>138389</v>
      </c>
      <c r="AZ11" s="1">
        <f t="shared" si="31"/>
        <v>144300</v>
      </c>
      <c r="BA11" s="1">
        <f t="shared" si="31"/>
        <v>151297</v>
      </c>
      <c r="BB11" s="1">
        <f t="shared" si="31"/>
        <v>155958</v>
      </c>
      <c r="BC11" s="1">
        <f t="shared" si="31"/>
        <v>160402</v>
      </c>
      <c r="BD11" s="6">
        <v>166394.0</v>
      </c>
      <c r="BE11" s="1">
        <f t="shared" si="7"/>
        <v>172491</v>
      </c>
      <c r="BF11" s="1"/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8">
        <v>75053.0</v>
      </c>
      <c r="R12" s="8">
        <v>80085.0</v>
      </c>
      <c r="S12" s="8">
        <v>83663.0</v>
      </c>
      <c r="T12" s="8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0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8">
        <v>356067.0</v>
      </c>
      <c r="AV12" s="8">
        <v>369697.0</v>
      </c>
      <c r="AW12" s="10">
        <v>386352.0</v>
      </c>
      <c r="AX12" s="8">
        <v>403018.0</v>
      </c>
      <c r="AY12" s="8">
        <v>421555.0</v>
      </c>
      <c r="AZ12" s="8">
        <v>439559.0</v>
      </c>
      <c r="BA12" s="8">
        <v>460873.0</v>
      </c>
      <c r="BB12" s="8">
        <v>475071.0</v>
      </c>
      <c r="BC12" s="8">
        <v>488609.0</v>
      </c>
      <c r="BD12" s="11">
        <v>506861.0</v>
      </c>
      <c r="BE12" s="8">
        <v>525433.0</v>
      </c>
    </row>
    <row r="13" ht="14.25" customHeight="1">
      <c r="A13" s="12" t="s">
        <v>12</v>
      </c>
      <c r="B13" s="13">
        <f t="shared" ref="B13:BF13" si="32">sum(B2:B11)</f>
        <v>28536</v>
      </c>
      <c r="C13" s="13">
        <f t="shared" si="32"/>
        <v>31965</v>
      </c>
      <c r="D13" s="13">
        <f t="shared" si="32"/>
        <v>35592</v>
      </c>
      <c r="E13" s="13">
        <f t="shared" si="32"/>
        <v>38409</v>
      </c>
      <c r="F13" s="13">
        <f t="shared" si="32"/>
        <v>41073</v>
      </c>
      <c r="G13" s="13">
        <f t="shared" si="32"/>
        <v>44293</v>
      </c>
      <c r="H13" s="13">
        <f t="shared" si="32"/>
        <v>47966</v>
      </c>
      <c r="I13" s="13">
        <f t="shared" si="32"/>
        <v>50359</v>
      </c>
      <c r="J13" s="13">
        <f t="shared" si="32"/>
        <v>53939</v>
      </c>
      <c r="K13" s="13">
        <f t="shared" si="32"/>
        <v>56874</v>
      </c>
      <c r="L13" s="13">
        <f t="shared" si="32"/>
        <v>58097</v>
      </c>
      <c r="M13" s="13">
        <f t="shared" si="32"/>
        <v>58097</v>
      </c>
      <c r="N13" s="13">
        <f t="shared" si="32"/>
        <v>63775</v>
      </c>
      <c r="O13" s="13">
        <f t="shared" si="32"/>
        <v>68873</v>
      </c>
      <c r="P13" s="13">
        <f t="shared" si="32"/>
        <v>73029</v>
      </c>
      <c r="Q13" s="13">
        <f t="shared" si="32"/>
        <v>75054</v>
      </c>
      <c r="R13" s="13">
        <f t="shared" si="32"/>
        <v>80085</v>
      </c>
      <c r="S13" s="13">
        <f t="shared" si="32"/>
        <v>83664</v>
      </c>
      <c r="T13" s="13">
        <f t="shared" si="32"/>
        <v>87021</v>
      </c>
      <c r="U13" s="13">
        <f t="shared" si="32"/>
        <v>90515</v>
      </c>
      <c r="V13" s="13">
        <f t="shared" si="32"/>
        <v>95061</v>
      </c>
      <c r="W13" s="13">
        <f t="shared" si="32"/>
        <v>100827</v>
      </c>
      <c r="X13" s="13">
        <f t="shared" si="32"/>
        <v>108020</v>
      </c>
      <c r="Y13" s="13">
        <f t="shared" si="32"/>
        <v>114709</v>
      </c>
      <c r="Z13" s="13">
        <f t="shared" si="32"/>
        <v>121510</v>
      </c>
      <c r="AA13" s="13">
        <f t="shared" si="32"/>
        <v>126938</v>
      </c>
      <c r="AB13" s="13">
        <f t="shared" si="32"/>
        <v>133773</v>
      </c>
      <c r="AC13" s="13">
        <f t="shared" si="32"/>
        <v>143570</v>
      </c>
      <c r="AD13" s="13">
        <f t="shared" si="32"/>
        <v>152390</v>
      </c>
      <c r="AE13" s="13">
        <f t="shared" si="32"/>
        <v>161004</v>
      </c>
      <c r="AF13" s="13">
        <f t="shared" si="32"/>
        <v>168643</v>
      </c>
      <c r="AG13" s="13">
        <f t="shared" si="32"/>
        <v>178470</v>
      </c>
      <c r="AH13" s="13">
        <f t="shared" si="32"/>
        <v>185498</v>
      </c>
      <c r="AI13" s="13">
        <f t="shared" si="32"/>
        <v>197129</v>
      </c>
      <c r="AJ13" s="13">
        <f t="shared" si="32"/>
        <v>207531</v>
      </c>
      <c r="AK13" s="13">
        <f t="shared" si="32"/>
        <v>217522</v>
      </c>
      <c r="AL13" s="13">
        <f t="shared" si="32"/>
        <v>230685</v>
      </c>
      <c r="AM13" s="13">
        <f t="shared" si="32"/>
        <v>245746</v>
      </c>
      <c r="AN13" s="13">
        <f t="shared" si="32"/>
        <v>257541</v>
      </c>
      <c r="AO13" s="13">
        <f t="shared" si="32"/>
        <v>268064</v>
      </c>
      <c r="AP13" s="13">
        <f t="shared" si="32"/>
        <v>279379</v>
      </c>
      <c r="AQ13" s="13">
        <f t="shared" si="32"/>
        <v>292152</v>
      </c>
      <c r="AR13" s="13">
        <f t="shared" si="32"/>
        <v>307753</v>
      </c>
      <c r="AS13" s="13">
        <f t="shared" si="32"/>
        <v>324078</v>
      </c>
      <c r="AT13" s="13">
        <f t="shared" si="32"/>
        <v>341336</v>
      </c>
      <c r="AU13" s="13">
        <f t="shared" si="32"/>
        <v>356065</v>
      </c>
      <c r="AV13" s="13">
        <f t="shared" si="32"/>
        <v>369698</v>
      </c>
      <c r="AW13" s="13">
        <f t="shared" si="32"/>
        <v>386352</v>
      </c>
      <c r="AX13" s="13">
        <f t="shared" si="32"/>
        <v>403018</v>
      </c>
      <c r="AY13" s="13">
        <f t="shared" si="32"/>
        <v>421556</v>
      </c>
      <c r="AZ13" s="13">
        <f t="shared" si="32"/>
        <v>439559</v>
      </c>
      <c r="BA13" s="13">
        <f t="shared" si="32"/>
        <v>460873</v>
      </c>
      <c r="BB13" s="13">
        <f t="shared" si="32"/>
        <v>475070</v>
      </c>
      <c r="BC13" s="13">
        <f t="shared" si="32"/>
        <v>488609</v>
      </c>
      <c r="BD13" s="13">
        <f t="shared" si="32"/>
        <v>506861</v>
      </c>
      <c r="BE13" s="13">
        <f t="shared" si="32"/>
        <v>525434</v>
      </c>
      <c r="BF13" s="13">
        <f t="shared" si="32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7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6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</row>
    <row r="12" ht="14.25" customHeight="1"/>
    <row r="13" ht="14.25" customHeight="1">
      <c r="A13" s="1" t="s">
        <v>2</v>
      </c>
      <c r="B13" s="8">
        <v>1263875.0</v>
      </c>
    </row>
    <row r="14" ht="14.25" customHeight="1">
      <c r="A14" s="1" t="s">
        <v>3</v>
      </c>
      <c r="B14" s="8">
        <v>4027160.0</v>
      </c>
    </row>
    <row r="15" ht="14.25" customHeight="1">
      <c r="A15" s="1" t="s">
        <v>4</v>
      </c>
      <c r="B15" s="8">
        <v>4592187.0</v>
      </c>
    </row>
    <row r="16" ht="14.25" customHeight="1">
      <c r="A16" s="1" t="s">
        <v>5</v>
      </c>
      <c r="B16" s="8">
        <v>5982584.0</v>
      </c>
    </row>
    <row r="17" ht="14.25" customHeight="1">
      <c r="A17" s="1" t="s">
        <v>6</v>
      </c>
      <c r="B17" s="8">
        <v>6712276.0</v>
      </c>
    </row>
    <row r="18" ht="14.25" customHeight="1">
      <c r="A18" s="1" t="s">
        <v>7</v>
      </c>
      <c r="B18" s="8">
        <v>2887465.0</v>
      </c>
    </row>
    <row r="19" ht="14.25" customHeight="1">
      <c r="A19" s="1" t="s">
        <v>8</v>
      </c>
      <c r="B19" s="8">
        <v>1.1289086E7</v>
      </c>
    </row>
    <row r="20" ht="14.25" customHeight="1">
      <c r="A20" s="1" t="s">
        <v>9</v>
      </c>
      <c r="B20" s="8">
        <v>6844272.0</v>
      </c>
    </row>
    <row r="21" ht="14.25" customHeight="1">
      <c r="A21" s="1" t="s">
        <v>10</v>
      </c>
      <c r="B21" s="8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2">
        <v>43967.0</v>
      </c>
      <c r="BA1" s="7">
        <v>43968.0</v>
      </c>
      <c r="BB1" s="2">
        <v>43969.0</v>
      </c>
      <c r="BC1" s="7">
        <v>43970.0</v>
      </c>
      <c r="BD1" s="2">
        <v>43971.0</v>
      </c>
      <c r="BE1" s="7">
        <v>43972.0</v>
      </c>
      <c r="BF1" s="2">
        <f>today()</f>
        <v>43974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8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>
        <f>Confirmed!BF2-Deaths!AX2-Recoveries!AX2</f>
        <v>0</v>
      </c>
    </row>
    <row r="3" ht="14.25" customHeight="1">
      <c r="A3" s="14" t="s">
        <v>14</v>
      </c>
      <c r="B3" s="15">
        <f t="shared" ref="B3:BF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/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Confirmed!BF2-Deaths!AX2-Recoveries!AX2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3">
        <v>9.0</v>
      </c>
      <c r="C4" s="3">
        <v>8.0</v>
      </c>
      <c r="D4" s="3">
        <v>6.0</v>
      </c>
      <c r="E4" s="3">
        <v>5.0</v>
      </c>
      <c r="F4" s="3">
        <v>4.0</v>
      </c>
      <c r="G4" s="3">
        <v>3.0</v>
      </c>
      <c r="H4" s="3">
        <v>3.0</v>
      </c>
      <c r="I4" s="3">
        <v>2.0</v>
      </c>
      <c r="J4" s="3">
        <v>2.0</v>
      </c>
      <c r="K4" s="3">
        <v>1.0</v>
      </c>
      <c r="L4" s="3">
        <v>1.0</v>
      </c>
      <c r="M4" s="3">
        <v>1.0</v>
      </c>
      <c r="N4" s="3">
        <v>1.0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48.0</v>
      </c>
      <c r="C5" s="3">
        <v>43.0</v>
      </c>
      <c r="D5" s="3">
        <v>34.0</v>
      </c>
      <c r="E5" s="3">
        <v>27.0</v>
      </c>
      <c r="F5" s="3">
        <v>22.0</v>
      </c>
      <c r="G5" s="3">
        <v>17.0</v>
      </c>
      <c r="H5" s="3">
        <v>13.0</v>
      </c>
      <c r="I5" s="3">
        <v>11.0</v>
      </c>
      <c r="J5" s="3">
        <v>9.0</v>
      </c>
      <c r="K5" s="3">
        <v>7.0</v>
      </c>
      <c r="L5" s="3">
        <v>6.0</v>
      </c>
      <c r="M5" s="3">
        <v>4.0</v>
      </c>
      <c r="N5" s="3">
        <v>4.0</v>
      </c>
      <c r="O5" s="3">
        <v>3.0</v>
      </c>
      <c r="P5" s="3">
        <v>2.0</v>
      </c>
      <c r="Q5" s="3">
        <v>2.0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37.0</v>
      </c>
      <c r="C6" s="3">
        <v>32.0</v>
      </c>
      <c r="D6" s="3">
        <v>25.0</v>
      </c>
      <c r="E6" s="3">
        <v>20.0</v>
      </c>
      <c r="F6" s="3">
        <v>16.0</v>
      </c>
      <c r="G6" s="3">
        <v>12.0</v>
      </c>
      <c r="H6" s="3">
        <v>9.0</v>
      </c>
      <c r="I6" s="3">
        <v>7.0</v>
      </c>
      <c r="J6" s="3">
        <v>5.0</v>
      </c>
      <c r="K6" s="3">
        <v>4.0</v>
      </c>
      <c r="L6" s="3">
        <v>3.0</v>
      </c>
      <c r="M6" s="3">
        <v>3.0</v>
      </c>
      <c r="N6" s="3">
        <v>2.0</v>
      </c>
      <c r="O6" s="3">
        <v>2.0</v>
      </c>
      <c r="P6" s="3">
        <v>1.0</v>
      </c>
      <c r="Q6" s="3">
        <v>1.0</v>
      </c>
      <c r="R6" s="3">
        <v>1.0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76.0</v>
      </c>
      <c r="C7" s="3">
        <v>70.0</v>
      </c>
      <c r="D7" s="3">
        <v>56.0</v>
      </c>
      <c r="E7" s="3">
        <v>46.0</v>
      </c>
      <c r="F7" s="3">
        <v>36.0</v>
      </c>
      <c r="G7" s="3">
        <v>28.0</v>
      </c>
      <c r="H7" s="3">
        <v>22.0</v>
      </c>
      <c r="I7" s="3">
        <v>17.0</v>
      </c>
      <c r="J7" s="3">
        <v>14.0</v>
      </c>
      <c r="K7" s="3">
        <v>11.0</v>
      </c>
      <c r="L7" s="3">
        <v>9.0</v>
      </c>
      <c r="M7" s="3">
        <v>7.0</v>
      </c>
      <c r="N7" s="3">
        <v>6.0</v>
      </c>
      <c r="O7" s="3">
        <v>5.0</v>
      </c>
      <c r="P7" s="3">
        <v>4.0</v>
      </c>
      <c r="Q7" s="3">
        <v>3.0</v>
      </c>
      <c r="R7" s="3">
        <v>3.0</v>
      </c>
      <c r="S7" s="3">
        <v>2.0</v>
      </c>
      <c r="T7" s="3">
        <v>2.0</v>
      </c>
      <c r="U7" s="3">
        <v>1.0</v>
      </c>
      <c r="V7" s="3">
        <v>1.0</v>
      </c>
      <c r="W7" s="3">
        <v>1.0</v>
      </c>
      <c r="X7" s="3">
        <v>1.0</v>
      </c>
      <c r="Y7" s="3">
        <v>1.0</v>
      </c>
      <c r="Z7" s="3">
        <v>1.0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1238.0</v>
      </c>
      <c r="C8" s="3">
        <v>1197.0</v>
      </c>
      <c r="D8" s="3">
        <v>1130.0</v>
      </c>
      <c r="E8" s="3">
        <v>1075.0</v>
      </c>
      <c r="F8" s="3">
        <v>1014.0</v>
      </c>
      <c r="G8" s="3">
        <v>955.0</v>
      </c>
      <c r="H8" s="3">
        <v>907.0</v>
      </c>
      <c r="I8" s="3">
        <v>836.0</v>
      </c>
      <c r="J8" s="3">
        <v>749.0</v>
      </c>
      <c r="K8" s="3">
        <v>677.0</v>
      </c>
      <c r="L8" s="3">
        <v>625.0</v>
      </c>
      <c r="M8" s="3">
        <v>605.0</v>
      </c>
      <c r="N8" s="3">
        <v>570.0</v>
      </c>
      <c r="O8" s="3">
        <v>530.0</v>
      </c>
      <c r="P8" s="3">
        <v>518.0</v>
      </c>
      <c r="Q8" s="3">
        <v>495.0</v>
      </c>
      <c r="R8" s="3">
        <v>446.0</v>
      </c>
      <c r="S8" s="3">
        <v>438.0</v>
      </c>
      <c r="T8" s="3">
        <v>394.0</v>
      </c>
      <c r="U8" s="3">
        <v>375.0</v>
      </c>
      <c r="V8" s="3">
        <v>357.0</v>
      </c>
      <c r="W8" s="3">
        <v>330.0</v>
      </c>
      <c r="X8" s="3">
        <v>308.0</v>
      </c>
      <c r="Y8" s="3">
        <v>288.0</v>
      </c>
      <c r="Z8" s="3">
        <v>259.0</v>
      </c>
      <c r="AA8" s="3">
        <v>234.0</v>
      </c>
      <c r="AB8" s="3">
        <v>223.0</v>
      </c>
      <c r="AC8" s="3">
        <v>215.0</v>
      </c>
      <c r="AD8" s="3">
        <v>199.0</v>
      </c>
      <c r="AE8" s="3">
        <v>188.0</v>
      </c>
      <c r="AF8" s="3">
        <v>180.0</v>
      </c>
      <c r="AG8" s="3">
        <v>167.0</v>
      </c>
      <c r="AH8" s="3">
        <v>153.0</v>
      </c>
      <c r="AI8" s="3">
        <v>146.0</v>
      </c>
      <c r="AJ8" s="3">
        <v>144.0</v>
      </c>
      <c r="AK8" s="3">
        <v>135.0</v>
      </c>
      <c r="AL8" s="3">
        <v>133.0</v>
      </c>
      <c r="AM8" s="3">
        <v>120.0</v>
      </c>
      <c r="AN8" s="3">
        <v>115.0</v>
      </c>
      <c r="AO8" s="3">
        <v>105.0</v>
      </c>
      <c r="AP8" s="3">
        <v>96.0</v>
      </c>
      <c r="AQ8" s="3">
        <v>87.0</v>
      </c>
      <c r="AR8" s="3">
        <v>81.0</v>
      </c>
      <c r="AS8" s="3">
        <v>79.0</v>
      </c>
      <c r="AT8" s="3">
        <v>75.0</v>
      </c>
      <c r="AU8" s="3">
        <v>73.0</v>
      </c>
      <c r="AV8" s="3">
        <v>67.0</v>
      </c>
      <c r="AW8" s="3">
        <v>60.0</v>
      </c>
      <c r="AX8" s="3">
        <v>52.0</v>
      </c>
      <c r="AY8" s="3">
        <v>47.0</v>
      </c>
      <c r="AZ8" s="3">
        <v>41.0</v>
      </c>
      <c r="BA8" s="3">
        <v>40.0</v>
      </c>
      <c r="BB8" s="3">
        <v>37.0</v>
      </c>
      <c r="BC8" s="3">
        <v>34.0</v>
      </c>
      <c r="BD8" s="3">
        <v>33.0</v>
      </c>
      <c r="BE8" s="3">
        <v>31.0</v>
      </c>
      <c r="BF8" s="3">
        <v>28.0</v>
      </c>
      <c r="BG8" s="3">
        <v>26.0</v>
      </c>
      <c r="BH8" s="3">
        <v>24.0</v>
      </c>
      <c r="BI8" s="3">
        <v>23.0</v>
      </c>
      <c r="BJ8" s="3">
        <v>21.0</v>
      </c>
      <c r="BK8" s="3">
        <v>20.0</v>
      </c>
      <c r="BL8" s="3">
        <v>19.0</v>
      </c>
      <c r="BM8" s="3">
        <v>18.0</v>
      </c>
      <c r="BN8" s="3">
        <v>17.0</v>
      </c>
      <c r="BO8" s="3">
        <v>17.0</v>
      </c>
      <c r="BP8" s="3">
        <v>15.0</v>
      </c>
      <c r="BQ8" s="3">
        <v>13.0</v>
      </c>
      <c r="BR8" s="3">
        <v>12.0</v>
      </c>
      <c r="BS8" s="3">
        <v>11.0</v>
      </c>
      <c r="BT8" s="3">
        <v>11.0</v>
      </c>
      <c r="BU8" s="3">
        <v>10.0</v>
      </c>
      <c r="BV8" s="3">
        <v>9.0</v>
      </c>
      <c r="BW8" s="3">
        <v>9.0</v>
      </c>
      <c r="BX8" s="3">
        <v>8.0</v>
      </c>
      <c r="BY8" s="3">
        <v>8.0</v>
      </c>
      <c r="BZ8" s="3">
        <v>7.0</v>
      </c>
      <c r="CA8" s="3">
        <v>7.0</v>
      </c>
      <c r="CB8" s="3">
        <v>6.0</v>
      </c>
      <c r="CC8" s="3">
        <v>6.0</v>
      </c>
      <c r="CD8" s="3">
        <v>6.0</v>
      </c>
    </row>
    <row r="9" ht="14.25" customHeight="1">
      <c r="A9" s="1" t="s">
        <v>7</v>
      </c>
      <c r="B9" s="3">
        <v>60.0</v>
      </c>
      <c r="C9" s="3">
        <v>53.0</v>
      </c>
      <c r="D9" s="3">
        <v>40.0</v>
      </c>
      <c r="E9" s="3">
        <v>31.0</v>
      </c>
      <c r="F9" s="3">
        <v>24.0</v>
      </c>
      <c r="G9" s="3">
        <v>19.0</v>
      </c>
      <c r="H9" s="3">
        <v>15.0</v>
      </c>
      <c r="I9" s="3">
        <v>12.0</v>
      </c>
      <c r="J9" s="3">
        <v>10.0</v>
      </c>
      <c r="K9" s="3">
        <v>8.0</v>
      </c>
      <c r="L9" s="3">
        <v>6.0</v>
      </c>
      <c r="M9" s="3">
        <v>5.0</v>
      </c>
      <c r="N9" s="3">
        <v>4.0</v>
      </c>
      <c r="O9" s="3">
        <v>3.0</v>
      </c>
      <c r="P9" s="3">
        <v>3.0</v>
      </c>
      <c r="Q9" s="3">
        <v>2.0</v>
      </c>
      <c r="R9" s="3">
        <v>2.0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805.0</v>
      </c>
      <c r="C10" s="3">
        <v>721.0</v>
      </c>
      <c r="D10" s="3">
        <v>604.0</v>
      </c>
      <c r="E10" s="3">
        <v>507.0</v>
      </c>
      <c r="F10" s="3">
        <v>437.0</v>
      </c>
      <c r="G10" s="3">
        <v>351.0</v>
      </c>
      <c r="H10" s="3">
        <v>300.0</v>
      </c>
      <c r="I10" s="3">
        <v>247.0</v>
      </c>
      <c r="J10" s="3">
        <v>201.0</v>
      </c>
      <c r="K10" s="3">
        <v>164.0</v>
      </c>
      <c r="L10" s="3">
        <v>140.0</v>
      </c>
      <c r="M10" s="3">
        <v>119.0</v>
      </c>
      <c r="N10" s="3">
        <v>99.0</v>
      </c>
      <c r="O10" s="3">
        <v>84.0</v>
      </c>
      <c r="P10" s="3">
        <v>68.0</v>
      </c>
      <c r="Q10" s="3">
        <v>57.0</v>
      </c>
      <c r="R10" s="3">
        <v>47.0</v>
      </c>
      <c r="S10" s="3">
        <v>38.0</v>
      </c>
      <c r="T10" s="3">
        <v>31.0</v>
      </c>
      <c r="U10" s="3">
        <v>26.0</v>
      </c>
      <c r="V10" s="3">
        <v>23.0</v>
      </c>
      <c r="W10" s="3">
        <v>20.0</v>
      </c>
      <c r="X10" s="3">
        <v>17.0</v>
      </c>
      <c r="Y10" s="3">
        <v>14.0</v>
      </c>
      <c r="Z10" s="3">
        <v>11.0</v>
      </c>
      <c r="AA10" s="3">
        <v>9.0</v>
      </c>
      <c r="AB10" s="3">
        <v>8.0</v>
      </c>
      <c r="AC10" s="3">
        <v>7.0</v>
      </c>
      <c r="AD10" s="3">
        <v>5.0</v>
      </c>
      <c r="AE10" s="3">
        <v>5.0</v>
      </c>
      <c r="AF10" s="3">
        <v>4.0</v>
      </c>
      <c r="AG10" s="3">
        <v>3.0</v>
      </c>
      <c r="AH10" s="3">
        <v>3.0</v>
      </c>
      <c r="AI10" s="3">
        <v>2.0</v>
      </c>
      <c r="AJ10" s="3">
        <v>2.0</v>
      </c>
      <c r="AK10" s="3">
        <v>2.0</v>
      </c>
      <c r="AL10" s="3">
        <v>1.0</v>
      </c>
      <c r="AM10" s="3">
        <v>1.0</v>
      </c>
      <c r="AN10" s="3">
        <v>1.0</v>
      </c>
      <c r="AO10" s="3">
        <v>1.0</v>
      </c>
      <c r="AP10" s="3">
        <v>1.0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6813.0</v>
      </c>
      <c r="C11" s="3">
        <v>7475.0</v>
      </c>
      <c r="D11" s="3">
        <v>8846.0</v>
      </c>
      <c r="E11" s="3">
        <v>10272.0</v>
      </c>
      <c r="F11" s="3">
        <v>11586.0</v>
      </c>
      <c r="G11" s="3">
        <v>12822.0</v>
      </c>
      <c r="H11" s="3">
        <v>14510.0</v>
      </c>
      <c r="I11" s="3">
        <v>15820.0</v>
      </c>
      <c r="J11" s="3">
        <v>17179.0</v>
      </c>
      <c r="K11" s="3">
        <v>17666.0</v>
      </c>
      <c r="L11" s="3">
        <v>18340.0</v>
      </c>
      <c r="M11" s="3">
        <v>18174.0</v>
      </c>
      <c r="N11" s="3">
        <v>18079.0</v>
      </c>
      <c r="O11" s="3">
        <v>16847.0</v>
      </c>
      <c r="P11" s="3">
        <v>15390.0</v>
      </c>
      <c r="Q11" s="3">
        <v>13399.0</v>
      </c>
      <c r="R11" s="3">
        <v>11767.0</v>
      </c>
      <c r="S11" s="3">
        <v>10468.0</v>
      </c>
      <c r="T11" s="3">
        <v>9699.0</v>
      </c>
      <c r="U11" s="3">
        <v>8472.0</v>
      </c>
      <c r="V11" s="3">
        <v>7710.0</v>
      </c>
      <c r="W11" s="3">
        <v>6673.0</v>
      </c>
      <c r="X11" s="3">
        <v>5797.0</v>
      </c>
      <c r="Y11" s="3">
        <v>4978.0</v>
      </c>
      <c r="Z11" s="3">
        <v>4280.0</v>
      </c>
      <c r="AA11" s="3">
        <v>3859.0</v>
      </c>
      <c r="AB11" s="3">
        <v>3302.0</v>
      </c>
      <c r="AC11" s="3">
        <v>2922.0</v>
      </c>
      <c r="AD11" s="3">
        <v>2607.0</v>
      </c>
      <c r="AE11" s="3">
        <v>2194.0</v>
      </c>
      <c r="AF11" s="3">
        <v>1845.0</v>
      </c>
      <c r="AG11" s="3">
        <v>1576.0</v>
      </c>
      <c r="AH11" s="3">
        <v>1362.0</v>
      </c>
      <c r="AI11" s="3">
        <v>1198.0</v>
      </c>
      <c r="AJ11" s="3">
        <v>992.0</v>
      </c>
      <c r="AK11" s="3">
        <v>858.0</v>
      </c>
      <c r="AL11" s="3">
        <v>723.0</v>
      </c>
      <c r="AM11" s="3">
        <v>626.0</v>
      </c>
      <c r="AN11" s="3">
        <v>512.0</v>
      </c>
      <c r="AO11" s="3">
        <v>449.0</v>
      </c>
      <c r="AP11" s="3">
        <v>379.0</v>
      </c>
      <c r="AQ11" s="3">
        <v>332.0</v>
      </c>
      <c r="AR11" s="3">
        <v>273.0</v>
      </c>
      <c r="AS11" s="3">
        <v>219.0</v>
      </c>
      <c r="AT11" s="3">
        <v>187.0</v>
      </c>
      <c r="AU11" s="3">
        <v>156.0</v>
      </c>
      <c r="AV11" s="3">
        <v>136.0</v>
      </c>
      <c r="AW11" s="3">
        <v>111.0</v>
      </c>
      <c r="AX11" s="3">
        <v>93.0</v>
      </c>
      <c r="AY11" s="3">
        <v>80.0</v>
      </c>
      <c r="AZ11" s="3">
        <v>63.0</v>
      </c>
      <c r="BA11" s="3">
        <v>56.0</v>
      </c>
      <c r="BB11" s="3">
        <v>49.0</v>
      </c>
      <c r="BC11" s="3">
        <v>41.0</v>
      </c>
      <c r="BD11" s="3">
        <v>33.0</v>
      </c>
      <c r="BE11" s="3">
        <v>29.0</v>
      </c>
      <c r="BF11" s="3">
        <v>25.0</v>
      </c>
      <c r="BG11" s="3">
        <v>20.0</v>
      </c>
      <c r="BH11" s="3">
        <v>17.0</v>
      </c>
      <c r="BI11" s="3">
        <v>15.0</v>
      </c>
      <c r="BJ11" s="3">
        <v>12.0</v>
      </c>
      <c r="BK11" s="3">
        <v>10.0</v>
      </c>
      <c r="BL11" s="3">
        <v>9.0</v>
      </c>
      <c r="BM11" s="3">
        <v>7.0</v>
      </c>
      <c r="BN11" s="3">
        <v>6.0</v>
      </c>
      <c r="BO11" s="3">
        <v>5.0</v>
      </c>
      <c r="BP11" s="3">
        <v>5.0</v>
      </c>
      <c r="BQ11" s="3">
        <v>4.0</v>
      </c>
      <c r="BR11" s="3">
        <v>3.0</v>
      </c>
      <c r="BS11" s="3">
        <v>3.0</v>
      </c>
      <c r="BT11" s="3">
        <v>2.0</v>
      </c>
      <c r="BU11" s="3">
        <v>2.0</v>
      </c>
      <c r="BV11" s="3">
        <v>2.0</v>
      </c>
      <c r="BW11" s="3">
        <v>1.0</v>
      </c>
      <c r="BX11" s="3">
        <v>1.0</v>
      </c>
      <c r="BY11" s="3">
        <v>1.0</v>
      </c>
      <c r="BZ11" s="3">
        <v>1.0</v>
      </c>
      <c r="CA11" s="3">
        <v>1.0</v>
      </c>
      <c r="CB11" s="3">
        <v>1.0</v>
      </c>
      <c r="CC11" s="3">
        <v>1.0</v>
      </c>
      <c r="CD11" s="3">
        <v>0.0</v>
      </c>
    </row>
    <row r="12" ht="14.25" customHeight="1">
      <c r="A12" s="1" t="s">
        <v>10</v>
      </c>
      <c r="B12" s="3">
        <v>732.0</v>
      </c>
      <c r="C12" s="3">
        <v>685.0</v>
      </c>
      <c r="D12" s="3">
        <v>586.0</v>
      </c>
      <c r="E12" s="3">
        <v>501.0</v>
      </c>
      <c r="F12" s="3">
        <v>428.0</v>
      </c>
      <c r="G12" s="3">
        <v>334.0</v>
      </c>
      <c r="H12" s="3">
        <v>276.0</v>
      </c>
      <c r="I12" s="3">
        <v>223.0</v>
      </c>
      <c r="J12" s="3">
        <v>188.0</v>
      </c>
      <c r="K12" s="3">
        <v>154.0</v>
      </c>
      <c r="L12" s="3">
        <v>122.0</v>
      </c>
      <c r="M12" s="3">
        <v>98.0</v>
      </c>
      <c r="N12" s="3">
        <v>76.0</v>
      </c>
      <c r="O12" s="3">
        <v>63.0</v>
      </c>
      <c r="P12" s="3">
        <v>50.0</v>
      </c>
      <c r="Q12" s="3">
        <v>40.0</v>
      </c>
      <c r="R12" s="3">
        <v>34.0</v>
      </c>
      <c r="S12" s="3">
        <v>28.0</v>
      </c>
      <c r="T12" s="3">
        <v>24.0</v>
      </c>
      <c r="U12" s="3">
        <v>21.0</v>
      </c>
      <c r="V12" s="3">
        <v>17.0</v>
      </c>
      <c r="W12" s="3">
        <v>14.0</v>
      </c>
      <c r="X12" s="3">
        <v>12.0</v>
      </c>
      <c r="Y12" s="3">
        <v>10.0</v>
      </c>
      <c r="Z12" s="3">
        <v>8.0</v>
      </c>
      <c r="AA12" s="3">
        <v>7.0</v>
      </c>
      <c r="AB12" s="3">
        <v>6.0</v>
      </c>
      <c r="AC12" s="3">
        <v>5.0</v>
      </c>
      <c r="AD12" s="3">
        <v>4.0</v>
      </c>
      <c r="AE12" s="3">
        <v>3.0</v>
      </c>
      <c r="AF12" s="3">
        <v>3.0</v>
      </c>
      <c r="AG12" s="3">
        <v>2.0</v>
      </c>
      <c r="AH12" s="3">
        <v>2.0</v>
      </c>
      <c r="AI12" s="3">
        <v>1.0</v>
      </c>
      <c r="AJ12" s="3">
        <v>1.0</v>
      </c>
      <c r="AK12" s="3">
        <v>1.0</v>
      </c>
      <c r="AL12" s="3">
        <v>1.0</v>
      </c>
      <c r="AM12" s="3">
        <v>1.0</v>
      </c>
      <c r="AN12" s="3">
        <v>1.0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3" t="s">
        <v>108</v>
      </c>
      <c r="B2" s="3">
        <v>5564.0</v>
      </c>
      <c r="C2" s="3">
        <v>6081.0</v>
      </c>
      <c r="D2" s="3">
        <v>5648.0</v>
      </c>
      <c r="E2" s="3">
        <v>6273.0</v>
      </c>
      <c r="F2" s="3">
        <v>6971.0</v>
      </c>
      <c r="G2" s="3">
        <v>7110.0</v>
      </c>
      <c r="H2" s="3">
        <v>6825.0</v>
      </c>
      <c r="I2" s="3">
        <v>7194.0</v>
      </c>
      <c r="J2" s="3">
        <v>7616.0</v>
      </c>
      <c r="K2" s="3">
        <v>8245.0</v>
      </c>
      <c r="L2" s="3">
        <v>8849.0</v>
      </c>
      <c r="M2" s="3">
        <v>8928.0</v>
      </c>
      <c r="N2" s="3">
        <v>8714.0</v>
      </c>
      <c r="O2" s="3">
        <v>9818.0</v>
      </c>
    </row>
    <row r="3" ht="14.25" customHeight="1">
      <c r="A3" s="3" t="s">
        <v>109</v>
      </c>
      <c r="B3" s="3">
        <v>5564.0</v>
      </c>
      <c r="C3" s="3">
        <v>6081.0</v>
      </c>
      <c r="D3" s="3">
        <v>5648.0</v>
      </c>
      <c r="E3" s="3">
        <v>6383.0</v>
      </c>
      <c r="F3" s="3">
        <v>7625.0</v>
      </c>
      <c r="G3" s="3">
        <v>8671.0</v>
      </c>
      <c r="H3" s="3">
        <v>9236.0</v>
      </c>
      <c r="I3" s="3">
        <v>10282.0</v>
      </c>
      <c r="J3" s="3">
        <v>11540.0</v>
      </c>
      <c r="K3" s="3">
        <v>13417.0</v>
      </c>
      <c r="L3" s="3">
        <v>15226.0</v>
      </c>
      <c r="M3" s="3">
        <v>16164.0</v>
      </c>
      <c r="N3" s="3">
        <v>16857.0</v>
      </c>
      <c r="O3" s="3">
        <v>19252.0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110</v>
      </c>
      <c r="C5" s="3" t="s">
        <v>111</v>
      </c>
      <c r="D5" s="3" t="s">
        <v>112</v>
      </c>
      <c r="E5" s="3" t="s">
        <v>113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18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18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18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18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18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18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8">
        <v>34.31</v>
      </c>
      <c r="C12" s="8">
        <v>108.39</v>
      </c>
      <c r="D12" s="8">
        <v>43.4</v>
      </c>
      <c r="E12" s="19">
        <v>7.13078100388287</v>
      </c>
    </row>
    <row r="13" ht="14.25" customHeight="1">
      <c r="A13" s="1" t="s">
        <v>9</v>
      </c>
      <c r="B13" s="8">
        <v>25.39</v>
      </c>
      <c r="C13" s="8">
        <v>100.02</v>
      </c>
      <c r="D13" s="8">
        <v>44.7</v>
      </c>
      <c r="E13" s="19">
        <v>99.5430923844055</v>
      </c>
    </row>
    <row r="14" ht="14.25" customHeight="1">
      <c r="A14" s="1" t="s">
        <v>10</v>
      </c>
      <c r="B14" s="8">
        <v>25.31</v>
      </c>
      <c r="C14" s="8">
        <v>140.8</v>
      </c>
      <c r="D14" s="8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43974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>
        <f>Confirmed!BF2-Active!BF2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