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 division\TB data\Mtb_movie_annotation\simulation_gr_vs_age_christin\"/>
    </mc:Choice>
  </mc:AlternateContent>
  <xr:revisionPtr revIDLastSave="0" documentId="13_ncr:1_{628DFFDC-EEDF-4236-93C8-DD7DBBC4A7AA}" xr6:coauthVersionLast="47" xr6:coauthVersionMax="47" xr10:uidLastSave="{00000000-0000-0000-0000-000000000000}"/>
  <bookViews>
    <workbookView xWindow="-110" yWindow="-110" windowWidth="19420" windowHeight="10300" xr2:uid="{10D334BF-A42E-45D8-A63C-B0C51E3B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<sst xmlns="http://schemas.openxmlformats.org/spreadsheetml/2006/main" count="24" uniqueCount="24">
  <si>
    <t>lbd_avg</t>
  </si>
  <si>
    <t>lb avg</t>
  </si>
  <si>
    <t>lb cv</t>
  </si>
  <si>
    <t>ld avg</t>
  </si>
  <si>
    <t>ld cv</t>
  </si>
  <si>
    <t>alpha</t>
  </si>
  <si>
    <t>cov(lb, ld-alpha.lb)</t>
  </si>
  <si>
    <t>lbd_std</t>
  </si>
  <si>
    <t>Td mean (hrs)</t>
  </si>
  <si>
    <t>r(lb,lin_gr)</t>
  </si>
  <si>
    <t>r(lb, exp_gr)</t>
  </si>
  <si>
    <t>mean gr_lin</t>
  </si>
  <si>
    <t>cv gr_lin</t>
  </si>
  <si>
    <t>mean gr_exp</t>
  </si>
  <si>
    <t>cv gr_exp</t>
  </si>
  <si>
    <t>std measurement error</t>
  </si>
  <si>
    <t>09/03_both</t>
  </si>
  <si>
    <t>06/24_</t>
  </si>
  <si>
    <t>09/03_1</t>
  </si>
  <si>
    <t>09/03_2</t>
  </si>
  <si>
    <t xml:space="preserve">all data </t>
  </si>
  <si>
    <t>stdr</t>
  </si>
  <si>
    <t>pH 5.9</t>
  </si>
  <si>
    <t>ph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</si>
</sst>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48A6-C52E-4DF8-93E3-C914C618B1AF}">
  <dimension ref="A1:R8"/>
  <sheetViews>
    <sheetView tabSelected="1" workbookViewId="0">
      <selection activeCell="K2" sqref="K2"/>
    </sheetView>
  </sheetViews>
  <sheetFormatPr defaultRowHeight="14.5" x14ac:dyDescent="0.35"/>
  <sheetData>
    <row r="1" spans="1:18" x14ac:dyDescent="0.3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0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21</v>
      </c>
    </row>
    <row r="2" spans="1:18" x14ac:dyDescent="0.35">
      <c r="A2" t="s">
        <v>20</v>
      </c>
      <c r="B2">
        <v>16.005500000000001</v>
      </c>
      <c r="C2">
        <v>2.3675999999999999</v>
      </c>
      <c r="D2">
        <v>0.19339999999999999</v>
      </c>
      <c r="E2">
        <v>4.6318000000000001</v>
      </c>
      <c r="F2">
        <v>0.17119999999999999</v>
      </c>
      <c r="H2">
        <v>0.60470000000000002</v>
      </c>
      <c r="I2">
        <v>2.2820999999999998</v>
      </c>
      <c r="J2">
        <f>SQRT(((C2*D2)^2-Q2^2)*H2*(2-H2)-4*R2^2*C2^2)*2</f>
        <v>0.57089595407082872</v>
      </c>
      <c r="M2">
        <v>0.14419999999999999</v>
      </c>
      <c r="N2">
        <v>0.22600000000000001</v>
      </c>
      <c r="O2">
        <v>4.3099999999999999E-2</v>
      </c>
      <c r="P2">
        <v>6.8599999999999994E-2</v>
      </c>
      <c r="Q2">
        <v>0.1258</v>
      </c>
      <c r="R2">
        <v>6.0499999999999998E-2</v>
      </c>
    </row>
    <row r="3" spans="1:18" x14ac:dyDescent="0.35">
      <c r="A3" t="s">
        <v>17</v>
      </c>
      <c r="B3">
        <v>14.1349</v>
      </c>
      <c r="C3">
        <v>2.5964</v>
      </c>
      <c r="D3">
        <v>0.18959999999999999</v>
      </c>
      <c r="E3">
        <v>4.9523000000000001</v>
      </c>
      <c r="F3">
        <v>0.1812</v>
      </c>
      <c r="G3" s="1"/>
      <c r="H3">
        <v>0.6069</v>
      </c>
      <c r="I3">
        <v>2.3982999999999999</v>
      </c>
      <c r="J3">
        <f t="shared" ref="J3:J8" si="0">SQRT(((C3*D3)^2-Q3^2)*H3*(2-H3)-4*R3^2*C3^2)*2</f>
        <v>0.66309424769925607</v>
      </c>
      <c r="M3">
        <v>0.1663</v>
      </c>
      <c r="N3">
        <v>0.18049999999999999</v>
      </c>
      <c r="O3">
        <v>4.6199999999999998E-2</v>
      </c>
      <c r="P3">
        <v>5.6500000000000002E-2</v>
      </c>
      <c r="Q3">
        <v>0.13900000000000001</v>
      </c>
      <c r="R3">
        <v>5.3999999999999999E-2</v>
      </c>
    </row>
    <row r="4" spans="1:18" x14ac:dyDescent="0.35">
      <c r="A4" t="s">
        <v>18</v>
      </c>
      <c r="B4">
        <v>17.146599999999999</v>
      </c>
      <c r="C4">
        <v>2.2246999999999999</v>
      </c>
      <c r="D4">
        <v>0.17699999999999999</v>
      </c>
      <c r="E4">
        <v>4.5030000000000001</v>
      </c>
      <c r="F4">
        <v>0.16200000000000001</v>
      </c>
      <c r="H4">
        <v>0.72109999999999996</v>
      </c>
      <c r="I4">
        <v>2.2618</v>
      </c>
      <c r="J4">
        <f t="shared" si="0"/>
        <v>0.41932494838018813</v>
      </c>
      <c r="M4">
        <v>0.13400000000000001</v>
      </c>
      <c r="N4">
        <v>0.19339999999999999</v>
      </c>
      <c r="O4">
        <v>4.2099999999999999E-2</v>
      </c>
      <c r="P4">
        <v>7.2900000000000006E-2</v>
      </c>
      <c r="Q4">
        <v>0.1462</v>
      </c>
      <c r="R4">
        <v>6.3299999999999995E-2</v>
      </c>
    </row>
    <row r="5" spans="1:18" x14ac:dyDescent="0.35">
      <c r="A5" t="s">
        <v>19</v>
      </c>
      <c r="B5">
        <v>16.852499999999999</v>
      </c>
      <c r="C5">
        <v>2.2671000000000001</v>
      </c>
      <c r="D5">
        <v>0.16930000000000001</v>
      </c>
      <c r="E5">
        <v>4.4231999999999996</v>
      </c>
      <c r="F5">
        <v>0.13969999999999999</v>
      </c>
      <c r="H5">
        <v>0.64910000000000001</v>
      </c>
      <c r="I5">
        <v>2.1816</v>
      </c>
      <c r="J5">
        <f t="shared" si="0"/>
        <v>0.36626881753693102</v>
      </c>
      <c r="M5">
        <v>0.13089999999999999</v>
      </c>
      <c r="N5">
        <v>0.21959999999999999</v>
      </c>
      <c r="O5">
        <v>4.1000000000000002E-2</v>
      </c>
      <c r="P5">
        <v>7.2099999999999997E-2</v>
      </c>
      <c r="Q5">
        <v>0.1193</v>
      </c>
      <c r="R5">
        <v>6.3600000000000004E-2</v>
      </c>
    </row>
    <row r="6" spans="1:18" x14ac:dyDescent="0.35">
      <c r="A6" t="s">
        <v>16</v>
      </c>
      <c r="B6">
        <v>16.995798319327701</v>
      </c>
      <c r="C6">
        <v>2.2464514820673598</v>
      </c>
      <c r="D6">
        <v>0.172900492316788</v>
      </c>
      <c r="E6">
        <v>4.4620952012895101</v>
      </c>
      <c r="F6">
        <v>0.15112608293983801</v>
      </c>
      <c r="G6" s="1"/>
      <c r="H6">
        <v>0.64159999999999995</v>
      </c>
      <c r="I6">
        <v>2.2156437192221499</v>
      </c>
      <c r="J6">
        <f t="shared" si="0"/>
        <v>0.37999194995040891</v>
      </c>
      <c r="M6">
        <v>0.13242878460517199</v>
      </c>
      <c r="N6">
        <v>0.20686299476342601</v>
      </c>
      <c r="O6">
        <v>4.1537753449671401E-2</v>
      </c>
      <c r="P6">
        <v>7.2526596635140106E-2</v>
      </c>
      <c r="Q6">
        <v>0.129</v>
      </c>
      <c r="R6">
        <v>6.3299999999999995E-2</v>
      </c>
    </row>
    <row r="7" spans="1:18" x14ac:dyDescent="0.35">
      <c r="A7" t="s">
        <v>22</v>
      </c>
      <c r="B7">
        <v>45.518500000000003</v>
      </c>
      <c r="C7">
        <v>2.3447</v>
      </c>
      <c r="D7">
        <v>0.24010000000000001</v>
      </c>
      <c r="E7">
        <v>5.4503000000000004</v>
      </c>
      <c r="F7">
        <v>0.2049</v>
      </c>
      <c r="H7">
        <v>0.88649999999999995</v>
      </c>
      <c r="I7">
        <v>2.7738999999999998</v>
      </c>
      <c r="J7">
        <f t="shared" si="0"/>
        <v>0.85228354862421174</v>
      </c>
      <c r="M7">
        <v>7.4099999999999999E-2</v>
      </c>
      <c r="N7">
        <v>0.28549999999999998</v>
      </c>
      <c r="O7">
        <v>2.0799999999999999E-2</v>
      </c>
      <c r="P7">
        <v>0.10970000000000001</v>
      </c>
      <c r="Q7">
        <v>0.1207</v>
      </c>
      <c r="R7">
        <v>7.2900000000000006E-2</v>
      </c>
    </row>
    <row r="8" spans="1:18" x14ac:dyDescent="0.35">
      <c r="A8" t="s">
        <v>23</v>
      </c>
      <c r="B8">
        <v>33.92</v>
      </c>
      <c r="C8">
        <v>2.2523</v>
      </c>
      <c r="D8">
        <v>0.17519999999999999</v>
      </c>
      <c r="E8">
        <v>4.5099</v>
      </c>
      <c r="F8">
        <v>0.17699999999999999</v>
      </c>
      <c r="H8">
        <v>0.71419999999999995</v>
      </c>
      <c r="I8">
        <v>2.2559999999999998</v>
      </c>
      <c r="J8">
        <f t="shared" si="0"/>
        <v>0.41361037003568801</v>
      </c>
      <c r="M8">
        <v>6.9000000000000006E-2</v>
      </c>
      <c r="N8">
        <v>0.2402</v>
      </c>
      <c r="O8">
        <v>2.1399999999999999E-2</v>
      </c>
      <c r="P8">
        <v>7.7600000000000002E-2</v>
      </c>
      <c r="Q8">
        <v>0.1148</v>
      </c>
      <c r="R8">
        <v>6.59E-2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2022-01-24T13:01:52Z</dcterms:created>
  <dcterms:modified xsi:type="dcterms:W3CDTF">2023-12-11T04:32:14Z</dcterms:modified>
</cp:coreProperties>
</file>