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orja\Desktop\Academia\master\visualizacion\PEC2\"/>
    </mc:Choice>
  </mc:AlternateContent>
  <xr:revisionPtr revIDLastSave="0" documentId="13_ncr:1_{B66E50E1-824C-4ADB-9F5F-111B96C88EC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oducci__d_energia_el_ctrica._" sheetId="1" r:id="rId1"/>
    <sheet name="pivot" sheetId="3" r:id="rId2"/>
    <sheet name="pivot_data" sheetId="4" r:id="rId3"/>
    <sheet name="plot" sheetId="5" r:id="rId4"/>
    <sheet name="pasos" sheetId="2" r:id="rId5"/>
  </sheets>
  <definedNames>
    <definedName name="_xlnm._FilterDatabase" localSheetId="2" hidden="1">pivot_data!$I$28:$S$388</definedName>
    <definedName name="_xlnm._FilterDatabase" localSheetId="0" hidden="1">Producci__d_energia_el_ctrica._!$A$1:$H$637</definedName>
  </definedNames>
  <calcPr calcId="18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5" i="5" l="1"/>
  <c r="K29" i="4"/>
  <c r="L29" i="4" s="1"/>
  <c r="F18" i="4"/>
  <c r="C19" i="4"/>
  <c r="D19" i="4"/>
  <c r="S32" i="4" s="1"/>
  <c r="E19" i="4"/>
  <c r="T32" i="4" s="1"/>
  <c r="C20" i="4"/>
  <c r="D20" i="4"/>
  <c r="S106" i="4" s="1"/>
  <c r="E20" i="4"/>
  <c r="F20" i="4" s="1"/>
  <c r="C21" i="4"/>
  <c r="R177" i="4" s="1"/>
  <c r="D21" i="4"/>
  <c r="E21" i="4"/>
  <c r="F21" i="4" s="1"/>
  <c r="C22" i="4"/>
  <c r="R247" i="4" s="1"/>
  <c r="D22" i="4"/>
  <c r="S269" i="4" s="1"/>
  <c r="E22" i="4"/>
  <c r="T311" i="4" s="1"/>
  <c r="C23" i="4"/>
  <c r="R321" i="4" s="1"/>
  <c r="D23" i="4"/>
  <c r="S321" i="4" s="1"/>
  <c r="E23" i="4"/>
  <c r="F23" i="4" s="1"/>
  <c r="B20" i="4"/>
  <c r="Q104" i="4" s="1"/>
  <c r="B21" i="4"/>
  <c r="Q175" i="4" s="1"/>
  <c r="B22" i="4"/>
  <c r="Q252" i="4" s="1"/>
  <c r="B23" i="4"/>
  <c r="Q332" i="4" s="1"/>
  <c r="B19" i="4"/>
  <c r="S172" i="4"/>
  <c r="K30" i="4"/>
  <c r="L30" i="4" s="1"/>
  <c r="K101" i="4"/>
  <c r="M101" i="4" s="1"/>
  <c r="K102" i="4"/>
  <c r="M102" i="4" s="1"/>
  <c r="K173" i="4"/>
  <c r="K174" i="4"/>
  <c r="N174" i="4" s="1"/>
  <c r="K245" i="4"/>
  <c r="O245" i="4" s="1"/>
  <c r="K246" i="4"/>
  <c r="O246" i="4" s="1"/>
  <c r="K317" i="4"/>
  <c r="P317" i="4" s="1"/>
  <c r="K318" i="4"/>
  <c r="P318" i="4" s="1"/>
  <c r="K28" i="4"/>
  <c r="S103" i="4"/>
  <c r="S104" i="4"/>
  <c r="S105" i="4"/>
  <c r="S107" i="4"/>
  <c r="S108" i="4"/>
  <c r="S109" i="4"/>
  <c r="S111" i="4"/>
  <c r="S112" i="4"/>
  <c r="S113" i="4"/>
  <c r="S115" i="4"/>
  <c r="S116" i="4"/>
  <c r="S117" i="4"/>
  <c r="S119" i="4"/>
  <c r="S120" i="4"/>
  <c r="S121" i="4"/>
  <c r="Q123" i="4"/>
  <c r="S123" i="4"/>
  <c r="S124" i="4"/>
  <c r="S126" i="4"/>
  <c r="S127" i="4"/>
  <c r="S128" i="4"/>
  <c r="S130" i="4"/>
  <c r="S131" i="4"/>
  <c r="S132" i="4"/>
  <c r="S134" i="4"/>
  <c r="S135" i="4"/>
  <c r="S136" i="4"/>
  <c r="S138" i="4"/>
  <c r="S139" i="4"/>
  <c r="S140" i="4"/>
  <c r="S142" i="4"/>
  <c r="S143" i="4"/>
  <c r="S144" i="4"/>
  <c r="S146" i="4"/>
  <c r="S147" i="4"/>
  <c r="S148" i="4"/>
  <c r="S150" i="4"/>
  <c r="S151" i="4"/>
  <c r="S152" i="4"/>
  <c r="S154" i="4"/>
  <c r="S155" i="4"/>
  <c r="S156" i="4"/>
  <c r="S158" i="4"/>
  <c r="S159" i="4"/>
  <c r="S160" i="4"/>
  <c r="S162" i="4"/>
  <c r="S163" i="4"/>
  <c r="S164" i="4"/>
  <c r="S166" i="4"/>
  <c r="S167" i="4"/>
  <c r="S168" i="4"/>
  <c r="S170" i="4"/>
  <c r="Q171" i="4"/>
  <c r="S171" i="4"/>
  <c r="Q176" i="4"/>
  <c r="Q177" i="4"/>
  <c r="Q178" i="4"/>
  <c r="Q180" i="4"/>
  <c r="Q181" i="4"/>
  <c r="Q182" i="4"/>
  <c r="Q184" i="4"/>
  <c r="Q185" i="4"/>
  <c r="Q186" i="4"/>
  <c r="Q188" i="4"/>
  <c r="Q189" i="4"/>
  <c r="Q190" i="4"/>
  <c r="Q192" i="4"/>
  <c r="Q193" i="4"/>
  <c r="Q194" i="4"/>
  <c r="Q196" i="4"/>
  <c r="Q197" i="4"/>
  <c r="Q198" i="4"/>
  <c r="Q200" i="4"/>
  <c r="Q201" i="4"/>
  <c r="Q202" i="4"/>
  <c r="Q204" i="4"/>
  <c r="Q205" i="4"/>
  <c r="Q206" i="4"/>
  <c r="Q208" i="4"/>
  <c r="Q209" i="4"/>
  <c r="Q210" i="4"/>
  <c r="Q212" i="4"/>
  <c r="Q213" i="4"/>
  <c r="Q214" i="4"/>
  <c r="Q216" i="4"/>
  <c r="Q217" i="4"/>
  <c r="Q218" i="4"/>
  <c r="Q220" i="4"/>
  <c r="Q221" i="4"/>
  <c r="Q222" i="4"/>
  <c r="Q224" i="4"/>
  <c r="Q225" i="4"/>
  <c r="Q226" i="4"/>
  <c r="Q228" i="4"/>
  <c r="Q229" i="4"/>
  <c r="Q230" i="4"/>
  <c r="Q232" i="4"/>
  <c r="Q233" i="4"/>
  <c r="Q234" i="4"/>
  <c r="Q236" i="4"/>
  <c r="Q237" i="4"/>
  <c r="Q238" i="4"/>
  <c r="Q240" i="4"/>
  <c r="Q241" i="4"/>
  <c r="Q243" i="4"/>
  <c r="Q244" i="4"/>
  <c r="Q256" i="4"/>
  <c r="R258" i="4"/>
  <c r="Q275" i="4"/>
  <c r="R277" i="4"/>
  <c r="Q294" i="4"/>
  <c r="Q297" i="4"/>
  <c r="Q315" i="4"/>
  <c r="R320" i="4"/>
  <c r="R322" i="4"/>
  <c r="S322" i="4"/>
  <c r="R323" i="4"/>
  <c r="R325" i="4"/>
  <c r="R326" i="4"/>
  <c r="R328" i="4"/>
  <c r="R329" i="4"/>
  <c r="R330" i="4"/>
  <c r="R332" i="4"/>
  <c r="R333" i="4"/>
  <c r="R334" i="4"/>
  <c r="R335" i="4"/>
  <c r="R336" i="4"/>
  <c r="R337" i="4"/>
  <c r="R338" i="4"/>
  <c r="R339" i="4"/>
  <c r="R341" i="4"/>
  <c r="R342" i="4"/>
  <c r="S342" i="4"/>
  <c r="R344" i="4"/>
  <c r="R345" i="4"/>
  <c r="S345" i="4"/>
  <c r="R347" i="4"/>
  <c r="S347" i="4"/>
  <c r="R348" i="4"/>
  <c r="R350" i="4"/>
  <c r="R351" i="4"/>
  <c r="R352" i="4"/>
  <c r="R354" i="4"/>
  <c r="R355" i="4"/>
  <c r="R356" i="4"/>
  <c r="R357" i="4"/>
  <c r="R358" i="4"/>
  <c r="S358" i="4"/>
  <c r="R360" i="4"/>
  <c r="R361" i="4"/>
  <c r="R362" i="4"/>
  <c r="R364" i="4"/>
  <c r="R365" i="4"/>
  <c r="R366" i="4"/>
  <c r="R368" i="4"/>
  <c r="R369" i="4"/>
  <c r="R370" i="4"/>
  <c r="R371" i="4"/>
  <c r="R372" i="4"/>
  <c r="R374" i="4"/>
  <c r="R375" i="4"/>
  <c r="R376" i="4"/>
  <c r="R378" i="4"/>
  <c r="R379" i="4"/>
  <c r="S379" i="4"/>
  <c r="R381" i="4"/>
  <c r="S381" i="4"/>
  <c r="R382" i="4"/>
  <c r="R384" i="4"/>
  <c r="R385" i="4"/>
  <c r="S385" i="4"/>
  <c r="R387" i="4"/>
  <c r="S387" i="4"/>
  <c r="R388" i="4"/>
  <c r="R31" i="4"/>
  <c r="S34" i="4"/>
  <c r="S38" i="4"/>
  <c r="Q42" i="4"/>
  <c r="S45" i="4"/>
  <c r="S48" i="4"/>
  <c r="S60" i="4"/>
  <c r="S64" i="4"/>
  <c r="Q70" i="4"/>
  <c r="S70" i="4"/>
  <c r="S73" i="4"/>
  <c r="S83" i="4"/>
  <c r="S85" i="4"/>
  <c r="Q86" i="4"/>
  <c r="S91" i="4"/>
  <c r="Q97" i="4"/>
  <c r="Q31" i="4"/>
  <c r="I1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B30" i="4"/>
  <c r="B31" i="4"/>
  <c r="B32" i="4"/>
  <c r="B33" i="4"/>
  <c r="B29" i="4"/>
  <c r="N30" i="4" l="1"/>
  <c r="N173" i="4"/>
  <c r="N29" i="4"/>
  <c r="S88" i="4"/>
  <c r="S80" i="4"/>
  <c r="S58" i="4"/>
  <c r="S367" i="4"/>
  <c r="S331" i="4"/>
  <c r="S324" i="4"/>
  <c r="R308" i="4"/>
  <c r="Q287" i="4"/>
  <c r="R268" i="4"/>
  <c r="Q249" i="4"/>
  <c r="R242" i="4"/>
  <c r="R239" i="4"/>
  <c r="S97" i="4"/>
  <c r="S78" i="4"/>
  <c r="S66" i="4"/>
  <c r="S54" i="4"/>
  <c r="S41" i="4"/>
  <c r="R319" i="4"/>
  <c r="R386" i="4"/>
  <c r="R383" i="4"/>
  <c r="R380" i="4"/>
  <c r="R377" i="4"/>
  <c r="R373" i="4"/>
  <c r="S369" i="4"/>
  <c r="R367" i="4"/>
  <c r="R363" i="4"/>
  <c r="R359" i="4"/>
  <c r="S356" i="4"/>
  <c r="R353" i="4"/>
  <c r="R349" i="4"/>
  <c r="R346" i="4"/>
  <c r="R343" i="4"/>
  <c r="R340" i="4"/>
  <c r="S336" i="4"/>
  <c r="S333" i="4"/>
  <c r="R331" i="4"/>
  <c r="R327" i="4"/>
  <c r="R324" i="4"/>
  <c r="Q306" i="4"/>
  <c r="R284" i="4"/>
  <c r="Q266" i="4"/>
  <c r="Q247" i="4"/>
  <c r="Q242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191" i="4"/>
  <c r="Q187" i="4"/>
  <c r="Q183" i="4"/>
  <c r="Q179" i="4"/>
  <c r="S169" i="4"/>
  <c r="S165" i="4"/>
  <c r="S161" i="4"/>
  <c r="S157" i="4"/>
  <c r="S153" i="4"/>
  <c r="S149" i="4"/>
  <c r="S145" i="4"/>
  <c r="S141" i="4"/>
  <c r="S137" i="4"/>
  <c r="S133" i="4"/>
  <c r="S129" i="4"/>
  <c r="S125" i="4"/>
  <c r="S122" i="4"/>
  <c r="S118" i="4"/>
  <c r="S114" i="4"/>
  <c r="S110" i="4"/>
  <c r="T53" i="4"/>
  <c r="S31" i="4"/>
  <c r="S95" i="4"/>
  <c r="S87" i="4"/>
  <c r="T81" i="4"/>
  <c r="S77" i="4"/>
  <c r="S63" i="4"/>
  <c r="S57" i="4"/>
  <c r="S52" i="4"/>
  <c r="S44" i="4"/>
  <c r="S37" i="4"/>
  <c r="Q316" i="4"/>
  <c r="S371" i="4"/>
  <c r="S360" i="4"/>
  <c r="S352" i="4"/>
  <c r="S349" i="4"/>
  <c r="S338" i="4"/>
  <c r="Q313" i="4"/>
  <c r="Q304" i="4"/>
  <c r="Q292" i="4"/>
  <c r="Q282" i="4"/>
  <c r="Q273" i="4"/>
  <c r="R263" i="4"/>
  <c r="R253" i="4"/>
  <c r="R178" i="4"/>
  <c r="R175" i="4"/>
  <c r="S98" i="4"/>
  <c r="S92" i="4"/>
  <c r="S81" i="4"/>
  <c r="S74" i="4"/>
  <c r="S67" i="4"/>
  <c r="S61" i="4"/>
  <c r="S55" i="4"/>
  <c r="S51" i="4"/>
  <c r="S35" i="4"/>
  <c r="S377" i="4"/>
  <c r="S365" i="4"/>
  <c r="S362" i="4"/>
  <c r="S354" i="4"/>
  <c r="S340" i="4"/>
  <c r="S329" i="4"/>
  <c r="S320" i="4"/>
  <c r="Q311" i="4"/>
  <c r="Q299" i="4"/>
  <c r="R289" i="4"/>
  <c r="Q280" i="4"/>
  <c r="Q271" i="4"/>
  <c r="R261" i="4"/>
  <c r="Q251" i="4"/>
  <c r="Q115" i="4"/>
  <c r="Q108" i="4"/>
  <c r="S312" i="4"/>
  <c r="R210" i="4"/>
  <c r="R207" i="4"/>
  <c r="T64" i="4"/>
  <c r="T94" i="4"/>
  <c r="T84" i="4"/>
  <c r="T56" i="4"/>
  <c r="Q384" i="4"/>
  <c r="Q368" i="4"/>
  <c r="Q320" i="4"/>
  <c r="S304" i="4"/>
  <c r="S280" i="4"/>
  <c r="T58" i="4"/>
  <c r="T33" i="4"/>
  <c r="Q376" i="4"/>
  <c r="Q360" i="4"/>
  <c r="S308" i="4"/>
  <c r="S284" i="4"/>
  <c r="S261" i="4"/>
  <c r="R226" i="4"/>
  <c r="R223" i="4"/>
  <c r="R194" i="4"/>
  <c r="R191" i="4"/>
  <c r="T85" i="4"/>
  <c r="T82" i="4"/>
  <c r="T78" i="4"/>
  <c r="T61" i="4"/>
  <c r="T48" i="4"/>
  <c r="T36" i="4"/>
  <c r="Q380" i="4"/>
  <c r="S301" i="4"/>
  <c r="G20" i="4"/>
  <c r="F22" i="4"/>
  <c r="G21" i="4"/>
  <c r="S100" i="4"/>
  <c r="S94" i="4"/>
  <c r="S90" i="4"/>
  <c r="S86" i="4"/>
  <c r="S82" i="4"/>
  <c r="S79" i="4"/>
  <c r="S76" i="4"/>
  <c r="S72" i="4"/>
  <c r="S69" i="4"/>
  <c r="S65" i="4"/>
  <c r="S62" i="4"/>
  <c r="S59" i="4"/>
  <c r="S50" i="4"/>
  <c r="S47" i="4"/>
  <c r="S43" i="4"/>
  <c r="S40" i="4"/>
  <c r="S383" i="4"/>
  <c r="S372" i="4"/>
  <c r="S370" i="4"/>
  <c r="S368" i="4"/>
  <c r="S355" i="4"/>
  <c r="S353" i="4"/>
  <c r="S351" i="4"/>
  <c r="S346" i="4"/>
  <c r="S344" i="4"/>
  <c r="S339" i="4"/>
  <c r="S337" i="4"/>
  <c r="S335" i="4"/>
  <c r="S326" i="4"/>
  <c r="R314" i="4"/>
  <c r="Q310" i="4"/>
  <c r="Q308" i="4"/>
  <c r="R305" i="4"/>
  <c r="R303" i="4"/>
  <c r="R301" i="4"/>
  <c r="R298" i="4"/>
  <c r="Q296" i="4"/>
  <c r="S293" i="4"/>
  <c r="Q291" i="4"/>
  <c r="Q289" i="4"/>
  <c r="Q286" i="4"/>
  <c r="Q284" i="4"/>
  <c r="R281" i="4"/>
  <c r="R279" i="4"/>
  <c r="S276" i="4"/>
  <c r="R274" i="4"/>
  <c r="S272" i="4"/>
  <c r="Q270" i="4"/>
  <c r="Q268" i="4"/>
  <c r="R265" i="4"/>
  <c r="Q263" i="4"/>
  <c r="R260" i="4"/>
  <c r="Q258" i="4"/>
  <c r="R255" i="4"/>
  <c r="S252" i="4"/>
  <c r="R250" i="4"/>
  <c r="S248" i="4"/>
  <c r="R234" i="4"/>
  <c r="R231" i="4"/>
  <c r="R218" i="4"/>
  <c r="R215" i="4"/>
  <c r="R202" i="4"/>
  <c r="R199" i="4"/>
  <c r="R186" i="4"/>
  <c r="R183" i="4"/>
  <c r="G23" i="4"/>
  <c r="S99" i="4"/>
  <c r="S96" i="4"/>
  <c r="S93" i="4"/>
  <c r="S89" i="4"/>
  <c r="S84" i="4"/>
  <c r="S75" i="4"/>
  <c r="S71" i="4"/>
  <c r="S68" i="4"/>
  <c r="S56" i="4"/>
  <c r="S53" i="4"/>
  <c r="S49" i="4"/>
  <c r="S46" i="4"/>
  <c r="S42" i="4"/>
  <c r="S39" i="4"/>
  <c r="S36" i="4"/>
  <c r="S33" i="4"/>
  <c r="S388" i="4"/>
  <c r="S386" i="4"/>
  <c r="S384" i="4"/>
  <c r="S378" i="4"/>
  <c r="S376" i="4"/>
  <c r="S374" i="4"/>
  <c r="S363" i="4"/>
  <c r="S361" i="4"/>
  <c r="S330" i="4"/>
  <c r="S328" i="4"/>
  <c r="S323" i="4"/>
  <c r="Q314" i="4"/>
  <c r="Q312" i="4"/>
  <c r="R309" i="4"/>
  <c r="Q307" i="4"/>
  <c r="Q305" i="4"/>
  <c r="Q303" i="4"/>
  <c r="R300" i="4"/>
  <c r="Q298" i="4"/>
  <c r="R295" i="4"/>
  <c r="R293" i="4"/>
  <c r="R290" i="4"/>
  <c r="Q288" i="4"/>
  <c r="R285" i="4"/>
  <c r="Q283" i="4"/>
  <c r="Q281" i="4"/>
  <c r="Q279" i="4"/>
  <c r="R276" i="4"/>
  <c r="Q274" i="4"/>
  <c r="Q272" i="4"/>
  <c r="Q267" i="4"/>
  <c r="Q265" i="4"/>
  <c r="Q262" i="4"/>
  <c r="Q260" i="4"/>
  <c r="R257" i="4"/>
  <c r="Q255" i="4"/>
  <c r="R252" i="4"/>
  <c r="Q250" i="4"/>
  <c r="Q248" i="4"/>
  <c r="F19" i="4"/>
  <c r="G19" i="4" s="1"/>
  <c r="G22" i="4"/>
  <c r="R316" i="4"/>
  <c r="R313" i="4"/>
  <c r="R311" i="4"/>
  <c r="R306" i="4"/>
  <c r="Q302" i="4"/>
  <c r="Q300" i="4"/>
  <c r="R297" i="4"/>
  <c r="Q295" i="4"/>
  <c r="R292" i="4"/>
  <c r="Q290" i="4"/>
  <c r="R287" i="4"/>
  <c r="R282" i="4"/>
  <c r="Q278" i="4"/>
  <c r="Q276" i="4"/>
  <c r="R273" i="4"/>
  <c r="R271" i="4"/>
  <c r="R269" i="4"/>
  <c r="R266" i="4"/>
  <c r="Q264" i="4"/>
  <c r="Q259" i="4"/>
  <c r="Q257" i="4"/>
  <c r="Q254" i="4"/>
  <c r="R249" i="4"/>
  <c r="Q34" i="4"/>
  <c r="Q32" i="4"/>
  <c r="Q36" i="4"/>
  <c r="Q39" i="4"/>
  <c r="Q44" i="4"/>
  <c r="Q49" i="4"/>
  <c r="Q54" i="4"/>
  <c r="Q56" i="4"/>
  <c r="Q59" i="4"/>
  <c r="Q61" i="4"/>
  <c r="Q64" i="4"/>
  <c r="Q67" i="4"/>
  <c r="Q74" i="4"/>
  <c r="Q76" i="4"/>
  <c r="Q79" i="4"/>
  <c r="Q82" i="4"/>
  <c r="Q85" i="4"/>
  <c r="Q92" i="4"/>
  <c r="Q94" i="4"/>
  <c r="Q89" i="4"/>
  <c r="Q96" i="4"/>
  <c r="Q99" i="4"/>
  <c r="Q38" i="4"/>
  <c r="Q45" i="4"/>
  <c r="Q60" i="4"/>
  <c r="Q63" i="4"/>
  <c r="Q66" i="4"/>
  <c r="Q75" i="4"/>
  <c r="Q93" i="4"/>
  <c r="Q33" i="4"/>
  <c r="Q41" i="4"/>
  <c r="Q46" i="4"/>
  <c r="Q48" i="4"/>
  <c r="Q51" i="4"/>
  <c r="Q53" i="4"/>
  <c r="Q58" i="4"/>
  <c r="Q69" i="4"/>
  <c r="Q71" i="4"/>
  <c r="Q78" i="4"/>
  <c r="Q81" i="4"/>
  <c r="Q84" i="4"/>
  <c r="Q87" i="4"/>
  <c r="Q35" i="4"/>
  <c r="Q40" i="4"/>
  <c r="Q43" i="4"/>
  <c r="Q50" i="4"/>
  <c r="Q55" i="4"/>
  <c r="Q68" i="4"/>
  <c r="Q73" i="4"/>
  <c r="Q77" i="4"/>
  <c r="Q80" i="4"/>
  <c r="Q91" i="4"/>
  <c r="R125" i="4"/>
  <c r="R157" i="4"/>
  <c r="R133" i="4"/>
  <c r="R149" i="4"/>
  <c r="R141" i="4"/>
  <c r="R109" i="4"/>
  <c r="Q88" i="4"/>
  <c r="Q72" i="4"/>
  <c r="R165" i="4"/>
  <c r="Q125" i="4"/>
  <c r="R117" i="4"/>
  <c r="Q83" i="4"/>
  <c r="Q65" i="4"/>
  <c r="Q47" i="4"/>
  <c r="Q37" i="4"/>
  <c r="Q167" i="4"/>
  <c r="Q119" i="4"/>
  <c r="Q110" i="4"/>
  <c r="Q112" i="4"/>
  <c r="Q114" i="4"/>
  <c r="Q116" i="4"/>
  <c r="Q127" i="4"/>
  <c r="Q129" i="4"/>
  <c r="Q131" i="4"/>
  <c r="Q133" i="4"/>
  <c r="Q142" i="4"/>
  <c r="Q144" i="4"/>
  <c r="Q146" i="4"/>
  <c r="Q148" i="4"/>
  <c r="Q159" i="4"/>
  <c r="Q161" i="4"/>
  <c r="Q163" i="4"/>
  <c r="Q165" i="4"/>
  <c r="Q113" i="4"/>
  <c r="Q128" i="4"/>
  <c r="Q135" i="4"/>
  <c r="Q137" i="4"/>
  <c r="Q139" i="4"/>
  <c r="Q141" i="4"/>
  <c r="Q143" i="4"/>
  <c r="Q150" i="4"/>
  <c r="Q152" i="4"/>
  <c r="Q154" i="4"/>
  <c r="Q156" i="4"/>
  <c r="Q158" i="4"/>
  <c r="Q117" i="4"/>
  <c r="Q132" i="4"/>
  <c r="Q136" i="4"/>
  <c r="Q140" i="4"/>
  <c r="Q153" i="4"/>
  <c r="Q157" i="4"/>
  <c r="Q162" i="4"/>
  <c r="Q103" i="4"/>
  <c r="Q105" i="4"/>
  <c r="Q107" i="4"/>
  <c r="Q109" i="4"/>
  <c r="Q111" i="4"/>
  <c r="Q118" i="4"/>
  <c r="Q120" i="4"/>
  <c r="Q122" i="4"/>
  <c r="Q124" i="4"/>
  <c r="Q126" i="4"/>
  <c r="Q149" i="4"/>
  <c r="Q164" i="4"/>
  <c r="Q166" i="4"/>
  <c r="Q168" i="4"/>
  <c r="Q170" i="4"/>
  <c r="Q172" i="4"/>
  <c r="Q134" i="4"/>
  <c r="Q138" i="4"/>
  <c r="Q147" i="4"/>
  <c r="Q151" i="4"/>
  <c r="Q155" i="4"/>
  <c r="Q98" i="4"/>
  <c r="Q90" i="4"/>
  <c r="Q100" i="4"/>
  <c r="Q95" i="4"/>
  <c r="Q62" i="4"/>
  <c r="Q57" i="4"/>
  <c r="Q52" i="4"/>
  <c r="Q169" i="4"/>
  <c r="Q160" i="4"/>
  <c r="Q145" i="4"/>
  <c r="Q130" i="4"/>
  <c r="Q121" i="4"/>
  <c r="Q106" i="4"/>
  <c r="Q323" i="4"/>
  <c r="Q324" i="4"/>
  <c r="Q340" i="4"/>
  <c r="Q356" i="4"/>
  <c r="Q372" i="4"/>
  <c r="Q388" i="4"/>
  <c r="S247" i="4"/>
  <c r="S249" i="4"/>
  <c r="S257" i="4"/>
  <c r="S265" i="4"/>
  <c r="S273" i="4"/>
  <c r="S281" i="4"/>
  <c r="S289" i="4"/>
  <c r="S297" i="4"/>
  <c r="S305" i="4"/>
  <c r="S313" i="4"/>
  <c r="T100" i="4"/>
  <c r="T97" i="4"/>
  <c r="T90" i="4"/>
  <c r="T72" i="4"/>
  <c r="T65" i="4"/>
  <c r="T62" i="4"/>
  <c r="T42" i="4"/>
  <c r="K42" i="4" s="1"/>
  <c r="L42" i="4" s="1"/>
  <c r="T37" i="4"/>
  <c r="T34" i="4"/>
  <c r="Q348" i="4"/>
  <c r="Q336" i="4"/>
  <c r="Q328" i="4"/>
  <c r="S316" i="4"/>
  <c r="S309" i="4"/>
  <c r="S292" i="4"/>
  <c r="S288" i="4"/>
  <c r="S277" i="4"/>
  <c r="S260" i="4"/>
  <c r="S256" i="4"/>
  <c r="R243" i="4"/>
  <c r="R238" i="4"/>
  <c r="R235" i="4"/>
  <c r="R230" i="4"/>
  <c r="R227" i="4"/>
  <c r="R222" i="4"/>
  <c r="R219" i="4"/>
  <c r="R214" i="4"/>
  <c r="R211" i="4"/>
  <c r="R206" i="4"/>
  <c r="R203" i="4"/>
  <c r="R198" i="4"/>
  <c r="R195" i="4"/>
  <c r="R190" i="4"/>
  <c r="R187" i="4"/>
  <c r="R182" i="4"/>
  <c r="R179" i="4"/>
  <c r="T38" i="4"/>
  <c r="Q253" i="4"/>
  <c r="Q261" i="4"/>
  <c r="Q269" i="4"/>
  <c r="Q277" i="4"/>
  <c r="Q285" i="4"/>
  <c r="Q293" i="4"/>
  <c r="Q301" i="4"/>
  <c r="Q309" i="4"/>
  <c r="S325" i="4"/>
  <c r="S327" i="4"/>
  <c r="S332" i="4"/>
  <c r="S334" i="4"/>
  <c r="S341" i="4"/>
  <c r="S343" i="4"/>
  <c r="S348" i="4"/>
  <c r="S350" i="4"/>
  <c r="S357" i="4"/>
  <c r="S359" i="4"/>
  <c r="S364" i="4"/>
  <c r="S366" i="4"/>
  <c r="S373" i="4"/>
  <c r="S375" i="4"/>
  <c r="S380" i="4"/>
  <c r="S382" i="4"/>
  <c r="S319" i="4"/>
  <c r="R248" i="4"/>
  <c r="R251" i="4"/>
  <c r="R254" i="4"/>
  <c r="R256" i="4"/>
  <c r="R259" i="4"/>
  <c r="R262" i="4"/>
  <c r="R264" i="4"/>
  <c r="R267" i="4"/>
  <c r="R270" i="4"/>
  <c r="R272" i="4"/>
  <c r="R275" i="4"/>
  <c r="R278" i="4"/>
  <c r="R280" i="4"/>
  <c r="R283" i="4"/>
  <c r="R286" i="4"/>
  <c r="R288" i="4"/>
  <c r="R291" i="4"/>
  <c r="R294" i="4"/>
  <c r="R296" i="4"/>
  <c r="R299" i="4"/>
  <c r="R302" i="4"/>
  <c r="R304" i="4"/>
  <c r="R307" i="4"/>
  <c r="R310" i="4"/>
  <c r="R312" i="4"/>
  <c r="R315" i="4"/>
  <c r="T98" i="4"/>
  <c r="T80" i="4"/>
  <c r="T77" i="4"/>
  <c r="K77" i="4" s="1"/>
  <c r="L77" i="4" s="1"/>
  <c r="T68" i="4"/>
  <c r="T50" i="4"/>
  <c r="T45" i="4"/>
  <c r="T40" i="4"/>
  <c r="Q364" i="4"/>
  <c r="Q352" i="4"/>
  <c r="Q344" i="4"/>
  <c r="S300" i="4"/>
  <c r="S296" i="4"/>
  <c r="S285" i="4"/>
  <c r="S268" i="4"/>
  <c r="S264" i="4"/>
  <c r="S253" i="4"/>
  <c r="K311" i="4"/>
  <c r="O311" i="4" s="1"/>
  <c r="S178" i="4"/>
  <c r="S182" i="4"/>
  <c r="S186" i="4"/>
  <c r="S190" i="4"/>
  <c r="S194" i="4"/>
  <c r="S198" i="4"/>
  <c r="S202" i="4"/>
  <c r="S206" i="4"/>
  <c r="S210" i="4"/>
  <c r="S214" i="4"/>
  <c r="S218" i="4"/>
  <c r="S222" i="4"/>
  <c r="S226" i="4"/>
  <c r="S230" i="4"/>
  <c r="S234" i="4"/>
  <c r="S238" i="4"/>
  <c r="S242" i="4"/>
  <c r="S244" i="4"/>
  <c r="S177" i="4"/>
  <c r="S181" i="4"/>
  <c r="S185" i="4"/>
  <c r="S189" i="4"/>
  <c r="S193" i="4"/>
  <c r="S197" i="4"/>
  <c r="S201" i="4"/>
  <c r="S205" i="4"/>
  <c r="S209" i="4"/>
  <c r="S213" i="4"/>
  <c r="S217" i="4"/>
  <c r="S221" i="4"/>
  <c r="S225" i="4"/>
  <c r="S229" i="4"/>
  <c r="S233" i="4"/>
  <c r="S237" i="4"/>
  <c r="S241" i="4"/>
  <c r="R104" i="4"/>
  <c r="R108" i="4"/>
  <c r="R112" i="4"/>
  <c r="R116" i="4"/>
  <c r="R120" i="4"/>
  <c r="R124" i="4"/>
  <c r="R128" i="4"/>
  <c r="R132" i="4"/>
  <c r="R136" i="4"/>
  <c r="R140" i="4"/>
  <c r="R144" i="4"/>
  <c r="R148" i="4"/>
  <c r="R152" i="4"/>
  <c r="R156" i="4"/>
  <c r="R160" i="4"/>
  <c r="R164" i="4"/>
  <c r="R168" i="4"/>
  <c r="R103" i="4"/>
  <c r="R107" i="4"/>
  <c r="R111" i="4"/>
  <c r="R115" i="4"/>
  <c r="R119" i="4"/>
  <c r="R123" i="4"/>
  <c r="R127" i="4"/>
  <c r="R131" i="4"/>
  <c r="R135" i="4"/>
  <c r="R139" i="4"/>
  <c r="R143" i="4"/>
  <c r="R147" i="4"/>
  <c r="R151" i="4"/>
  <c r="R155" i="4"/>
  <c r="R159" i="4"/>
  <c r="R163" i="4"/>
  <c r="R167" i="4"/>
  <c r="R171" i="4"/>
  <c r="S240" i="4"/>
  <c r="S236" i="4"/>
  <c r="S232" i="4"/>
  <c r="S228" i="4"/>
  <c r="S224" i="4"/>
  <c r="S220" i="4"/>
  <c r="S216" i="4"/>
  <c r="S212" i="4"/>
  <c r="S208" i="4"/>
  <c r="S204" i="4"/>
  <c r="S200" i="4"/>
  <c r="S196" i="4"/>
  <c r="S192" i="4"/>
  <c r="S188" i="4"/>
  <c r="S184" i="4"/>
  <c r="S180" i="4"/>
  <c r="S176" i="4"/>
  <c r="R166" i="4"/>
  <c r="R158" i="4"/>
  <c r="R150" i="4"/>
  <c r="R142" i="4"/>
  <c r="R134" i="4"/>
  <c r="R126" i="4"/>
  <c r="R118" i="4"/>
  <c r="R110" i="4"/>
  <c r="R169" i="4"/>
  <c r="R161" i="4"/>
  <c r="R153" i="4"/>
  <c r="R145" i="4"/>
  <c r="R137" i="4"/>
  <c r="R129" i="4"/>
  <c r="R121" i="4"/>
  <c r="R113" i="4"/>
  <c r="R105" i="4"/>
  <c r="K61" i="4"/>
  <c r="L61" i="4" s="1"/>
  <c r="S243" i="4"/>
  <c r="S239" i="4"/>
  <c r="S235" i="4"/>
  <c r="S231" i="4"/>
  <c r="S227" i="4"/>
  <c r="S223" i="4"/>
  <c r="S219" i="4"/>
  <c r="S215" i="4"/>
  <c r="S211" i="4"/>
  <c r="S207" i="4"/>
  <c r="S203" i="4"/>
  <c r="S199" i="4"/>
  <c r="S195" i="4"/>
  <c r="S191" i="4"/>
  <c r="S187" i="4"/>
  <c r="S183" i="4"/>
  <c r="S179" i="4"/>
  <c r="S175" i="4"/>
  <c r="R172" i="4"/>
  <c r="R170" i="4"/>
  <c r="R162" i="4"/>
  <c r="R154" i="4"/>
  <c r="R146" i="4"/>
  <c r="R138" i="4"/>
  <c r="R130" i="4"/>
  <c r="R122" i="4"/>
  <c r="R114" i="4"/>
  <c r="R106" i="4"/>
  <c r="T96" i="4"/>
  <c r="T93" i="4"/>
  <c r="K93" i="4" s="1"/>
  <c r="L93" i="4" s="1"/>
  <c r="T88" i="4"/>
  <c r="T74" i="4"/>
  <c r="T69" i="4"/>
  <c r="T66" i="4"/>
  <c r="K66" i="4" s="1"/>
  <c r="L66" i="4" s="1"/>
  <c r="T52" i="4"/>
  <c r="T49" i="4"/>
  <c r="T46" i="4"/>
  <c r="S314" i="4"/>
  <c r="S310" i="4"/>
  <c r="S306" i="4"/>
  <c r="S302" i="4"/>
  <c r="S298" i="4"/>
  <c r="S294" i="4"/>
  <c r="S290" i="4"/>
  <c r="S286" i="4"/>
  <c r="S282" i="4"/>
  <c r="S278" i="4"/>
  <c r="S274" i="4"/>
  <c r="S270" i="4"/>
  <c r="S266" i="4"/>
  <c r="S262" i="4"/>
  <c r="S258" i="4"/>
  <c r="S254" i="4"/>
  <c r="S250" i="4"/>
  <c r="R240" i="4"/>
  <c r="R236" i="4"/>
  <c r="R232" i="4"/>
  <c r="R228" i="4"/>
  <c r="R224" i="4"/>
  <c r="R220" i="4"/>
  <c r="R216" i="4"/>
  <c r="R212" i="4"/>
  <c r="R208" i="4"/>
  <c r="R204" i="4"/>
  <c r="R200" i="4"/>
  <c r="R196" i="4"/>
  <c r="R192" i="4"/>
  <c r="R188" i="4"/>
  <c r="R184" i="4"/>
  <c r="R180" i="4"/>
  <c r="R176" i="4"/>
  <c r="S315" i="4"/>
  <c r="S311" i="4"/>
  <c r="S307" i="4"/>
  <c r="S303" i="4"/>
  <c r="S299" i="4"/>
  <c r="S295" i="4"/>
  <c r="S291" i="4"/>
  <c r="S287" i="4"/>
  <c r="S283" i="4"/>
  <c r="S279" i="4"/>
  <c r="S275" i="4"/>
  <c r="S271" i="4"/>
  <c r="S267" i="4"/>
  <c r="S263" i="4"/>
  <c r="S259" i="4"/>
  <c r="S255" i="4"/>
  <c r="S251" i="4"/>
  <c r="R244" i="4"/>
  <c r="R241" i="4"/>
  <c r="R237" i="4"/>
  <c r="R233" i="4"/>
  <c r="R229" i="4"/>
  <c r="R225" i="4"/>
  <c r="R221" i="4"/>
  <c r="R217" i="4"/>
  <c r="R213" i="4"/>
  <c r="R209" i="4"/>
  <c r="R205" i="4"/>
  <c r="R201" i="4"/>
  <c r="R197" i="4"/>
  <c r="R193" i="4"/>
  <c r="R189" i="4"/>
  <c r="R185" i="4"/>
  <c r="R181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9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T319" i="4"/>
  <c r="K319" i="4" s="1"/>
  <c r="P319" i="4" s="1"/>
  <c r="T320" i="4"/>
  <c r="K320" i="4" s="1"/>
  <c r="P320" i="4" s="1"/>
  <c r="T321" i="4"/>
  <c r="K321" i="4" s="1"/>
  <c r="P321" i="4" s="1"/>
  <c r="T322" i="4"/>
  <c r="K322" i="4" s="1"/>
  <c r="P322" i="4" s="1"/>
  <c r="T323" i="4"/>
  <c r="K323" i="4" s="1"/>
  <c r="P323" i="4" s="1"/>
  <c r="T324" i="4"/>
  <c r="K324" i="4" s="1"/>
  <c r="P324" i="4" s="1"/>
  <c r="T325" i="4"/>
  <c r="K325" i="4" s="1"/>
  <c r="P325" i="4" s="1"/>
  <c r="T326" i="4"/>
  <c r="K326" i="4" s="1"/>
  <c r="P326" i="4" s="1"/>
  <c r="T327" i="4"/>
  <c r="K327" i="4" s="1"/>
  <c r="P327" i="4" s="1"/>
  <c r="T328" i="4"/>
  <c r="K328" i="4" s="1"/>
  <c r="P328" i="4" s="1"/>
  <c r="T329" i="4"/>
  <c r="K329" i="4" s="1"/>
  <c r="P329" i="4" s="1"/>
  <c r="T330" i="4"/>
  <c r="K330" i="4" s="1"/>
  <c r="P330" i="4" s="1"/>
  <c r="T331" i="4"/>
  <c r="K331" i="4" s="1"/>
  <c r="P331" i="4" s="1"/>
  <c r="T332" i="4"/>
  <c r="K332" i="4" s="1"/>
  <c r="P332" i="4" s="1"/>
  <c r="T333" i="4"/>
  <c r="K333" i="4" s="1"/>
  <c r="P333" i="4" s="1"/>
  <c r="T334" i="4"/>
  <c r="K334" i="4" s="1"/>
  <c r="P334" i="4" s="1"/>
  <c r="T335" i="4"/>
  <c r="K335" i="4" s="1"/>
  <c r="P335" i="4" s="1"/>
  <c r="T336" i="4"/>
  <c r="K336" i="4" s="1"/>
  <c r="P336" i="4" s="1"/>
  <c r="T337" i="4"/>
  <c r="K337" i="4" s="1"/>
  <c r="P337" i="4" s="1"/>
  <c r="T338" i="4"/>
  <c r="K338" i="4" s="1"/>
  <c r="P338" i="4" s="1"/>
  <c r="T339" i="4"/>
  <c r="K339" i="4" s="1"/>
  <c r="P339" i="4" s="1"/>
  <c r="T340" i="4"/>
  <c r="K340" i="4" s="1"/>
  <c r="P340" i="4" s="1"/>
  <c r="T341" i="4"/>
  <c r="K341" i="4" s="1"/>
  <c r="P341" i="4" s="1"/>
  <c r="T342" i="4"/>
  <c r="K342" i="4" s="1"/>
  <c r="P342" i="4" s="1"/>
  <c r="T343" i="4"/>
  <c r="K343" i="4" s="1"/>
  <c r="P343" i="4" s="1"/>
  <c r="T344" i="4"/>
  <c r="K344" i="4" s="1"/>
  <c r="P344" i="4" s="1"/>
  <c r="T345" i="4"/>
  <c r="K345" i="4" s="1"/>
  <c r="P345" i="4" s="1"/>
  <c r="T346" i="4"/>
  <c r="K346" i="4" s="1"/>
  <c r="P346" i="4" s="1"/>
  <c r="T347" i="4"/>
  <c r="K347" i="4" s="1"/>
  <c r="P347" i="4" s="1"/>
  <c r="T348" i="4"/>
  <c r="K348" i="4" s="1"/>
  <c r="P348" i="4" s="1"/>
  <c r="T349" i="4"/>
  <c r="K349" i="4" s="1"/>
  <c r="P349" i="4" s="1"/>
  <c r="T350" i="4"/>
  <c r="K350" i="4" s="1"/>
  <c r="P350" i="4" s="1"/>
  <c r="T351" i="4"/>
  <c r="K351" i="4" s="1"/>
  <c r="P351" i="4" s="1"/>
  <c r="T352" i="4"/>
  <c r="K352" i="4" s="1"/>
  <c r="P352" i="4" s="1"/>
  <c r="T353" i="4"/>
  <c r="K353" i="4" s="1"/>
  <c r="P353" i="4" s="1"/>
  <c r="T354" i="4"/>
  <c r="K354" i="4" s="1"/>
  <c r="P354" i="4" s="1"/>
  <c r="T355" i="4"/>
  <c r="K355" i="4" s="1"/>
  <c r="P355" i="4" s="1"/>
  <c r="T356" i="4"/>
  <c r="K356" i="4" s="1"/>
  <c r="P356" i="4" s="1"/>
  <c r="T357" i="4"/>
  <c r="K357" i="4" s="1"/>
  <c r="P357" i="4" s="1"/>
  <c r="T358" i="4"/>
  <c r="K358" i="4" s="1"/>
  <c r="P358" i="4" s="1"/>
  <c r="T359" i="4"/>
  <c r="K359" i="4" s="1"/>
  <c r="P359" i="4" s="1"/>
  <c r="T360" i="4"/>
  <c r="K360" i="4" s="1"/>
  <c r="P360" i="4" s="1"/>
  <c r="T361" i="4"/>
  <c r="K361" i="4" s="1"/>
  <c r="P361" i="4" s="1"/>
  <c r="T362" i="4"/>
  <c r="K362" i="4" s="1"/>
  <c r="P362" i="4" s="1"/>
  <c r="T363" i="4"/>
  <c r="K363" i="4" s="1"/>
  <c r="P363" i="4" s="1"/>
  <c r="T364" i="4"/>
  <c r="K364" i="4" s="1"/>
  <c r="P364" i="4" s="1"/>
  <c r="T365" i="4"/>
  <c r="K365" i="4" s="1"/>
  <c r="P365" i="4" s="1"/>
  <c r="T366" i="4"/>
  <c r="K366" i="4" s="1"/>
  <c r="P366" i="4" s="1"/>
  <c r="T367" i="4"/>
  <c r="K367" i="4" s="1"/>
  <c r="P367" i="4" s="1"/>
  <c r="T368" i="4"/>
  <c r="K368" i="4" s="1"/>
  <c r="P368" i="4" s="1"/>
  <c r="T369" i="4"/>
  <c r="K369" i="4" s="1"/>
  <c r="P369" i="4" s="1"/>
  <c r="T370" i="4"/>
  <c r="K370" i="4" s="1"/>
  <c r="P370" i="4" s="1"/>
  <c r="T371" i="4"/>
  <c r="K371" i="4" s="1"/>
  <c r="P371" i="4" s="1"/>
  <c r="T372" i="4"/>
  <c r="K372" i="4" s="1"/>
  <c r="P372" i="4" s="1"/>
  <c r="T172" i="4"/>
  <c r="K172" i="4" s="1"/>
  <c r="M172" i="4" s="1"/>
  <c r="T103" i="4"/>
  <c r="K103" i="4" s="1"/>
  <c r="M103" i="4" s="1"/>
  <c r="T104" i="4"/>
  <c r="T105" i="4"/>
  <c r="K105" i="4" s="1"/>
  <c r="M105" i="4" s="1"/>
  <c r="T106" i="4"/>
  <c r="K106" i="4" s="1"/>
  <c r="M106" i="4" s="1"/>
  <c r="T107" i="4"/>
  <c r="K107" i="4" s="1"/>
  <c r="M107" i="4" s="1"/>
  <c r="T108" i="4"/>
  <c r="K108" i="4" s="1"/>
  <c r="M108" i="4" s="1"/>
  <c r="T109" i="4"/>
  <c r="K109" i="4" s="1"/>
  <c r="M109" i="4" s="1"/>
  <c r="T110" i="4"/>
  <c r="T111" i="4"/>
  <c r="K111" i="4" s="1"/>
  <c r="M111" i="4" s="1"/>
  <c r="T112" i="4"/>
  <c r="K112" i="4" s="1"/>
  <c r="M112" i="4" s="1"/>
  <c r="T113" i="4"/>
  <c r="K113" i="4" s="1"/>
  <c r="M113" i="4" s="1"/>
  <c r="T114" i="4"/>
  <c r="K114" i="4" s="1"/>
  <c r="M114" i="4" s="1"/>
  <c r="T115" i="4"/>
  <c r="T116" i="4"/>
  <c r="K116" i="4" s="1"/>
  <c r="M116" i="4" s="1"/>
  <c r="T117" i="4"/>
  <c r="K117" i="4" s="1"/>
  <c r="M117" i="4" s="1"/>
  <c r="T118" i="4"/>
  <c r="K118" i="4" s="1"/>
  <c r="M118" i="4" s="1"/>
  <c r="T119" i="4"/>
  <c r="K119" i="4" s="1"/>
  <c r="M119" i="4" s="1"/>
  <c r="T120" i="4"/>
  <c r="T121" i="4"/>
  <c r="K121" i="4" s="1"/>
  <c r="M121" i="4" s="1"/>
  <c r="T122" i="4"/>
  <c r="T123" i="4"/>
  <c r="K123" i="4" s="1"/>
  <c r="M123" i="4" s="1"/>
  <c r="T124" i="4"/>
  <c r="K124" i="4" s="1"/>
  <c r="M124" i="4" s="1"/>
  <c r="T125" i="4"/>
  <c r="K125" i="4" s="1"/>
  <c r="M125" i="4" s="1"/>
  <c r="T126" i="4"/>
  <c r="K126" i="4" s="1"/>
  <c r="M126" i="4" s="1"/>
  <c r="T127" i="4"/>
  <c r="K127" i="4" s="1"/>
  <c r="M127" i="4" s="1"/>
  <c r="T128" i="4"/>
  <c r="K128" i="4" s="1"/>
  <c r="M128" i="4" s="1"/>
  <c r="T129" i="4"/>
  <c r="K129" i="4" s="1"/>
  <c r="M129" i="4" s="1"/>
  <c r="T130" i="4"/>
  <c r="K130" i="4" s="1"/>
  <c r="M130" i="4" s="1"/>
  <c r="T131" i="4"/>
  <c r="T132" i="4"/>
  <c r="K132" i="4" s="1"/>
  <c r="M132" i="4" s="1"/>
  <c r="T133" i="4"/>
  <c r="K133" i="4" s="1"/>
  <c r="M133" i="4" s="1"/>
  <c r="T134" i="4"/>
  <c r="K134" i="4" s="1"/>
  <c r="M134" i="4" s="1"/>
  <c r="T135" i="4"/>
  <c r="K135" i="4" s="1"/>
  <c r="M135" i="4" s="1"/>
  <c r="T136" i="4"/>
  <c r="T137" i="4"/>
  <c r="K137" i="4" s="1"/>
  <c r="M137" i="4" s="1"/>
  <c r="T138" i="4"/>
  <c r="K138" i="4" s="1"/>
  <c r="M138" i="4" s="1"/>
  <c r="T139" i="4"/>
  <c r="K139" i="4" s="1"/>
  <c r="M139" i="4" s="1"/>
  <c r="T140" i="4"/>
  <c r="K140" i="4" s="1"/>
  <c r="M140" i="4" s="1"/>
  <c r="T141" i="4"/>
  <c r="K141" i="4" s="1"/>
  <c r="M141" i="4" s="1"/>
  <c r="T142" i="4"/>
  <c r="T143" i="4"/>
  <c r="K143" i="4" s="1"/>
  <c r="M143" i="4" s="1"/>
  <c r="T144" i="4"/>
  <c r="K144" i="4" s="1"/>
  <c r="M144" i="4" s="1"/>
  <c r="T145" i="4"/>
  <c r="K145" i="4" s="1"/>
  <c r="M145" i="4" s="1"/>
  <c r="T146" i="4"/>
  <c r="K146" i="4" s="1"/>
  <c r="M146" i="4" s="1"/>
  <c r="T147" i="4"/>
  <c r="T148" i="4"/>
  <c r="K148" i="4" s="1"/>
  <c r="M148" i="4" s="1"/>
  <c r="T149" i="4"/>
  <c r="K149" i="4" s="1"/>
  <c r="M149" i="4" s="1"/>
  <c r="T150" i="4"/>
  <c r="K150" i="4" s="1"/>
  <c r="M150" i="4" s="1"/>
  <c r="T151" i="4"/>
  <c r="K151" i="4" s="1"/>
  <c r="M151" i="4" s="1"/>
  <c r="T152" i="4"/>
  <c r="T153" i="4"/>
  <c r="K153" i="4" s="1"/>
  <c r="M153" i="4" s="1"/>
  <c r="T154" i="4"/>
  <c r="T155" i="4"/>
  <c r="K155" i="4" s="1"/>
  <c r="M155" i="4" s="1"/>
  <c r="T156" i="4"/>
  <c r="K156" i="4" s="1"/>
  <c r="M156" i="4" s="1"/>
  <c r="T157" i="4"/>
  <c r="K157" i="4" s="1"/>
  <c r="M157" i="4" s="1"/>
  <c r="T158" i="4"/>
  <c r="K158" i="4" s="1"/>
  <c r="M158" i="4" s="1"/>
  <c r="T159" i="4"/>
  <c r="K159" i="4" s="1"/>
  <c r="M159" i="4" s="1"/>
  <c r="T160" i="4"/>
  <c r="K160" i="4" s="1"/>
  <c r="M160" i="4" s="1"/>
  <c r="T161" i="4"/>
  <c r="K161" i="4" s="1"/>
  <c r="M161" i="4" s="1"/>
  <c r="T162" i="4"/>
  <c r="K162" i="4" s="1"/>
  <c r="M162" i="4" s="1"/>
  <c r="T163" i="4"/>
  <c r="T164" i="4"/>
  <c r="K164" i="4" s="1"/>
  <c r="M164" i="4" s="1"/>
  <c r="T165" i="4"/>
  <c r="K165" i="4" s="1"/>
  <c r="M165" i="4" s="1"/>
  <c r="T166" i="4"/>
  <c r="K166" i="4" s="1"/>
  <c r="M166" i="4" s="1"/>
  <c r="T167" i="4"/>
  <c r="K167" i="4" s="1"/>
  <c r="M167" i="4" s="1"/>
  <c r="T168" i="4"/>
  <c r="T169" i="4"/>
  <c r="K169" i="4" s="1"/>
  <c r="M169" i="4" s="1"/>
  <c r="T170" i="4"/>
  <c r="K170" i="4" s="1"/>
  <c r="M170" i="4" s="1"/>
  <c r="T171" i="4"/>
  <c r="K171" i="4" s="1"/>
  <c r="M171" i="4" s="1"/>
  <c r="T388" i="4"/>
  <c r="K388" i="4" s="1"/>
  <c r="P388" i="4" s="1"/>
  <c r="T387" i="4"/>
  <c r="K387" i="4" s="1"/>
  <c r="P387" i="4" s="1"/>
  <c r="T386" i="4"/>
  <c r="K386" i="4" s="1"/>
  <c r="P386" i="4" s="1"/>
  <c r="T385" i="4"/>
  <c r="K385" i="4" s="1"/>
  <c r="P385" i="4" s="1"/>
  <c r="T384" i="4"/>
  <c r="K384" i="4" s="1"/>
  <c r="P384" i="4" s="1"/>
  <c r="T383" i="4"/>
  <c r="K383" i="4" s="1"/>
  <c r="P383" i="4" s="1"/>
  <c r="T382" i="4"/>
  <c r="K382" i="4" s="1"/>
  <c r="P382" i="4" s="1"/>
  <c r="T381" i="4"/>
  <c r="K381" i="4" s="1"/>
  <c r="P381" i="4" s="1"/>
  <c r="T380" i="4"/>
  <c r="K380" i="4" s="1"/>
  <c r="P380" i="4" s="1"/>
  <c r="T379" i="4"/>
  <c r="K379" i="4" s="1"/>
  <c r="P379" i="4" s="1"/>
  <c r="T378" i="4"/>
  <c r="K378" i="4" s="1"/>
  <c r="P378" i="4" s="1"/>
  <c r="T377" i="4"/>
  <c r="K377" i="4" s="1"/>
  <c r="P377" i="4" s="1"/>
  <c r="T376" i="4"/>
  <c r="K376" i="4" s="1"/>
  <c r="P376" i="4" s="1"/>
  <c r="T375" i="4"/>
  <c r="K375" i="4" s="1"/>
  <c r="P375" i="4" s="1"/>
  <c r="T374" i="4"/>
  <c r="K374" i="4" s="1"/>
  <c r="P374" i="4" s="1"/>
  <c r="T373" i="4"/>
  <c r="K373" i="4" s="1"/>
  <c r="P373" i="4" s="1"/>
  <c r="T244" i="4"/>
  <c r="K244" i="4" s="1"/>
  <c r="N244" i="4" s="1"/>
  <c r="T175" i="4"/>
  <c r="K175" i="4" s="1"/>
  <c r="N175" i="4" s="1"/>
  <c r="T176" i="4"/>
  <c r="K176" i="4" s="1"/>
  <c r="N176" i="4" s="1"/>
  <c r="T177" i="4"/>
  <c r="K177" i="4" s="1"/>
  <c r="N177" i="4" s="1"/>
  <c r="T178" i="4"/>
  <c r="K178" i="4" s="1"/>
  <c r="N178" i="4" s="1"/>
  <c r="T179" i="4"/>
  <c r="K179" i="4" s="1"/>
  <c r="N179" i="4" s="1"/>
  <c r="T180" i="4"/>
  <c r="T181" i="4"/>
  <c r="K181" i="4" s="1"/>
  <c r="N181" i="4" s="1"/>
  <c r="T182" i="4"/>
  <c r="K182" i="4" s="1"/>
  <c r="N182" i="4" s="1"/>
  <c r="T183" i="4"/>
  <c r="K183" i="4" s="1"/>
  <c r="N183" i="4" s="1"/>
  <c r="T184" i="4"/>
  <c r="K184" i="4" s="1"/>
  <c r="N184" i="4" s="1"/>
  <c r="T185" i="4"/>
  <c r="K185" i="4" s="1"/>
  <c r="N185" i="4" s="1"/>
  <c r="T186" i="4"/>
  <c r="K186" i="4" s="1"/>
  <c r="N186" i="4" s="1"/>
  <c r="T187" i="4"/>
  <c r="K187" i="4" s="1"/>
  <c r="N187" i="4" s="1"/>
  <c r="T188" i="4"/>
  <c r="K188" i="4" s="1"/>
  <c r="N188" i="4" s="1"/>
  <c r="T189" i="4"/>
  <c r="K189" i="4" s="1"/>
  <c r="N189" i="4" s="1"/>
  <c r="T190" i="4"/>
  <c r="K190" i="4" s="1"/>
  <c r="N190" i="4" s="1"/>
  <c r="T191" i="4"/>
  <c r="K191" i="4" s="1"/>
  <c r="N191" i="4" s="1"/>
  <c r="T192" i="4"/>
  <c r="K192" i="4" s="1"/>
  <c r="N192" i="4" s="1"/>
  <c r="T193" i="4"/>
  <c r="T194" i="4"/>
  <c r="K194" i="4" s="1"/>
  <c r="N194" i="4" s="1"/>
  <c r="T195" i="4"/>
  <c r="K195" i="4" s="1"/>
  <c r="N195" i="4" s="1"/>
  <c r="T196" i="4"/>
  <c r="T197" i="4"/>
  <c r="K197" i="4" s="1"/>
  <c r="N197" i="4" s="1"/>
  <c r="T198" i="4"/>
  <c r="K198" i="4" s="1"/>
  <c r="N198" i="4" s="1"/>
  <c r="T199" i="4"/>
  <c r="K199" i="4" s="1"/>
  <c r="N199" i="4" s="1"/>
  <c r="T200" i="4"/>
  <c r="K200" i="4" s="1"/>
  <c r="N200" i="4" s="1"/>
  <c r="T201" i="4"/>
  <c r="K201" i="4" s="1"/>
  <c r="N201" i="4" s="1"/>
  <c r="T202" i="4"/>
  <c r="K202" i="4" s="1"/>
  <c r="N202" i="4" s="1"/>
  <c r="T203" i="4"/>
  <c r="K203" i="4" s="1"/>
  <c r="N203" i="4" s="1"/>
  <c r="T204" i="4"/>
  <c r="K204" i="4" s="1"/>
  <c r="N204" i="4" s="1"/>
  <c r="T205" i="4"/>
  <c r="K205" i="4" s="1"/>
  <c r="N205" i="4" s="1"/>
  <c r="T206" i="4"/>
  <c r="K206" i="4" s="1"/>
  <c r="N206" i="4" s="1"/>
  <c r="T207" i="4"/>
  <c r="K207" i="4" s="1"/>
  <c r="N207" i="4" s="1"/>
  <c r="T208" i="4"/>
  <c r="K208" i="4" s="1"/>
  <c r="N208" i="4" s="1"/>
  <c r="T209" i="4"/>
  <c r="T210" i="4"/>
  <c r="K210" i="4" s="1"/>
  <c r="N210" i="4" s="1"/>
  <c r="T211" i="4"/>
  <c r="K211" i="4" s="1"/>
  <c r="N211" i="4" s="1"/>
  <c r="T212" i="4"/>
  <c r="T213" i="4"/>
  <c r="K213" i="4" s="1"/>
  <c r="N213" i="4" s="1"/>
  <c r="T214" i="4"/>
  <c r="K214" i="4" s="1"/>
  <c r="N214" i="4" s="1"/>
  <c r="T215" i="4"/>
  <c r="K215" i="4" s="1"/>
  <c r="N215" i="4" s="1"/>
  <c r="T216" i="4"/>
  <c r="K216" i="4" s="1"/>
  <c r="N216" i="4" s="1"/>
  <c r="T217" i="4"/>
  <c r="K217" i="4" s="1"/>
  <c r="N217" i="4" s="1"/>
  <c r="T218" i="4"/>
  <c r="K218" i="4" s="1"/>
  <c r="N218" i="4" s="1"/>
  <c r="T219" i="4"/>
  <c r="K219" i="4" s="1"/>
  <c r="N219" i="4" s="1"/>
  <c r="T220" i="4"/>
  <c r="K220" i="4" s="1"/>
  <c r="N220" i="4" s="1"/>
  <c r="T221" i="4"/>
  <c r="K221" i="4" s="1"/>
  <c r="N221" i="4" s="1"/>
  <c r="T222" i="4"/>
  <c r="K222" i="4" s="1"/>
  <c r="N222" i="4" s="1"/>
  <c r="T223" i="4"/>
  <c r="K223" i="4" s="1"/>
  <c r="N223" i="4" s="1"/>
  <c r="T224" i="4"/>
  <c r="K224" i="4" s="1"/>
  <c r="N224" i="4" s="1"/>
  <c r="T225" i="4"/>
  <c r="T226" i="4"/>
  <c r="K226" i="4" s="1"/>
  <c r="N226" i="4" s="1"/>
  <c r="T227" i="4"/>
  <c r="K227" i="4" s="1"/>
  <c r="N227" i="4" s="1"/>
  <c r="T228" i="4"/>
  <c r="T229" i="4"/>
  <c r="K229" i="4" s="1"/>
  <c r="N229" i="4" s="1"/>
  <c r="T230" i="4"/>
  <c r="K230" i="4" s="1"/>
  <c r="N230" i="4" s="1"/>
  <c r="T231" i="4"/>
  <c r="K231" i="4" s="1"/>
  <c r="N231" i="4" s="1"/>
  <c r="T232" i="4"/>
  <c r="K232" i="4" s="1"/>
  <c r="N232" i="4" s="1"/>
  <c r="T233" i="4"/>
  <c r="K233" i="4" s="1"/>
  <c r="N233" i="4" s="1"/>
  <c r="T234" i="4"/>
  <c r="K234" i="4" s="1"/>
  <c r="N234" i="4" s="1"/>
  <c r="T235" i="4"/>
  <c r="K235" i="4" s="1"/>
  <c r="N235" i="4" s="1"/>
  <c r="T236" i="4"/>
  <c r="K236" i="4" s="1"/>
  <c r="N236" i="4" s="1"/>
  <c r="T237" i="4"/>
  <c r="K237" i="4" s="1"/>
  <c r="N237" i="4" s="1"/>
  <c r="T238" i="4"/>
  <c r="K238" i="4" s="1"/>
  <c r="N238" i="4" s="1"/>
  <c r="T239" i="4"/>
  <c r="K239" i="4" s="1"/>
  <c r="N239" i="4" s="1"/>
  <c r="T240" i="4"/>
  <c r="K240" i="4" s="1"/>
  <c r="N240" i="4" s="1"/>
  <c r="T241" i="4"/>
  <c r="T242" i="4"/>
  <c r="K242" i="4" s="1"/>
  <c r="N242" i="4" s="1"/>
  <c r="T243" i="4"/>
  <c r="K243" i="4" s="1"/>
  <c r="N243" i="4" s="1"/>
  <c r="T315" i="4"/>
  <c r="K315" i="4" s="1"/>
  <c r="O315" i="4" s="1"/>
  <c r="T314" i="4"/>
  <c r="K314" i="4" s="1"/>
  <c r="O314" i="4" s="1"/>
  <c r="T313" i="4"/>
  <c r="K313" i="4" s="1"/>
  <c r="O313" i="4" s="1"/>
  <c r="T312" i="4"/>
  <c r="K312" i="4" s="1"/>
  <c r="O312" i="4" s="1"/>
  <c r="T316" i="4"/>
  <c r="K316" i="4" s="1"/>
  <c r="O316" i="4" s="1"/>
  <c r="T247" i="4"/>
  <c r="K247" i="4" s="1"/>
  <c r="O247" i="4" s="1"/>
  <c r="T248" i="4"/>
  <c r="K248" i="4" s="1"/>
  <c r="O248" i="4" s="1"/>
  <c r="T249" i="4"/>
  <c r="K249" i="4" s="1"/>
  <c r="O249" i="4" s="1"/>
  <c r="T250" i="4"/>
  <c r="K250" i="4" s="1"/>
  <c r="O250" i="4" s="1"/>
  <c r="T251" i="4"/>
  <c r="K251" i="4" s="1"/>
  <c r="O251" i="4" s="1"/>
  <c r="T252" i="4"/>
  <c r="K252" i="4" s="1"/>
  <c r="O252" i="4" s="1"/>
  <c r="T253" i="4"/>
  <c r="K253" i="4" s="1"/>
  <c r="O253" i="4" s="1"/>
  <c r="T254" i="4"/>
  <c r="K254" i="4" s="1"/>
  <c r="O254" i="4" s="1"/>
  <c r="T255" i="4"/>
  <c r="K255" i="4" s="1"/>
  <c r="O255" i="4" s="1"/>
  <c r="T256" i="4"/>
  <c r="K256" i="4" s="1"/>
  <c r="O256" i="4" s="1"/>
  <c r="T257" i="4"/>
  <c r="K257" i="4" s="1"/>
  <c r="O257" i="4" s="1"/>
  <c r="T258" i="4"/>
  <c r="K258" i="4" s="1"/>
  <c r="O258" i="4" s="1"/>
  <c r="T259" i="4"/>
  <c r="K259" i="4" s="1"/>
  <c r="O259" i="4" s="1"/>
  <c r="T260" i="4"/>
  <c r="K260" i="4" s="1"/>
  <c r="O260" i="4" s="1"/>
  <c r="T261" i="4"/>
  <c r="K261" i="4" s="1"/>
  <c r="O261" i="4" s="1"/>
  <c r="T262" i="4"/>
  <c r="K262" i="4" s="1"/>
  <c r="O262" i="4" s="1"/>
  <c r="T263" i="4"/>
  <c r="K263" i="4" s="1"/>
  <c r="O263" i="4" s="1"/>
  <c r="T264" i="4"/>
  <c r="K264" i="4" s="1"/>
  <c r="O264" i="4" s="1"/>
  <c r="T265" i="4"/>
  <c r="K265" i="4" s="1"/>
  <c r="O265" i="4" s="1"/>
  <c r="T266" i="4"/>
  <c r="K266" i="4" s="1"/>
  <c r="O266" i="4" s="1"/>
  <c r="T267" i="4"/>
  <c r="K267" i="4" s="1"/>
  <c r="O267" i="4" s="1"/>
  <c r="T268" i="4"/>
  <c r="K268" i="4" s="1"/>
  <c r="O268" i="4" s="1"/>
  <c r="T269" i="4"/>
  <c r="K269" i="4" s="1"/>
  <c r="O269" i="4" s="1"/>
  <c r="T270" i="4"/>
  <c r="K270" i="4" s="1"/>
  <c r="O270" i="4" s="1"/>
  <c r="T271" i="4"/>
  <c r="K271" i="4" s="1"/>
  <c r="O271" i="4" s="1"/>
  <c r="T272" i="4"/>
  <c r="K272" i="4" s="1"/>
  <c r="O272" i="4" s="1"/>
  <c r="T273" i="4"/>
  <c r="K273" i="4" s="1"/>
  <c r="O273" i="4" s="1"/>
  <c r="T274" i="4"/>
  <c r="K274" i="4" s="1"/>
  <c r="O274" i="4" s="1"/>
  <c r="T275" i="4"/>
  <c r="K275" i="4" s="1"/>
  <c r="O275" i="4" s="1"/>
  <c r="T276" i="4"/>
  <c r="K276" i="4" s="1"/>
  <c r="O276" i="4" s="1"/>
  <c r="T277" i="4"/>
  <c r="K277" i="4" s="1"/>
  <c r="O277" i="4" s="1"/>
  <c r="T278" i="4"/>
  <c r="K278" i="4" s="1"/>
  <c r="O278" i="4" s="1"/>
  <c r="T279" i="4"/>
  <c r="K279" i="4" s="1"/>
  <c r="O279" i="4" s="1"/>
  <c r="T280" i="4"/>
  <c r="K280" i="4" s="1"/>
  <c r="O280" i="4" s="1"/>
  <c r="T281" i="4"/>
  <c r="K281" i="4" s="1"/>
  <c r="O281" i="4" s="1"/>
  <c r="T282" i="4"/>
  <c r="K282" i="4" s="1"/>
  <c r="O282" i="4" s="1"/>
  <c r="T283" i="4"/>
  <c r="K283" i="4" s="1"/>
  <c r="O283" i="4" s="1"/>
  <c r="T284" i="4"/>
  <c r="K284" i="4" s="1"/>
  <c r="O284" i="4" s="1"/>
  <c r="T285" i="4"/>
  <c r="K285" i="4" s="1"/>
  <c r="O285" i="4" s="1"/>
  <c r="T286" i="4"/>
  <c r="K286" i="4" s="1"/>
  <c r="O286" i="4" s="1"/>
  <c r="T287" i="4"/>
  <c r="K287" i="4" s="1"/>
  <c r="O287" i="4" s="1"/>
  <c r="T288" i="4"/>
  <c r="K288" i="4" s="1"/>
  <c r="O288" i="4" s="1"/>
  <c r="T289" i="4"/>
  <c r="K289" i="4" s="1"/>
  <c r="O289" i="4" s="1"/>
  <c r="T290" i="4"/>
  <c r="K290" i="4" s="1"/>
  <c r="O290" i="4" s="1"/>
  <c r="T291" i="4"/>
  <c r="K291" i="4" s="1"/>
  <c r="O291" i="4" s="1"/>
  <c r="T292" i="4"/>
  <c r="K292" i="4" s="1"/>
  <c r="O292" i="4" s="1"/>
  <c r="T293" i="4"/>
  <c r="K293" i="4" s="1"/>
  <c r="O293" i="4" s="1"/>
  <c r="T294" i="4"/>
  <c r="K294" i="4" s="1"/>
  <c r="O294" i="4" s="1"/>
  <c r="T295" i="4"/>
  <c r="K295" i="4" s="1"/>
  <c r="O295" i="4" s="1"/>
  <c r="T296" i="4"/>
  <c r="K296" i="4" s="1"/>
  <c r="O296" i="4" s="1"/>
  <c r="T297" i="4"/>
  <c r="K297" i="4" s="1"/>
  <c r="O297" i="4" s="1"/>
  <c r="T298" i="4"/>
  <c r="K298" i="4" s="1"/>
  <c r="O298" i="4" s="1"/>
  <c r="T299" i="4"/>
  <c r="K299" i="4" s="1"/>
  <c r="O299" i="4" s="1"/>
  <c r="T300" i="4"/>
  <c r="K300" i="4" s="1"/>
  <c r="O300" i="4" s="1"/>
  <c r="T301" i="4"/>
  <c r="K301" i="4" s="1"/>
  <c r="O301" i="4" s="1"/>
  <c r="T302" i="4"/>
  <c r="K302" i="4" s="1"/>
  <c r="O302" i="4" s="1"/>
  <c r="T303" i="4"/>
  <c r="K303" i="4" s="1"/>
  <c r="O303" i="4" s="1"/>
  <c r="T304" i="4"/>
  <c r="K304" i="4" s="1"/>
  <c r="O304" i="4" s="1"/>
  <c r="T305" i="4"/>
  <c r="K305" i="4" s="1"/>
  <c r="O305" i="4" s="1"/>
  <c r="T306" i="4"/>
  <c r="K306" i="4" s="1"/>
  <c r="O306" i="4" s="1"/>
  <c r="T307" i="4"/>
  <c r="K307" i="4" s="1"/>
  <c r="O307" i="4" s="1"/>
  <c r="T308" i="4"/>
  <c r="K308" i="4" s="1"/>
  <c r="O308" i="4" s="1"/>
  <c r="T309" i="4"/>
  <c r="K309" i="4" s="1"/>
  <c r="O309" i="4" s="1"/>
  <c r="T310" i="4"/>
  <c r="K310" i="4" s="1"/>
  <c r="O310" i="4" s="1"/>
  <c r="T31" i="4"/>
  <c r="K31" i="4" s="1"/>
  <c r="L31" i="4" s="1"/>
  <c r="T92" i="4"/>
  <c r="T89" i="4"/>
  <c r="K89" i="4" s="1"/>
  <c r="L89" i="4" s="1"/>
  <c r="T86" i="4"/>
  <c r="T76" i="4"/>
  <c r="T73" i="4"/>
  <c r="T70" i="4"/>
  <c r="T60" i="4"/>
  <c r="T57" i="4"/>
  <c r="T54" i="4"/>
  <c r="T44" i="4"/>
  <c r="K44" i="4" s="1"/>
  <c r="L44" i="4" s="1"/>
  <c r="T41" i="4"/>
  <c r="T99" i="4"/>
  <c r="K99" i="4" s="1"/>
  <c r="L99" i="4" s="1"/>
  <c r="T95" i="4"/>
  <c r="T91" i="4"/>
  <c r="T87" i="4"/>
  <c r="T83" i="4"/>
  <c r="K83" i="4" s="1"/>
  <c r="L83" i="4" s="1"/>
  <c r="T79" i="4"/>
  <c r="T75" i="4"/>
  <c r="T71" i="4"/>
  <c r="T67" i="4"/>
  <c r="K67" i="4" s="1"/>
  <c r="L67" i="4" s="1"/>
  <c r="T63" i="4"/>
  <c r="T59" i="4"/>
  <c r="K59" i="4" s="1"/>
  <c r="L59" i="4" s="1"/>
  <c r="T55" i="4"/>
  <c r="T51" i="4"/>
  <c r="K51" i="4" s="1"/>
  <c r="L51" i="4" s="1"/>
  <c r="T47" i="4"/>
  <c r="T43" i="4"/>
  <c r="T39" i="4"/>
  <c r="T35" i="4"/>
  <c r="R99" i="4"/>
  <c r="R96" i="4"/>
  <c r="R94" i="4"/>
  <c r="R90" i="4"/>
  <c r="R87" i="4"/>
  <c r="R86" i="4"/>
  <c r="R83" i="4"/>
  <c r="R80" i="4"/>
  <c r="R77" i="4"/>
  <c r="R75" i="4"/>
  <c r="R72" i="4"/>
  <c r="R69" i="4"/>
  <c r="R67" i="4"/>
  <c r="R64" i="4"/>
  <c r="K64" i="4" s="1"/>
  <c r="L64" i="4" s="1"/>
  <c r="R61" i="4"/>
  <c r="R59" i="4"/>
  <c r="R56" i="4"/>
  <c r="K56" i="4" s="1"/>
  <c r="L56" i="4" s="1"/>
  <c r="R53" i="4"/>
  <c r="R50" i="4"/>
  <c r="R48" i="4"/>
  <c r="R46" i="4"/>
  <c r="R43" i="4"/>
  <c r="R41" i="4"/>
  <c r="R39" i="4"/>
  <c r="R37" i="4"/>
  <c r="R34" i="4"/>
  <c r="K34" i="4" s="1"/>
  <c r="L34" i="4" s="1"/>
  <c r="R97" i="4"/>
  <c r="R92" i="4"/>
  <c r="R89" i="4"/>
  <c r="R84" i="4"/>
  <c r="R81" i="4"/>
  <c r="R78" i="4"/>
  <c r="R74" i="4"/>
  <c r="R70" i="4"/>
  <c r="R66" i="4"/>
  <c r="R62" i="4"/>
  <c r="R58" i="4"/>
  <c r="R55" i="4"/>
  <c r="R51" i="4"/>
  <c r="R45" i="4"/>
  <c r="R33" i="4"/>
  <c r="R100" i="4"/>
  <c r="K100" i="4" s="1"/>
  <c r="L100" i="4" s="1"/>
  <c r="R98" i="4"/>
  <c r="R95" i="4"/>
  <c r="R93" i="4"/>
  <c r="R91" i="4"/>
  <c r="R88" i="4"/>
  <c r="K88" i="4" s="1"/>
  <c r="L88" i="4" s="1"/>
  <c r="R85" i="4"/>
  <c r="R82" i="4"/>
  <c r="R79" i="4"/>
  <c r="R76" i="4"/>
  <c r="R73" i="4"/>
  <c r="R71" i="4"/>
  <c r="R68" i="4"/>
  <c r="R65" i="4"/>
  <c r="R63" i="4"/>
  <c r="R60" i="4"/>
  <c r="R57" i="4"/>
  <c r="R54" i="4"/>
  <c r="R52" i="4"/>
  <c r="R49" i="4"/>
  <c r="R47" i="4"/>
  <c r="R44" i="4"/>
  <c r="R42" i="4"/>
  <c r="R40" i="4"/>
  <c r="R38" i="4"/>
  <c r="K38" i="4" s="1"/>
  <c r="L38" i="4" s="1"/>
  <c r="R36" i="4"/>
  <c r="R35" i="4"/>
  <c r="R32" i="4"/>
  <c r="K32" i="4" s="1"/>
  <c r="L32" i="4" s="1"/>
  <c r="K78" i="4" l="1"/>
  <c r="L78" i="4" s="1"/>
  <c r="K36" i="4"/>
  <c r="L36" i="4" s="1"/>
  <c r="K81" i="4"/>
  <c r="L81" i="4" s="1"/>
  <c r="K94" i="4"/>
  <c r="L94" i="4" s="1"/>
  <c r="K53" i="4"/>
  <c r="L53" i="4" s="1"/>
  <c r="K96" i="4"/>
  <c r="L96" i="4" s="1"/>
  <c r="K40" i="4"/>
  <c r="L40" i="4" s="1"/>
  <c r="K82" i="4"/>
  <c r="L82" i="4" s="1"/>
  <c r="K58" i="4"/>
  <c r="L58" i="4" s="1"/>
  <c r="K90" i="4"/>
  <c r="L90" i="4" s="1"/>
  <c r="K72" i="4"/>
  <c r="L72" i="4" s="1"/>
  <c r="K68" i="4"/>
  <c r="L68" i="4" s="1"/>
  <c r="K84" i="4"/>
  <c r="L84" i="4" s="1"/>
  <c r="K33" i="4"/>
  <c r="L33" i="4" s="1"/>
  <c r="K37" i="4"/>
  <c r="L37" i="4" s="1"/>
  <c r="K85" i="4"/>
  <c r="L85" i="4" s="1"/>
  <c r="K48" i="4"/>
  <c r="L48" i="4" s="1"/>
  <c r="K45" i="4"/>
  <c r="L45" i="4" s="1"/>
  <c r="K62" i="4"/>
  <c r="L62" i="4" s="1"/>
  <c r="K80" i="4"/>
  <c r="L80" i="4" s="1"/>
  <c r="K65" i="4"/>
  <c r="L65" i="4" s="1"/>
  <c r="K98" i="4"/>
  <c r="L98" i="4" s="1"/>
  <c r="K97" i="4"/>
  <c r="L97" i="4" s="1"/>
  <c r="K50" i="4"/>
  <c r="L50" i="4" s="1"/>
  <c r="K75" i="4"/>
  <c r="L75" i="4" s="1"/>
  <c r="K70" i="4"/>
  <c r="L70" i="4" s="1"/>
  <c r="K47" i="4"/>
  <c r="L47" i="4" s="1"/>
  <c r="K63" i="4"/>
  <c r="L63" i="4" s="1"/>
  <c r="K79" i="4"/>
  <c r="L79" i="4" s="1"/>
  <c r="K95" i="4"/>
  <c r="L95" i="4" s="1"/>
  <c r="K54" i="4"/>
  <c r="L54" i="4" s="1"/>
  <c r="K73" i="4"/>
  <c r="L73" i="4" s="1"/>
  <c r="K92" i="4"/>
  <c r="L92" i="4" s="1"/>
  <c r="K168" i="4"/>
  <c r="M168" i="4" s="1"/>
  <c r="K152" i="4"/>
  <c r="M152" i="4" s="1"/>
  <c r="K136" i="4"/>
  <c r="M136" i="4" s="1"/>
  <c r="K120" i="4"/>
  <c r="M120" i="4" s="1"/>
  <c r="K104" i="4"/>
  <c r="M104" i="4" s="1"/>
  <c r="K46" i="4"/>
  <c r="L46" i="4" s="1"/>
  <c r="K69" i="4"/>
  <c r="L69" i="4" s="1"/>
  <c r="K35" i="4"/>
  <c r="L35" i="4" s="1"/>
  <c r="K57" i="4"/>
  <c r="L57" i="4" s="1"/>
  <c r="K76" i="4"/>
  <c r="L76" i="4" s="1"/>
  <c r="K241" i="4"/>
  <c r="N241" i="4" s="1"/>
  <c r="K225" i="4"/>
  <c r="N225" i="4" s="1"/>
  <c r="K209" i="4"/>
  <c r="N209" i="4" s="1"/>
  <c r="K193" i="4"/>
  <c r="N193" i="4" s="1"/>
  <c r="K163" i="4"/>
  <c r="M163" i="4" s="1"/>
  <c r="K147" i="4"/>
  <c r="M147" i="4" s="1"/>
  <c r="K131" i="4"/>
  <c r="M131" i="4" s="1"/>
  <c r="K115" i="4"/>
  <c r="M115" i="4" s="1"/>
  <c r="K49" i="4"/>
  <c r="L49" i="4" s="1"/>
  <c r="K74" i="4"/>
  <c r="L74" i="4" s="1"/>
  <c r="K43" i="4"/>
  <c r="L43" i="4" s="1"/>
  <c r="K91" i="4"/>
  <c r="L91" i="4" s="1"/>
  <c r="K39" i="4"/>
  <c r="L39" i="4" s="1"/>
  <c r="K55" i="4"/>
  <c r="L55" i="4" s="1"/>
  <c r="K71" i="4"/>
  <c r="L71" i="4" s="1"/>
  <c r="K87" i="4"/>
  <c r="L87" i="4" s="1"/>
  <c r="K41" i="4"/>
  <c r="L41" i="4" s="1"/>
  <c r="K60" i="4"/>
  <c r="L60" i="4" s="1"/>
  <c r="K86" i="4"/>
  <c r="L86" i="4" s="1"/>
  <c r="K228" i="4"/>
  <c r="N228" i="4" s="1"/>
  <c r="K212" i="4"/>
  <c r="N212" i="4" s="1"/>
  <c r="K196" i="4"/>
  <c r="N196" i="4" s="1"/>
  <c r="K180" i="4"/>
  <c r="N180" i="4" s="1"/>
  <c r="K154" i="4"/>
  <c r="M154" i="4" s="1"/>
  <c r="K142" i="4"/>
  <c r="M142" i="4" s="1"/>
  <c r="K122" i="4"/>
  <c r="M122" i="4" s="1"/>
  <c r="K110" i="4"/>
  <c r="M110" i="4" s="1"/>
  <c r="K52" i="4"/>
  <c r="L52" i="4" s="1"/>
</calcChain>
</file>

<file path=xl/sharedStrings.xml><?xml version="1.0" encoding="utf-8"?>
<sst xmlns="http://schemas.openxmlformats.org/spreadsheetml/2006/main" count="727" uniqueCount="55">
  <si>
    <t>PotÃ¨ncia (kW)</t>
  </si>
  <si>
    <t>ProducciÃ³ bruta (kWh)</t>
  </si>
  <si>
    <t>Consums propis (kWh)</t>
  </si>
  <si>
    <t>ProducciÃ³ neta (kWh)</t>
  </si>
  <si>
    <t>Consums bombament (kWh)</t>
  </si>
  <si>
    <t>ProduccciÃ³ disponible (kWh)</t>
  </si>
  <si>
    <t>Autoconsum (kWh)</t>
  </si>
  <si>
    <t>Vendes a la xarxa (kWh)</t>
  </si>
  <si>
    <t>DistribuciÃ³ prÃ²pia (kWh)</t>
  </si>
  <si>
    <t>Energia tÃ¨rmica recuperada (Kcal)</t>
  </si>
  <si>
    <t>BARCELONA</t>
  </si>
  <si>
    <t>LLEIDA</t>
  </si>
  <si>
    <t>TARRAGONA</t>
  </si>
  <si>
    <t>GIRONA</t>
  </si>
  <si>
    <t>delete_columns</t>
  </si>
  <si>
    <t>year</t>
  </si>
  <si>
    <t>province</t>
  </si>
  <si>
    <t>potencia</t>
  </si>
  <si>
    <t>produccion_bruta</t>
  </si>
  <si>
    <t>consumo_propio</t>
  </si>
  <si>
    <t>produccion_neta</t>
  </si>
  <si>
    <t>produccion_disponible</t>
  </si>
  <si>
    <t>autoconsumo</t>
  </si>
  <si>
    <t>rename_columns</t>
  </si>
  <si>
    <t>replace_nas_for_zeros</t>
  </si>
  <si>
    <t>Etiquetas de fila</t>
  </si>
  <si>
    <t>Total general</t>
  </si>
  <si>
    <t>Suma de potencia</t>
  </si>
  <si>
    <t>Suma de autoconsumo</t>
  </si>
  <si>
    <t>Suma de produccion_disponible</t>
  </si>
  <si>
    <t>Suma de produccion_neta</t>
  </si>
  <si>
    <t>Suma de produccion_bruta</t>
  </si>
  <si>
    <t>Suma de consumo_propio</t>
  </si>
  <si>
    <t>provincia</t>
  </si>
  <si>
    <t>tipo</t>
  </si>
  <si>
    <t>barcelona</t>
  </si>
  <si>
    <t>gerona</t>
  </si>
  <si>
    <t>lerida</t>
  </si>
  <si>
    <t>tarragona</t>
  </si>
  <si>
    <t>pivot</t>
  </si>
  <si>
    <t>transpose</t>
  </si>
  <si>
    <t>kWh</t>
  </si>
  <si>
    <t>ln(kWh)</t>
  </si>
  <si>
    <t>millones de kWh</t>
  </si>
  <si>
    <t>Degree</t>
  </si>
  <si>
    <t>Barcelona</t>
  </si>
  <si>
    <t>Gerona</t>
  </si>
  <si>
    <t>Lérida</t>
  </si>
  <si>
    <t>Tarragona</t>
  </si>
  <si>
    <t>Label</t>
  </si>
  <si>
    <t>Autoconsumo</t>
  </si>
  <si>
    <t>Producción Disponible</t>
  </si>
  <si>
    <t>Producción Neta</t>
  </si>
  <si>
    <t>Producción Bruta</t>
  </si>
  <si>
    <t>Consumo 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</si>
</sst>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Segoe UI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0" fontId="19" fillId="0" borderId="0" xfId="0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plot!$R$35</c:f>
          <c:strCache>
            <c:ptCount val="1"/>
            <c:pt idx="0">
              <c:v>Tarragona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pivot_data!$L$28</c:f>
              <c:strCache>
                <c:ptCount val="1"/>
                <c:pt idx="0">
                  <c:v>Autoconsumo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pivot_data!$L$29:$L$388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70.928833999999995</c:v>
                </c:pt>
                <c:pt idx="3">
                  <c:v>70.928833999999995</c:v>
                </c:pt>
                <c:pt idx="4">
                  <c:v>70.928833999999995</c:v>
                </c:pt>
                <c:pt idx="5">
                  <c:v>70.928833999999995</c:v>
                </c:pt>
                <c:pt idx="6">
                  <c:v>70.928833999999995</c:v>
                </c:pt>
                <c:pt idx="7">
                  <c:v>70.928833999999995</c:v>
                </c:pt>
                <c:pt idx="8">
                  <c:v>70.928833999999995</c:v>
                </c:pt>
                <c:pt idx="9">
                  <c:v>70.928833999999995</c:v>
                </c:pt>
                <c:pt idx="10">
                  <c:v>70.928833999999995</c:v>
                </c:pt>
                <c:pt idx="11">
                  <c:v>70.928833999999995</c:v>
                </c:pt>
                <c:pt idx="12">
                  <c:v>70.928833999999995</c:v>
                </c:pt>
                <c:pt idx="13">
                  <c:v>70.928833999999995</c:v>
                </c:pt>
                <c:pt idx="14">
                  <c:v>70.928833999999995</c:v>
                </c:pt>
                <c:pt idx="15">
                  <c:v>70.928833999999995</c:v>
                </c:pt>
                <c:pt idx="16">
                  <c:v>70.928833999999995</c:v>
                </c:pt>
                <c:pt idx="17">
                  <c:v>70.928833999999995</c:v>
                </c:pt>
                <c:pt idx="18">
                  <c:v>70.928833999999995</c:v>
                </c:pt>
                <c:pt idx="19">
                  <c:v>70.928833999999995</c:v>
                </c:pt>
                <c:pt idx="20">
                  <c:v>70.928833999999995</c:v>
                </c:pt>
                <c:pt idx="21">
                  <c:v>70.928833999999995</c:v>
                </c:pt>
                <c:pt idx="22">
                  <c:v>70.928833999999995</c:v>
                </c:pt>
                <c:pt idx="23">
                  <c:v>70.928833999999995</c:v>
                </c:pt>
                <c:pt idx="24">
                  <c:v>70.928833999999995</c:v>
                </c:pt>
                <c:pt idx="25">
                  <c:v>70.928833999999995</c:v>
                </c:pt>
                <c:pt idx="26">
                  <c:v>70.928833999999995</c:v>
                </c:pt>
                <c:pt idx="27">
                  <c:v>70.928833999999995</c:v>
                </c:pt>
                <c:pt idx="28">
                  <c:v>70.928833999999995</c:v>
                </c:pt>
                <c:pt idx="29">
                  <c:v>70.928833999999995</c:v>
                </c:pt>
                <c:pt idx="30">
                  <c:v>70.928833999999995</c:v>
                </c:pt>
                <c:pt idx="31">
                  <c:v>70.928833999999995</c:v>
                </c:pt>
                <c:pt idx="32">
                  <c:v>70.928833999999995</c:v>
                </c:pt>
                <c:pt idx="33">
                  <c:v>70.928833999999995</c:v>
                </c:pt>
                <c:pt idx="34">
                  <c:v>70.928833999999995</c:v>
                </c:pt>
                <c:pt idx="35">
                  <c:v>70.928833999999995</c:v>
                </c:pt>
                <c:pt idx="36">
                  <c:v>70.928833999999995</c:v>
                </c:pt>
                <c:pt idx="37">
                  <c:v>70.928833999999995</c:v>
                </c:pt>
                <c:pt idx="38">
                  <c:v>70.928833999999995</c:v>
                </c:pt>
                <c:pt idx="39">
                  <c:v>70.928833999999995</c:v>
                </c:pt>
                <c:pt idx="40">
                  <c:v>70.928833999999995</c:v>
                </c:pt>
                <c:pt idx="41">
                  <c:v>70.928833999999995</c:v>
                </c:pt>
                <c:pt idx="42">
                  <c:v>70.928833999999995</c:v>
                </c:pt>
                <c:pt idx="43">
                  <c:v>70.928833999999995</c:v>
                </c:pt>
                <c:pt idx="44">
                  <c:v>70.928833999999995</c:v>
                </c:pt>
                <c:pt idx="45">
                  <c:v>70.928833999999995</c:v>
                </c:pt>
                <c:pt idx="46">
                  <c:v>70.928833999999995</c:v>
                </c:pt>
                <c:pt idx="47">
                  <c:v>70.928833999999995</c:v>
                </c:pt>
                <c:pt idx="48">
                  <c:v>70.928833999999995</c:v>
                </c:pt>
                <c:pt idx="49">
                  <c:v>70.928833999999995</c:v>
                </c:pt>
                <c:pt idx="50">
                  <c:v>70.928833999999995</c:v>
                </c:pt>
                <c:pt idx="51">
                  <c:v>70.928833999999995</c:v>
                </c:pt>
                <c:pt idx="52">
                  <c:v>70.928833999999995</c:v>
                </c:pt>
                <c:pt idx="53">
                  <c:v>70.928833999999995</c:v>
                </c:pt>
                <c:pt idx="54">
                  <c:v>70.928833999999995</c:v>
                </c:pt>
                <c:pt idx="55">
                  <c:v>70.928833999999995</c:v>
                </c:pt>
                <c:pt idx="56">
                  <c:v>70.928833999999995</c:v>
                </c:pt>
                <c:pt idx="57">
                  <c:v>70.928833999999995</c:v>
                </c:pt>
                <c:pt idx="58">
                  <c:v>70.928833999999995</c:v>
                </c:pt>
                <c:pt idx="59">
                  <c:v>70.928833999999995</c:v>
                </c:pt>
                <c:pt idx="60">
                  <c:v>70.928833999999995</c:v>
                </c:pt>
                <c:pt idx="61">
                  <c:v>70.928833999999995</c:v>
                </c:pt>
                <c:pt idx="62">
                  <c:v>70.928833999999995</c:v>
                </c:pt>
                <c:pt idx="63">
                  <c:v>70.928833999999995</c:v>
                </c:pt>
                <c:pt idx="64">
                  <c:v>70.928833999999995</c:v>
                </c:pt>
                <c:pt idx="65">
                  <c:v>70.928833999999995</c:v>
                </c:pt>
                <c:pt idx="66">
                  <c:v>70.928833999999995</c:v>
                </c:pt>
                <c:pt idx="67">
                  <c:v>70.928833999999995</c:v>
                </c:pt>
                <c:pt idx="68">
                  <c:v>70.928833999999995</c:v>
                </c:pt>
                <c:pt idx="69">
                  <c:v>70.928833999999995</c:v>
                </c:pt>
                <c:pt idx="70">
                  <c:v>70.928833999999995</c:v>
                </c:pt>
                <c:pt idx="71">
                  <c:v>70.928833999999995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8-4436-AF55-5821D758773B}"/>
            </c:ext>
          </c:extLst>
        </c:ser>
        <c:ser>
          <c:idx val="1"/>
          <c:order val="1"/>
          <c:tx>
            <c:strRef>
              <c:f>pivot_data!$M$28</c:f>
              <c:strCache>
                <c:ptCount val="1"/>
                <c:pt idx="0">
                  <c:v>Producción Disponible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pivot_data!$M$29:$M$388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1454.9643209999999</c:v>
                </c:pt>
                <c:pt idx="75">
                  <c:v>1454.9643209999999</c:v>
                </c:pt>
                <c:pt idx="76">
                  <c:v>1454.9643209999999</c:v>
                </c:pt>
                <c:pt idx="77">
                  <c:v>1454.9643209999999</c:v>
                </c:pt>
                <c:pt idx="78">
                  <c:v>1454.9643209999999</c:v>
                </c:pt>
                <c:pt idx="79">
                  <c:v>1454.9643209999999</c:v>
                </c:pt>
                <c:pt idx="80">
                  <c:v>1454.9643209999999</c:v>
                </c:pt>
                <c:pt idx="81">
                  <c:v>1454.9643209999999</c:v>
                </c:pt>
                <c:pt idx="82">
                  <c:v>1454.9643209999999</c:v>
                </c:pt>
                <c:pt idx="83">
                  <c:v>1454.9643209999999</c:v>
                </c:pt>
                <c:pt idx="84">
                  <c:v>1454.9643209999999</c:v>
                </c:pt>
                <c:pt idx="85">
                  <c:v>1454.9643209999999</c:v>
                </c:pt>
                <c:pt idx="86">
                  <c:v>1454.9643209999999</c:v>
                </c:pt>
                <c:pt idx="87">
                  <c:v>1454.9643209999999</c:v>
                </c:pt>
                <c:pt idx="88">
                  <c:v>1454.9643209999999</c:v>
                </c:pt>
                <c:pt idx="89">
                  <c:v>1454.9643209999999</c:v>
                </c:pt>
                <c:pt idx="90">
                  <c:v>1454.9643209999999</c:v>
                </c:pt>
                <c:pt idx="91">
                  <c:v>1454.9643209999999</c:v>
                </c:pt>
                <c:pt idx="92">
                  <c:v>1454.9643209999999</c:v>
                </c:pt>
                <c:pt idx="93">
                  <c:v>1454.9643209999999</c:v>
                </c:pt>
                <c:pt idx="94">
                  <c:v>1454.9643209999999</c:v>
                </c:pt>
                <c:pt idx="95">
                  <c:v>1454.9643209999999</c:v>
                </c:pt>
                <c:pt idx="96">
                  <c:v>1454.9643209999999</c:v>
                </c:pt>
                <c:pt idx="97">
                  <c:v>1454.9643209999999</c:v>
                </c:pt>
                <c:pt idx="98">
                  <c:v>1454.9643209999999</c:v>
                </c:pt>
                <c:pt idx="99">
                  <c:v>1454.9643209999999</c:v>
                </c:pt>
                <c:pt idx="100">
                  <c:v>1454.9643209999999</c:v>
                </c:pt>
                <c:pt idx="101">
                  <c:v>1454.9643209999999</c:v>
                </c:pt>
                <c:pt idx="102">
                  <c:v>1454.9643209999999</c:v>
                </c:pt>
                <c:pt idx="103">
                  <c:v>1454.9643209999999</c:v>
                </c:pt>
                <c:pt idx="104">
                  <c:v>1454.9643209999999</c:v>
                </c:pt>
                <c:pt idx="105">
                  <c:v>1454.9643209999999</c:v>
                </c:pt>
                <c:pt idx="106">
                  <c:v>1454.9643209999999</c:v>
                </c:pt>
                <c:pt idx="107">
                  <c:v>1454.9643209999999</c:v>
                </c:pt>
                <c:pt idx="108">
                  <c:v>1454.9643209999999</c:v>
                </c:pt>
                <c:pt idx="109">
                  <c:v>1454.9643209999999</c:v>
                </c:pt>
                <c:pt idx="110">
                  <c:v>1454.9643209999999</c:v>
                </c:pt>
                <c:pt idx="111">
                  <c:v>1454.9643209999999</c:v>
                </c:pt>
                <c:pt idx="112">
                  <c:v>1454.9643209999999</c:v>
                </c:pt>
                <c:pt idx="113">
                  <c:v>1454.9643209999999</c:v>
                </c:pt>
                <c:pt idx="114">
                  <c:v>1454.9643209999999</c:v>
                </c:pt>
                <c:pt idx="115">
                  <c:v>1454.9643209999999</c:v>
                </c:pt>
                <c:pt idx="116">
                  <c:v>1454.9643209999999</c:v>
                </c:pt>
                <c:pt idx="117">
                  <c:v>1454.9643209999999</c:v>
                </c:pt>
                <c:pt idx="118">
                  <c:v>1454.9643209999999</c:v>
                </c:pt>
                <c:pt idx="119">
                  <c:v>1454.9643209999999</c:v>
                </c:pt>
                <c:pt idx="120">
                  <c:v>1454.9643209999999</c:v>
                </c:pt>
                <c:pt idx="121">
                  <c:v>1454.9643209999999</c:v>
                </c:pt>
                <c:pt idx="122">
                  <c:v>1454.9643209999999</c:v>
                </c:pt>
                <c:pt idx="123">
                  <c:v>1454.9643209999999</c:v>
                </c:pt>
                <c:pt idx="124">
                  <c:v>1454.9643209999999</c:v>
                </c:pt>
                <c:pt idx="125">
                  <c:v>1454.9643209999999</c:v>
                </c:pt>
                <c:pt idx="126">
                  <c:v>1454.9643209999999</c:v>
                </c:pt>
                <c:pt idx="127">
                  <c:v>1454.9643209999999</c:v>
                </c:pt>
                <c:pt idx="128">
                  <c:v>1454.9643209999999</c:v>
                </c:pt>
                <c:pt idx="129">
                  <c:v>1454.9643209999999</c:v>
                </c:pt>
                <c:pt idx="130">
                  <c:v>1454.9643209999999</c:v>
                </c:pt>
                <c:pt idx="131">
                  <c:v>1454.9643209999999</c:v>
                </c:pt>
                <c:pt idx="132">
                  <c:v>1454.9643209999999</c:v>
                </c:pt>
                <c:pt idx="133">
                  <c:v>1454.9643209999999</c:v>
                </c:pt>
                <c:pt idx="134">
                  <c:v>1454.9643209999999</c:v>
                </c:pt>
                <c:pt idx="135">
                  <c:v>1454.9643209999999</c:v>
                </c:pt>
                <c:pt idx="136">
                  <c:v>1454.9643209999999</c:v>
                </c:pt>
                <c:pt idx="137">
                  <c:v>1454.9643209999999</c:v>
                </c:pt>
                <c:pt idx="138">
                  <c:v>1454.9643209999999</c:v>
                </c:pt>
                <c:pt idx="139">
                  <c:v>1454.9643209999999</c:v>
                </c:pt>
                <c:pt idx="140">
                  <c:v>1454.9643209999999</c:v>
                </c:pt>
                <c:pt idx="141">
                  <c:v>1454.9643209999999</c:v>
                </c:pt>
                <c:pt idx="142">
                  <c:v>1454.9643209999999</c:v>
                </c:pt>
                <c:pt idx="143">
                  <c:v>1454.9643209999999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8-4436-AF55-5821D758773B}"/>
            </c:ext>
          </c:extLst>
        </c:ser>
        <c:ser>
          <c:idx val="2"/>
          <c:order val="2"/>
          <c:tx>
            <c:strRef>
              <c:f>pivot_data!$N$28</c:f>
              <c:strCache>
                <c:ptCount val="1"/>
                <c:pt idx="0">
                  <c:v>Producción Neta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pivot_data!$N$29:$N$388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25712.246512000002</c:v>
                </c:pt>
                <c:pt idx="147">
                  <c:v>25712.246512000002</c:v>
                </c:pt>
                <c:pt idx="148">
                  <c:v>25712.246512000002</c:v>
                </c:pt>
                <c:pt idx="149">
                  <c:v>25712.246512000002</c:v>
                </c:pt>
                <c:pt idx="150">
                  <c:v>25712.246512000002</c:v>
                </c:pt>
                <c:pt idx="151">
                  <c:v>25712.246512000002</c:v>
                </c:pt>
                <c:pt idx="152">
                  <c:v>25712.246512000002</c:v>
                </c:pt>
                <c:pt idx="153">
                  <c:v>25712.246512000002</c:v>
                </c:pt>
                <c:pt idx="154">
                  <c:v>25712.246512000002</c:v>
                </c:pt>
                <c:pt idx="155">
                  <c:v>25712.246512000002</c:v>
                </c:pt>
                <c:pt idx="156">
                  <c:v>25712.246512000002</c:v>
                </c:pt>
                <c:pt idx="157">
                  <c:v>25712.246512000002</c:v>
                </c:pt>
                <c:pt idx="158">
                  <c:v>25712.246512000002</c:v>
                </c:pt>
                <c:pt idx="159">
                  <c:v>25712.246512000002</c:v>
                </c:pt>
                <c:pt idx="160">
                  <c:v>25712.246512000002</c:v>
                </c:pt>
                <c:pt idx="161">
                  <c:v>25712.246512000002</c:v>
                </c:pt>
                <c:pt idx="162">
                  <c:v>25712.246512000002</c:v>
                </c:pt>
                <c:pt idx="163">
                  <c:v>25712.246512000002</c:v>
                </c:pt>
                <c:pt idx="164">
                  <c:v>25712.246512000002</c:v>
                </c:pt>
                <c:pt idx="165">
                  <c:v>25712.246512000002</c:v>
                </c:pt>
                <c:pt idx="166">
                  <c:v>25712.246512000002</c:v>
                </c:pt>
                <c:pt idx="167">
                  <c:v>25712.246512000002</c:v>
                </c:pt>
                <c:pt idx="168">
                  <c:v>25712.246512000002</c:v>
                </c:pt>
                <c:pt idx="169">
                  <c:v>25712.246512000002</c:v>
                </c:pt>
                <c:pt idx="170">
                  <c:v>25712.246512000002</c:v>
                </c:pt>
                <c:pt idx="171">
                  <c:v>25712.246512000002</c:v>
                </c:pt>
                <c:pt idx="172">
                  <c:v>25712.246512000002</c:v>
                </c:pt>
                <c:pt idx="173">
                  <c:v>25712.246512000002</c:v>
                </c:pt>
                <c:pt idx="174">
                  <c:v>25712.246512000002</c:v>
                </c:pt>
                <c:pt idx="175">
                  <c:v>25712.246512000002</c:v>
                </c:pt>
                <c:pt idx="176">
                  <c:v>25712.246512000002</c:v>
                </c:pt>
                <c:pt idx="177">
                  <c:v>25712.246512000002</c:v>
                </c:pt>
                <c:pt idx="178">
                  <c:v>25712.246512000002</c:v>
                </c:pt>
                <c:pt idx="179">
                  <c:v>25712.246512000002</c:v>
                </c:pt>
                <c:pt idx="180">
                  <c:v>25712.246512000002</c:v>
                </c:pt>
                <c:pt idx="181">
                  <c:v>25712.246512000002</c:v>
                </c:pt>
                <c:pt idx="182">
                  <c:v>25712.246512000002</c:v>
                </c:pt>
                <c:pt idx="183">
                  <c:v>25712.246512000002</c:v>
                </c:pt>
                <c:pt idx="184">
                  <c:v>25712.246512000002</c:v>
                </c:pt>
                <c:pt idx="185">
                  <c:v>25712.246512000002</c:v>
                </c:pt>
                <c:pt idx="186">
                  <c:v>25712.246512000002</c:v>
                </c:pt>
                <c:pt idx="187">
                  <c:v>25712.246512000002</c:v>
                </c:pt>
                <c:pt idx="188">
                  <c:v>25712.246512000002</c:v>
                </c:pt>
                <c:pt idx="189">
                  <c:v>25712.246512000002</c:v>
                </c:pt>
                <c:pt idx="190">
                  <c:v>25712.246512000002</c:v>
                </c:pt>
                <c:pt idx="191">
                  <c:v>25712.246512000002</c:v>
                </c:pt>
                <c:pt idx="192">
                  <c:v>25712.246512000002</c:v>
                </c:pt>
                <c:pt idx="193">
                  <c:v>25712.246512000002</c:v>
                </c:pt>
                <c:pt idx="194">
                  <c:v>25712.246512000002</c:v>
                </c:pt>
                <c:pt idx="195">
                  <c:v>25712.246512000002</c:v>
                </c:pt>
                <c:pt idx="196">
                  <c:v>25712.246512000002</c:v>
                </c:pt>
                <c:pt idx="197">
                  <c:v>25712.246512000002</c:v>
                </c:pt>
                <c:pt idx="198">
                  <c:v>25712.246512000002</c:v>
                </c:pt>
                <c:pt idx="199">
                  <c:v>25712.246512000002</c:v>
                </c:pt>
                <c:pt idx="200">
                  <c:v>25712.246512000002</c:v>
                </c:pt>
                <c:pt idx="201">
                  <c:v>25712.246512000002</c:v>
                </c:pt>
                <c:pt idx="202">
                  <c:v>25712.246512000002</c:v>
                </c:pt>
                <c:pt idx="203">
                  <c:v>25712.246512000002</c:v>
                </c:pt>
                <c:pt idx="204">
                  <c:v>25712.246512000002</c:v>
                </c:pt>
                <c:pt idx="205">
                  <c:v>25712.246512000002</c:v>
                </c:pt>
                <c:pt idx="206">
                  <c:v>25712.246512000002</c:v>
                </c:pt>
                <c:pt idx="207">
                  <c:v>25712.246512000002</c:v>
                </c:pt>
                <c:pt idx="208">
                  <c:v>25712.246512000002</c:v>
                </c:pt>
                <c:pt idx="209">
                  <c:v>25712.246512000002</c:v>
                </c:pt>
                <c:pt idx="210">
                  <c:v>25712.246512000002</c:v>
                </c:pt>
                <c:pt idx="211">
                  <c:v>25712.246512000002</c:v>
                </c:pt>
                <c:pt idx="212">
                  <c:v>25712.246512000002</c:v>
                </c:pt>
                <c:pt idx="213">
                  <c:v>25712.246512000002</c:v>
                </c:pt>
                <c:pt idx="214">
                  <c:v>25712.246512000002</c:v>
                </c:pt>
                <c:pt idx="215">
                  <c:v>25712.246512000002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8-4436-AF55-5821D758773B}"/>
            </c:ext>
          </c:extLst>
        </c:ser>
        <c:ser>
          <c:idx val="3"/>
          <c:order val="3"/>
          <c:tx>
            <c:strRef>
              <c:f>pivot_data!$O$28</c:f>
              <c:strCache>
                <c:ptCount val="1"/>
                <c:pt idx="0">
                  <c:v>Producción Bruta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pivot_data!$O$29:$O$388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26796.109048999999</c:v>
                </c:pt>
                <c:pt idx="219">
                  <c:v>26796.109048999999</c:v>
                </c:pt>
                <c:pt idx="220">
                  <c:v>26796.109048999999</c:v>
                </c:pt>
                <c:pt idx="221">
                  <c:v>26796.109048999999</c:v>
                </c:pt>
                <c:pt idx="222">
                  <c:v>26796.109048999999</c:v>
                </c:pt>
                <c:pt idx="223">
                  <c:v>26796.109048999999</c:v>
                </c:pt>
                <c:pt idx="224">
                  <c:v>26796.109048999999</c:v>
                </c:pt>
                <c:pt idx="225">
                  <c:v>26796.109048999999</c:v>
                </c:pt>
                <c:pt idx="226">
                  <c:v>26796.109048999999</c:v>
                </c:pt>
                <c:pt idx="227">
                  <c:v>26796.109048999999</c:v>
                </c:pt>
                <c:pt idx="228">
                  <c:v>26796.109048999999</c:v>
                </c:pt>
                <c:pt idx="229">
                  <c:v>26796.109048999999</c:v>
                </c:pt>
                <c:pt idx="230">
                  <c:v>26796.109048999999</c:v>
                </c:pt>
                <c:pt idx="231">
                  <c:v>26796.109048999999</c:v>
                </c:pt>
                <c:pt idx="232">
                  <c:v>26796.109048999999</c:v>
                </c:pt>
                <c:pt idx="233">
                  <c:v>26796.109048999999</c:v>
                </c:pt>
                <c:pt idx="234">
                  <c:v>26796.109048999999</c:v>
                </c:pt>
                <c:pt idx="235">
                  <c:v>26796.109048999999</c:v>
                </c:pt>
                <c:pt idx="236">
                  <c:v>26796.109048999999</c:v>
                </c:pt>
                <c:pt idx="237">
                  <c:v>26796.109048999999</c:v>
                </c:pt>
                <c:pt idx="238">
                  <c:v>26796.109048999999</c:v>
                </c:pt>
                <c:pt idx="239">
                  <c:v>26796.109048999999</c:v>
                </c:pt>
                <c:pt idx="240">
                  <c:v>26796.109048999999</c:v>
                </c:pt>
                <c:pt idx="241">
                  <c:v>26796.109048999999</c:v>
                </c:pt>
                <c:pt idx="242">
                  <c:v>26796.109048999999</c:v>
                </c:pt>
                <c:pt idx="243">
                  <c:v>26796.109048999999</c:v>
                </c:pt>
                <c:pt idx="244">
                  <c:v>26796.109048999999</c:v>
                </c:pt>
                <c:pt idx="245">
                  <c:v>26796.109048999999</c:v>
                </c:pt>
                <c:pt idx="246">
                  <c:v>26796.109048999999</c:v>
                </c:pt>
                <c:pt idx="247">
                  <c:v>26796.109048999999</c:v>
                </c:pt>
                <c:pt idx="248">
                  <c:v>26796.109048999999</c:v>
                </c:pt>
                <c:pt idx="249">
                  <c:v>26796.109048999999</c:v>
                </c:pt>
                <c:pt idx="250">
                  <c:v>26796.109048999999</c:v>
                </c:pt>
                <c:pt idx="251">
                  <c:v>26796.109048999999</c:v>
                </c:pt>
                <c:pt idx="252">
                  <c:v>26796.109048999999</c:v>
                </c:pt>
                <c:pt idx="253">
                  <c:v>26796.109048999999</c:v>
                </c:pt>
                <c:pt idx="254">
                  <c:v>26796.109048999999</c:v>
                </c:pt>
                <c:pt idx="255">
                  <c:v>26796.109048999999</c:v>
                </c:pt>
                <c:pt idx="256">
                  <c:v>26796.109048999999</c:v>
                </c:pt>
                <c:pt idx="257">
                  <c:v>26796.109048999999</c:v>
                </c:pt>
                <c:pt idx="258">
                  <c:v>26796.109048999999</c:v>
                </c:pt>
                <c:pt idx="259">
                  <c:v>26796.109048999999</c:v>
                </c:pt>
                <c:pt idx="260">
                  <c:v>26796.109048999999</c:v>
                </c:pt>
                <c:pt idx="261">
                  <c:v>26796.109048999999</c:v>
                </c:pt>
                <c:pt idx="262">
                  <c:v>26796.109048999999</c:v>
                </c:pt>
                <c:pt idx="263">
                  <c:v>26796.109048999999</c:v>
                </c:pt>
                <c:pt idx="264">
                  <c:v>26796.109048999999</c:v>
                </c:pt>
                <c:pt idx="265">
                  <c:v>26796.109048999999</c:v>
                </c:pt>
                <c:pt idx="266">
                  <c:v>26796.109048999999</c:v>
                </c:pt>
                <c:pt idx="267">
                  <c:v>26796.109048999999</c:v>
                </c:pt>
                <c:pt idx="268">
                  <c:v>26796.109048999999</c:v>
                </c:pt>
                <c:pt idx="269">
                  <c:v>26796.109048999999</c:v>
                </c:pt>
                <c:pt idx="270">
                  <c:v>26796.109048999999</c:v>
                </c:pt>
                <c:pt idx="271">
                  <c:v>26796.109048999999</c:v>
                </c:pt>
                <c:pt idx="272">
                  <c:v>26796.109048999999</c:v>
                </c:pt>
                <c:pt idx="273">
                  <c:v>26796.109048999999</c:v>
                </c:pt>
                <c:pt idx="274">
                  <c:v>26796.109048999999</c:v>
                </c:pt>
                <c:pt idx="275">
                  <c:v>26796.109048999999</c:v>
                </c:pt>
                <c:pt idx="276">
                  <c:v>26796.109048999999</c:v>
                </c:pt>
                <c:pt idx="277">
                  <c:v>26796.109048999999</c:v>
                </c:pt>
                <c:pt idx="278">
                  <c:v>26796.109048999999</c:v>
                </c:pt>
                <c:pt idx="279">
                  <c:v>26796.109048999999</c:v>
                </c:pt>
                <c:pt idx="280">
                  <c:v>26796.109048999999</c:v>
                </c:pt>
                <c:pt idx="281">
                  <c:v>26796.109048999999</c:v>
                </c:pt>
                <c:pt idx="282">
                  <c:v>26796.109048999999</c:v>
                </c:pt>
                <c:pt idx="283">
                  <c:v>26796.109048999999</c:v>
                </c:pt>
                <c:pt idx="284">
                  <c:v>26796.109048999999</c:v>
                </c:pt>
                <c:pt idx="285">
                  <c:v>26796.109048999999</c:v>
                </c:pt>
                <c:pt idx="286">
                  <c:v>26796.109048999999</c:v>
                </c:pt>
                <c:pt idx="287">
                  <c:v>26796.109048999999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E8-4436-AF55-5821D758773B}"/>
            </c:ext>
          </c:extLst>
        </c:ser>
        <c:ser>
          <c:idx val="4"/>
          <c:order val="4"/>
          <c:tx>
            <c:strRef>
              <c:f>pivot_data!$P$28</c:f>
              <c:strCache>
                <c:ptCount val="1"/>
                <c:pt idx="0">
                  <c:v>Consumo Propio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pivot_data!$P$29:$P$388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1083.862537</c:v>
                </c:pt>
                <c:pt idx="291">
                  <c:v>1083.862537</c:v>
                </c:pt>
                <c:pt idx="292">
                  <c:v>1083.862537</c:v>
                </c:pt>
                <c:pt idx="293">
                  <c:v>1083.862537</c:v>
                </c:pt>
                <c:pt idx="294">
                  <c:v>1083.862537</c:v>
                </c:pt>
                <c:pt idx="295">
                  <c:v>1083.862537</c:v>
                </c:pt>
                <c:pt idx="296">
                  <c:v>1083.862537</c:v>
                </c:pt>
                <c:pt idx="297">
                  <c:v>1083.862537</c:v>
                </c:pt>
                <c:pt idx="298">
                  <c:v>1083.862537</c:v>
                </c:pt>
                <c:pt idx="299">
                  <c:v>1083.862537</c:v>
                </c:pt>
                <c:pt idx="300">
                  <c:v>1083.862537</c:v>
                </c:pt>
                <c:pt idx="301">
                  <c:v>1083.862537</c:v>
                </c:pt>
                <c:pt idx="302">
                  <c:v>1083.862537</c:v>
                </c:pt>
                <c:pt idx="303">
                  <c:v>1083.862537</c:v>
                </c:pt>
                <c:pt idx="304">
                  <c:v>1083.862537</c:v>
                </c:pt>
                <c:pt idx="305">
                  <c:v>1083.862537</c:v>
                </c:pt>
                <c:pt idx="306">
                  <c:v>1083.862537</c:v>
                </c:pt>
                <c:pt idx="307">
                  <c:v>1083.862537</c:v>
                </c:pt>
                <c:pt idx="308">
                  <c:v>1083.862537</c:v>
                </c:pt>
                <c:pt idx="309">
                  <c:v>1083.862537</c:v>
                </c:pt>
                <c:pt idx="310">
                  <c:v>1083.862537</c:v>
                </c:pt>
                <c:pt idx="311">
                  <c:v>1083.862537</c:v>
                </c:pt>
                <c:pt idx="312">
                  <c:v>1083.862537</c:v>
                </c:pt>
                <c:pt idx="313">
                  <c:v>1083.862537</c:v>
                </c:pt>
                <c:pt idx="314">
                  <c:v>1083.862537</c:v>
                </c:pt>
                <c:pt idx="315">
                  <c:v>1083.862537</c:v>
                </c:pt>
                <c:pt idx="316">
                  <c:v>1083.862537</c:v>
                </c:pt>
                <c:pt idx="317">
                  <c:v>1083.862537</c:v>
                </c:pt>
                <c:pt idx="318">
                  <c:v>1083.862537</c:v>
                </c:pt>
                <c:pt idx="319">
                  <c:v>1083.862537</c:v>
                </c:pt>
                <c:pt idx="320">
                  <c:v>1083.862537</c:v>
                </c:pt>
                <c:pt idx="321">
                  <c:v>1083.862537</c:v>
                </c:pt>
                <c:pt idx="322">
                  <c:v>1083.862537</c:v>
                </c:pt>
                <c:pt idx="323">
                  <c:v>1083.862537</c:v>
                </c:pt>
                <c:pt idx="324">
                  <c:v>1083.862537</c:v>
                </c:pt>
                <c:pt idx="325">
                  <c:v>1083.862537</c:v>
                </c:pt>
                <c:pt idx="326">
                  <c:v>1083.862537</c:v>
                </c:pt>
                <c:pt idx="327">
                  <c:v>1083.862537</c:v>
                </c:pt>
                <c:pt idx="328">
                  <c:v>1083.862537</c:v>
                </c:pt>
                <c:pt idx="329">
                  <c:v>1083.862537</c:v>
                </c:pt>
                <c:pt idx="330">
                  <c:v>1083.862537</c:v>
                </c:pt>
                <c:pt idx="331">
                  <c:v>1083.862537</c:v>
                </c:pt>
                <c:pt idx="332">
                  <c:v>1083.862537</c:v>
                </c:pt>
                <c:pt idx="333">
                  <c:v>1083.862537</c:v>
                </c:pt>
                <c:pt idx="334">
                  <c:v>1083.862537</c:v>
                </c:pt>
                <c:pt idx="335">
                  <c:v>1083.862537</c:v>
                </c:pt>
                <c:pt idx="336">
                  <c:v>1083.862537</c:v>
                </c:pt>
                <c:pt idx="337">
                  <c:v>1083.862537</c:v>
                </c:pt>
                <c:pt idx="338">
                  <c:v>1083.862537</c:v>
                </c:pt>
                <c:pt idx="339">
                  <c:v>1083.862537</c:v>
                </c:pt>
                <c:pt idx="340">
                  <c:v>1083.862537</c:v>
                </c:pt>
                <c:pt idx="341">
                  <c:v>1083.862537</c:v>
                </c:pt>
                <c:pt idx="342">
                  <c:v>1083.862537</c:v>
                </c:pt>
                <c:pt idx="343">
                  <c:v>1083.862537</c:v>
                </c:pt>
                <c:pt idx="344">
                  <c:v>1083.862537</c:v>
                </c:pt>
                <c:pt idx="345">
                  <c:v>1083.862537</c:v>
                </c:pt>
                <c:pt idx="346">
                  <c:v>1083.862537</c:v>
                </c:pt>
                <c:pt idx="347">
                  <c:v>1083.862537</c:v>
                </c:pt>
                <c:pt idx="348">
                  <c:v>1083.862537</c:v>
                </c:pt>
                <c:pt idx="349">
                  <c:v>1083.862537</c:v>
                </c:pt>
                <c:pt idx="350">
                  <c:v>1083.862537</c:v>
                </c:pt>
                <c:pt idx="351">
                  <c:v>1083.862537</c:v>
                </c:pt>
                <c:pt idx="352">
                  <c:v>1083.862537</c:v>
                </c:pt>
                <c:pt idx="353">
                  <c:v>1083.862537</c:v>
                </c:pt>
                <c:pt idx="354">
                  <c:v>1083.862537</c:v>
                </c:pt>
                <c:pt idx="355">
                  <c:v>1083.862537</c:v>
                </c:pt>
                <c:pt idx="356">
                  <c:v>1083.862537</c:v>
                </c:pt>
                <c:pt idx="357">
                  <c:v>1083.862537</c:v>
                </c:pt>
                <c:pt idx="358">
                  <c:v>1083.862537</c:v>
                </c:pt>
                <c:pt idx="359">
                  <c:v>1083.862537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E8-4436-AF55-5821D758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99224"/>
        <c:axId val="736295944"/>
      </c:radarChart>
      <c:catAx>
        <c:axId val="736299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736295944"/>
        <c:crosses val="autoZero"/>
        <c:auto val="1"/>
        <c:lblAlgn val="ctr"/>
        <c:lblOffset val="100"/>
        <c:noMultiLvlLbl val="0"/>
      </c:catAx>
      <c:valAx>
        <c:axId val="73629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29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pivot_data!$K$2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266699</xdr:colOff>
          <xdr:row>10</xdr:row>
          <xdr:rowOff>57150</xdr:rowOff>
        </xdr:from>
        <xdr:to>
          <xdr:col>12</xdr:col>
          <xdr:colOff>609600</xdr:colOff>
          <xdr:row>12</xdr:row>
          <xdr:rowOff>28575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Barcelona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266699</xdr:colOff>
          <xdr:row>13</xdr:row>
          <xdr:rowOff>73025</xdr:rowOff>
        </xdr:from>
        <xdr:to>
          <xdr:col>12</xdr:col>
          <xdr:colOff>609599</xdr:colOff>
          <xdr:row>15</xdr:row>
          <xdr:rowOff>44450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1C70C5F-A357-C3DE-DDA4-01E983B852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Gerona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266699</xdr:colOff>
          <xdr:row>16</xdr:row>
          <xdr:rowOff>88900</xdr:rowOff>
        </xdr:from>
        <xdr:to>
          <xdr:col>12</xdr:col>
          <xdr:colOff>609599</xdr:colOff>
          <xdr:row>18</xdr:row>
          <xdr:rowOff>60325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DC5ED47-B0F0-FE99-A815-EE934E255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Lérida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266699</xdr:colOff>
          <xdr:row>19</xdr:row>
          <xdr:rowOff>104775</xdr:rowOff>
        </xdr:from>
        <xdr:to>
          <xdr:col>12</xdr:col>
          <xdr:colOff>609599</xdr:colOff>
          <xdr:row>21</xdr:row>
          <xdr:rowOff>76200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88D15AE2-24E9-D1E1-1BD3-E96256EC4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Tarragona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133349</xdr:colOff>
      <xdr:row>3</xdr:row>
      <xdr:rowOff>76199</xdr:rowOff>
    </xdr:from>
    <xdr:to>
      <xdr:col>11</xdr:col>
      <xdr:colOff>95250</xdr:colOff>
      <xdr:row>34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1F214A-9AB6-4DFE-A1B9-6B225916D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ja Martínez Nieto" refreshedDate="44893.83380497685" createdVersion="8" refreshedVersion="8" minRefreshableVersion="3" recordCount="636" xr:uid="{00000000-000A-0000-FFFF-FFFF0A000000}">
  <cacheSource type="worksheet">
    <worksheetSource ref="A1:H637" sheet="Producci__d_energia_el_ctrica._"/>
  </cacheSource>
  <cacheFields count="8">
    <cacheField name="year" numFmtId="0">
      <sharedItems containsSemiMixedTypes="0" containsString="0" containsNumber="1" containsInteger="1" minValue="2015" maxValue="2015"/>
    </cacheField>
    <cacheField name="province" numFmtId="0">
      <sharedItems count="4">
        <s v="BARCELONA"/>
        <s v="LLEIDA"/>
        <s v="TARRAGONA"/>
        <s v="GIRONA"/>
      </sharedItems>
    </cacheField>
    <cacheField name="potencia" numFmtId="0">
      <sharedItems containsSemiMixedTypes="0" containsString="0" containsNumber="1" minValue="1" maxValue="2089710"/>
    </cacheField>
    <cacheField name="produccion_bruta" numFmtId="0">
      <sharedItems containsSemiMixedTypes="0" containsString="0" containsNumber="1" containsInteger="1" minValue="0" maxValue="16564572109"/>
    </cacheField>
    <cacheField name="consumo_propio" numFmtId="0">
      <sharedItems containsSemiMixedTypes="0" containsString="0" containsNumber="1" containsInteger="1" minValue="0" maxValue="663960225"/>
    </cacheField>
    <cacheField name="produccion_neta" numFmtId="0">
      <sharedItems containsSemiMixedTypes="0" containsString="0" containsNumber="1" containsInteger="1" minValue="0" maxValue="15900611884"/>
    </cacheField>
    <cacheField name="produccion_disponible" numFmtId="0">
      <sharedItems containsSemiMixedTypes="0" containsString="0" containsNumber="1" containsInteger="1" minValue="0" maxValue="478916092"/>
    </cacheField>
    <cacheField name="autoconsumo" numFmtId="0">
      <sharedItems containsSemiMixedTypes="0" containsString="0" containsNumber="1" containsInteger="1" minValue="0" maxValue="928137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6">
  <r>
    <n v="2015"/>
    <x v="0"/>
    <n v="3805.9"/>
    <n v="5071675"/>
    <n v="0"/>
    <n v="5071675"/>
    <n v="5071675"/>
    <n v="0"/>
  </r>
  <r>
    <n v="2015"/>
    <x v="1"/>
    <n v="55"/>
    <n v="0"/>
    <n v="0"/>
    <n v="0"/>
    <n v="0"/>
    <n v="0"/>
  </r>
  <r>
    <n v="2015"/>
    <x v="1"/>
    <n v="255.9"/>
    <n v="409978"/>
    <n v="0"/>
    <n v="409978"/>
    <n v="409978"/>
    <n v="0"/>
  </r>
  <r>
    <n v="2015"/>
    <x v="0"/>
    <n v="605"/>
    <n v="0"/>
    <n v="0"/>
    <n v="0"/>
    <n v="0"/>
    <n v="0"/>
  </r>
  <r>
    <n v="2015"/>
    <x v="0"/>
    <n v="3.4"/>
    <n v="0"/>
    <n v="0"/>
    <n v="0"/>
    <n v="0"/>
    <n v="0"/>
  </r>
  <r>
    <n v="2015"/>
    <x v="2"/>
    <n v="7.5"/>
    <n v="0"/>
    <n v="0"/>
    <n v="0"/>
    <n v="0"/>
    <n v="0"/>
  </r>
  <r>
    <n v="2015"/>
    <x v="3"/>
    <n v="32.799999999999997"/>
    <n v="40119"/>
    <n v="0"/>
    <n v="40119"/>
    <n v="40119"/>
    <n v="0"/>
  </r>
  <r>
    <n v="2015"/>
    <x v="1"/>
    <n v="49696.9"/>
    <n v="136025295"/>
    <n v="428688"/>
    <n v="135596607"/>
    <n v="11699607"/>
    <n v="0"/>
  </r>
  <r>
    <n v="2015"/>
    <x v="1"/>
    <n v="1500"/>
    <n v="0"/>
    <n v="0"/>
    <n v="0"/>
    <n v="0"/>
    <n v="0"/>
  </r>
  <r>
    <n v="2015"/>
    <x v="1"/>
    <n v="15"/>
    <n v="0"/>
    <n v="0"/>
    <n v="0"/>
    <n v="0"/>
    <n v="0"/>
  </r>
  <r>
    <n v="2015"/>
    <x v="1"/>
    <n v="35"/>
    <n v="0"/>
    <n v="0"/>
    <n v="0"/>
    <n v="0"/>
    <n v="0"/>
  </r>
  <r>
    <n v="2015"/>
    <x v="1"/>
    <n v="3195.5"/>
    <n v="5483902"/>
    <n v="0"/>
    <n v="5483902"/>
    <n v="5483902"/>
    <n v="0"/>
  </r>
  <r>
    <n v="2015"/>
    <x v="2"/>
    <n v="20"/>
    <n v="0"/>
    <n v="0"/>
    <n v="0"/>
    <n v="0"/>
    <n v="0"/>
  </r>
  <r>
    <n v="2015"/>
    <x v="3"/>
    <n v="20"/>
    <n v="0"/>
    <n v="0"/>
    <n v="0"/>
    <n v="0"/>
    <n v="0"/>
  </r>
  <r>
    <n v="2015"/>
    <x v="2"/>
    <n v="42.5"/>
    <n v="0"/>
    <n v="0"/>
    <n v="0"/>
    <n v="0"/>
    <n v="0"/>
  </r>
  <r>
    <n v="2015"/>
    <x v="1"/>
    <n v="17994.900000000001"/>
    <n v="3939672"/>
    <n v="51825"/>
    <n v="3887847"/>
    <n v="3887847"/>
    <n v="184541"/>
  </r>
  <r>
    <n v="2015"/>
    <x v="1"/>
    <n v="148.80000000000001"/>
    <n v="211555"/>
    <n v="0"/>
    <n v="211555"/>
    <n v="211555"/>
    <n v="0"/>
  </r>
  <r>
    <n v="2015"/>
    <x v="2"/>
    <n v="4600"/>
    <n v="0"/>
    <n v="0"/>
    <n v="0"/>
    <n v="0"/>
    <n v="0"/>
  </r>
  <r>
    <n v="2015"/>
    <x v="2"/>
    <n v="100"/>
    <n v="0"/>
    <n v="0"/>
    <n v="0"/>
    <n v="0"/>
    <n v="0"/>
  </r>
  <r>
    <n v="2015"/>
    <x v="2"/>
    <n v="1200"/>
    <n v="1936682"/>
    <n v="0"/>
    <n v="1936682"/>
    <n v="1936682"/>
    <n v="0"/>
  </r>
  <r>
    <n v="2015"/>
    <x v="2"/>
    <n v="100"/>
    <n v="0"/>
    <n v="0"/>
    <n v="0"/>
    <n v="0"/>
    <n v="0"/>
  </r>
  <r>
    <n v="2015"/>
    <x v="0"/>
    <n v="8.3000000000000007"/>
    <n v="0"/>
    <n v="0"/>
    <n v="0"/>
    <n v="0"/>
    <n v="0"/>
  </r>
  <r>
    <n v="2015"/>
    <x v="1"/>
    <n v="520"/>
    <n v="0"/>
    <n v="0"/>
    <n v="0"/>
    <n v="0"/>
    <n v="0"/>
  </r>
  <r>
    <n v="2015"/>
    <x v="1"/>
    <n v="450"/>
    <n v="785186"/>
    <n v="0"/>
    <n v="785186"/>
    <n v="785186"/>
    <n v="0"/>
  </r>
  <r>
    <n v="2015"/>
    <x v="2"/>
    <n v="20"/>
    <n v="0"/>
    <n v="0"/>
    <n v="0"/>
    <n v="0"/>
    <n v="0"/>
  </r>
  <r>
    <n v="2015"/>
    <x v="1"/>
    <n v="596.29999999999995"/>
    <n v="923872"/>
    <n v="0"/>
    <n v="923872"/>
    <n v="923872"/>
    <n v="0"/>
  </r>
  <r>
    <n v="2015"/>
    <x v="1"/>
    <n v="10016"/>
    <n v="55076990"/>
    <n v="4000075"/>
    <n v="51076915"/>
    <n v="51076915"/>
    <n v="0"/>
  </r>
  <r>
    <n v="2015"/>
    <x v="1"/>
    <n v="20"/>
    <n v="0"/>
    <n v="0"/>
    <n v="0"/>
    <n v="0"/>
    <n v="0"/>
  </r>
  <r>
    <n v="2015"/>
    <x v="1"/>
    <n v="9679"/>
    <n v="29160767"/>
    <n v="369517"/>
    <n v="28791250"/>
    <n v="28791250"/>
    <n v="3422472"/>
  </r>
  <r>
    <n v="2015"/>
    <x v="1"/>
    <n v="106506.6"/>
    <n v="243483704"/>
    <n v="5581284"/>
    <n v="237902420"/>
    <n v="237902420"/>
    <n v="0"/>
  </r>
  <r>
    <n v="2015"/>
    <x v="1"/>
    <n v="3472"/>
    <n v="11859953"/>
    <n v="795050"/>
    <n v="11064903"/>
    <n v="9955903"/>
    <n v="0"/>
  </r>
  <r>
    <n v="2015"/>
    <x v="1"/>
    <n v="4800"/>
    <n v="0"/>
    <n v="0"/>
    <n v="0"/>
    <n v="0"/>
    <n v="0"/>
  </r>
  <r>
    <n v="2015"/>
    <x v="1"/>
    <n v="461.6"/>
    <n v="415782"/>
    <n v="0"/>
    <n v="415782"/>
    <n v="415782"/>
    <n v="0"/>
  </r>
  <r>
    <n v="2015"/>
    <x v="1"/>
    <n v="558"/>
    <n v="0"/>
    <n v="0"/>
    <n v="0"/>
    <n v="0"/>
    <n v="0"/>
  </r>
  <r>
    <n v="2015"/>
    <x v="2"/>
    <n v="32.299999999999997"/>
    <n v="55460"/>
    <n v="0"/>
    <n v="55460"/>
    <n v="55460"/>
    <n v="0"/>
  </r>
  <r>
    <n v="2015"/>
    <x v="3"/>
    <n v="6447"/>
    <n v="0"/>
    <n v="0"/>
    <n v="0"/>
    <n v="0"/>
    <n v="0"/>
  </r>
  <r>
    <n v="2015"/>
    <x v="2"/>
    <n v="91"/>
    <n v="0"/>
    <n v="0"/>
    <n v="0"/>
    <n v="0"/>
    <n v="0"/>
  </r>
  <r>
    <n v="2015"/>
    <x v="0"/>
    <n v="15"/>
    <n v="0"/>
    <n v="0"/>
    <n v="0"/>
    <n v="0"/>
    <n v="0"/>
  </r>
  <r>
    <n v="2015"/>
    <x v="2"/>
    <n v="75"/>
    <n v="0"/>
    <n v="0"/>
    <n v="0"/>
    <n v="0"/>
    <n v="0"/>
  </r>
  <r>
    <n v="2015"/>
    <x v="2"/>
    <n v="1305"/>
    <n v="3327774"/>
    <n v="44336"/>
    <n v="3283438"/>
    <n v="3283438"/>
    <n v="86685"/>
  </r>
  <r>
    <n v="2015"/>
    <x v="3"/>
    <n v="1651"/>
    <n v="0"/>
    <n v="0"/>
    <n v="0"/>
    <n v="0"/>
    <n v="0"/>
  </r>
  <r>
    <n v="2015"/>
    <x v="1"/>
    <n v="310.89999999999998"/>
    <n v="577905"/>
    <n v="4215"/>
    <n v="573690"/>
    <n v="573690"/>
    <n v="0"/>
  </r>
  <r>
    <n v="2015"/>
    <x v="1"/>
    <n v="2283.3000000000002"/>
    <n v="4516521"/>
    <n v="0"/>
    <n v="4516521"/>
    <n v="4516521"/>
    <n v="0"/>
  </r>
  <r>
    <n v="2015"/>
    <x v="2"/>
    <n v="84.6"/>
    <n v="119716"/>
    <n v="0"/>
    <n v="119716"/>
    <n v="119716"/>
    <n v="0"/>
  </r>
  <r>
    <n v="2015"/>
    <x v="3"/>
    <n v="181.8"/>
    <n v="265866"/>
    <n v="0"/>
    <n v="265866"/>
    <n v="265866"/>
    <n v="0"/>
  </r>
  <r>
    <n v="2015"/>
    <x v="0"/>
    <n v="366.1"/>
    <n v="598823"/>
    <n v="0"/>
    <n v="598823"/>
    <n v="598823"/>
    <n v="0"/>
  </r>
  <r>
    <n v="2015"/>
    <x v="3"/>
    <n v="269.89999999999998"/>
    <n v="0"/>
    <n v="0"/>
    <n v="0"/>
    <n v="0"/>
    <n v="0"/>
  </r>
  <r>
    <n v="2015"/>
    <x v="0"/>
    <n v="15"/>
    <n v="0"/>
    <n v="0"/>
    <n v="0"/>
    <n v="0"/>
    <n v="0"/>
  </r>
  <r>
    <n v="2015"/>
    <x v="0"/>
    <n v="195.9"/>
    <n v="227077"/>
    <n v="0"/>
    <n v="227077"/>
    <n v="227077"/>
    <n v="96000"/>
  </r>
  <r>
    <n v="2015"/>
    <x v="0"/>
    <n v="487.3"/>
    <n v="684645"/>
    <n v="0"/>
    <n v="684645"/>
    <n v="684645"/>
    <n v="6240"/>
  </r>
  <r>
    <n v="2015"/>
    <x v="1"/>
    <n v="209"/>
    <n v="388901"/>
    <n v="0"/>
    <n v="388901"/>
    <n v="388901"/>
    <n v="0"/>
  </r>
  <r>
    <n v="2015"/>
    <x v="1"/>
    <n v="2756.9"/>
    <n v="8877353"/>
    <n v="35155"/>
    <n v="8842198"/>
    <n v="8842198"/>
    <n v="0"/>
  </r>
  <r>
    <n v="2015"/>
    <x v="2"/>
    <n v="2089710"/>
    <n v="16564572109"/>
    <n v="663960225"/>
    <n v="15900611884"/>
    <n v="63497106"/>
    <n v="0"/>
  </r>
  <r>
    <n v="2015"/>
    <x v="1"/>
    <n v="149.5"/>
    <n v="0"/>
    <n v="0"/>
    <n v="0"/>
    <n v="0"/>
    <n v="0"/>
  </r>
  <r>
    <n v="2015"/>
    <x v="0"/>
    <n v="1273.5999999999999"/>
    <n v="3949597"/>
    <n v="172924"/>
    <n v="3776673"/>
    <n v="3776673"/>
    <n v="0"/>
  </r>
  <r>
    <n v="2015"/>
    <x v="0"/>
    <n v="101.5"/>
    <n v="0"/>
    <n v="0"/>
    <n v="0"/>
    <n v="0"/>
    <n v="0"/>
  </r>
  <r>
    <n v="2015"/>
    <x v="0"/>
    <n v="519"/>
    <n v="0"/>
    <n v="0"/>
    <n v="0"/>
    <n v="0"/>
    <n v="0"/>
  </r>
  <r>
    <n v="2015"/>
    <x v="0"/>
    <n v="490.4"/>
    <n v="774467"/>
    <n v="3805"/>
    <n v="770662"/>
    <n v="770662"/>
    <n v="0"/>
  </r>
  <r>
    <n v="2015"/>
    <x v="0"/>
    <n v="2768"/>
    <n v="6695691"/>
    <n v="32252"/>
    <n v="6663439"/>
    <n v="6663439"/>
    <n v="829921"/>
  </r>
  <r>
    <n v="2015"/>
    <x v="1"/>
    <n v="6675.7"/>
    <n v="14758947"/>
    <n v="523716"/>
    <n v="14235231"/>
    <n v="14235231"/>
    <n v="448505"/>
  </r>
  <r>
    <n v="2015"/>
    <x v="0"/>
    <n v="528.1"/>
    <n v="803489"/>
    <n v="0"/>
    <n v="803489"/>
    <n v="803489"/>
    <n v="0"/>
  </r>
  <r>
    <n v="2015"/>
    <x v="0"/>
    <n v="1408.5"/>
    <n v="4375472"/>
    <n v="27932"/>
    <n v="4347540"/>
    <n v="4347540"/>
    <n v="0"/>
  </r>
  <r>
    <n v="2015"/>
    <x v="2"/>
    <n v="79.7"/>
    <n v="0"/>
    <n v="0"/>
    <n v="0"/>
    <n v="0"/>
    <n v="0"/>
  </r>
  <r>
    <n v="2015"/>
    <x v="3"/>
    <n v="379.4"/>
    <n v="477281"/>
    <n v="0"/>
    <n v="477281"/>
    <n v="477281"/>
    <n v="0"/>
  </r>
  <r>
    <n v="2015"/>
    <x v="1"/>
    <n v="145"/>
    <n v="544058"/>
    <n v="0"/>
    <n v="544058"/>
    <n v="544058"/>
    <n v="0"/>
  </r>
  <r>
    <n v="2015"/>
    <x v="2"/>
    <n v="95"/>
    <n v="0"/>
    <n v="0"/>
    <n v="0"/>
    <n v="0"/>
    <n v="0"/>
  </r>
  <r>
    <n v="2015"/>
    <x v="0"/>
    <n v="215"/>
    <n v="278566"/>
    <n v="0"/>
    <n v="278566"/>
    <n v="278566"/>
    <n v="0"/>
  </r>
  <r>
    <n v="2015"/>
    <x v="0"/>
    <n v="892458.7"/>
    <n v="2643170553"/>
    <n v="96381962"/>
    <n v="2546788591"/>
    <n v="246765512"/>
    <n v="92813708"/>
  </r>
  <r>
    <n v="2015"/>
    <x v="1"/>
    <n v="101.3"/>
    <n v="0"/>
    <n v="0"/>
    <n v="0"/>
    <n v="0"/>
    <n v="0"/>
  </r>
  <r>
    <n v="2015"/>
    <x v="1"/>
    <n v="54"/>
    <n v="0"/>
    <n v="0"/>
    <n v="0"/>
    <n v="0"/>
    <n v="0"/>
  </r>
  <r>
    <n v="2015"/>
    <x v="2"/>
    <n v="48000"/>
    <n v="0"/>
    <n v="0"/>
    <n v="0"/>
    <n v="0"/>
    <n v="0"/>
  </r>
  <r>
    <n v="2015"/>
    <x v="1"/>
    <n v="3300"/>
    <n v="0"/>
    <n v="0"/>
    <n v="0"/>
    <n v="0"/>
    <n v="0"/>
  </r>
  <r>
    <n v="2015"/>
    <x v="0"/>
    <n v="9.9"/>
    <n v="0"/>
    <n v="0"/>
    <n v="0"/>
    <n v="0"/>
    <n v="0"/>
  </r>
  <r>
    <n v="2015"/>
    <x v="3"/>
    <n v="209.7"/>
    <n v="227861"/>
    <n v="0"/>
    <n v="227861"/>
    <n v="227861"/>
    <n v="1536"/>
  </r>
  <r>
    <n v="2015"/>
    <x v="1"/>
    <n v="1061.5"/>
    <n v="0"/>
    <n v="0"/>
    <n v="0"/>
    <n v="0"/>
    <n v="0"/>
  </r>
  <r>
    <n v="2015"/>
    <x v="1"/>
    <n v="44000"/>
    <n v="0"/>
    <n v="0"/>
    <n v="0"/>
    <n v="0"/>
    <n v="0"/>
  </r>
  <r>
    <n v="2015"/>
    <x v="1"/>
    <n v="337"/>
    <n v="508861"/>
    <n v="0"/>
    <n v="508861"/>
    <n v="508861"/>
    <n v="87935"/>
  </r>
  <r>
    <n v="2015"/>
    <x v="1"/>
    <n v="6352"/>
    <n v="44546825"/>
    <n v="1820308"/>
    <n v="42726517"/>
    <n v="42726517"/>
    <n v="0"/>
  </r>
  <r>
    <n v="2015"/>
    <x v="1"/>
    <n v="53.9"/>
    <n v="0"/>
    <n v="0"/>
    <n v="0"/>
    <n v="0"/>
    <n v="0"/>
  </r>
  <r>
    <n v="2015"/>
    <x v="1"/>
    <n v="1621.2"/>
    <n v="3599589"/>
    <n v="124258"/>
    <n v="3475331"/>
    <n v="3475331"/>
    <n v="0"/>
  </r>
  <r>
    <n v="2015"/>
    <x v="1"/>
    <n v="71"/>
    <n v="0"/>
    <n v="0"/>
    <n v="0"/>
    <n v="0"/>
    <n v="0"/>
  </r>
  <r>
    <n v="2015"/>
    <x v="1"/>
    <n v="2769"/>
    <n v="6198248"/>
    <n v="0"/>
    <n v="6198248"/>
    <n v="6198248"/>
    <n v="0"/>
  </r>
  <r>
    <n v="2015"/>
    <x v="0"/>
    <n v="4564"/>
    <n v="20525455"/>
    <n v="163375"/>
    <n v="20362080"/>
    <n v="20362080"/>
    <n v="0"/>
  </r>
  <r>
    <n v="2015"/>
    <x v="3"/>
    <n v="47.6"/>
    <n v="0"/>
    <n v="0"/>
    <n v="0"/>
    <n v="0"/>
    <n v="0"/>
  </r>
  <r>
    <n v="2015"/>
    <x v="3"/>
    <n v="2004.5"/>
    <n v="6613696"/>
    <n v="40544"/>
    <n v="6573152"/>
    <n v="6573152"/>
    <n v="0"/>
  </r>
  <r>
    <n v="2015"/>
    <x v="3"/>
    <n v="11900"/>
    <n v="0"/>
    <n v="0"/>
    <n v="0"/>
    <n v="0"/>
    <n v="0"/>
  </r>
  <r>
    <n v="2015"/>
    <x v="0"/>
    <n v="212.7"/>
    <n v="239605"/>
    <n v="0"/>
    <n v="239605"/>
    <n v="239605"/>
    <n v="0"/>
  </r>
  <r>
    <n v="2015"/>
    <x v="1"/>
    <n v="1080"/>
    <n v="1788753"/>
    <n v="0"/>
    <n v="1788753"/>
    <n v="1788753"/>
    <n v="0"/>
  </r>
  <r>
    <n v="2015"/>
    <x v="2"/>
    <n v="48"/>
    <n v="0"/>
    <n v="0"/>
    <n v="0"/>
    <n v="0"/>
    <n v="0"/>
  </r>
  <r>
    <n v="2015"/>
    <x v="3"/>
    <n v="100.7"/>
    <n v="162041"/>
    <n v="0"/>
    <n v="162041"/>
    <n v="162041"/>
    <n v="0"/>
  </r>
  <r>
    <n v="2015"/>
    <x v="3"/>
    <n v="136.69999999999999"/>
    <n v="22588563"/>
    <n v="782950"/>
    <n v="21805613"/>
    <n v="21805613"/>
    <n v="18783837"/>
  </r>
  <r>
    <n v="2015"/>
    <x v="1"/>
    <n v="52400"/>
    <n v="171549000"/>
    <n v="3678000"/>
    <n v="167871000"/>
    <n v="0"/>
    <n v="0"/>
  </r>
  <r>
    <n v="2015"/>
    <x v="1"/>
    <n v="30466.799999999999"/>
    <n v="99463271"/>
    <n v="12891602"/>
    <n v="86571669"/>
    <n v="86571669"/>
    <n v="24883"/>
  </r>
  <r>
    <n v="2015"/>
    <x v="2"/>
    <n v="25"/>
    <n v="0"/>
    <n v="0"/>
    <n v="0"/>
    <n v="0"/>
    <n v="0"/>
  </r>
  <r>
    <n v="2015"/>
    <x v="1"/>
    <n v="21600"/>
    <n v="0"/>
    <n v="0"/>
    <n v="0"/>
    <n v="0"/>
    <n v="0"/>
  </r>
  <r>
    <n v="2015"/>
    <x v="2"/>
    <n v="48000"/>
    <n v="0"/>
    <n v="0"/>
    <n v="0"/>
    <n v="0"/>
    <n v="0"/>
  </r>
  <r>
    <n v="2015"/>
    <x v="2"/>
    <n v="3250"/>
    <n v="0"/>
    <n v="0"/>
    <n v="0"/>
    <n v="0"/>
    <n v="0"/>
  </r>
  <r>
    <n v="2015"/>
    <x v="1"/>
    <n v="1000"/>
    <n v="0"/>
    <n v="0"/>
    <n v="0"/>
    <n v="0"/>
    <n v="0"/>
  </r>
  <r>
    <n v="2015"/>
    <x v="3"/>
    <n v="20"/>
    <n v="0"/>
    <n v="0"/>
    <n v="0"/>
    <n v="0"/>
    <n v="0"/>
  </r>
  <r>
    <n v="2015"/>
    <x v="2"/>
    <n v="94.5"/>
    <n v="0"/>
    <n v="0"/>
    <n v="0"/>
    <n v="0"/>
    <n v="0"/>
  </r>
  <r>
    <n v="2015"/>
    <x v="3"/>
    <n v="99"/>
    <n v="0"/>
    <n v="0"/>
    <n v="0"/>
    <n v="0"/>
    <n v="0"/>
  </r>
  <r>
    <n v="2015"/>
    <x v="3"/>
    <n v="99"/>
    <n v="0"/>
    <n v="0"/>
    <n v="0"/>
    <n v="0"/>
    <n v="0"/>
  </r>
  <r>
    <n v="2015"/>
    <x v="2"/>
    <n v="16000"/>
    <n v="0"/>
    <n v="0"/>
    <n v="0"/>
    <n v="0"/>
    <n v="0"/>
  </r>
  <r>
    <n v="2015"/>
    <x v="0"/>
    <n v="274.39999999999998"/>
    <n v="346453"/>
    <n v="13273"/>
    <n v="333180"/>
    <n v="333180"/>
    <n v="0"/>
  </r>
  <r>
    <n v="2015"/>
    <x v="0"/>
    <n v="19.8"/>
    <n v="0"/>
    <n v="0"/>
    <n v="0"/>
    <n v="0"/>
    <n v="0"/>
  </r>
  <r>
    <n v="2015"/>
    <x v="0"/>
    <n v="2365.3000000000002"/>
    <n v="950561"/>
    <n v="210"/>
    <n v="950351"/>
    <n v="950351"/>
    <n v="4840"/>
  </r>
  <r>
    <n v="2015"/>
    <x v="0"/>
    <n v="460.8"/>
    <n v="0"/>
    <n v="0"/>
    <n v="0"/>
    <n v="0"/>
    <n v="0"/>
  </r>
  <r>
    <n v="2015"/>
    <x v="3"/>
    <n v="59.8"/>
    <n v="0"/>
    <n v="0"/>
    <n v="0"/>
    <n v="0"/>
    <n v="0"/>
  </r>
  <r>
    <n v="2015"/>
    <x v="0"/>
    <n v="137.69999999999999"/>
    <n v="163429"/>
    <n v="0"/>
    <n v="163429"/>
    <n v="163429"/>
    <n v="0"/>
  </r>
  <r>
    <n v="2015"/>
    <x v="0"/>
    <n v="310"/>
    <n v="267669"/>
    <n v="0"/>
    <n v="267669"/>
    <n v="267669"/>
    <n v="0"/>
  </r>
  <r>
    <n v="2015"/>
    <x v="0"/>
    <n v="26.8"/>
    <n v="36278"/>
    <n v="0"/>
    <n v="36278"/>
    <n v="36278"/>
    <n v="0"/>
  </r>
  <r>
    <n v="2015"/>
    <x v="0"/>
    <n v="511.6"/>
    <n v="726365"/>
    <n v="0"/>
    <n v="726365"/>
    <n v="726365"/>
    <n v="0"/>
  </r>
  <r>
    <n v="2015"/>
    <x v="0"/>
    <n v="1219"/>
    <n v="3176952"/>
    <n v="23258"/>
    <n v="3153694"/>
    <n v="3153694"/>
    <n v="0"/>
  </r>
  <r>
    <n v="2015"/>
    <x v="3"/>
    <n v="9.6"/>
    <n v="0"/>
    <n v="0"/>
    <n v="0"/>
    <n v="0"/>
    <n v="0"/>
  </r>
  <r>
    <n v="2015"/>
    <x v="1"/>
    <n v="68153.399999999994"/>
    <n v="171875577"/>
    <n v="1859000"/>
    <n v="170016577"/>
    <n v="41043577"/>
    <n v="0"/>
  </r>
  <r>
    <n v="2015"/>
    <x v="2"/>
    <n v="731.6"/>
    <n v="1023416"/>
    <n v="0"/>
    <n v="1023416"/>
    <n v="1023416"/>
    <n v="0"/>
  </r>
  <r>
    <n v="2015"/>
    <x v="2"/>
    <n v="597"/>
    <n v="838774"/>
    <n v="0"/>
    <n v="838774"/>
    <n v="838774"/>
    <n v="0"/>
  </r>
  <r>
    <n v="2015"/>
    <x v="3"/>
    <n v="55.4"/>
    <n v="55019"/>
    <n v="0"/>
    <n v="55019"/>
    <n v="55019"/>
    <n v="0"/>
  </r>
  <r>
    <n v="2015"/>
    <x v="3"/>
    <n v="1581"/>
    <n v="7175814"/>
    <n v="171271"/>
    <n v="7004543"/>
    <n v="7004543"/>
    <n v="0"/>
  </r>
  <r>
    <n v="2015"/>
    <x v="3"/>
    <n v="666"/>
    <n v="0"/>
    <n v="0"/>
    <n v="0"/>
    <n v="0"/>
    <n v="0"/>
  </r>
  <r>
    <n v="2015"/>
    <x v="3"/>
    <n v="599.79999999999995"/>
    <n v="840189"/>
    <n v="0"/>
    <n v="840189"/>
    <n v="840189"/>
    <n v="0"/>
  </r>
  <r>
    <n v="2015"/>
    <x v="3"/>
    <n v="649"/>
    <n v="3646293"/>
    <n v="47047"/>
    <n v="3599246"/>
    <n v="3599246"/>
    <n v="54646"/>
  </r>
  <r>
    <n v="2015"/>
    <x v="1"/>
    <n v="59600"/>
    <n v="0"/>
    <n v="0"/>
    <n v="0"/>
    <n v="0"/>
    <n v="0"/>
  </r>
  <r>
    <n v="2015"/>
    <x v="0"/>
    <n v="20"/>
    <n v="0"/>
    <n v="0"/>
    <n v="0"/>
    <n v="0"/>
    <n v="0"/>
  </r>
  <r>
    <n v="2015"/>
    <x v="2"/>
    <n v="740"/>
    <n v="0"/>
    <n v="0"/>
    <n v="0"/>
    <n v="0"/>
    <n v="0"/>
  </r>
  <r>
    <n v="2015"/>
    <x v="0"/>
    <n v="20"/>
    <n v="0"/>
    <n v="0"/>
    <n v="0"/>
    <n v="0"/>
    <n v="0"/>
  </r>
  <r>
    <n v="2015"/>
    <x v="0"/>
    <n v="5894.8"/>
    <n v="0"/>
    <n v="0"/>
    <n v="0"/>
    <n v="0"/>
    <n v="0"/>
  </r>
  <r>
    <n v="2015"/>
    <x v="3"/>
    <n v="820"/>
    <n v="1263891"/>
    <n v="0"/>
    <n v="1263891"/>
    <n v="1263891"/>
    <n v="0"/>
  </r>
  <r>
    <n v="2015"/>
    <x v="0"/>
    <n v="7.7"/>
    <n v="8553"/>
    <n v="0"/>
    <n v="8553"/>
    <n v="8553"/>
    <n v="0"/>
  </r>
  <r>
    <n v="2015"/>
    <x v="0"/>
    <n v="1882.9"/>
    <n v="6110712"/>
    <n v="126905"/>
    <n v="5983807"/>
    <n v="5983807"/>
    <n v="136311"/>
  </r>
  <r>
    <n v="2015"/>
    <x v="0"/>
    <n v="5"/>
    <n v="0"/>
    <n v="0"/>
    <n v="0"/>
    <n v="0"/>
    <n v="0"/>
  </r>
  <r>
    <n v="2015"/>
    <x v="2"/>
    <n v="57600"/>
    <n v="0"/>
    <n v="0"/>
    <n v="0"/>
    <n v="0"/>
    <n v="0"/>
  </r>
  <r>
    <n v="2015"/>
    <x v="3"/>
    <n v="677.7"/>
    <n v="2507985"/>
    <n v="97140"/>
    <n v="2410845"/>
    <n v="2410845"/>
    <n v="0"/>
  </r>
  <r>
    <n v="2015"/>
    <x v="0"/>
    <n v="875"/>
    <n v="0"/>
    <n v="0"/>
    <n v="0"/>
    <n v="0"/>
    <n v="0"/>
  </r>
  <r>
    <n v="2015"/>
    <x v="1"/>
    <n v="5"/>
    <n v="0"/>
    <n v="0"/>
    <n v="0"/>
    <n v="0"/>
    <n v="0"/>
  </r>
  <r>
    <n v="2015"/>
    <x v="0"/>
    <n v="2605"/>
    <n v="10065873"/>
    <n v="8000"/>
    <n v="10057873"/>
    <n v="10057873"/>
    <n v="21165"/>
  </r>
  <r>
    <n v="2015"/>
    <x v="0"/>
    <n v="191.3"/>
    <n v="358805"/>
    <n v="8616"/>
    <n v="350189"/>
    <n v="350189"/>
    <n v="0"/>
  </r>
  <r>
    <n v="2015"/>
    <x v="0"/>
    <n v="2261.4"/>
    <n v="9772636"/>
    <n v="108515"/>
    <n v="9664121"/>
    <n v="9664121"/>
    <n v="0"/>
  </r>
  <r>
    <n v="2015"/>
    <x v="0"/>
    <n v="52370.2"/>
    <n v="410139360"/>
    <n v="17131409"/>
    <n v="393007951"/>
    <n v="393007951"/>
    <n v="0"/>
  </r>
  <r>
    <n v="2015"/>
    <x v="0"/>
    <n v="80"/>
    <n v="0"/>
    <n v="0"/>
    <n v="0"/>
    <n v="0"/>
    <n v="0"/>
  </r>
  <r>
    <n v="2015"/>
    <x v="1"/>
    <n v="580"/>
    <n v="953663"/>
    <n v="0"/>
    <n v="953663"/>
    <n v="953663"/>
    <n v="68031"/>
  </r>
  <r>
    <n v="2015"/>
    <x v="0"/>
    <n v="185.8"/>
    <n v="205795"/>
    <n v="0"/>
    <n v="205795"/>
    <n v="205795"/>
    <n v="12000"/>
  </r>
  <r>
    <n v="2015"/>
    <x v="3"/>
    <n v="344.8"/>
    <n v="0"/>
    <n v="0"/>
    <n v="0"/>
    <n v="0"/>
    <n v="0"/>
  </r>
  <r>
    <n v="2015"/>
    <x v="0"/>
    <n v="23.4"/>
    <n v="0"/>
    <n v="0"/>
    <n v="0"/>
    <n v="0"/>
    <n v="0"/>
  </r>
  <r>
    <n v="2015"/>
    <x v="0"/>
    <n v="978"/>
    <n v="11105199"/>
    <n v="438834"/>
    <n v="10666365"/>
    <n v="10666365"/>
    <n v="0"/>
  </r>
  <r>
    <n v="2015"/>
    <x v="0"/>
    <n v="6"/>
    <n v="0"/>
    <n v="0"/>
    <n v="0"/>
    <n v="0"/>
    <n v="0"/>
  </r>
  <r>
    <n v="2015"/>
    <x v="1"/>
    <n v="208.5"/>
    <n v="459491"/>
    <n v="0"/>
    <n v="459491"/>
    <n v="459491"/>
    <n v="0"/>
  </r>
  <r>
    <n v="2015"/>
    <x v="3"/>
    <n v="275"/>
    <n v="384044"/>
    <n v="0"/>
    <n v="384044"/>
    <n v="384044"/>
    <n v="0"/>
  </r>
  <r>
    <n v="2015"/>
    <x v="0"/>
    <n v="20"/>
    <n v="0"/>
    <n v="0"/>
    <n v="0"/>
    <n v="0"/>
    <n v="0"/>
  </r>
  <r>
    <n v="2015"/>
    <x v="3"/>
    <n v="19.3"/>
    <n v="25551"/>
    <n v="0"/>
    <n v="25551"/>
    <n v="25551"/>
    <n v="0"/>
  </r>
  <r>
    <n v="2015"/>
    <x v="1"/>
    <n v="439"/>
    <n v="0"/>
    <n v="0"/>
    <n v="0"/>
    <n v="0"/>
    <n v="0"/>
  </r>
  <r>
    <n v="2015"/>
    <x v="0"/>
    <n v="15.1"/>
    <n v="0"/>
    <n v="0"/>
    <n v="0"/>
    <n v="0"/>
    <n v="0"/>
  </r>
  <r>
    <n v="2015"/>
    <x v="2"/>
    <n v="25"/>
    <n v="0"/>
    <n v="0"/>
    <n v="0"/>
    <n v="0"/>
    <n v="0"/>
  </r>
  <r>
    <n v="2015"/>
    <x v="0"/>
    <n v="242"/>
    <n v="305518"/>
    <n v="0"/>
    <n v="305518"/>
    <n v="305518"/>
    <n v="0"/>
  </r>
  <r>
    <n v="2015"/>
    <x v="3"/>
    <n v="2052"/>
    <n v="0"/>
    <n v="0"/>
    <n v="0"/>
    <n v="0"/>
    <n v="0"/>
  </r>
  <r>
    <n v="2015"/>
    <x v="3"/>
    <n v="305"/>
    <n v="449635"/>
    <n v="0"/>
    <n v="449635"/>
    <n v="449635"/>
    <n v="0"/>
  </r>
  <r>
    <n v="2015"/>
    <x v="0"/>
    <n v="368"/>
    <n v="494624"/>
    <n v="0"/>
    <n v="494624"/>
    <n v="494624"/>
    <n v="0"/>
  </r>
  <r>
    <n v="2015"/>
    <x v="0"/>
    <n v="7134"/>
    <n v="16039844"/>
    <n v="216000"/>
    <n v="15823844"/>
    <n v="128844"/>
    <n v="0"/>
  </r>
  <r>
    <n v="2015"/>
    <x v="0"/>
    <n v="10074.4"/>
    <n v="44639956"/>
    <n v="3308931"/>
    <n v="41331025"/>
    <n v="41331025"/>
    <n v="12966438"/>
  </r>
  <r>
    <n v="2015"/>
    <x v="0"/>
    <n v="30"/>
    <n v="0"/>
    <n v="0"/>
    <n v="0"/>
    <n v="0"/>
    <n v="0"/>
  </r>
  <r>
    <n v="2015"/>
    <x v="1"/>
    <n v="2228.6"/>
    <n v="3846123"/>
    <n v="0"/>
    <n v="3846123"/>
    <n v="3846123"/>
    <n v="0"/>
  </r>
  <r>
    <n v="2015"/>
    <x v="1"/>
    <n v="1551.5"/>
    <n v="2875467"/>
    <n v="0"/>
    <n v="2875467"/>
    <n v="2875467"/>
    <n v="0"/>
  </r>
  <r>
    <n v="2015"/>
    <x v="3"/>
    <n v="5"/>
    <n v="0"/>
    <n v="0"/>
    <n v="0"/>
    <n v="0"/>
    <n v="0"/>
  </r>
  <r>
    <n v="2015"/>
    <x v="1"/>
    <n v="45"/>
    <n v="0"/>
    <n v="0"/>
    <n v="0"/>
    <n v="0"/>
    <n v="0"/>
  </r>
  <r>
    <n v="2015"/>
    <x v="1"/>
    <n v="2390"/>
    <n v="8577923"/>
    <n v="193353"/>
    <n v="8384570"/>
    <n v="8384570"/>
    <n v="0"/>
  </r>
  <r>
    <n v="2015"/>
    <x v="0"/>
    <n v="33.200000000000003"/>
    <n v="52664"/>
    <n v="0"/>
    <n v="52664"/>
    <n v="52664"/>
    <n v="0"/>
  </r>
  <r>
    <n v="2015"/>
    <x v="1"/>
    <n v="1125"/>
    <n v="0"/>
    <n v="0"/>
    <n v="0"/>
    <n v="0"/>
    <n v="0"/>
  </r>
  <r>
    <n v="2015"/>
    <x v="2"/>
    <n v="30000"/>
    <n v="0"/>
    <n v="0"/>
    <n v="0"/>
    <n v="0"/>
    <n v="0"/>
  </r>
  <r>
    <n v="2015"/>
    <x v="2"/>
    <n v="6550"/>
    <n v="15774912"/>
    <n v="9616077"/>
    <n v="6158835"/>
    <n v="6158835"/>
    <n v="0"/>
  </r>
  <r>
    <n v="2015"/>
    <x v="0"/>
    <n v="13.5"/>
    <n v="17317"/>
    <n v="0"/>
    <n v="17317"/>
    <n v="17317"/>
    <n v="3600"/>
  </r>
  <r>
    <n v="2015"/>
    <x v="2"/>
    <n v="49200"/>
    <n v="0"/>
    <n v="0"/>
    <n v="0"/>
    <n v="0"/>
    <n v="0"/>
  </r>
  <r>
    <n v="2015"/>
    <x v="1"/>
    <n v="559.79999999999995"/>
    <n v="1227040"/>
    <n v="0"/>
    <n v="1227040"/>
    <n v="1227040"/>
    <n v="0"/>
  </r>
  <r>
    <n v="2015"/>
    <x v="3"/>
    <n v="20"/>
    <n v="0"/>
    <n v="0"/>
    <n v="0"/>
    <n v="0"/>
    <n v="0"/>
  </r>
  <r>
    <n v="2015"/>
    <x v="0"/>
    <n v="6101"/>
    <n v="7540332"/>
    <n v="295686"/>
    <n v="7244646"/>
    <n v="7244646"/>
    <n v="4589510"/>
  </r>
  <r>
    <n v="2015"/>
    <x v="3"/>
    <n v="485.6"/>
    <n v="648257"/>
    <n v="0"/>
    <n v="648257"/>
    <n v="648257"/>
    <n v="0"/>
  </r>
  <r>
    <n v="2015"/>
    <x v="1"/>
    <n v="162.30000000000001"/>
    <n v="235066"/>
    <n v="0"/>
    <n v="235066"/>
    <n v="235066"/>
    <n v="0"/>
  </r>
  <r>
    <n v="2015"/>
    <x v="3"/>
    <n v="3485"/>
    <n v="0"/>
    <n v="0"/>
    <n v="0"/>
    <n v="0"/>
    <n v="0"/>
  </r>
  <r>
    <n v="2015"/>
    <x v="0"/>
    <n v="2.2999999999999998"/>
    <n v="0"/>
    <n v="0"/>
    <n v="0"/>
    <n v="0"/>
    <n v="0"/>
  </r>
  <r>
    <n v="2015"/>
    <x v="2"/>
    <n v="10400"/>
    <n v="0"/>
    <n v="0"/>
    <n v="0"/>
    <n v="0"/>
    <n v="0"/>
  </r>
  <r>
    <n v="2015"/>
    <x v="3"/>
    <n v="82.4"/>
    <n v="122113"/>
    <n v="0"/>
    <n v="122113"/>
    <n v="122113"/>
    <n v="9504"/>
  </r>
  <r>
    <n v="2015"/>
    <x v="0"/>
    <n v="2581"/>
    <n v="11957803"/>
    <n v="67499"/>
    <n v="11890304"/>
    <n v="11890304"/>
    <n v="0"/>
  </r>
  <r>
    <n v="2015"/>
    <x v="2"/>
    <n v="20"/>
    <n v="0"/>
    <n v="0"/>
    <n v="0"/>
    <n v="0"/>
    <n v="0"/>
  </r>
  <r>
    <n v="2015"/>
    <x v="0"/>
    <n v="165"/>
    <n v="172562"/>
    <n v="0"/>
    <n v="172562"/>
    <n v="172562"/>
    <n v="43200"/>
  </r>
  <r>
    <n v="2015"/>
    <x v="3"/>
    <n v="5"/>
    <n v="0"/>
    <n v="0"/>
    <n v="0"/>
    <n v="0"/>
    <n v="0"/>
  </r>
  <r>
    <n v="2015"/>
    <x v="3"/>
    <n v="815"/>
    <n v="2007531"/>
    <n v="3540"/>
    <n v="2003991"/>
    <n v="2003991"/>
    <n v="0"/>
  </r>
  <r>
    <n v="2015"/>
    <x v="1"/>
    <n v="29700"/>
    <n v="84399000"/>
    <n v="666000"/>
    <n v="83733000"/>
    <n v="0"/>
    <n v="0"/>
  </r>
  <r>
    <n v="2015"/>
    <x v="0"/>
    <n v="27.2"/>
    <n v="0"/>
    <n v="0"/>
    <n v="0"/>
    <n v="0"/>
    <n v="0"/>
  </r>
  <r>
    <n v="2015"/>
    <x v="0"/>
    <n v="15150.6"/>
    <n v="1759502"/>
    <n v="98978"/>
    <n v="1660524"/>
    <n v="1660524"/>
    <n v="0"/>
  </r>
  <r>
    <n v="2015"/>
    <x v="1"/>
    <n v="10"/>
    <n v="0"/>
    <n v="0"/>
    <n v="0"/>
    <n v="0"/>
    <n v="0"/>
  </r>
  <r>
    <n v="2015"/>
    <x v="1"/>
    <n v="34640"/>
    <n v="0"/>
    <n v="0"/>
    <n v="0"/>
    <n v="0"/>
    <n v="0"/>
  </r>
  <r>
    <n v="2015"/>
    <x v="2"/>
    <n v="2.5"/>
    <n v="0"/>
    <n v="0"/>
    <n v="0"/>
    <n v="0"/>
    <n v="0"/>
  </r>
  <r>
    <n v="2015"/>
    <x v="2"/>
    <n v="48009.8"/>
    <n v="147368687"/>
    <n v="2210523"/>
    <n v="145158164"/>
    <n v="145158164"/>
    <n v="0"/>
  </r>
  <r>
    <n v="2015"/>
    <x v="3"/>
    <n v="469.5"/>
    <n v="653265"/>
    <n v="0"/>
    <n v="653265"/>
    <n v="653265"/>
    <n v="0"/>
  </r>
  <r>
    <n v="2015"/>
    <x v="2"/>
    <n v="10"/>
    <n v="0"/>
    <n v="0"/>
    <n v="0"/>
    <n v="0"/>
    <n v="0"/>
  </r>
  <r>
    <n v="2015"/>
    <x v="3"/>
    <n v="405"/>
    <n v="0"/>
    <n v="0"/>
    <n v="0"/>
    <n v="0"/>
    <n v="0"/>
  </r>
  <r>
    <n v="2015"/>
    <x v="2"/>
    <n v="64323.4"/>
    <n v="222352666"/>
    <n v="722000"/>
    <n v="221630666"/>
    <n v="87515666"/>
    <n v="0"/>
  </r>
  <r>
    <n v="2015"/>
    <x v="0"/>
    <n v="1485"/>
    <n v="2019486"/>
    <n v="0"/>
    <n v="2019486"/>
    <n v="2019486"/>
    <n v="0"/>
  </r>
  <r>
    <n v="2015"/>
    <x v="0"/>
    <n v="75.099999999999994"/>
    <n v="113534"/>
    <n v="0"/>
    <n v="113534"/>
    <n v="113534"/>
    <n v="0"/>
  </r>
  <r>
    <n v="2015"/>
    <x v="1"/>
    <n v="990"/>
    <n v="0"/>
    <n v="0"/>
    <n v="0"/>
    <n v="0"/>
    <n v="0"/>
  </r>
  <r>
    <n v="2015"/>
    <x v="0"/>
    <n v="1214.2"/>
    <n v="2373466"/>
    <n v="0"/>
    <n v="2373466"/>
    <n v="2373466"/>
    <n v="0"/>
  </r>
  <r>
    <n v="2015"/>
    <x v="3"/>
    <n v="139.80000000000001"/>
    <n v="210573"/>
    <n v="0"/>
    <n v="210573"/>
    <n v="210573"/>
    <n v="0"/>
  </r>
  <r>
    <n v="2015"/>
    <x v="0"/>
    <n v="64.2"/>
    <n v="144830"/>
    <n v="0"/>
    <n v="144830"/>
    <n v="144830"/>
    <n v="0"/>
  </r>
  <r>
    <n v="2015"/>
    <x v="3"/>
    <n v="1364"/>
    <n v="2537554"/>
    <n v="53381"/>
    <n v="2484173"/>
    <n v="2484173"/>
    <n v="43200"/>
  </r>
  <r>
    <n v="2015"/>
    <x v="2"/>
    <n v="32000"/>
    <n v="0"/>
    <n v="0"/>
    <n v="0"/>
    <n v="0"/>
    <n v="0"/>
  </r>
  <r>
    <n v="2015"/>
    <x v="3"/>
    <n v="81.7"/>
    <n v="96933"/>
    <n v="0"/>
    <n v="96933"/>
    <n v="96933"/>
    <n v="0"/>
  </r>
  <r>
    <n v="2015"/>
    <x v="0"/>
    <n v="2613.3000000000002"/>
    <n v="3369213"/>
    <n v="0"/>
    <n v="3369213"/>
    <n v="3369213"/>
    <n v="120000"/>
  </r>
  <r>
    <n v="2015"/>
    <x v="1"/>
    <n v="33.6"/>
    <n v="0"/>
    <n v="0"/>
    <n v="0"/>
    <n v="0"/>
    <n v="0"/>
  </r>
  <r>
    <n v="2015"/>
    <x v="2"/>
    <n v="950"/>
    <n v="1363748"/>
    <n v="0"/>
    <n v="1363748"/>
    <n v="1363748"/>
    <n v="0"/>
  </r>
  <r>
    <n v="2015"/>
    <x v="2"/>
    <n v="120.8"/>
    <n v="109714"/>
    <n v="0"/>
    <n v="109714"/>
    <n v="109714"/>
    <n v="0"/>
  </r>
  <r>
    <n v="2015"/>
    <x v="0"/>
    <n v="110.7"/>
    <n v="129168"/>
    <n v="0"/>
    <n v="129168"/>
    <n v="129168"/>
    <n v="46200"/>
  </r>
  <r>
    <n v="2015"/>
    <x v="3"/>
    <n v="1182"/>
    <n v="1825460"/>
    <n v="0"/>
    <n v="1825460"/>
    <n v="1825460"/>
    <n v="0"/>
  </r>
  <r>
    <n v="2015"/>
    <x v="3"/>
    <n v="78.8"/>
    <n v="0"/>
    <n v="0"/>
    <n v="0"/>
    <n v="0"/>
    <n v="0"/>
  </r>
  <r>
    <n v="2015"/>
    <x v="3"/>
    <n v="27.9"/>
    <n v="31907"/>
    <n v="0"/>
    <n v="31907"/>
    <n v="31907"/>
    <n v="0"/>
  </r>
  <r>
    <n v="2015"/>
    <x v="0"/>
    <n v="13421.4"/>
    <n v="36124472"/>
    <n v="1165606"/>
    <n v="34958866"/>
    <n v="34958866"/>
    <n v="0"/>
  </r>
  <r>
    <n v="2015"/>
    <x v="1"/>
    <n v="23000"/>
    <n v="0"/>
    <n v="0"/>
    <n v="0"/>
    <n v="0"/>
    <n v="0"/>
  </r>
  <r>
    <n v="2015"/>
    <x v="0"/>
    <n v="23.6"/>
    <n v="0"/>
    <n v="0"/>
    <n v="0"/>
    <n v="0"/>
    <n v="0"/>
  </r>
  <r>
    <n v="2015"/>
    <x v="1"/>
    <n v="24.8"/>
    <n v="0"/>
    <n v="0"/>
    <n v="0"/>
    <n v="0"/>
    <n v="0"/>
  </r>
  <r>
    <n v="2015"/>
    <x v="3"/>
    <n v="12954.3"/>
    <n v="77872000"/>
    <n v="8276125"/>
    <n v="69595875"/>
    <n v="69595875"/>
    <n v="43347081"/>
  </r>
  <r>
    <n v="2015"/>
    <x v="0"/>
    <n v="1840.1"/>
    <n v="7096618"/>
    <n v="49164"/>
    <n v="7047454"/>
    <n v="7047454"/>
    <n v="0"/>
  </r>
  <r>
    <n v="2015"/>
    <x v="1"/>
    <n v="1533"/>
    <n v="3364157"/>
    <n v="0"/>
    <n v="3364157"/>
    <n v="3364157"/>
    <n v="0"/>
  </r>
  <r>
    <n v="2015"/>
    <x v="1"/>
    <n v="1200"/>
    <n v="0"/>
    <n v="0"/>
    <n v="0"/>
    <n v="0"/>
    <n v="0"/>
  </r>
  <r>
    <n v="2015"/>
    <x v="1"/>
    <n v="81527.5"/>
    <n v="159368537"/>
    <n v="3917606"/>
    <n v="155450931"/>
    <n v="155450931"/>
    <n v="0"/>
  </r>
  <r>
    <n v="2015"/>
    <x v="0"/>
    <n v="6992.1"/>
    <n v="23307891"/>
    <n v="826468"/>
    <n v="22481423"/>
    <n v="22481423"/>
    <n v="0"/>
  </r>
  <r>
    <n v="2015"/>
    <x v="1"/>
    <n v="15"/>
    <n v="0"/>
    <n v="0"/>
    <n v="0"/>
    <n v="0"/>
    <n v="0"/>
  </r>
  <r>
    <n v="2015"/>
    <x v="0"/>
    <n v="1739.9"/>
    <n v="8300126"/>
    <n v="163269"/>
    <n v="8136857"/>
    <n v="8136857"/>
    <n v="0"/>
  </r>
  <r>
    <n v="2015"/>
    <x v="0"/>
    <n v="1207.5"/>
    <n v="3141274"/>
    <n v="21361"/>
    <n v="3119913"/>
    <n v="3119913"/>
    <n v="3345"/>
  </r>
  <r>
    <n v="2015"/>
    <x v="2"/>
    <n v="118.2"/>
    <n v="145713"/>
    <n v="0"/>
    <n v="145713"/>
    <n v="145713"/>
    <n v="0"/>
  </r>
  <r>
    <n v="2015"/>
    <x v="1"/>
    <n v="11.4"/>
    <n v="0"/>
    <n v="0"/>
    <n v="0"/>
    <n v="0"/>
    <n v="0"/>
  </r>
  <r>
    <n v="2015"/>
    <x v="1"/>
    <n v="34732.699999999997"/>
    <n v="86501362"/>
    <n v="2257940"/>
    <n v="84243422"/>
    <n v="84243422"/>
    <n v="76922410"/>
  </r>
  <r>
    <n v="2015"/>
    <x v="1"/>
    <n v="2317"/>
    <n v="5615607"/>
    <n v="136200"/>
    <n v="5479407"/>
    <n v="5479407"/>
    <n v="0"/>
  </r>
  <r>
    <n v="2015"/>
    <x v="0"/>
    <n v="1379.1"/>
    <n v="2342555"/>
    <n v="20755"/>
    <n v="2321800"/>
    <n v="2321800"/>
    <n v="0"/>
  </r>
  <r>
    <n v="2015"/>
    <x v="0"/>
    <n v="4250.3999999999996"/>
    <n v="7210075"/>
    <n v="26597"/>
    <n v="7183478"/>
    <n v="7183478"/>
    <n v="205272"/>
  </r>
  <r>
    <n v="2015"/>
    <x v="0"/>
    <n v="5758"/>
    <n v="5754185"/>
    <n v="319094"/>
    <n v="5435091"/>
    <n v="5435091"/>
    <n v="4471829"/>
  </r>
  <r>
    <n v="2015"/>
    <x v="3"/>
    <n v="65"/>
    <n v="0"/>
    <n v="0"/>
    <n v="0"/>
    <n v="0"/>
    <n v="0"/>
  </r>
  <r>
    <n v="2015"/>
    <x v="0"/>
    <n v="367.4"/>
    <n v="496461"/>
    <n v="0"/>
    <n v="496461"/>
    <n v="496461"/>
    <n v="0"/>
  </r>
  <r>
    <n v="2015"/>
    <x v="1"/>
    <n v="2327.3000000000002"/>
    <n v="4928736"/>
    <n v="0"/>
    <n v="4928736"/>
    <n v="4928736"/>
    <n v="0"/>
  </r>
  <r>
    <n v="2015"/>
    <x v="1"/>
    <n v="283.89999999999998"/>
    <n v="579969"/>
    <n v="0"/>
    <n v="579969"/>
    <n v="579969"/>
    <n v="5263"/>
  </r>
  <r>
    <n v="2015"/>
    <x v="3"/>
    <n v="55"/>
    <n v="80830"/>
    <n v="0"/>
    <n v="80830"/>
    <n v="80830"/>
    <n v="0"/>
  </r>
  <r>
    <n v="2015"/>
    <x v="0"/>
    <n v="204"/>
    <n v="318864"/>
    <n v="0"/>
    <n v="318864"/>
    <n v="318864"/>
    <n v="0"/>
  </r>
  <r>
    <n v="2015"/>
    <x v="1"/>
    <n v="1346"/>
    <n v="3098925"/>
    <n v="0"/>
    <n v="3098925"/>
    <n v="3098925"/>
    <n v="0"/>
  </r>
  <r>
    <n v="2015"/>
    <x v="1"/>
    <n v="9461.2999999999993"/>
    <n v="17467004"/>
    <n v="13207"/>
    <n v="17453797"/>
    <n v="17453797"/>
    <n v="0"/>
  </r>
  <r>
    <n v="2015"/>
    <x v="1"/>
    <n v="16450"/>
    <n v="0"/>
    <n v="0"/>
    <n v="0"/>
    <n v="0"/>
    <n v="0"/>
  </r>
  <r>
    <n v="2015"/>
    <x v="1"/>
    <n v="1163.3"/>
    <n v="2453371"/>
    <n v="0"/>
    <n v="2453371"/>
    <n v="2453371"/>
    <n v="0"/>
  </r>
  <r>
    <n v="2015"/>
    <x v="0"/>
    <n v="640"/>
    <n v="822685"/>
    <n v="192"/>
    <n v="822493"/>
    <n v="822493"/>
    <n v="0"/>
  </r>
  <r>
    <n v="2015"/>
    <x v="1"/>
    <n v="240480"/>
    <n v="155815000"/>
    <n v="3995000"/>
    <n v="151820000"/>
    <n v="0"/>
    <n v="0"/>
  </r>
  <r>
    <n v="2015"/>
    <x v="1"/>
    <n v="360"/>
    <n v="624263"/>
    <n v="0"/>
    <n v="624263"/>
    <n v="624263"/>
    <n v="0"/>
  </r>
  <r>
    <n v="2015"/>
    <x v="0"/>
    <n v="165"/>
    <n v="197516"/>
    <n v="0"/>
    <n v="197516"/>
    <n v="197516"/>
    <n v="0"/>
  </r>
  <r>
    <n v="2015"/>
    <x v="3"/>
    <n v="62.1"/>
    <n v="91941"/>
    <n v="0"/>
    <n v="91941"/>
    <n v="91941"/>
    <n v="0"/>
  </r>
  <r>
    <n v="2015"/>
    <x v="3"/>
    <n v="1956"/>
    <n v="7685592"/>
    <n v="81743"/>
    <n v="7603849"/>
    <n v="7603849"/>
    <n v="0"/>
  </r>
  <r>
    <n v="2015"/>
    <x v="3"/>
    <n v="30"/>
    <n v="0"/>
    <n v="0"/>
    <n v="0"/>
    <n v="0"/>
    <n v="0"/>
  </r>
  <r>
    <n v="2015"/>
    <x v="1"/>
    <n v="60899"/>
    <n v="127667398"/>
    <n v="1591093"/>
    <n v="126076305"/>
    <n v="13698305"/>
    <n v="0"/>
  </r>
  <r>
    <n v="2015"/>
    <x v="1"/>
    <n v="19590.5"/>
    <n v="67581226"/>
    <n v="714919"/>
    <n v="66866307"/>
    <n v="11800307"/>
    <n v="1728"/>
  </r>
  <r>
    <n v="2015"/>
    <x v="3"/>
    <n v="4.5999999999999996"/>
    <n v="0"/>
    <n v="0"/>
    <n v="0"/>
    <n v="0"/>
    <n v="0"/>
  </r>
  <r>
    <n v="2015"/>
    <x v="1"/>
    <n v="1739.8"/>
    <n v="4610883"/>
    <n v="16503"/>
    <n v="4594380"/>
    <n v="4594380"/>
    <n v="0"/>
  </r>
  <r>
    <n v="2015"/>
    <x v="0"/>
    <n v="78.8"/>
    <n v="99844"/>
    <n v="0"/>
    <n v="99844"/>
    <n v="99844"/>
    <n v="0"/>
  </r>
  <r>
    <n v="2015"/>
    <x v="0"/>
    <n v="235.6"/>
    <n v="323597"/>
    <n v="0"/>
    <n v="323597"/>
    <n v="323597"/>
    <n v="0"/>
  </r>
  <r>
    <n v="2015"/>
    <x v="1"/>
    <n v="32500"/>
    <n v="0"/>
    <n v="0"/>
    <n v="0"/>
    <n v="0"/>
    <n v="0"/>
  </r>
  <r>
    <n v="2015"/>
    <x v="0"/>
    <n v="1617.1"/>
    <n v="1740269"/>
    <n v="0"/>
    <n v="1740269"/>
    <n v="1740269"/>
    <n v="4052"/>
  </r>
  <r>
    <n v="2015"/>
    <x v="3"/>
    <n v="8.5"/>
    <n v="0"/>
    <n v="0"/>
    <n v="0"/>
    <n v="0"/>
    <n v="0"/>
  </r>
  <r>
    <n v="2015"/>
    <x v="2"/>
    <n v="5"/>
    <n v="0"/>
    <n v="0"/>
    <n v="0"/>
    <n v="0"/>
    <n v="0"/>
  </r>
  <r>
    <n v="2015"/>
    <x v="2"/>
    <n v="44000"/>
    <n v="0"/>
    <n v="0"/>
    <n v="0"/>
    <n v="0"/>
    <n v="0"/>
  </r>
  <r>
    <n v="2015"/>
    <x v="2"/>
    <n v="25"/>
    <n v="0"/>
    <n v="0"/>
    <n v="0"/>
    <n v="0"/>
    <n v="0"/>
  </r>
  <r>
    <n v="2015"/>
    <x v="3"/>
    <n v="303.2"/>
    <n v="472702"/>
    <n v="0"/>
    <n v="472702"/>
    <n v="472702"/>
    <n v="0"/>
  </r>
  <r>
    <n v="2015"/>
    <x v="3"/>
    <n v="2323"/>
    <n v="10961036"/>
    <n v="578059"/>
    <n v="10382977"/>
    <n v="10382977"/>
    <n v="0"/>
  </r>
  <r>
    <n v="2015"/>
    <x v="3"/>
    <n v="1304.5999999999999"/>
    <n v="1934605"/>
    <n v="0"/>
    <n v="1934605"/>
    <n v="1934605"/>
    <n v="0"/>
  </r>
  <r>
    <n v="2015"/>
    <x v="3"/>
    <n v="3.3"/>
    <n v="0"/>
    <n v="0"/>
    <n v="0"/>
    <n v="0"/>
    <n v="0"/>
  </r>
  <r>
    <n v="2015"/>
    <x v="1"/>
    <n v="1000"/>
    <n v="0"/>
    <n v="0"/>
    <n v="0"/>
    <n v="0"/>
    <n v="0"/>
  </r>
  <r>
    <n v="2015"/>
    <x v="0"/>
    <n v="106.8"/>
    <n v="154115"/>
    <n v="0"/>
    <n v="154115"/>
    <n v="154115"/>
    <n v="0"/>
  </r>
  <r>
    <n v="2015"/>
    <x v="0"/>
    <n v="2154.3000000000002"/>
    <n v="4607075"/>
    <n v="11493"/>
    <n v="4595582"/>
    <n v="4595582"/>
    <n v="109679"/>
  </r>
  <r>
    <n v="2015"/>
    <x v="0"/>
    <n v="3501"/>
    <n v="12725869"/>
    <n v="114194"/>
    <n v="12611675"/>
    <n v="12611675"/>
    <n v="0"/>
  </r>
  <r>
    <n v="2015"/>
    <x v="0"/>
    <n v="64085"/>
    <n v="433510478"/>
    <n v="14819510"/>
    <n v="418690968"/>
    <n v="418690968"/>
    <n v="0"/>
  </r>
  <r>
    <n v="2015"/>
    <x v="0"/>
    <n v="1257.8"/>
    <n v="1861992"/>
    <n v="93103"/>
    <n v="1768889"/>
    <n v="1768889"/>
    <n v="879824"/>
  </r>
  <r>
    <n v="2015"/>
    <x v="0"/>
    <n v="51.9"/>
    <n v="66405"/>
    <n v="0"/>
    <n v="66405"/>
    <n v="66405"/>
    <n v="0"/>
  </r>
  <r>
    <n v="2015"/>
    <x v="0"/>
    <n v="16232.9"/>
    <n v="6513049"/>
    <n v="103454"/>
    <n v="6409595"/>
    <n v="6409595"/>
    <n v="47250"/>
  </r>
  <r>
    <n v="2015"/>
    <x v="2"/>
    <n v="133"/>
    <n v="0"/>
    <n v="0"/>
    <n v="0"/>
    <n v="0"/>
    <n v="0"/>
  </r>
  <r>
    <n v="2015"/>
    <x v="0"/>
    <n v="585.5"/>
    <n v="967561"/>
    <n v="0"/>
    <n v="967561"/>
    <n v="967561"/>
    <n v="164495"/>
  </r>
  <r>
    <n v="2015"/>
    <x v="0"/>
    <n v="1606"/>
    <n v="2626981"/>
    <n v="0"/>
    <n v="2626981"/>
    <n v="2626981"/>
    <n v="0"/>
  </r>
  <r>
    <n v="2015"/>
    <x v="0"/>
    <n v="9"/>
    <n v="0"/>
    <n v="0"/>
    <n v="0"/>
    <n v="0"/>
    <n v="0"/>
  </r>
  <r>
    <n v="2015"/>
    <x v="0"/>
    <n v="15509.8"/>
    <n v="91688026"/>
    <n v="28143079"/>
    <n v="63544947"/>
    <n v="63544947"/>
    <n v="93651"/>
  </r>
  <r>
    <n v="2015"/>
    <x v="0"/>
    <n v="615.5"/>
    <n v="1052330"/>
    <n v="0"/>
    <n v="1052330"/>
    <n v="1052330"/>
    <n v="0"/>
  </r>
  <r>
    <n v="2015"/>
    <x v="3"/>
    <n v="10"/>
    <n v="0"/>
    <n v="0"/>
    <n v="0"/>
    <n v="0"/>
    <n v="0"/>
  </r>
  <r>
    <n v="2015"/>
    <x v="1"/>
    <n v="3059.7"/>
    <n v="17261323"/>
    <n v="381250"/>
    <n v="16880073"/>
    <n v="16880073"/>
    <n v="14865680"/>
  </r>
  <r>
    <n v="2015"/>
    <x v="0"/>
    <n v="59.4"/>
    <n v="0"/>
    <n v="0"/>
    <n v="0"/>
    <n v="0"/>
    <n v="0"/>
  </r>
  <r>
    <n v="2015"/>
    <x v="1"/>
    <n v="59889.4"/>
    <n v="354160504"/>
    <n v="9605677"/>
    <n v="344554827"/>
    <n v="344554827"/>
    <n v="38296760"/>
  </r>
  <r>
    <n v="2015"/>
    <x v="0"/>
    <n v="135.80000000000001"/>
    <n v="32819056"/>
    <n v="654000"/>
    <n v="32165056"/>
    <n v="32165056"/>
    <n v="12880814"/>
  </r>
  <r>
    <n v="2015"/>
    <x v="3"/>
    <n v="15"/>
    <n v="0"/>
    <n v="0"/>
    <n v="0"/>
    <n v="0"/>
    <n v="0"/>
  </r>
  <r>
    <n v="2015"/>
    <x v="0"/>
    <n v="3120"/>
    <n v="10051122"/>
    <n v="170855"/>
    <n v="9880267"/>
    <n v="9880267"/>
    <n v="0"/>
  </r>
  <r>
    <n v="2015"/>
    <x v="3"/>
    <n v="380"/>
    <n v="0"/>
    <n v="0"/>
    <n v="0"/>
    <n v="0"/>
    <n v="0"/>
  </r>
  <r>
    <n v="2015"/>
    <x v="2"/>
    <n v="168.8"/>
    <n v="288304"/>
    <n v="0"/>
    <n v="288304"/>
    <n v="288304"/>
    <n v="0"/>
  </r>
  <r>
    <n v="2015"/>
    <x v="2"/>
    <n v="3.6"/>
    <n v="0"/>
    <n v="0"/>
    <n v="0"/>
    <n v="0"/>
    <n v="0"/>
  </r>
  <r>
    <n v="2015"/>
    <x v="0"/>
    <n v="4855.5"/>
    <n v="21458027"/>
    <n v="617310"/>
    <n v="20840717"/>
    <n v="20840717"/>
    <n v="796403"/>
  </r>
  <r>
    <n v="2015"/>
    <x v="1"/>
    <n v="4710"/>
    <n v="0"/>
    <n v="0"/>
    <n v="0"/>
    <n v="0"/>
    <n v="0"/>
  </r>
  <r>
    <n v="2015"/>
    <x v="0"/>
    <n v="1135"/>
    <n v="3599285"/>
    <n v="102000"/>
    <n v="3497285"/>
    <n v="129285"/>
    <n v="0"/>
  </r>
  <r>
    <n v="2015"/>
    <x v="1"/>
    <n v="123.5"/>
    <n v="188538"/>
    <n v="0"/>
    <n v="188538"/>
    <n v="188538"/>
    <n v="0"/>
  </r>
  <r>
    <n v="2015"/>
    <x v="1"/>
    <n v="423.8"/>
    <n v="867811"/>
    <n v="0"/>
    <n v="867811"/>
    <n v="867811"/>
    <n v="0"/>
  </r>
  <r>
    <n v="2015"/>
    <x v="0"/>
    <n v="40"/>
    <n v="0"/>
    <n v="0"/>
    <n v="0"/>
    <n v="0"/>
    <n v="0"/>
  </r>
  <r>
    <n v="2015"/>
    <x v="0"/>
    <n v="1079.7"/>
    <n v="1719975"/>
    <n v="0"/>
    <n v="1719975"/>
    <n v="1719975"/>
    <n v="0"/>
  </r>
  <r>
    <n v="2015"/>
    <x v="0"/>
    <n v="3417.9"/>
    <n v="0"/>
    <n v="0"/>
    <n v="0"/>
    <n v="0"/>
    <n v="0"/>
  </r>
  <r>
    <n v="2015"/>
    <x v="1"/>
    <n v="13.8"/>
    <n v="0"/>
    <n v="0"/>
    <n v="0"/>
    <n v="0"/>
    <n v="0"/>
  </r>
  <r>
    <n v="2015"/>
    <x v="0"/>
    <n v="5402.5"/>
    <n v="15553716"/>
    <n v="381356"/>
    <n v="15172360"/>
    <n v="15172360"/>
    <n v="1023913"/>
  </r>
  <r>
    <n v="2015"/>
    <x v="2"/>
    <n v="5"/>
    <n v="0"/>
    <n v="0"/>
    <n v="0"/>
    <n v="0"/>
    <n v="0"/>
  </r>
  <r>
    <n v="2015"/>
    <x v="3"/>
    <n v="20"/>
    <n v="24138"/>
    <n v="0"/>
    <n v="24138"/>
    <n v="24138"/>
    <n v="0"/>
  </r>
  <r>
    <n v="2015"/>
    <x v="2"/>
    <n v="12.7"/>
    <n v="0"/>
    <n v="0"/>
    <n v="0"/>
    <n v="0"/>
    <n v="0"/>
  </r>
  <r>
    <n v="2015"/>
    <x v="0"/>
    <n v="770"/>
    <n v="0"/>
    <n v="0"/>
    <n v="0"/>
    <n v="0"/>
    <n v="0"/>
  </r>
  <r>
    <n v="2015"/>
    <x v="2"/>
    <n v="115"/>
    <n v="162872"/>
    <n v="0"/>
    <n v="162872"/>
    <n v="162872"/>
    <n v="0"/>
  </r>
  <r>
    <n v="2015"/>
    <x v="2"/>
    <n v="1510"/>
    <n v="2292813"/>
    <n v="0"/>
    <n v="2292813"/>
    <n v="2292813"/>
    <n v="0"/>
  </r>
  <r>
    <n v="2015"/>
    <x v="2"/>
    <n v="130507"/>
    <n v="0"/>
    <n v="0"/>
    <n v="0"/>
    <n v="0"/>
    <n v="0"/>
  </r>
  <r>
    <n v="2015"/>
    <x v="0"/>
    <n v="60"/>
    <n v="0"/>
    <n v="0"/>
    <n v="0"/>
    <n v="0"/>
    <n v="0"/>
  </r>
  <r>
    <n v="2015"/>
    <x v="1"/>
    <n v="100007.5"/>
    <n v="129693461"/>
    <n v="2382000"/>
    <n v="127311461"/>
    <n v="9461"/>
    <n v="0"/>
  </r>
  <r>
    <n v="2015"/>
    <x v="0"/>
    <n v="668"/>
    <n v="2284635"/>
    <n v="28832"/>
    <n v="2255803"/>
    <n v="2255803"/>
    <n v="0"/>
  </r>
  <r>
    <n v="2015"/>
    <x v="0"/>
    <n v="715.9"/>
    <n v="2037666"/>
    <n v="20341"/>
    <n v="2017325"/>
    <n v="2017325"/>
    <n v="19078"/>
  </r>
  <r>
    <n v="2015"/>
    <x v="3"/>
    <n v="4.7"/>
    <n v="0"/>
    <n v="0"/>
    <n v="0"/>
    <n v="0"/>
    <n v="0"/>
  </r>
  <r>
    <n v="2015"/>
    <x v="1"/>
    <n v="703.5"/>
    <n v="1413153"/>
    <n v="0"/>
    <n v="1413153"/>
    <n v="1413153"/>
    <n v="0"/>
  </r>
  <r>
    <n v="2015"/>
    <x v="1"/>
    <n v="179.7"/>
    <n v="0"/>
    <n v="0"/>
    <n v="0"/>
    <n v="0"/>
    <n v="0"/>
  </r>
  <r>
    <n v="2015"/>
    <x v="0"/>
    <n v="212"/>
    <n v="338366"/>
    <n v="0"/>
    <n v="338366"/>
    <n v="338366"/>
    <n v="0"/>
  </r>
  <r>
    <n v="2015"/>
    <x v="2"/>
    <n v="7600"/>
    <n v="0"/>
    <n v="0"/>
    <n v="0"/>
    <n v="0"/>
    <n v="0"/>
  </r>
  <r>
    <n v="2015"/>
    <x v="3"/>
    <n v="65"/>
    <n v="0"/>
    <n v="0"/>
    <n v="0"/>
    <n v="0"/>
    <n v="0"/>
  </r>
  <r>
    <n v="2015"/>
    <x v="0"/>
    <n v="964.1"/>
    <n v="1337021"/>
    <n v="0"/>
    <n v="1337021"/>
    <n v="1337021"/>
    <n v="0"/>
  </r>
  <r>
    <n v="2015"/>
    <x v="0"/>
    <n v="5803"/>
    <n v="35827131"/>
    <n v="712635"/>
    <n v="35114496"/>
    <n v="35114496"/>
    <n v="14719444"/>
  </r>
  <r>
    <n v="2015"/>
    <x v="1"/>
    <n v="37890"/>
    <n v="0"/>
    <n v="0"/>
    <n v="0"/>
    <n v="0"/>
    <n v="0"/>
  </r>
  <r>
    <n v="2015"/>
    <x v="1"/>
    <n v="109.4"/>
    <n v="0"/>
    <n v="0"/>
    <n v="0"/>
    <n v="0"/>
    <n v="0"/>
  </r>
  <r>
    <n v="2015"/>
    <x v="1"/>
    <n v="437.5"/>
    <n v="0"/>
    <n v="0"/>
    <n v="0"/>
    <n v="0"/>
    <n v="0"/>
  </r>
  <r>
    <n v="2015"/>
    <x v="0"/>
    <n v="1161.5"/>
    <n v="1448348"/>
    <n v="0"/>
    <n v="1448348"/>
    <n v="1448348"/>
    <n v="600800"/>
  </r>
  <r>
    <n v="2015"/>
    <x v="3"/>
    <n v="2405.6999999999998"/>
    <n v="7818715"/>
    <n v="261352"/>
    <n v="7557363"/>
    <n v="7557363"/>
    <n v="0"/>
  </r>
  <r>
    <n v="2015"/>
    <x v="0"/>
    <n v="96"/>
    <n v="0"/>
    <n v="0"/>
    <n v="0"/>
    <n v="0"/>
    <n v="0"/>
  </r>
  <r>
    <n v="2015"/>
    <x v="1"/>
    <n v="60"/>
    <n v="0"/>
    <n v="0"/>
    <n v="0"/>
    <n v="0"/>
    <n v="0"/>
  </r>
  <r>
    <n v="2015"/>
    <x v="3"/>
    <n v="920"/>
    <n v="1258324"/>
    <n v="0"/>
    <n v="1258324"/>
    <n v="1258324"/>
    <n v="0"/>
  </r>
  <r>
    <n v="2015"/>
    <x v="1"/>
    <n v="600"/>
    <n v="0"/>
    <n v="0"/>
    <n v="0"/>
    <n v="0"/>
    <n v="0"/>
  </r>
  <r>
    <n v="2015"/>
    <x v="0"/>
    <n v="2434.8000000000002"/>
    <n v="7331805"/>
    <n v="236192"/>
    <n v="7095613"/>
    <n v="5486613"/>
    <n v="166072"/>
  </r>
  <r>
    <n v="2015"/>
    <x v="0"/>
    <n v="20"/>
    <n v="0"/>
    <n v="0"/>
    <n v="0"/>
    <n v="0"/>
    <n v="0"/>
  </r>
  <r>
    <n v="2015"/>
    <x v="1"/>
    <n v="108504.8"/>
    <n v="161104975"/>
    <n v="4556940"/>
    <n v="156548035"/>
    <n v="2356035"/>
    <n v="0"/>
  </r>
  <r>
    <n v="2015"/>
    <x v="3"/>
    <n v="68"/>
    <n v="0"/>
    <n v="0"/>
    <n v="0"/>
    <n v="0"/>
    <n v="0"/>
  </r>
  <r>
    <n v="2015"/>
    <x v="0"/>
    <n v="648"/>
    <n v="0"/>
    <n v="0"/>
    <n v="0"/>
    <n v="0"/>
    <n v="0"/>
  </r>
  <r>
    <n v="2015"/>
    <x v="0"/>
    <n v="1098"/>
    <n v="3107619"/>
    <n v="178067"/>
    <n v="2929552"/>
    <n v="2929552"/>
    <n v="0"/>
  </r>
  <r>
    <n v="2015"/>
    <x v="3"/>
    <n v="71.099999999999994"/>
    <n v="116374"/>
    <n v="0"/>
    <n v="116374"/>
    <n v="116374"/>
    <n v="6000"/>
  </r>
  <r>
    <n v="2015"/>
    <x v="3"/>
    <n v="7.5"/>
    <n v="0"/>
    <n v="0"/>
    <n v="0"/>
    <n v="0"/>
    <n v="0"/>
  </r>
  <r>
    <n v="2015"/>
    <x v="1"/>
    <n v="5400.7"/>
    <n v="11007792"/>
    <n v="0"/>
    <n v="11007792"/>
    <n v="11007792"/>
    <n v="7602"/>
  </r>
  <r>
    <n v="2015"/>
    <x v="3"/>
    <n v="5"/>
    <n v="0"/>
    <n v="0"/>
    <n v="0"/>
    <n v="0"/>
    <n v="0"/>
  </r>
  <r>
    <n v="2015"/>
    <x v="3"/>
    <n v="20"/>
    <n v="0"/>
    <n v="0"/>
    <n v="0"/>
    <n v="0"/>
    <n v="0"/>
  </r>
  <r>
    <n v="2015"/>
    <x v="3"/>
    <n v="90"/>
    <n v="0"/>
    <n v="0"/>
    <n v="0"/>
    <n v="0"/>
    <n v="0"/>
  </r>
  <r>
    <n v="2015"/>
    <x v="0"/>
    <n v="185"/>
    <n v="240651"/>
    <n v="0"/>
    <n v="240651"/>
    <n v="240651"/>
    <n v="0"/>
  </r>
  <r>
    <n v="2015"/>
    <x v="2"/>
    <n v="2.5"/>
    <n v="0"/>
    <n v="0"/>
    <n v="0"/>
    <n v="0"/>
    <n v="0"/>
  </r>
  <r>
    <n v="2015"/>
    <x v="0"/>
    <n v="130.9"/>
    <n v="0"/>
    <n v="0"/>
    <n v="0"/>
    <n v="0"/>
    <n v="0"/>
  </r>
  <r>
    <n v="2015"/>
    <x v="3"/>
    <n v="118.2"/>
    <n v="160900"/>
    <n v="0"/>
    <n v="160900"/>
    <n v="160900"/>
    <n v="28800"/>
  </r>
  <r>
    <n v="2015"/>
    <x v="3"/>
    <n v="5"/>
    <n v="0"/>
    <n v="0"/>
    <n v="0"/>
    <n v="0"/>
    <n v="0"/>
  </r>
  <r>
    <n v="2015"/>
    <x v="3"/>
    <n v="1240"/>
    <n v="0"/>
    <n v="0"/>
    <n v="0"/>
    <n v="0"/>
    <n v="0"/>
  </r>
  <r>
    <n v="2015"/>
    <x v="0"/>
    <n v="6514.8"/>
    <n v="37413442"/>
    <n v="2135651"/>
    <n v="35277791"/>
    <n v="35277791"/>
    <n v="0"/>
  </r>
  <r>
    <n v="2015"/>
    <x v="3"/>
    <n v="20"/>
    <n v="0"/>
    <n v="0"/>
    <n v="0"/>
    <n v="0"/>
    <n v="0"/>
  </r>
  <r>
    <n v="2015"/>
    <x v="2"/>
    <n v="42000"/>
    <n v="0"/>
    <n v="0"/>
    <n v="0"/>
    <n v="0"/>
    <n v="0"/>
  </r>
  <r>
    <n v="2015"/>
    <x v="3"/>
    <n v="726"/>
    <n v="0"/>
    <n v="0"/>
    <n v="0"/>
    <n v="0"/>
    <n v="0"/>
  </r>
  <r>
    <n v="2015"/>
    <x v="1"/>
    <n v="270"/>
    <n v="0"/>
    <n v="0"/>
    <n v="0"/>
    <n v="0"/>
    <n v="0"/>
  </r>
  <r>
    <n v="2015"/>
    <x v="3"/>
    <n v="95"/>
    <n v="0"/>
    <n v="0"/>
    <n v="0"/>
    <n v="0"/>
    <n v="0"/>
  </r>
  <r>
    <n v="2015"/>
    <x v="2"/>
    <n v="230"/>
    <n v="0"/>
    <n v="0"/>
    <n v="0"/>
    <n v="0"/>
    <n v="0"/>
  </r>
  <r>
    <n v="2015"/>
    <x v="2"/>
    <n v="52480"/>
    <n v="94245961"/>
    <n v="558050"/>
    <n v="93687911"/>
    <n v="93687911"/>
    <n v="0"/>
  </r>
  <r>
    <n v="2015"/>
    <x v="0"/>
    <n v="279.5"/>
    <n v="459510"/>
    <n v="0"/>
    <n v="459510"/>
    <n v="459510"/>
    <n v="0"/>
  </r>
  <r>
    <n v="2015"/>
    <x v="2"/>
    <n v="20"/>
    <n v="0"/>
    <n v="0"/>
    <n v="0"/>
    <n v="0"/>
    <n v="0"/>
  </r>
  <r>
    <n v="2015"/>
    <x v="0"/>
    <n v="317.5"/>
    <n v="453277"/>
    <n v="0"/>
    <n v="453277"/>
    <n v="453277"/>
    <n v="0"/>
  </r>
  <r>
    <n v="2015"/>
    <x v="2"/>
    <n v="13.5"/>
    <n v="20502"/>
    <n v="0"/>
    <n v="20502"/>
    <n v="20502"/>
    <n v="0"/>
  </r>
  <r>
    <n v="2015"/>
    <x v="1"/>
    <n v="148.5"/>
    <n v="0"/>
    <n v="0"/>
    <n v="0"/>
    <n v="0"/>
    <n v="0"/>
  </r>
  <r>
    <n v="2015"/>
    <x v="1"/>
    <n v="6"/>
    <n v="0"/>
    <n v="0"/>
    <n v="0"/>
    <n v="0"/>
    <n v="0"/>
  </r>
  <r>
    <n v="2015"/>
    <x v="2"/>
    <n v="18.8"/>
    <n v="0"/>
    <n v="0"/>
    <n v="0"/>
    <n v="0"/>
    <n v="0"/>
  </r>
  <r>
    <n v="2015"/>
    <x v="2"/>
    <n v="9.4"/>
    <n v="0"/>
    <n v="0"/>
    <n v="0"/>
    <n v="0"/>
    <n v="0"/>
  </r>
  <r>
    <n v="2015"/>
    <x v="3"/>
    <n v="128"/>
    <n v="0"/>
    <n v="0"/>
    <n v="0"/>
    <n v="0"/>
    <n v="0"/>
  </r>
  <r>
    <n v="2015"/>
    <x v="3"/>
    <n v="5"/>
    <n v="0"/>
    <n v="0"/>
    <n v="0"/>
    <n v="0"/>
    <n v="0"/>
  </r>
  <r>
    <n v="2015"/>
    <x v="1"/>
    <n v="66"/>
    <n v="0"/>
    <n v="0"/>
    <n v="0"/>
    <n v="0"/>
    <n v="0"/>
  </r>
  <r>
    <n v="2015"/>
    <x v="1"/>
    <n v="2202.6999999999998"/>
    <n v="5253467"/>
    <n v="0"/>
    <n v="5253467"/>
    <n v="5253467"/>
    <n v="0"/>
  </r>
  <r>
    <n v="2015"/>
    <x v="1"/>
    <n v="1.8"/>
    <n v="0"/>
    <n v="0"/>
    <n v="0"/>
    <n v="0"/>
    <n v="0"/>
  </r>
  <r>
    <n v="2015"/>
    <x v="0"/>
    <n v="54768"/>
    <n v="414393715"/>
    <n v="10443629"/>
    <n v="403950086"/>
    <n v="403950086"/>
    <n v="18885398"/>
  </r>
  <r>
    <n v="2015"/>
    <x v="0"/>
    <n v="1376"/>
    <n v="0"/>
    <n v="0"/>
    <n v="0"/>
    <n v="0"/>
    <n v="0"/>
  </r>
  <r>
    <n v="2015"/>
    <x v="2"/>
    <n v="98128"/>
    <n v="0"/>
    <n v="0"/>
    <n v="0"/>
    <n v="0"/>
    <n v="0"/>
  </r>
  <r>
    <n v="2015"/>
    <x v="1"/>
    <n v="23760"/>
    <n v="50827612"/>
    <n v="7767"/>
    <n v="50819845"/>
    <n v="49717994"/>
    <n v="0"/>
  </r>
  <r>
    <n v="2015"/>
    <x v="0"/>
    <n v="196"/>
    <n v="0"/>
    <n v="0"/>
    <n v="0"/>
    <n v="0"/>
    <n v="0"/>
  </r>
  <r>
    <n v="2015"/>
    <x v="1"/>
    <n v="4945"/>
    <n v="0"/>
    <n v="0"/>
    <n v="0"/>
    <n v="0"/>
    <n v="0"/>
  </r>
  <r>
    <n v="2015"/>
    <x v="1"/>
    <n v="28160"/>
    <n v="0"/>
    <n v="0"/>
    <n v="0"/>
    <n v="0"/>
    <n v="0"/>
  </r>
  <r>
    <n v="2015"/>
    <x v="0"/>
    <n v="817.5"/>
    <n v="2430700"/>
    <n v="0"/>
    <n v="2430700"/>
    <n v="2430700"/>
    <n v="0"/>
  </r>
  <r>
    <n v="2015"/>
    <x v="3"/>
    <n v="5"/>
    <n v="0"/>
    <n v="0"/>
    <n v="0"/>
    <n v="0"/>
    <n v="0"/>
  </r>
  <r>
    <n v="2015"/>
    <x v="1"/>
    <n v="1168.8"/>
    <n v="7664336"/>
    <n v="20347"/>
    <n v="7643989"/>
    <n v="7643989"/>
    <n v="0"/>
  </r>
  <r>
    <n v="2015"/>
    <x v="3"/>
    <n v="244.4"/>
    <n v="343528"/>
    <n v="0"/>
    <n v="343528"/>
    <n v="343528"/>
    <n v="0"/>
  </r>
  <r>
    <n v="2015"/>
    <x v="1"/>
    <n v="1150"/>
    <n v="1876665"/>
    <n v="0"/>
    <n v="1876665"/>
    <n v="1876665"/>
    <n v="0"/>
  </r>
  <r>
    <n v="2015"/>
    <x v="2"/>
    <n v="29850"/>
    <n v="0"/>
    <n v="0"/>
    <n v="0"/>
    <n v="0"/>
    <n v="0"/>
  </r>
  <r>
    <n v="2015"/>
    <x v="0"/>
    <n v="35425.5"/>
    <n v="154017998"/>
    <n v="4838699"/>
    <n v="149179299"/>
    <n v="149179299"/>
    <n v="70560"/>
  </r>
  <r>
    <n v="2015"/>
    <x v="0"/>
    <n v="1072.2"/>
    <n v="1960443"/>
    <n v="0"/>
    <n v="1960443"/>
    <n v="1960443"/>
    <n v="0"/>
  </r>
  <r>
    <n v="2015"/>
    <x v="0"/>
    <n v="13.8"/>
    <n v="0"/>
    <n v="0"/>
    <n v="0"/>
    <n v="0"/>
    <n v="0"/>
  </r>
  <r>
    <n v="2015"/>
    <x v="0"/>
    <n v="46.4"/>
    <n v="60924"/>
    <n v="0"/>
    <n v="60924"/>
    <n v="60924"/>
    <n v="0"/>
  </r>
  <r>
    <n v="2015"/>
    <x v="3"/>
    <n v="111"/>
    <n v="0"/>
    <n v="0"/>
    <n v="0"/>
    <n v="0"/>
    <n v="0"/>
  </r>
  <r>
    <n v="2015"/>
    <x v="1"/>
    <n v="2990"/>
    <n v="0"/>
    <n v="0"/>
    <n v="0"/>
    <n v="0"/>
    <n v="0"/>
  </r>
  <r>
    <n v="2015"/>
    <x v="1"/>
    <n v="2253"/>
    <n v="3664273"/>
    <n v="0"/>
    <n v="3664273"/>
    <n v="3664273"/>
    <n v="0"/>
  </r>
  <r>
    <n v="2015"/>
    <x v="2"/>
    <n v="1650"/>
    <n v="0"/>
    <n v="0"/>
    <n v="0"/>
    <n v="0"/>
    <n v="0"/>
  </r>
  <r>
    <n v="2015"/>
    <x v="0"/>
    <n v="5631.5"/>
    <n v="21316170"/>
    <n v="301158"/>
    <n v="21015012"/>
    <n v="21015012"/>
    <n v="1014750"/>
  </r>
  <r>
    <n v="2015"/>
    <x v="1"/>
    <n v="204"/>
    <n v="391541"/>
    <n v="0"/>
    <n v="391541"/>
    <n v="391541"/>
    <n v="0"/>
  </r>
  <r>
    <n v="2015"/>
    <x v="0"/>
    <n v="70006.8"/>
    <n v="131304813"/>
    <n v="1196098"/>
    <n v="130108715"/>
    <n v="130108715"/>
    <n v="0"/>
  </r>
  <r>
    <n v="2015"/>
    <x v="0"/>
    <n v="404.2"/>
    <n v="859619"/>
    <n v="0"/>
    <n v="859619"/>
    <n v="859619"/>
    <n v="0"/>
  </r>
  <r>
    <n v="2015"/>
    <x v="3"/>
    <n v="15"/>
    <n v="0"/>
    <n v="0"/>
    <n v="0"/>
    <n v="0"/>
    <n v="0"/>
  </r>
  <r>
    <n v="2015"/>
    <x v="3"/>
    <n v="9855"/>
    <n v="41055926"/>
    <n v="0"/>
    <n v="41055926"/>
    <n v="41055926"/>
    <n v="0"/>
  </r>
  <r>
    <n v="2015"/>
    <x v="2"/>
    <n v="40"/>
    <n v="0"/>
    <n v="0"/>
    <n v="0"/>
    <n v="0"/>
    <n v="0"/>
  </r>
  <r>
    <n v="2015"/>
    <x v="3"/>
    <n v="2.1"/>
    <n v="0"/>
    <n v="0"/>
    <n v="0"/>
    <n v="0"/>
    <n v="0"/>
  </r>
  <r>
    <n v="2015"/>
    <x v="0"/>
    <n v="171.9"/>
    <n v="272317"/>
    <n v="0"/>
    <n v="272317"/>
    <n v="272317"/>
    <n v="0"/>
  </r>
  <r>
    <n v="2015"/>
    <x v="2"/>
    <n v="3243.2"/>
    <n v="4443922"/>
    <n v="3994"/>
    <n v="4439928"/>
    <n v="4439928"/>
    <n v="57600"/>
  </r>
  <r>
    <n v="2015"/>
    <x v="1"/>
    <n v="4569"/>
    <n v="9217861"/>
    <n v="25067"/>
    <n v="9192794"/>
    <n v="9192794"/>
    <n v="0"/>
  </r>
  <r>
    <n v="2015"/>
    <x v="2"/>
    <n v="262800"/>
    <n v="0"/>
    <n v="0"/>
    <n v="0"/>
    <n v="0"/>
    <n v="0"/>
  </r>
  <r>
    <n v="2015"/>
    <x v="1"/>
    <n v="1880"/>
    <n v="0"/>
    <n v="0"/>
    <n v="0"/>
    <n v="0"/>
    <n v="0"/>
  </r>
  <r>
    <n v="2015"/>
    <x v="3"/>
    <n v="3019"/>
    <n v="16635399"/>
    <n v="78595"/>
    <n v="16556804"/>
    <n v="16556804"/>
    <n v="0"/>
  </r>
  <r>
    <n v="2015"/>
    <x v="3"/>
    <n v="1"/>
    <n v="0"/>
    <n v="0"/>
    <n v="0"/>
    <n v="0"/>
    <n v="0"/>
  </r>
  <r>
    <n v="2015"/>
    <x v="2"/>
    <n v="10.5"/>
    <n v="0"/>
    <n v="0"/>
    <n v="0"/>
    <n v="0"/>
    <n v="0"/>
  </r>
  <r>
    <n v="2015"/>
    <x v="3"/>
    <n v="3805.4"/>
    <n v="18290629"/>
    <n v="700265"/>
    <n v="17590364"/>
    <n v="17590364"/>
    <n v="450991"/>
  </r>
  <r>
    <n v="2015"/>
    <x v="0"/>
    <n v="135.1"/>
    <n v="175708"/>
    <n v="0"/>
    <n v="175708"/>
    <n v="175708"/>
    <n v="0"/>
  </r>
  <r>
    <n v="2015"/>
    <x v="3"/>
    <n v="3217.2"/>
    <n v="4767845"/>
    <n v="0"/>
    <n v="4767845"/>
    <n v="4767845"/>
    <n v="0"/>
  </r>
  <r>
    <n v="2015"/>
    <x v="3"/>
    <n v="18"/>
    <n v="19668"/>
    <n v="0"/>
    <n v="19668"/>
    <n v="19668"/>
    <n v="3648"/>
  </r>
  <r>
    <n v="2015"/>
    <x v="2"/>
    <n v="20"/>
    <n v="0"/>
    <n v="0"/>
    <n v="0"/>
    <n v="0"/>
    <n v="0"/>
  </r>
  <r>
    <n v="2015"/>
    <x v="2"/>
    <n v="88"/>
    <n v="0"/>
    <n v="0"/>
    <n v="0"/>
    <n v="0"/>
    <n v="0"/>
  </r>
  <r>
    <n v="2015"/>
    <x v="3"/>
    <n v="153.69999999999999"/>
    <n v="197570"/>
    <n v="0"/>
    <n v="197570"/>
    <n v="197570"/>
    <n v="52507"/>
  </r>
  <r>
    <n v="2015"/>
    <x v="2"/>
    <n v="214.6"/>
    <n v="298556"/>
    <n v="0"/>
    <n v="298556"/>
    <n v="298556"/>
    <n v="0"/>
  </r>
  <r>
    <n v="2015"/>
    <x v="0"/>
    <n v="2698.2"/>
    <n v="4069438"/>
    <n v="0"/>
    <n v="4069438"/>
    <n v="4069438"/>
    <n v="960"/>
  </r>
  <r>
    <n v="2015"/>
    <x v="2"/>
    <n v="60"/>
    <n v="0"/>
    <n v="0"/>
    <n v="0"/>
    <n v="0"/>
    <n v="0"/>
  </r>
  <r>
    <n v="2015"/>
    <x v="0"/>
    <n v="322.10000000000002"/>
    <n v="901315"/>
    <n v="24110"/>
    <n v="877205"/>
    <n v="877205"/>
    <n v="0"/>
  </r>
  <r>
    <n v="2015"/>
    <x v="2"/>
    <n v="20"/>
    <n v="0"/>
    <n v="0"/>
    <n v="0"/>
    <n v="0"/>
    <n v="0"/>
  </r>
  <r>
    <n v="2015"/>
    <x v="3"/>
    <n v="66.5"/>
    <n v="100315"/>
    <n v="0"/>
    <n v="100315"/>
    <n v="100315"/>
    <n v="0"/>
  </r>
  <r>
    <n v="2015"/>
    <x v="1"/>
    <n v="23946"/>
    <n v="1665491"/>
    <n v="55248"/>
    <n v="1610243"/>
    <n v="1610243"/>
    <n v="0"/>
  </r>
  <r>
    <n v="2015"/>
    <x v="0"/>
    <n v="246.3"/>
    <n v="390430"/>
    <n v="8152"/>
    <n v="382278"/>
    <n v="382278"/>
    <n v="0"/>
  </r>
  <r>
    <n v="2015"/>
    <x v="0"/>
    <n v="75000"/>
    <n v="0"/>
    <n v="0"/>
    <n v="0"/>
    <n v="0"/>
    <n v="0"/>
  </r>
  <r>
    <n v="2015"/>
    <x v="0"/>
    <n v="96.6"/>
    <n v="0"/>
    <n v="0"/>
    <n v="0"/>
    <n v="0"/>
    <n v="0"/>
  </r>
  <r>
    <n v="2015"/>
    <x v="0"/>
    <n v="2038.2"/>
    <n v="6590281"/>
    <n v="107124"/>
    <n v="6483157"/>
    <n v="6483157"/>
    <n v="752178"/>
  </r>
  <r>
    <n v="2015"/>
    <x v="0"/>
    <n v="210"/>
    <n v="212708"/>
    <n v="0"/>
    <n v="212708"/>
    <n v="212708"/>
    <n v="0"/>
  </r>
  <r>
    <n v="2015"/>
    <x v="0"/>
    <n v="59.4"/>
    <n v="0"/>
    <n v="0"/>
    <n v="0"/>
    <n v="0"/>
    <n v="0"/>
  </r>
  <r>
    <n v="2015"/>
    <x v="0"/>
    <n v="2314"/>
    <n v="7606983"/>
    <n v="85624"/>
    <n v="7521359"/>
    <n v="7521359"/>
    <n v="593940"/>
  </r>
  <r>
    <n v="2015"/>
    <x v="2"/>
    <n v="20"/>
    <n v="0"/>
    <n v="0"/>
    <n v="0"/>
    <n v="0"/>
    <n v="0"/>
  </r>
  <r>
    <n v="2015"/>
    <x v="3"/>
    <n v="821.4"/>
    <n v="1355795"/>
    <n v="45943"/>
    <n v="1309852"/>
    <n v="1309852"/>
    <n v="0"/>
  </r>
  <r>
    <n v="2015"/>
    <x v="0"/>
    <n v="1671855.5"/>
    <n v="4024225174"/>
    <n v="129203876"/>
    <n v="3895021298"/>
    <n v="175335228"/>
    <n v="1062981"/>
  </r>
  <r>
    <n v="2015"/>
    <x v="0"/>
    <n v="256.8"/>
    <n v="313950"/>
    <n v="0"/>
    <n v="313950"/>
    <n v="313950"/>
    <n v="0"/>
  </r>
  <r>
    <n v="2015"/>
    <x v="0"/>
    <n v="4.5"/>
    <n v="0"/>
    <n v="0"/>
    <n v="0"/>
    <n v="0"/>
    <n v="0"/>
  </r>
  <r>
    <n v="2015"/>
    <x v="3"/>
    <n v="1272.3"/>
    <n v="1902587"/>
    <n v="0"/>
    <n v="1902587"/>
    <n v="1902587"/>
    <n v="0"/>
  </r>
  <r>
    <n v="2015"/>
    <x v="0"/>
    <n v="20"/>
    <n v="0"/>
    <n v="0"/>
    <n v="0"/>
    <n v="0"/>
    <n v="0"/>
  </r>
  <r>
    <n v="2015"/>
    <x v="0"/>
    <n v="659.8"/>
    <n v="4498520"/>
    <n v="385115"/>
    <n v="4113405"/>
    <n v="4113405"/>
    <n v="0"/>
  </r>
  <r>
    <n v="2015"/>
    <x v="0"/>
    <n v="3042.4"/>
    <n v="5532096"/>
    <n v="48000"/>
    <n v="5484096"/>
    <n v="5484096"/>
    <n v="1482000"/>
  </r>
  <r>
    <n v="2015"/>
    <x v="0"/>
    <n v="100"/>
    <n v="0"/>
    <n v="0"/>
    <n v="0"/>
    <n v="0"/>
    <n v="0"/>
  </r>
  <r>
    <n v="2015"/>
    <x v="2"/>
    <n v="684.4"/>
    <n v="937407"/>
    <n v="0"/>
    <n v="937407"/>
    <n v="937407"/>
    <n v="120000"/>
  </r>
  <r>
    <n v="2015"/>
    <x v="0"/>
    <n v="4.4000000000000004"/>
    <n v="0"/>
    <n v="0"/>
    <n v="0"/>
    <n v="0"/>
    <n v="0"/>
  </r>
  <r>
    <n v="2015"/>
    <x v="0"/>
    <n v="45.3"/>
    <n v="48490"/>
    <n v="0"/>
    <n v="48490"/>
    <n v="48490"/>
    <n v="0"/>
  </r>
  <r>
    <n v="2015"/>
    <x v="0"/>
    <n v="20"/>
    <n v="0"/>
    <n v="0"/>
    <n v="0"/>
    <n v="0"/>
    <n v="0"/>
  </r>
  <r>
    <n v="2015"/>
    <x v="0"/>
    <n v="6351.2"/>
    <n v="28979787"/>
    <n v="278804"/>
    <n v="28700983"/>
    <n v="28700983"/>
    <n v="2077446"/>
  </r>
  <r>
    <n v="2015"/>
    <x v="0"/>
    <n v="4.0999999999999996"/>
    <n v="0"/>
    <n v="0"/>
    <n v="0"/>
    <n v="0"/>
    <n v="0"/>
  </r>
  <r>
    <n v="2015"/>
    <x v="1"/>
    <n v="44800"/>
    <n v="0"/>
    <n v="0"/>
    <n v="0"/>
    <n v="0"/>
    <n v="0"/>
  </r>
  <r>
    <n v="2015"/>
    <x v="0"/>
    <n v="9"/>
    <n v="0"/>
    <n v="0"/>
    <n v="0"/>
    <n v="0"/>
    <n v="0"/>
  </r>
  <r>
    <n v="2015"/>
    <x v="0"/>
    <n v="4696.3"/>
    <n v="7507428"/>
    <n v="0"/>
    <n v="7507428"/>
    <n v="7507428"/>
    <n v="0"/>
  </r>
  <r>
    <n v="2015"/>
    <x v="3"/>
    <n v="2199.9"/>
    <n v="2938318"/>
    <n v="0"/>
    <n v="2938318"/>
    <n v="2938318"/>
    <n v="0"/>
  </r>
  <r>
    <n v="2015"/>
    <x v="0"/>
    <n v="50.5"/>
    <n v="0"/>
    <n v="0"/>
    <n v="0"/>
    <n v="0"/>
    <n v="0"/>
  </r>
  <r>
    <n v="2015"/>
    <x v="3"/>
    <n v="108.8"/>
    <n v="540215"/>
    <n v="0"/>
    <n v="540215"/>
    <n v="540215"/>
    <n v="527880"/>
  </r>
  <r>
    <n v="2015"/>
    <x v="0"/>
    <n v="923.8"/>
    <n v="4311601"/>
    <n v="326922"/>
    <n v="3984679"/>
    <n v="3984679"/>
    <n v="0"/>
  </r>
  <r>
    <n v="2015"/>
    <x v="3"/>
    <n v="309.5"/>
    <n v="573192"/>
    <n v="7118"/>
    <n v="566074"/>
    <n v="566074"/>
    <n v="1745"/>
  </r>
  <r>
    <n v="2015"/>
    <x v="0"/>
    <n v="806.5"/>
    <n v="1014818"/>
    <n v="0"/>
    <n v="1014818"/>
    <n v="1014818"/>
    <n v="0"/>
  </r>
  <r>
    <n v="2015"/>
    <x v="0"/>
    <n v="1813.8"/>
    <n v="4049538"/>
    <n v="44600"/>
    <n v="4004938"/>
    <n v="4004938"/>
    <n v="0"/>
  </r>
  <r>
    <n v="2015"/>
    <x v="3"/>
    <n v="4.4000000000000004"/>
    <n v="0"/>
    <n v="0"/>
    <n v="0"/>
    <n v="0"/>
    <n v="0"/>
  </r>
  <r>
    <n v="2015"/>
    <x v="1"/>
    <n v="28129.5"/>
    <n v="59987496"/>
    <n v="209153"/>
    <n v="59778343"/>
    <n v="59778343"/>
    <n v="0"/>
  </r>
  <r>
    <n v="2015"/>
    <x v="3"/>
    <n v="197.8"/>
    <n v="304717"/>
    <n v="0"/>
    <n v="304717"/>
    <n v="304717"/>
    <n v="0"/>
  </r>
  <r>
    <n v="2015"/>
    <x v="0"/>
    <n v="20"/>
    <n v="0"/>
    <n v="0"/>
    <n v="0"/>
    <n v="0"/>
    <n v="0"/>
  </r>
  <r>
    <n v="2015"/>
    <x v="3"/>
    <n v="864.8"/>
    <n v="2591328"/>
    <n v="40070"/>
    <n v="2551258"/>
    <n v="2551258"/>
    <n v="0"/>
  </r>
  <r>
    <n v="2015"/>
    <x v="2"/>
    <n v="2"/>
    <n v="0"/>
    <n v="0"/>
    <n v="0"/>
    <n v="0"/>
    <n v="0"/>
  </r>
  <r>
    <n v="2015"/>
    <x v="3"/>
    <n v="8739.4"/>
    <n v="43057287"/>
    <n v="1737840"/>
    <n v="41319447"/>
    <n v="41319447"/>
    <n v="0"/>
  </r>
  <r>
    <n v="2015"/>
    <x v="3"/>
    <n v="5"/>
    <n v="0"/>
    <n v="0"/>
    <n v="0"/>
    <n v="0"/>
    <n v="0"/>
  </r>
  <r>
    <n v="2015"/>
    <x v="0"/>
    <n v="982.9"/>
    <n v="2053171"/>
    <n v="0"/>
    <n v="2053171"/>
    <n v="2053171"/>
    <n v="0"/>
  </r>
  <r>
    <n v="2015"/>
    <x v="0"/>
    <n v="350.1"/>
    <n v="455139"/>
    <n v="0"/>
    <n v="455139"/>
    <n v="455139"/>
    <n v="77151"/>
  </r>
  <r>
    <n v="2015"/>
    <x v="3"/>
    <n v="34524.699999999997"/>
    <n v="219731946"/>
    <n v="7387271"/>
    <n v="212344675"/>
    <n v="212344675"/>
    <n v="8736663"/>
  </r>
  <r>
    <n v="2015"/>
    <x v="3"/>
    <n v="784"/>
    <n v="2022521"/>
    <n v="51737"/>
    <n v="1970784"/>
    <n v="1970784"/>
    <n v="3800"/>
  </r>
  <r>
    <n v="2015"/>
    <x v="0"/>
    <n v="320.39999999999998"/>
    <n v="471687"/>
    <n v="0"/>
    <n v="471687"/>
    <n v="471687"/>
    <n v="0"/>
  </r>
  <r>
    <n v="2015"/>
    <x v="3"/>
    <n v="669"/>
    <n v="0"/>
    <n v="0"/>
    <n v="0"/>
    <n v="0"/>
    <n v="0"/>
  </r>
  <r>
    <n v="2015"/>
    <x v="0"/>
    <n v="192.9"/>
    <n v="298788"/>
    <n v="0"/>
    <n v="298788"/>
    <n v="298788"/>
    <n v="1440"/>
  </r>
  <r>
    <n v="2015"/>
    <x v="1"/>
    <n v="15"/>
    <n v="0"/>
    <n v="0"/>
    <n v="0"/>
    <n v="0"/>
    <n v="0"/>
  </r>
  <r>
    <n v="2015"/>
    <x v="0"/>
    <n v="100"/>
    <n v="0"/>
    <n v="0"/>
    <n v="0"/>
    <n v="0"/>
    <n v="0"/>
  </r>
  <r>
    <n v="2015"/>
    <x v="0"/>
    <n v="30"/>
    <n v="0"/>
    <n v="0"/>
    <n v="0"/>
    <n v="0"/>
    <n v="0"/>
  </r>
  <r>
    <n v="2015"/>
    <x v="1"/>
    <n v="100"/>
    <n v="0"/>
    <n v="0"/>
    <n v="0"/>
    <n v="0"/>
    <n v="0"/>
  </r>
  <r>
    <n v="2015"/>
    <x v="0"/>
    <n v="85"/>
    <n v="124750"/>
    <n v="0"/>
    <n v="124750"/>
    <n v="124750"/>
    <n v="0"/>
  </r>
  <r>
    <n v="2015"/>
    <x v="0"/>
    <n v="5"/>
    <n v="0"/>
    <n v="0"/>
    <n v="0"/>
    <n v="0"/>
    <n v="0"/>
  </r>
  <r>
    <n v="2015"/>
    <x v="0"/>
    <n v="372.4"/>
    <n v="664752"/>
    <n v="0"/>
    <n v="664752"/>
    <n v="664752"/>
    <n v="19200"/>
  </r>
  <r>
    <n v="2015"/>
    <x v="3"/>
    <n v="99.9"/>
    <n v="0"/>
    <n v="0"/>
    <n v="0"/>
    <n v="0"/>
    <n v="0"/>
  </r>
  <r>
    <n v="2015"/>
    <x v="3"/>
    <n v="200"/>
    <n v="0"/>
    <n v="0"/>
    <n v="0"/>
    <n v="0"/>
    <n v="0"/>
  </r>
  <r>
    <n v="2015"/>
    <x v="3"/>
    <n v="2246"/>
    <n v="0"/>
    <n v="0"/>
    <n v="0"/>
    <n v="0"/>
    <n v="0"/>
  </r>
  <r>
    <n v="2015"/>
    <x v="0"/>
    <n v="250"/>
    <n v="0"/>
    <n v="0"/>
    <n v="0"/>
    <n v="0"/>
    <n v="0"/>
  </r>
  <r>
    <n v="2015"/>
    <x v="0"/>
    <n v="40"/>
    <n v="0"/>
    <n v="0"/>
    <n v="0"/>
    <n v="0"/>
    <n v="0"/>
  </r>
  <r>
    <n v="2015"/>
    <x v="0"/>
    <n v="5"/>
    <n v="0"/>
    <n v="0"/>
    <n v="0"/>
    <n v="0"/>
    <n v="0"/>
  </r>
  <r>
    <n v="2015"/>
    <x v="0"/>
    <n v="46.2"/>
    <n v="66903"/>
    <n v="0"/>
    <n v="66903"/>
    <n v="66903"/>
    <n v="1440"/>
  </r>
  <r>
    <n v="2015"/>
    <x v="3"/>
    <n v="100"/>
    <n v="0"/>
    <n v="0"/>
    <n v="0"/>
    <n v="0"/>
    <n v="0"/>
  </r>
  <r>
    <n v="2015"/>
    <x v="0"/>
    <n v="188.4"/>
    <n v="352107"/>
    <n v="0"/>
    <n v="352107"/>
    <n v="352107"/>
    <n v="0"/>
  </r>
  <r>
    <n v="2015"/>
    <x v="0"/>
    <n v="105"/>
    <n v="0"/>
    <n v="0"/>
    <n v="0"/>
    <n v="0"/>
    <n v="0"/>
  </r>
  <r>
    <n v="2015"/>
    <x v="0"/>
    <n v="2270.4"/>
    <n v="7492498"/>
    <n v="92000"/>
    <n v="7400498"/>
    <n v="4271498"/>
    <n v="0"/>
  </r>
  <r>
    <n v="2015"/>
    <x v="0"/>
    <n v="429.4"/>
    <n v="627740"/>
    <n v="0"/>
    <n v="627740"/>
    <n v="627740"/>
    <n v="0"/>
  </r>
  <r>
    <n v="2015"/>
    <x v="1"/>
    <n v="185"/>
    <n v="262626"/>
    <n v="0"/>
    <n v="262626"/>
    <n v="262626"/>
    <n v="0"/>
  </r>
  <r>
    <n v="2015"/>
    <x v="0"/>
    <n v="435.7"/>
    <n v="672038"/>
    <n v="0"/>
    <n v="672038"/>
    <n v="672038"/>
    <n v="0"/>
  </r>
  <r>
    <n v="2015"/>
    <x v="0"/>
    <n v="2062.4"/>
    <n v="2021257"/>
    <n v="39520"/>
    <n v="1981737"/>
    <n v="1981737"/>
    <n v="948480"/>
  </r>
  <r>
    <n v="2015"/>
    <x v="0"/>
    <n v="1528"/>
    <n v="2884095"/>
    <n v="52237"/>
    <n v="2831858"/>
    <n v="2831858"/>
    <n v="6000"/>
  </r>
  <r>
    <n v="2015"/>
    <x v="0"/>
    <n v="9.8000000000000007"/>
    <n v="0"/>
    <n v="0"/>
    <n v="0"/>
    <n v="0"/>
    <n v="0"/>
  </r>
  <r>
    <n v="2015"/>
    <x v="0"/>
    <n v="1074.2"/>
    <n v="3858702"/>
    <n v="14561"/>
    <n v="3844141"/>
    <n v="3844141"/>
    <n v="0"/>
  </r>
  <r>
    <n v="2015"/>
    <x v="0"/>
    <n v="6598.2"/>
    <n v="17614817"/>
    <n v="660324"/>
    <n v="16954493"/>
    <n v="16954493"/>
    <n v="200689"/>
  </r>
  <r>
    <n v="2015"/>
    <x v="0"/>
    <n v="100"/>
    <n v="0"/>
    <n v="0"/>
    <n v="0"/>
    <n v="0"/>
    <n v="0"/>
  </r>
  <r>
    <n v="2015"/>
    <x v="3"/>
    <n v="322.2"/>
    <n v="482098"/>
    <n v="0"/>
    <n v="482098"/>
    <n v="482098"/>
    <n v="0"/>
  </r>
  <r>
    <n v="2015"/>
    <x v="0"/>
    <n v="240.8"/>
    <n v="289802"/>
    <n v="0"/>
    <n v="289802"/>
    <n v="289802"/>
    <n v="0"/>
  </r>
  <r>
    <n v="2015"/>
    <x v="2"/>
    <n v="200"/>
    <n v="0"/>
    <n v="0"/>
    <n v="0"/>
    <n v="0"/>
    <n v="0"/>
  </r>
  <r>
    <n v="2015"/>
    <x v="3"/>
    <n v="4.4000000000000004"/>
    <n v="0"/>
    <n v="0"/>
    <n v="0"/>
    <n v="0"/>
    <n v="0"/>
  </r>
  <r>
    <n v="2015"/>
    <x v="0"/>
    <n v="1392.9"/>
    <n v="1928624"/>
    <n v="43486"/>
    <n v="1885138"/>
    <n v="1885138"/>
    <n v="0"/>
  </r>
  <r>
    <n v="2015"/>
    <x v="0"/>
    <n v="24.6"/>
    <n v="0"/>
    <n v="0"/>
    <n v="0"/>
    <n v="0"/>
    <n v="0"/>
  </r>
  <r>
    <n v="2015"/>
    <x v="0"/>
    <n v="250"/>
    <n v="352983"/>
    <n v="0"/>
    <n v="352983"/>
    <n v="352983"/>
    <n v="9600"/>
  </r>
  <r>
    <n v="2015"/>
    <x v="0"/>
    <n v="5"/>
    <n v="0"/>
    <n v="0"/>
    <n v="0"/>
    <n v="0"/>
    <n v="0"/>
  </r>
  <r>
    <n v="2015"/>
    <x v="0"/>
    <n v="45"/>
    <n v="0"/>
    <n v="0"/>
    <n v="0"/>
    <n v="0"/>
    <n v="0"/>
  </r>
  <r>
    <n v="2015"/>
    <x v="0"/>
    <n v="20"/>
    <n v="0"/>
    <n v="0"/>
    <n v="0"/>
    <n v="0"/>
    <n v="0"/>
  </r>
  <r>
    <n v="2015"/>
    <x v="0"/>
    <n v="241.5"/>
    <n v="230374"/>
    <n v="0"/>
    <n v="230374"/>
    <n v="230374"/>
    <n v="0"/>
  </r>
  <r>
    <n v="2015"/>
    <x v="0"/>
    <n v="1049.5999999999999"/>
    <n v="2323047"/>
    <n v="0"/>
    <n v="2323047"/>
    <n v="2323047"/>
    <n v="0"/>
  </r>
  <r>
    <n v="2015"/>
    <x v="0"/>
    <n v="2577"/>
    <n v="5193875"/>
    <n v="26408"/>
    <n v="5167467"/>
    <n v="5167467"/>
    <n v="2513941"/>
  </r>
  <r>
    <n v="2015"/>
    <x v="0"/>
    <n v="50"/>
    <n v="0"/>
    <n v="0"/>
    <n v="0"/>
    <n v="0"/>
    <n v="0"/>
  </r>
  <r>
    <n v="2015"/>
    <x v="2"/>
    <n v="100"/>
    <n v="0"/>
    <n v="0"/>
    <n v="0"/>
    <n v="0"/>
    <n v="0"/>
  </r>
  <r>
    <n v="2015"/>
    <x v="0"/>
    <n v="6092.1"/>
    <n v="40357500"/>
    <n v="857495"/>
    <n v="39500005"/>
    <n v="39500005"/>
    <n v="0"/>
  </r>
  <r>
    <n v="2015"/>
    <x v="0"/>
    <n v="3"/>
    <n v="0"/>
    <n v="0"/>
    <n v="0"/>
    <n v="0"/>
    <n v="0"/>
  </r>
  <r>
    <n v="2015"/>
    <x v="0"/>
    <n v="1216"/>
    <n v="1858970"/>
    <n v="0"/>
    <n v="1858970"/>
    <n v="1858970"/>
    <n v="0"/>
  </r>
  <r>
    <n v="2015"/>
    <x v="3"/>
    <n v="160"/>
    <n v="0"/>
    <n v="0"/>
    <n v="0"/>
    <n v="0"/>
    <n v="0"/>
  </r>
  <r>
    <n v="2015"/>
    <x v="1"/>
    <n v="2320"/>
    <n v="0"/>
    <n v="0"/>
    <n v="0"/>
    <n v="0"/>
    <n v="0"/>
  </r>
  <r>
    <n v="2015"/>
    <x v="1"/>
    <n v="89"/>
    <n v="0"/>
    <n v="0"/>
    <n v="0"/>
    <n v="0"/>
    <n v="0"/>
  </r>
  <r>
    <n v="2015"/>
    <x v="2"/>
    <n v="18000"/>
    <n v="0"/>
    <n v="0"/>
    <n v="0"/>
    <n v="0"/>
    <n v="0"/>
  </r>
  <r>
    <n v="2015"/>
    <x v="2"/>
    <n v="1601.3"/>
    <n v="2473161"/>
    <n v="0"/>
    <n v="2473161"/>
    <n v="2473161"/>
    <n v="0"/>
  </r>
  <r>
    <n v="2015"/>
    <x v="2"/>
    <n v="5"/>
    <n v="0"/>
    <n v="0"/>
    <n v="0"/>
    <n v="0"/>
    <n v="0"/>
  </r>
  <r>
    <n v="2015"/>
    <x v="2"/>
    <n v="2124.3000000000002"/>
    <n v="3780348"/>
    <n v="0"/>
    <n v="3780348"/>
    <n v="3780348"/>
    <n v="0"/>
  </r>
  <r>
    <n v="2015"/>
    <x v="1"/>
    <n v="500"/>
    <n v="0"/>
    <n v="0"/>
    <n v="0"/>
    <n v="0"/>
    <n v="0"/>
  </r>
  <r>
    <n v="2015"/>
    <x v="0"/>
    <n v="75.400000000000006"/>
    <n v="108144"/>
    <n v="0"/>
    <n v="108144"/>
    <n v="108144"/>
    <n v="0"/>
  </r>
  <r>
    <n v="2015"/>
    <x v="3"/>
    <n v="488.9"/>
    <n v="640951"/>
    <n v="0"/>
    <n v="640951"/>
    <n v="640951"/>
    <n v="0"/>
  </r>
  <r>
    <n v="2015"/>
    <x v="1"/>
    <n v="793"/>
    <n v="1184425"/>
    <n v="0"/>
    <n v="1184425"/>
    <n v="1184425"/>
    <n v="2373"/>
  </r>
  <r>
    <n v="2015"/>
    <x v="1"/>
    <n v="1040.5999999999999"/>
    <n v="3186212"/>
    <n v="13000"/>
    <n v="3173212"/>
    <n v="3173212"/>
    <n v="155292"/>
  </r>
  <r>
    <n v="2015"/>
    <x v="0"/>
    <n v="149"/>
    <n v="229099"/>
    <n v="0"/>
    <n v="229099"/>
    <n v="229099"/>
    <n v="0"/>
  </r>
  <r>
    <n v="2015"/>
    <x v="1"/>
    <n v="45"/>
    <n v="0"/>
    <n v="0"/>
    <n v="0"/>
    <n v="0"/>
    <n v="0"/>
  </r>
  <r>
    <n v="2015"/>
    <x v="3"/>
    <n v="48.6"/>
    <n v="74402"/>
    <n v="0"/>
    <n v="74402"/>
    <n v="74402"/>
    <n v="0"/>
  </r>
  <r>
    <n v="2015"/>
    <x v="0"/>
    <n v="87.1"/>
    <n v="129677"/>
    <n v="0"/>
    <n v="129677"/>
    <n v="129677"/>
    <n v="9600"/>
  </r>
  <r>
    <n v="2015"/>
    <x v="3"/>
    <n v="1789.4"/>
    <n v="2077250"/>
    <n v="0"/>
    <n v="2077250"/>
    <n v="2077250"/>
    <n v="0"/>
  </r>
  <r>
    <n v="2015"/>
    <x v="0"/>
    <n v="20.100000000000001"/>
    <n v="0"/>
    <n v="0"/>
    <n v="0"/>
    <n v="0"/>
    <n v="0"/>
  </r>
  <r>
    <n v="2015"/>
    <x v="1"/>
    <n v="470.1"/>
    <n v="786036"/>
    <n v="0"/>
    <n v="786036"/>
    <n v="786036"/>
    <n v="19800"/>
  </r>
  <r>
    <n v="2015"/>
    <x v="0"/>
    <n v="20"/>
    <n v="0"/>
    <n v="0"/>
    <n v="0"/>
    <n v="0"/>
    <n v="0"/>
  </r>
  <r>
    <n v="2015"/>
    <x v="1"/>
    <n v="5388"/>
    <n v="11821027"/>
    <n v="0"/>
    <n v="11821027"/>
    <n v="11821027"/>
    <n v="0"/>
  </r>
  <r>
    <n v="2015"/>
    <x v="1"/>
    <n v="198"/>
    <n v="0"/>
    <n v="0"/>
    <n v="0"/>
    <n v="0"/>
    <n v="0"/>
  </r>
  <r>
    <n v="2015"/>
    <x v="0"/>
    <n v="104.8"/>
    <n v="0"/>
    <n v="0"/>
    <n v="0"/>
    <n v="0"/>
    <n v="0"/>
  </r>
  <r>
    <n v="2015"/>
    <x v="0"/>
    <n v="890"/>
    <n v="2229731"/>
    <n v="0"/>
    <n v="2229731"/>
    <n v="2229731"/>
    <n v="0"/>
  </r>
  <r>
    <n v="2015"/>
    <x v="3"/>
    <n v="86300"/>
    <n v="0"/>
    <n v="0"/>
    <n v="0"/>
    <n v="0"/>
    <n v="0"/>
  </r>
  <r>
    <n v="2015"/>
    <x v="0"/>
    <n v="2.5"/>
    <n v="0"/>
    <n v="0"/>
    <n v="0"/>
    <n v="0"/>
    <n v="0"/>
  </r>
  <r>
    <n v="2015"/>
    <x v="1"/>
    <n v="37600"/>
    <n v="0"/>
    <n v="0"/>
    <n v="0"/>
    <n v="0"/>
    <n v="0"/>
  </r>
  <r>
    <n v="2015"/>
    <x v="1"/>
    <n v="100"/>
    <n v="0"/>
    <n v="0"/>
    <n v="0"/>
    <n v="0"/>
    <n v="0"/>
  </r>
  <r>
    <n v="2015"/>
    <x v="3"/>
    <n v="100"/>
    <n v="0"/>
    <n v="0"/>
    <n v="0"/>
    <n v="0"/>
    <n v="0"/>
  </r>
  <r>
    <n v="2015"/>
    <x v="0"/>
    <n v="231.6"/>
    <n v="345837"/>
    <n v="0"/>
    <n v="345837"/>
    <n v="345837"/>
    <n v="0"/>
  </r>
  <r>
    <n v="2015"/>
    <x v="2"/>
    <n v="450346.9"/>
    <n v="770476687"/>
    <n v="40180804"/>
    <n v="730295883"/>
    <n v="247799893"/>
    <n v="6150399"/>
  </r>
  <r>
    <n v="2015"/>
    <x v="1"/>
    <n v="6395.6"/>
    <n v="41545049"/>
    <n v="958683"/>
    <n v="40586366"/>
    <n v="40586366"/>
    <n v="4323"/>
  </r>
  <r>
    <n v="2015"/>
    <x v="1"/>
    <n v="49500"/>
    <n v="0"/>
    <n v="0"/>
    <n v="0"/>
    <n v="0"/>
    <n v="0"/>
  </r>
  <r>
    <n v="2015"/>
    <x v="1"/>
    <n v="7.5"/>
    <n v="0"/>
    <n v="0"/>
    <n v="0"/>
    <n v="0"/>
    <n v="0"/>
  </r>
  <r>
    <n v="2015"/>
    <x v="0"/>
    <n v="4.5999999999999996"/>
    <n v="0"/>
    <n v="0"/>
    <n v="0"/>
    <n v="0"/>
    <n v="0"/>
  </r>
  <r>
    <n v="2015"/>
    <x v="0"/>
    <n v="96"/>
    <n v="0"/>
    <n v="0"/>
    <n v="0"/>
    <n v="0"/>
    <n v="0"/>
  </r>
  <r>
    <n v="2015"/>
    <x v="0"/>
    <n v="20"/>
    <n v="0"/>
    <n v="0"/>
    <n v="0"/>
    <n v="0"/>
    <n v="0"/>
  </r>
  <r>
    <n v="2015"/>
    <x v="1"/>
    <n v="7819.9"/>
    <n v="33218305"/>
    <n v="716000"/>
    <n v="32502305"/>
    <n v="489305"/>
    <n v="17463"/>
  </r>
  <r>
    <n v="2015"/>
    <x v="0"/>
    <n v="3446.3"/>
    <n v="5648258"/>
    <n v="172980"/>
    <n v="5475278"/>
    <n v="5475278"/>
    <n v="85663"/>
  </r>
  <r>
    <n v="2015"/>
    <x v="0"/>
    <n v="27.5"/>
    <n v="0"/>
    <n v="0"/>
    <n v="0"/>
    <n v="0"/>
    <n v="0"/>
  </r>
  <r>
    <n v="2015"/>
    <x v="1"/>
    <n v="30680"/>
    <n v="0"/>
    <n v="0"/>
    <n v="0"/>
    <n v="0"/>
    <n v="0"/>
  </r>
  <r>
    <n v="2015"/>
    <x v="2"/>
    <n v="5"/>
    <n v="0"/>
    <n v="0"/>
    <n v="0"/>
    <n v="0"/>
    <n v="0"/>
  </r>
  <r>
    <n v="2015"/>
    <x v="0"/>
    <n v="187.6"/>
    <n v="259557"/>
    <n v="0"/>
    <n v="259557"/>
    <n v="259557"/>
    <n v="0"/>
  </r>
  <r>
    <n v="2015"/>
    <x v="1"/>
    <n v="119.2"/>
    <n v="0"/>
    <n v="0"/>
    <n v="0"/>
    <n v="0"/>
    <n v="0"/>
  </r>
  <r>
    <n v="2015"/>
    <x v="0"/>
    <n v="2340"/>
    <n v="0"/>
    <n v="0"/>
    <n v="0"/>
    <n v="0"/>
    <n v="0"/>
  </r>
  <r>
    <n v="2015"/>
    <x v="0"/>
    <n v="2254.8000000000002"/>
    <n v="3890408"/>
    <n v="9045"/>
    <n v="3881363"/>
    <n v="3881363"/>
    <n v="0"/>
  </r>
  <r>
    <n v="2015"/>
    <x v="1"/>
    <n v="516.6"/>
    <n v="980074"/>
    <n v="0"/>
    <n v="980074"/>
    <n v="980074"/>
    <n v="0"/>
  </r>
  <r>
    <n v="2015"/>
    <x v="1"/>
    <n v="498150"/>
    <n v="390195787"/>
    <n v="1459000"/>
    <n v="388736787"/>
    <n v="56432787"/>
    <n v="0"/>
  </r>
  <r>
    <n v="2015"/>
    <x v="0"/>
    <n v="495"/>
    <n v="702347"/>
    <n v="0"/>
    <n v="702347"/>
    <n v="702347"/>
    <n v="0"/>
  </r>
  <r>
    <n v="2015"/>
    <x v="2"/>
    <n v="21750"/>
    <n v="0"/>
    <n v="0"/>
    <n v="0"/>
    <n v="0"/>
    <n v="0"/>
  </r>
  <r>
    <n v="2015"/>
    <x v="1"/>
    <n v="99"/>
    <n v="0"/>
    <n v="0"/>
    <n v="0"/>
    <n v="0"/>
    <n v="0"/>
  </r>
  <r>
    <n v="2015"/>
    <x v="2"/>
    <n v="30"/>
    <n v="0"/>
    <n v="0"/>
    <n v="0"/>
    <n v="0"/>
    <n v="0"/>
  </r>
  <r>
    <n v="2015"/>
    <x v="1"/>
    <n v="1172"/>
    <n v="1287980"/>
    <n v="8049"/>
    <n v="1279931"/>
    <n v="1279931"/>
    <n v="0"/>
  </r>
  <r>
    <n v="2015"/>
    <x v="1"/>
    <n v="260"/>
    <n v="458792"/>
    <n v="0"/>
    <n v="458792"/>
    <n v="458792"/>
    <n v="0"/>
  </r>
  <r>
    <n v="2015"/>
    <x v="1"/>
    <n v="2778.5"/>
    <n v="7383581"/>
    <n v="261155"/>
    <n v="7122426"/>
    <n v="7122426"/>
    <n v="0"/>
  </r>
  <r>
    <n v="2015"/>
    <x v="1"/>
    <n v="77"/>
    <n v="0"/>
    <n v="0"/>
    <n v="0"/>
    <n v="0"/>
    <n v="0"/>
  </r>
  <r>
    <n v="2015"/>
    <x v="0"/>
    <n v="10.5"/>
    <n v="0"/>
    <n v="0"/>
    <n v="0"/>
    <n v="0"/>
    <n v="0"/>
  </r>
  <r>
    <n v="2015"/>
    <x v="1"/>
    <n v="5130.3"/>
    <n v="16293537"/>
    <n v="445468"/>
    <n v="15848069"/>
    <n v="15848069"/>
    <n v="1052181"/>
  </r>
  <r>
    <n v="2015"/>
    <x v="1"/>
    <n v="693.3"/>
    <n v="1050853"/>
    <n v="0"/>
    <n v="1050853"/>
    <n v="1050853"/>
    <n v="0"/>
  </r>
  <r>
    <n v="2015"/>
    <x v="3"/>
    <n v="46.4"/>
    <n v="70497"/>
    <n v="0"/>
    <n v="70497"/>
    <n v="70497"/>
    <n v="11880"/>
  </r>
  <r>
    <n v="2015"/>
    <x v="3"/>
    <n v="182.9"/>
    <n v="298885"/>
    <n v="0"/>
    <n v="298885"/>
    <n v="298885"/>
    <n v="7486"/>
  </r>
  <r>
    <n v="2015"/>
    <x v="2"/>
    <n v="128418.5"/>
    <n v="495647143"/>
    <n v="16731051"/>
    <n v="478916092"/>
    <n v="478916092"/>
    <n v="0"/>
  </r>
  <r>
    <n v="2015"/>
    <x v="3"/>
    <n v="5"/>
    <n v="0"/>
    <n v="0"/>
    <n v="0"/>
    <n v="0"/>
    <n v="0"/>
  </r>
  <r>
    <n v="2015"/>
    <x v="1"/>
    <n v="118.5"/>
    <n v="214668"/>
    <n v="0"/>
    <n v="214668"/>
    <n v="214668"/>
    <n v="0"/>
  </r>
  <r>
    <n v="2015"/>
    <x v="3"/>
    <n v="35"/>
    <n v="0"/>
    <n v="0"/>
    <n v="0"/>
    <n v="0"/>
    <n v="0"/>
  </r>
  <r>
    <n v="2015"/>
    <x v="0"/>
    <n v="5"/>
    <n v="0"/>
    <n v="0"/>
    <n v="0"/>
    <n v="0"/>
    <n v="0"/>
  </r>
  <r>
    <n v="2015"/>
    <x v="3"/>
    <n v="66.900000000000006"/>
    <n v="108657"/>
    <n v="0"/>
    <n v="108657"/>
    <n v="108657"/>
    <n v="0"/>
  </r>
  <r>
    <n v="2015"/>
    <x v="2"/>
    <n v="2932"/>
    <n v="4865374"/>
    <n v="0"/>
    <n v="4865374"/>
    <n v="4865374"/>
    <n v="0"/>
  </r>
  <r>
    <n v="2015"/>
    <x v="3"/>
    <n v="20"/>
    <n v="0"/>
    <n v="0"/>
    <n v="0"/>
    <n v="0"/>
    <n v="0"/>
  </r>
  <r>
    <n v="2015"/>
    <x v="0"/>
    <n v="1944"/>
    <n v="5457969"/>
    <n v="107900"/>
    <n v="5350069"/>
    <n v="5350069"/>
    <n v="3676453"/>
  </r>
  <r>
    <n v="2015"/>
    <x v="3"/>
    <n v="65.5"/>
    <n v="40874"/>
    <n v="0"/>
    <n v="40874"/>
    <n v="40874"/>
    <n v="0"/>
  </r>
  <r>
    <n v="2015"/>
    <x v="1"/>
    <n v="48640"/>
    <n v="0"/>
    <n v="0"/>
    <n v="0"/>
    <n v="0"/>
    <n v="0"/>
  </r>
  <r>
    <n v="2015"/>
    <x v="3"/>
    <n v="5"/>
    <n v="0"/>
    <n v="0"/>
    <n v="0"/>
    <n v="0"/>
    <n v="0"/>
  </r>
  <r>
    <n v="2015"/>
    <x v="0"/>
    <n v="239.7"/>
    <n v="0"/>
    <n v="0"/>
    <n v="0"/>
    <n v="0"/>
    <n v="0"/>
  </r>
  <r>
    <n v="2015"/>
    <x v="1"/>
    <n v="49505"/>
    <n v="0"/>
    <n v="0"/>
    <n v="0"/>
    <n v="0"/>
    <n v="0"/>
  </r>
  <r>
    <n v="2015"/>
    <x v="1"/>
    <n v="618.6"/>
    <n v="785066"/>
    <n v="0"/>
    <n v="785066"/>
    <n v="785066"/>
    <n v="22204"/>
  </r>
  <r>
    <n v="2015"/>
    <x v="0"/>
    <n v="20"/>
    <n v="0"/>
    <n v="0"/>
    <n v="0"/>
    <n v="0"/>
    <n v="0"/>
  </r>
  <r>
    <n v="2015"/>
    <x v="0"/>
    <n v="21"/>
    <n v="0"/>
    <n v="0"/>
    <n v="0"/>
    <n v="0"/>
    <n v="0"/>
  </r>
  <r>
    <n v="2015"/>
    <x v="2"/>
    <n v="7079.6"/>
    <n v="11495869"/>
    <n v="115899"/>
    <n v="11379970"/>
    <n v="11379970"/>
    <n v="383252"/>
  </r>
  <r>
    <n v="2015"/>
    <x v="1"/>
    <n v="2250"/>
    <n v="0"/>
    <n v="0"/>
    <n v="0"/>
    <n v="0"/>
    <n v="0"/>
  </r>
  <r>
    <n v="2015"/>
    <x v="1"/>
    <n v="9132.2999999999993"/>
    <n v="45338559"/>
    <n v="1120638"/>
    <n v="44217921"/>
    <n v="44217921"/>
    <n v="0"/>
  </r>
  <r>
    <n v="2015"/>
    <x v="2"/>
    <n v="1922750"/>
    <n v="8155245984"/>
    <n v="344374373"/>
    <n v="7810871611"/>
    <n v="7315188"/>
    <n v="0"/>
  </r>
  <r>
    <n v="2015"/>
    <x v="0"/>
    <n v="29370"/>
    <n v="0"/>
    <n v="0"/>
    <n v="0"/>
    <n v="0"/>
    <n v="0"/>
  </r>
  <r>
    <n v="2015"/>
    <x v="2"/>
    <n v="542.5"/>
    <n v="3298455"/>
    <n v="106459"/>
    <n v="3191996"/>
    <n v="3191996"/>
    <n v="0"/>
  </r>
  <r>
    <n v="2015"/>
    <x v="1"/>
    <n v="20"/>
    <n v="0"/>
    <n v="0"/>
    <n v="0"/>
    <n v="0"/>
    <n v="0"/>
  </r>
  <r>
    <n v="2015"/>
    <x v="0"/>
    <n v="4182.1000000000004"/>
    <n v="6946969"/>
    <n v="167360"/>
    <n v="6779609"/>
    <n v="6779609"/>
    <n v="0"/>
  </r>
  <r>
    <n v="2015"/>
    <x v="3"/>
    <n v="4.4000000000000004"/>
    <n v="0"/>
    <n v="0"/>
    <n v="0"/>
    <n v="0"/>
    <n v="0"/>
  </r>
  <r>
    <n v="2015"/>
    <x v="1"/>
    <n v="22010.799999999999"/>
    <n v="0"/>
    <n v="0"/>
    <n v="0"/>
    <n v="0"/>
    <n v="0"/>
  </r>
  <r>
    <n v="2015"/>
    <x v="2"/>
    <n v="1.5"/>
    <n v="0"/>
    <n v="0"/>
    <n v="0"/>
    <n v="0"/>
    <n v="0"/>
  </r>
  <r>
    <n v="2015"/>
    <x v="3"/>
    <n v="80"/>
    <n v="0"/>
    <n v="0"/>
    <n v="0"/>
    <n v="0"/>
    <n v="0"/>
  </r>
  <r>
    <n v="2015"/>
    <x v="3"/>
    <n v="30"/>
    <n v="0"/>
    <n v="0"/>
    <n v="0"/>
    <n v="0"/>
    <n v="0"/>
  </r>
  <r>
    <n v="2015"/>
    <x v="3"/>
    <n v="60.8"/>
    <n v="0"/>
    <n v="0"/>
    <n v="0"/>
    <n v="0"/>
    <n v="0"/>
  </r>
  <r>
    <n v="2015"/>
    <x v="0"/>
    <n v="744.3"/>
    <n v="3032944"/>
    <n v="399255"/>
    <n v="2633689"/>
    <n v="2633689"/>
    <n v="70480"/>
  </r>
  <r>
    <n v="2015"/>
    <x v="0"/>
    <n v="116.3"/>
    <n v="108471"/>
    <n v="0"/>
    <n v="108471"/>
    <n v="108471"/>
    <n v="0"/>
  </r>
  <r>
    <n v="2015"/>
    <x v="3"/>
    <n v="988.5"/>
    <n v="4518515"/>
    <n v="217952"/>
    <n v="4300563"/>
    <n v="3301563"/>
    <n v="0"/>
  </r>
  <r>
    <n v="2015"/>
    <x v="3"/>
    <n v="108.6"/>
    <n v="46935"/>
    <n v="0"/>
    <n v="46935"/>
    <n v="46935"/>
    <n v="32000"/>
  </r>
  <r>
    <n v="2015"/>
    <x v="3"/>
    <n v="4.5999999999999996"/>
    <n v="0"/>
    <n v="0"/>
    <n v="0"/>
    <n v="0"/>
    <n v="0"/>
  </r>
  <r>
    <n v="2015"/>
    <x v="0"/>
    <n v="132.5"/>
    <n v="173404"/>
    <n v="0"/>
    <n v="173404"/>
    <n v="173404"/>
    <n v="54000"/>
  </r>
  <r>
    <n v="2015"/>
    <x v="2"/>
    <n v="76462.8"/>
    <n v="201578857"/>
    <n v="3999488"/>
    <n v="197579369"/>
    <n v="197579369"/>
    <n v="0"/>
  </r>
  <r>
    <n v="2015"/>
    <x v="1"/>
    <n v="15570"/>
    <n v="62941000"/>
    <n v="1013000"/>
    <n v="61928000"/>
    <n v="0"/>
    <n v="0"/>
  </r>
  <r>
    <n v="2015"/>
    <x v="3"/>
    <n v="7396"/>
    <n v="14935381"/>
    <n v="139444"/>
    <n v="14795937"/>
    <n v="7182937"/>
    <n v="14400"/>
  </r>
  <r>
    <n v="2015"/>
    <x v="3"/>
    <n v="189.9"/>
    <n v="0"/>
    <n v="0"/>
    <n v="0"/>
    <n v="0"/>
    <n v="0"/>
  </r>
  <r>
    <n v="2015"/>
    <x v="3"/>
    <n v="30"/>
    <n v="0"/>
    <n v="0"/>
    <n v="0"/>
    <n v="0"/>
    <n v="0"/>
  </r>
  <r>
    <n v="2015"/>
    <x v="1"/>
    <n v="557.4"/>
    <n v="1243884"/>
    <n v="0"/>
    <n v="1243884"/>
    <n v="1243884"/>
    <n v="95981"/>
  </r>
  <r>
    <n v="2015"/>
    <x v="1"/>
    <n v="12100"/>
    <n v="54818269"/>
    <n v="757000"/>
    <n v="54061269"/>
    <n v="174269"/>
    <n v="0"/>
  </r>
  <r>
    <n v="2015"/>
    <x v="2"/>
    <n v="10"/>
    <n v="0"/>
    <n v="0"/>
    <n v="0"/>
    <n v="0"/>
    <n v="0"/>
  </r>
  <r>
    <n v="2015"/>
    <x v="0"/>
    <n v="56000"/>
    <n v="0"/>
    <n v="0"/>
    <n v="0"/>
    <n v="0"/>
    <n v="0"/>
  </r>
  <r>
    <n v="2015"/>
    <x v="1"/>
    <n v="150"/>
    <n v="0"/>
    <n v="0"/>
    <n v="0"/>
    <n v="0"/>
    <n v="0"/>
  </r>
  <r>
    <n v="2015"/>
    <x v="0"/>
    <n v="1529.2"/>
    <n v="2599373"/>
    <n v="0"/>
    <n v="2599373"/>
    <n v="2599373"/>
    <n v="0"/>
  </r>
  <r>
    <n v="2015"/>
    <x v="0"/>
    <n v="4.5999999999999996"/>
    <n v="0"/>
    <n v="0"/>
    <n v="0"/>
    <n v="0"/>
    <n v="0"/>
  </r>
  <r>
    <n v="2015"/>
    <x v="0"/>
    <n v="202.8"/>
    <n v="296599"/>
    <n v="0"/>
    <n v="296599"/>
    <n v="296599"/>
    <n v="0"/>
  </r>
  <r>
    <n v="2015"/>
    <x v="2"/>
    <n v="1415"/>
    <n v="1835522"/>
    <n v="0"/>
    <n v="1835522"/>
    <n v="1835522"/>
    <n v="0"/>
  </r>
  <r>
    <n v="2015"/>
    <x v="3"/>
    <n v="4.2"/>
    <n v="0"/>
    <n v="0"/>
    <n v="0"/>
    <n v="0"/>
    <n v="0"/>
  </r>
  <r>
    <n v="2015"/>
    <x v="1"/>
    <n v="2945.7"/>
    <n v="6756333"/>
    <n v="71075"/>
    <n v="6685258"/>
    <n v="6685258"/>
    <n v="0"/>
  </r>
  <r>
    <n v="2015"/>
    <x v="2"/>
    <n v="10757.8"/>
    <n v="83731941"/>
    <n v="1239258"/>
    <n v="82492683"/>
    <n v="82492683"/>
    <n v="64130898"/>
  </r>
  <r>
    <n v="2015"/>
    <x v="0"/>
    <n v="15"/>
    <n v="12507"/>
    <n v="0"/>
    <n v="12507"/>
    <n v="12507"/>
    <n v="4800"/>
  </r>
  <r>
    <n v="2015"/>
    <x v="0"/>
    <n v="57.9"/>
    <n v="75390"/>
    <n v="0"/>
    <n v="75390"/>
    <n v="75390"/>
    <n v="10495"/>
  </r>
  <r>
    <n v="2015"/>
    <x v="3"/>
    <n v="23.5"/>
    <n v="0"/>
    <n v="0"/>
    <n v="0"/>
    <n v="0"/>
    <n v="0"/>
  </r>
  <r>
    <n v="2015"/>
    <x v="0"/>
    <n v="680"/>
    <n v="1091868"/>
    <n v="0"/>
    <n v="1091868"/>
    <n v="1091868"/>
    <n v="0"/>
  </r>
  <r>
    <n v="2015"/>
    <x v="3"/>
    <n v="1070"/>
    <n v="2850395"/>
    <n v="108874"/>
    <n v="2741521"/>
    <n v="2741521"/>
    <n v="0"/>
  </r>
  <r>
    <n v="2015"/>
    <x v="1"/>
    <n v="100"/>
    <n v="0"/>
    <n v="0"/>
    <n v="0"/>
    <n v="0"/>
    <n v="0"/>
  </r>
  <r>
    <n v="2015"/>
    <x v="2"/>
    <n v="68"/>
    <n v="0"/>
    <n v="0"/>
    <n v="0"/>
    <n v="0"/>
    <n v="0"/>
  </r>
  <r>
    <n v="2015"/>
    <x v="1"/>
    <n v="100"/>
    <n v="0"/>
    <n v="0"/>
    <n v="0"/>
    <n v="0"/>
    <n v="0"/>
  </r>
  <r>
    <n v="2015"/>
    <x v="2"/>
    <n v="20"/>
    <n v="0"/>
    <n v="0"/>
    <n v="0"/>
    <n v="0"/>
    <n v="0"/>
  </r>
  <r>
    <n v="2015"/>
    <x v="2"/>
    <n v="1800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G6" firstHeaderRow="0" firstDataRow="1" firstDataCol="1"/>
  <pivotFields count="8">
    <pivotField showAll="0"/>
    <pivotField axis="axisRow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potencia" fld="2" baseField="0" baseItem="0"/>
    <dataField name="Suma de autoconsumo" fld="7" baseField="0" baseItem="0"/>
    <dataField name="Suma de produccion_disponible" fld="6" baseField="0" baseItem="0"/>
    <dataField name="Suma de produccion_neta" fld="5" baseField="0" baseItem="0"/>
    <dataField name="Suma de produccion_bruta" fld="3" baseField="0" baseItem="0"/>
    <dataField name="Suma de consumo_propi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7"/>
  <sheetViews>
    <sheetView workbookViewId="0">
      <selection activeCell="I1" sqref="I1:K1048576"/>
    </sheetView>
  </sheetViews>
  <sheetFormatPr baseColWidth="10" defaultRowHeight="15" x14ac:dyDescent="0.25"/>
  <cols>
    <col min="3" max="8" width="18.710937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>
        <v>2015</v>
      </c>
      <c r="B2" t="s">
        <v>10</v>
      </c>
      <c r="C2">
        <v>3805.9</v>
      </c>
      <c r="D2">
        <v>5071675</v>
      </c>
      <c r="E2">
        <v>0</v>
      </c>
      <c r="F2">
        <v>5071675</v>
      </c>
      <c r="G2">
        <v>5071675</v>
      </c>
      <c r="H2">
        <v>0</v>
      </c>
    </row>
    <row r="3" spans="1:8" x14ac:dyDescent="0.25">
      <c r="A3">
        <v>2015</v>
      </c>
      <c r="B3" t="s">
        <v>11</v>
      </c>
      <c r="C3">
        <v>55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2015</v>
      </c>
      <c r="B4" t="s">
        <v>11</v>
      </c>
      <c r="C4">
        <v>255.9</v>
      </c>
      <c r="D4">
        <v>409978</v>
      </c>
      <c r="E4">
        <v>0</v>
      </c>
      <c r="F4">
        <v>409978</v>
      </c>
      <c r="G4">
        <v>409978</v>
      </c>
      <c r="H4">
        <v>0</v>
      </c>
    </row>
    <row r="5" spans="1:8" x14ac:dyDescent="0.25">
      <c r="A5">
        <v>2015</v>
      </c>
      <c r="B5" t="s">
        <v>10</v>
      </c>
      <c r="C5">
        <v>605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2015</v>
      </c>
      <c r="B6" t="s">
        <v>10</v>
      </c>
      <c r="C6">
        <v>3.4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2015</v>
      </c>
      <c r="B7" t="s">
        <v>12</v>
      </c>
      <c r="C7">
        <v>7.5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2015</v>
      </c>
      <c r="B8" t="s">
        <v>13</v>
      </c>
      <c r="C8">
        <v>32.799999999999997</v>
      </c>
      <c r="D8">
        <v>40119</v>
      </c>
      <c r="E8">
        <v>0</v>
      </c>
      <c r="F8">
        <v>40119</v>
      </c>
      <c r="G8">
        <v>40119</v>
      </c>
      <c r="H8">
        <v>0</v>
      </c>
    </row>
    <row r="9" spans="1:8" x14ac:dyDescent="0.25">
      <c r="A9">
        <v>2015</v>
      </c>
      <c r="B9" t="s">
        <v>11</v>
      </c>
      <c r="C9">
        <v>49696.9</v>
      </c>
      <c r="D9">
        <v>136025295</v>
      </c>
      <c r="E9">
        <v>428688</v>
      </c>
      <c r="F9">
        <v>135596607</v>
      </c>
      <c r="G9">
        <v>11699607</v>
      </c>
      <c r="H9">
        <v>0</v>
      </c>
    </row>
    <row r="10" spans="1:8" x14ac:dyDescent="0.25">
      <c r="A10">
        <v>2015</v>
      </c>
      <c r="B10" t="s">
        <v>11</v>
      </c>
      <c r="C10">
        <v>1500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2015</v>
      </c>
      <c r="B11" t="s">
        <v>11</v>
      </c>
      <c r="C11">
        <v>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2015</v>
      </c>
      <c r="B12" t="s">
        <v>11</v>
      </c>
      <c r="C12">
        <v>35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2015</v>
      </c>
      <c r="B13" t="s">
        <v>11</v>
      </c>
      <c r="C13">
        <v>3195.5</v>
      </c>
      <c r="D13">
        <v>5483902</v>
      </c>
      <c r="E13">
        <v>0</v>
      </c>
      <c r="F13">
        <v>5483902</v>
      </c>
      <c r="G13">
        <v>5483902</v>
      </c>
      <c r="H13">
        <v>0</v>
      </c>
    </row>
    <row r="14" spans="1:8" x14ac:dyDescent="0.25">
      <c r="A14">
        <v>2015</v>
      </c>
      <c r="B14" t="s">
        <v>12</v>
      </c>
      <c r="C14">
        <v>20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2015</v>
      </c>
      <c r="B15" t="s">
        <v>13</v>
      </c>
      <c r="C15">
        <v>20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2015</v>
      </c>
      <c r="B16" t="s">
        <v>12</v>
      </c>
      <c r="C16">
        <v>42.5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2015</v>
      </c>
      <c r="B17" t="s">
        <v>11</v>
      </c>
      <c r="C17">
        <v>17994.900000000001</v>
      </c>
      <c r="D17">
        <v>3939672</v>
      </c>
      <c r="E17">
        <v>51825</v>
      </c>
      <c r="F17">
        <v>3887847</v>
      </c>
      <c r="G17">
        <v>3887847</v>
      </c>
      <c r="H17">
        <v>184541</v>
      </c>
    </row>
    <row r="18" spans="1:8" x14ac:dyDescent="0.25">
      <c r="A18">
        <v>2015</v>
      </c>
      <c r="B18" t="s">
        <v>11</v>
      </c>
      <c r="C18">
        <v>148.80000000000001</v>
      </c>
      <c r="D18">
        <v>211555</v>
      </c>
      <c r="E18">
        <v>0</v>
      </c>
      <c r="F18">
        <v>211555</v>
      </c>
      <c r="G18">
        <v>211555</v>
      </c>
      <c r="H18">
        <v>0</v>
      </c>
    </row>
    <row r="19" spans="1:8" x14ac:dyDescent="0.25">
      <c r="A19">
        <v>2015</v>
      </c>
      <c r="B19" t="s">
        <v>12</v>
      </c>
      <c r="C19">
        <v>4600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2015</v>
      </c>
      <c r="B20" t="s">
        <v>12</v>
      </c>
      <c r="C20">
        <v>100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2015</v>
      </c>
      <c r="B21" t="s">
        <v>12</v>
      </c>
      <c r="C21">
        <v>1200</v>
      </c>
      <c r="D21">
        <v>1936682</v>
      </c>
      <c r="E21">
        <v>0</v>
      </c>
      <c r="F21">
        <v>1936682</v>
      </c>
      <c r="G21">
        <v>1936682</v>
      </c>
      <c r="H21">
        <v>0</v>
      </c>
    </row>
    <row r="22" spans="1:8" x14ac:dyDescent="0.25">
      <c r="A22">
        <v>2015</v>
      </c>
      <c r="B22" t="s">
        <v>12</v>
      </c>
      <c r="C22">
        <v>100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2015</v>
      </c>
      <c r="B23" t="s">
        <v>10</v>
      </c>
      <c r="C23">
        <v>8.3000000000000007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2015</v>
      </c>
      <c r="B24" t="s">
        <v>11</v>
      </c>
      <c r="C24">
        <v>520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2015</v>
      </c>
      <c r="B25" t="s">
        <v>11</v>
      </c>
      <c r="C25">
        <v>450</v>
      </c>
      <c r="D25">
        <v>785186</v>
      </c>
      <c r="E25">
        <v>0</v>
      </c>
      <c r="F25">
        <v>785186</v>
      </c>
      <c r="G25">
        <v>785186</v>
      </c>
      <c r="H25">
        <v>0</v>
      </c>
    </row>
    <row r="26" spans="1:8" x14ac:dyDescent="0.25">
      <c r="A26">
        <v>2015</v>
      </c>
      <c r="B26" t="s">
        <v>12</v>
      </c>
      <c r="C26">
        <v>20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2015</v>
      </c>
      <c r="B27" t="s">
        <v>11</v>
      </c>
      <c r="C27">
        <v>596.29999999999995</v>
      </c>
      <c r="D27">
        <v>923872</v>
      </c>
      <c r="E27">
        <v>0</v>
      </c>
      <c r="F27">
        <v>923872</v>
      </c>
      <c r="G27">
        <v>923872</v>
      </c>
      <c r="H27">
        <v>0</v>
      </c>
    </row>
    <row r="28" spans="1:8" x14ac:dyDescent="0.25">
      <c r="A28">
        <v>2015</v>
      </c>
      <c r="B28" t="s">
        <v>11</v>
      </c>
      <c r="C28">
        <v>10016</v>
      </c>
      <c r="D28">
        <v>55076990</v>
      </c>
      <c r="E28">
        <v>4000075</v>
      </c>
      <c r="F28">
        <v>51076915</v>
      </c>
      <c r="G28">
        <v>51076915</v>
      </c>
      <c r="H28">
        <v>0</v>
      </c>
    </row>
    <row r="29" spans="1:8" x14ac:dyDescent="0.25">
      <c r="A29">
        <v>2015</v>
      </c>
      <c r="B29" t="s">
        <v>11</v>
      </c>
      <c r="C29">
        <v>20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2015</v>
      </c>
      <c r="B30" t="s">
        <v>11</v>
      </c>
      <c r="C30">
        <v>9679</v>
      </c>
      <c r="D30">
        <v>29160767</v>
      </c>
      <c r="E30">
        <v>369517</v>
      </c>
      <c r="F30">
        <v>28791250</v>
      </c>
      <c r="G30">
        <v>28791250</v>
      </c>
      <c r="H30">
        <v>3422472</v>
      </c>
    </row>
    <row r="31" spans="1:8" x14ac:dyDescent="0.25">
      <c r="A31">
        <v>2015</v>
      </c>
      <c r="B31" t="s">
        <v>11</v>
      </c>
      <c r="C31">
        <v>106506.6</v>
      </c>
      <c r="D31">
        <v>243483704</v>
      </c>
      <c r="E31">
        <v>5581284</v>
      </c>
      <c r="F31">
        <v>237902420</v>
      </c>
      <c r="G31">
        <v>237902420</v>
      </c>
      <c r="H31">
        <v>0</v>
      </c>
    </row>
    <row r="32" spans="1:8" x14ac:dyDescent="0.25">
      <c r="A32">
        <v>2015</v>
      </c>
      <c r="B32" t="s">
        <v>11</v>
      </c>
      <c r="C32">
        <v>3472</v>
      </c>
      <c r="D32">
        <v>11859953</v>
      </c>
      <c r="E32">
        <v>795050</v>
      </c>
      <c r="F32">
        <v>11064903</v>
      </c>
      <c r="G32">
        <v>9955903</v>
      </c>
      <c r="H32">
        <v>0</v>
      </c>
    </row>
    <row r="33" spans="1:8" x14ac:dyDescent="0.25">
      <c r="A33">
        <v>2015</v>
      </c>
      <c r="B33" t="s">
        <v>11</v>
      </c>
      <c r="C33">
        <v>4800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2015</v>
      </c>
      <c r="B34" t="s">
        <v>11</v>
      </c>
      <c r="C34">
        <v>461.6</v>
      </c>
      <c r="D34">
        <v>415782</v>
      </c>
      <c r="E34">
        <v>0</v>
      </c>
      <c r="F34">
        <v>415782</v>
      </c>
      <c r="G34">
        <v>415782</v>
      </c>
      <c r="H34">
        <v>0</v>
      </c>
    </row>
    <row r="35" spans="1:8" x14ac:dyDescent="0.25">
      <c r="A35">
        <v>2015</v>
      </c>
      <c r="B35" t="s">
        <v>11</v>
      </c>
      <c r="C35">
        <v>558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2015</v>
      </c>
      <c r="B36" t="s">
        <v>12</v>
      </c>
      <c r="C36">
        <v>32.299999999999997</v>
      </c>
      <c r="D36">
        <v>55460</v>
      </c>
      <c r="E36">
        <v>0</v>
      </c>
      <c r="F36">
        <v>55460</v>
      </c>
      <c r="G36">
        <v>55460</v>
      </c>
      <c r="H36">
        <v>0</v>
      </c>
    </row>
    <row r="37" spans="1:8" x14ac:dyDescent="0.25">
      <c r="A37">
        <v>2015</v>
      </c>
      <c r="B37" t="s">
        <v>13</v>
      </c>
      <c r="C37">
        <v>6447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2015</v>
      </c>
      <c r="B38" t="s">
        <v>12</v>
      </c>
      <c r="C38">
        <v>91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2015</v>
      </c>
      <c r="B39" t="s">
        <v>10</v>
      </c>
      <c r="C39">
        <v>15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2015</v>
      </c>
      <c r="B40" t="s">
        <v>12</v>
      </c>
      <c r="C40">
        <v>75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2015</v>
      </c>
      <c r="B41" t="s">
        <v>12</v>
      </c>
      <c r="C41">
        <v>1305</v>
      </c>
      <c r="D41">
        <v>3327774</v>
      </c>
      <c r="E41">
        <v>44336</v>
      </c>
      <c r="F41">
        <v>3283438</v>
      </c>
      <c r="G41">
        <v>3283438</v>
      </c>
      <c r="H41">
        <v>86685</v>
      </c>
    </row>
    <row r="42" spans="1:8" x14ac:dyDescent="0.25">
      <c r="A42">
        <v>2015</v>
      </c>
      <c r="B42" t="s">
        <v>13</v>
      </c>
      <c r="C42">
        <v>1651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2015</v>
      </c>
      <c r="B43" t="s">
        <v>11</v>
      </c>
      <c r="C43">
        <v>310.89999999999998</v>
      </c>
      <c r="D43">
        <v>577905</v>
      </c>
      <c r="E43">
        <v>4215</v>
      </c>
      <c r="F43">
        <v>573690</v>
      </c>
      <c r="G43">
        <v>573690</v>
      </c>
      <c r="H43">
        <v>0</v>
      </c>
    </row>
    <row r="44" spans="1:8" x14ac:dyDescent="0.25">
      <c r="A44">
        <v>2015</v>
      </c>
      <c r="B44" t="s">
        <v>11</v>
      </c>
      <c r="C44">
        <v>2283.3000000000002</v>
      </c>
      <c r="D44">
        <v>4516521</v>
      </c>
      <c r="E44">
        <v>0</v>
      </c>
      <c r="F44">
        <v>4516521</v>
      </c>
      <c r="G44">
        <v>4516521</v>
      </c>
      <c r="H44">
        <v>0</v>
      </c>
    </row>
    <row r="45" spans="1:8" x14ac:dyDescent="0.25">
      <c r="A45">
        <v>2015</v>
      </c>
      <c r="B45" t="s">
        <v>12</v>
      </c>
      <c r="C45">
        <v>84.6</v>
      </c>
      <c r="D45">
        <v>119716</v>
      </c>
      <c r="E45">
        <v>0</v>
      </c>
      <c r="F45">
        <v>119716</v>
      </c>
      <c r="G45">
        <v>119716</v>
      </c>
      <c r="H45">
        <v>0</v>
      </c>
    </row>
    <row r="46" spans="1:8" x14ac:dyDescent="0.25">
      <c r="A46">
        <v>2015</v>
      </c>
      <c r="B46" t="s">
        <v>13</v>
      </c>
      <c r="C46">
        <v>181.8</v>
      </c>
      <c r="D46">
        <v>265866</v>
      </c>
      <c r="E46">
        <v>0</v>
      </c>
      <c r="F46">
        <v>265866</v>
      </c>
      <c r="G46">
        <v>265866</v>
      </c>
      <c r="H46">
        <v>0</v>
      </c>
    </row>
    <row r="47" spans="1:8" x14ac:dyDescent="0.25">
      <c r="A47">
        <v>2015</v>
      </c>
      <c r="B47" t="s">
        <v>10</v>
      </c>
      <c r="C47">
        <v>366.1</v>
      </c>
      <c r="D47">
        <v>598823</v>
      </c>
      <c r="E47">
        <v>0</v>
      </c>
      <c r="F47">
        <v>598823</v>
      </c>
      <c r="G47">
        <v>598823</v>
      </c>
      <c r="H47">
        <v>0</v>
      </c>
    </row>
    <row r="48" spans="1:8" x14ac:dyDescent="0.25">
      <c r="A48">
        <v>2015</v>
      </c>
      <c r="B48" t="s">
        <v>13</v>
      </c>
      <c r="C48">
        <v>269.89999999999998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2015</v>
      </c>
      <c r="B49" t="s">
        <v>10</v>
      </c>
      <c r="C49">
        <v>15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2015</v>
      </c>
      <c r="B50" t="s">
        <v>10</v>
      </c>
      <c r="C50">
        <v>195.9</v>
      </c>
      <c r="D50">
        <v>227077</v>
      </c>
      <c r="E50">
        <v>0</v>
      </c>
      <c r="F50">
        <v>227077</v>
      </c>
      <c r="G50">
        <v>227077</v>
      </c>
      <c r="H50">
        <v>96000</v>
      </c>
    </row>
    <row r="51" spans="1:8" x14ac:dyDescent="0.25">
      <c r="A51">
        <v>2015</v>
      </c>
      <c r="B51" t="s">
        <v>10</v>
      </c>
      <c r="C51">
        <v>487.3</v>
      </c>
      <c r="D51">
        <v>684645</v>
      </c>
      <c r="E51">
        <v>0</v>
      </c>
      <c r="F51">
        <v>684645</v>
      </c>
      <c r="G51">
        <v>684645</v>
      </c>
      <c r="H51">
        <v>6240</v>
      </c>
    </row>
    <row r="52" spans="1:8" x14ac:dyDescent="0.25">
      <c r="A52">
        <v>2015</v>
      </c>
      <c r="B52" t="s">
        <v>11</v>
      </c>
      <c r="C52">
        <v>209</v>
      </c>
      <c r="D52">
        <v>388901</v>
      </c>
      <c r="E52">
        <v>0</v>
      </c>
      <c r="F52">
        <v>388901</v>
      </c>
      <c r="G52">
        <v>388901</v>
      </c>
      <c r="H52">
        <v>0</v>
      </c>
    </row>
    <row r="53" spans="1:8" x14ac:dyDescent="0.25">
      <c r="A53">
        <v>2015</v>
      </c>
      <c r="B53" t="s">
        <v>11</v>
      </c>
      <c r="C53">
        <v>2756.9</v>
      </c>
      <c r="D53">
        <v>8877353</v>
      </c>
      <c r="E53">
        <v>35155</v>
      </c>
      <c r="F53">
        <v>8842198</v>
      </c>
      <c r="G53">
        <v>8842198</v>
      </c>
      <c r="H53">
        <v>0</v>
      </c>
    </row>
    <row r="54" spans="1:8" x14ac:dyDescent="0.25">
      <c r="A54">
        <v>2015</v>
      </c>
      <c r="B54" t="s">
        <v>12</v>
      </c>
      <c r="C54">
        <v>2089710</v>
      </c>
      <c r="D54">
        <v>16564572109</v>
      </c>
      <c r="E54">
        <v>663960225</v>
      </c>
      <c r="F54">
        <v>15900611884</v>
      </c>
      <c r="G54">
        <v>63497106</v>
      </c>
      <c r="H54">
        <v>0</v>
      </c>
    </row>
    <row r="55" spans="1:8" x14ac:dyDescent="0.25">
      <c r="A55">
        <v>2015</v>
      </c>
      <c r="B55" t="s">
        <v>11</v>
      </c>
      <c r="C55">
        <v>149.5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2015</v>
      </c>
      <c r="B56" t="s">
        <v>10</v>
      </c>
      <c r="C56">
        <v>1273.5999999999999</v>
      </c>
      <c r="D56">
        <v>3949597</v>
      </c>
      <c r="E56">
        <v>172924</v>
      </c>
      <c r="F56">
        <v>3776673</v>
      </c>
      <c r="G56">
        <v>3776673</v>
      </c>
      <c r="H56">
        <v>0</v>
      </c>
    </row>
    <row r="57" spans="1:8" x14ac:dyDescent="0.25">
      <c r="A57">
        <v>2015</v>
      </c>
      <c r="B57" t="s">
        <v>10</v>
      </c>
      <c r="C57">
        <v>101.5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2015</v>
      </c>
      <c r="B58" t="s">
        <v>10</v>
      </c>
      <c r="C58">
        <v>519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2015</v>
      </c>
      <c r="B59" t="s">
        <v>10</v>
      </c>
      <c r="C59">
        <v>490.4</v>
      </c>
      <c r="D59">
        <v>774467</v>
      </c>
      <c r="E59">
        <v>3805</v>
      </c>
      <c r="F59">
        <v>770662</v>
      </c>
      <c r="G59">
        <v>770662</v>
      </c>
      <c r="H59">
        <v>0</v>
      </c>
    </row>
    <row r="60" spans="1:8" x14ac:dyDescent="0.25">
      <c r="A60">
        <v>2015</v>
      </c>
      <c r="B60" t="s">
        <v>10</v>
      </c>
      <c r="C60">
        <v>2768</v>
      </c>
      <c r="D60">
        <v>6695691</v>
      </c>
      <c r="E60">
        <v>32252</v>
      </c>
      <c r="F60">
        <v>6663439</v>
      </c>
      <c r="G60">
        <v>6663439</v>
      </c>
      <c r="H60">
        <v>829921</v>
      </c>
    </row>
    <row r="61" spans="1:8" x14ac:dyDescent="0.25">
      <c r="A61">
        <v>2015</v>
      </c>
      <c r="B61" t="s">
        <v>11</v>
      </c>
      <c r="C61">
        <v>6675.7</v>
      </c>
      <c r="D61">
        <v>14758947</v>
      </c>
      <c r="E61">
        <v>523716</v>
      </c>
      <c r="F61">
        <v>14235231</v>
      </c>
      <c r="G61">
        <v>14235231</v>
      </c>
      <c r="H61">
        <v>448505</v>
      </c>
    </row>
    <row r="62" spans="1:8" x14ac:dyDescent="0.25">
      <c r="A62">
        <v>2015</v>
      </c>
      <c r="B62" t="s">
        <v>10</v>
      </c>
      <c r="C62">
        <v>528.1</v>
      </c>
      <c r="D62">
        <v>803489</v>
      </c>
      <c r="E62">
        <v>0</v>
      </c>
      <c r="F62">
        <v>803489</v>
      </c>
      <c r="G62">
        <v>803489</v>
      </c>
      <c r="H62">
        <v>0</v>
      </c>
    </row>
    <row r="63" spans="1:8" x14ac:dyDescent="0.25">
      <c r="A63">
        <v>2015</v>
      </c>
      <c r="B63" t="s">
        <v>10</v>
      </c>
      <c r="C63">
        <v>1408.5</v>
      </c>
      <c r="D63">
        <v>4375472</v>
      </c>
      <c r="E63">
        <v>27932</v>
      </c>
      <c r="F63">
        <v>4347540</v>
      </c>
      <c r="G63">
        <v>4347540</v>
      </c>
      <c r="H63">
        <v>0</v>
      </c>
    </row>
    <row r="64" spans="1:8" x14ac:dyDescent="0.25">
      <c r="A64">
        <v>2015</v>
      </c>
      <c r="B64" t="s">
        <v>12</v>
      </c>
      <c r="C64">
        <v>79.7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2015</v>
      </c>
      <c r="B65" t="s">
        <v>13</v>
      </c>
      <c r="C65">
        <v>379.4</v>
      </c>
      <c r="D65">
        <v>477281</v>
      </c>
      <c r="E65">
        <v>0</v>
      </c>
      <c r="F65">
        <v>477281</v>
      </c>
      <c r="G65">
        <v>477281</v>
      </c>
      <c r="H65">
        <v>0</v>
      </c>
    </row>
    <row r="66" spans="1:8" x14ac:dyDescent="0.25">
      <c r="A66">
        <v>2015</v>
      </c>
      <c r="B66" t="s">
        <v>11</v>
      </c>
      <c r="C66">
        <v>145</v>
      </c>
      <c r="D66">
        <v>544058</v>
      </c>
      <c r="E66">
        <v>0</v>
      </c>
      <c r="F66">
        <v>544058</v>
      </c>
      <c r="G66">
        <v>544058</v>
      </c>
      <c r="H66">
        <v>0</v>
      </c>
    </row>
    <row r="67" spans="1:8" x14ac:dyDescent="0.25">
      <c r="A67">
        <v>2015</v>
      </c>
      <c r="B67" t="s">
        <v>12</v>
      </c>
      <c r="C67">
        <v>95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2015</v>
      </c>
      <c r="B68" t="s">
        <v>10</v>
      </c>
      <c r="C68">
        <v>215</v>
      </c>
      <c r="D68">
        <v>278566</v>
      </c>
      <c r="E68">
        <v>0</v>
      </c>
      <c r="F68">
        <v>278566</v>
      </c>
      <c r="G68">
        <v>278566</v>
      </c>
      <c r="H68">
        <v>0</v>
      </c>
    </row>
    <row r="69" spans="1:8" x14ac:dyDescent="0.25">
      <c r="A69">
        <v>2015</v>
      </c>
      <c r="B69" t="s">
        <v>10</v>
      </c>
      <c r="C69">
        <v>892458.7</v>
      </c>
      <c r="D69">
        <v>2643170553</v>
      </c>
      <c r="E69">
        <v>96381962</v>
      </c>
      <c r="F69">
        <v>2546788591</v>
      </c>
      <c r="G69">
        <v>246765512</v>
      </c>
      <c r="H69">
        <v>92813708</v>
      </c>
    </row>
    <row r="70" spans="1:8" x14ac:dyDescent="0.25">
      <c r="A70">
        <v>2015</v>
      </c>
      <c r="B70" t="s">
        <v>11</v>
      </c>
      <c r="C70">
        <v>101.3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2015</v>
      </c>
      <c r="B71" t="s">
        <v>11</v>
      </c>
      <c r="C71">
        <v>54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2015</v>
      </c>
      <c r="B72" t="s">
        <v>12</v>
      </c>
      <c r="C72">
        <v>48000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>
        <v>2015</v>
      </c>
      <c r="B73" t="s">
        <v>11</v>
      </c>
      <c r="C73">
        <v>3300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2015</v>
      </c>
      <c r="B74" t="s">
        <v>10</v>
      </c>
      <c r="C74">
        <v>9.9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2015</v>
      </c>
      <c r="B75" t="s">
        <v>13</v>
      </c>
      <c r="C75">
        <v>209.7</v>
      </c>
      <c r="D75">
        <v>227861</v>
      </c>
      <c r="E75">
        <v>0</v>
      </c>
      <c r="F75">
        <v>227861</v>
      </c>
      <c r="G75">
        <v>227861</v>
      </c>
      <c r="H75">
        <v>1536</v>
      </c>
    </row>
    <row r="76" spans="1:8" x14ac:dyDescent="0.25">
      <c r="A76">
        <v>2015</v>
      </c>
      <c r="B76" t="s">
        <v>11</v>
      </c>
      <c r="C76">
        <v>1061.5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>
        <v>2015</v>
      </c>
      <c r="B77" t="s">
        <v>11</v>
      </c>
      <c r="C77">
        <v>44000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>
        <v>2015</v>
      </c>
      <c r="B78" t="s">
        <v>11</v>
      </c>
      <c r="C78">
        <v>337</v>
      </c>
      <c r="D78">
        <v>508861</v>
      </c>
      <c r="E78">
        <v>0</v>
      </c>
      <c r="F78">
        <v>508861</v>
      </c>
      <c r="G78">
        <v>508861</v>
      </c>
      <c r="H78">
        <v>87935</v>
      </c>
    </row>
    <row r="79" spans="1:8" x14ac:dyDescent="0.25">
      <c r="A79">
        <v>2015</v>
      </c>
      <c r="B79" t="s">
        <v>11</v>
      </c>
      <c r="C79">
        <v>6352</v>
      </c>
      <c r="D79">
        <v>44546825</v>
      </c>
      <c r="E79">
        <v>1820308</v>
      </c>
      <c r="F79">
        <v>42726517</v>
      </c>
      <c r="G79">
        <v>42726517</v>
      </c>
      <c r="H79">
        <v>0</v>
      </c>
    </row>
    <row r="80" spans="1:8" x14ac:dyDescent="0.25">
      <c r="A80">
        <v>2015</v>
      </c>
      <c r="B80" t="s">
        <v>11</v>
      </c>
      <c r="C80">
        <v>53.9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>
        <v>2015</v>
      </c>
      <c r="B81" t="s">
        <v>11</v>
      </c>
      <c r="C81">
        <v>1621.2</v>
      </c>
      <c r="D81">
        <v>3599589</v>
      </c>
      <c r="E81">
        <v>124258</v>
      </c>
      <c r="F81">
        <v>3475331</v>
      </c>
      <c r="G81">
        <v>3475331</v>
      </c>
      <c r="H81">
        <v>0</v>
      </c>
    </row>
    <row r="82" spans="1:8" x14ac:dyDescent="0.25">
      <c r="A82">
        <v>2015</v>
      </c>
      <c r="B82" t="s">
        <v>11</v>
      </c>
      <c r="C82">
        <v>71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2015</v>
      </c>
      <c r="B83" t="s">
        <v>11</v>
      </c>
      <c r="C83">
        <v>2769</v>
      </c>
      <c r="D83">
        <v>6198248</v>
      </c>
      <c r="E83">
        <v>0</v>
      </c>
      <c r="F83">
        <v>6198248</v>
      </c>
      <c r="G83">
        <v>6198248</v>
      </c>
      <c r="H83">
        <v>0</v>
      </c>
    </row>
    <row r="84" spans="1:8" x14ac:dyDescent="0.25">
      <c r="A84">
        <v>2015</v>
      </c>
      <c r="B84" t="s">
        <v>10</v>
      </c>
      <c r="C84">
        <v>4564</v>
      </c>
      <c r="D84">
        <v>20525455</v>
      </c>
      <c r="E84">
        <v>163375</v>
      </c>
      <c r="F84">
        <v>20362080</v>
      </c>
      <c r="G84">
        <v>20362080</v>
      </c>
      <c r="H84">
        <v>0</v>
      </c>
    </row>
    <row r="85" spans="1:8" x14ac:dyDescent="0.25">
      <c r="A85">
        <v>2015</v>
      </c>
      <c r="B85" t="s">
        <v>13</v>
      </c>
      <c r="C85">
        <v>47.6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>
        <v>2015</v>
      </c>
      <c r="B86" t="s">
        <v>13</v>
      </c>
      <c r="C86">
        <v>2004.5</v>
      </c>
      <c r="D86">
        <v>6613696</v>
      </c>
      <c r="E86">
        <v>40544</v>
      </c>
      <c r="F86">
        <v>6573152</v>
      </c>
      <c r="G86">
        <v>6573152</v>
      </c>
      <c r="H86">
        <v>0</v>
      </c>
    </row>
    <row r="87" spans="1:8" x14ac:dyDescent="0.25">
      <c r="A87">
        <v>2015</v>
      </c>
      <c r="B87" t="s">
        <v>13</v>
      </c>
      <c r="C87">
        <v>11900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2015</v>
      </c>
      <c r="B88" t="s">
        <v>10</v>
      </c>
      <c r="C88">
        <v>212.7</v>
      </c>
      <c r="D88">
        <v>239605</v>
      </c>
      <c r="E88">
        <v>0</v>
      </c>
      <c r="F88">
        <v>239605</v>
      </c>
      <c r="G88">
        <v>239605</v>
      </c>
      <c r="H88">
        <v>0</v>
      </c>
    </row>
    <row r="89" spans="1:8" x14ac:dyDescent="0.25">
      <c r="A89">
        <v>2015</v>
      </c>
      <c r="B89" t="s">
        <v>11</v>
      </c>
      <c r="C89">
        <v>1080</v>
      </c>
      <c r="D89">
        <v>1788753</v>
      </c>
      <c r="E89">
        <v>0</v>
      </c>
      <c r="F89">
        <v>1788753</v>
      </c>
      <c r="G89">
        <v>1788753</v>
      </c>
      <c r="H89">
        <v>0</v>
      </c>
    </row>
    <row r="90" spans="1:8" x14ac:dyDescent="0.25">
      <c r="A90">
        <v>2015</v>
      </c>
      <c r="B90" t="s">
        <v>12</v>
      </c>
      <c r="C90">
        <v>48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>
        <v>2015</v>
      </c>
      <c r="B91" t="s">
        <v>13</v>
      </c>
      <c r="C91">
        <v>100.7</v>
      </c>
      <c r="D91">
        <v>162041</v>
      </c>
      <c r="E91">
        <v>0</v>
      </c>
      <c r="F91">
        <v>162041</v>
      </c>
      <c r="G91">
        <v>162041</v>
      </c>
      <c r="H91">
        <v>0</v>
      </c>
    </row>
    <row r="92" spans="1:8" x14ac:dyDescent="0.25">
      <c r="A92">
        <v>2015</v>
      </c>
      <c r="B92" t="s">
        <v>13</v>
      </c>
      <c r="C92">
        <v>136.69999999999999</v>
      </c>
      <c r="D92">
        <v>22588563</v>
      </c>
      <c r="E92">
        <v>782950</v>
      </c>
      <c r="F92">
        <v>21805613</v>
      </c>
      <c r="G92">
        <v>21805613</v>
      </c>
      <c r="H92">
        <v>18783837</v>
      </c>
    </row>
    <row r="93" spans="1:8" x14ac:dyDescent="0.25">
      <c r="A93">
        <v>2015</v>
      </c>
      <c r="B93" t="s">
        <v>11</v>
      </c>
      <c r="C93">
        <v>52400</v>
      </c>
      <c r="D93">
        <v>171549000</v>
      </c>
      <c r="E93">
        <v>3678000</v>
      </c>
      <c r="F93">
        <v>167871000</v>
      </c>
      <c r="G93">
        <v>0</v>
      </c>
      <c r="H93">
        <v>0</v>
      </c>
    </row>
    <row r="94" spans="1:8" x14ac:dyDescent="0.25">
      <c r="A94">
        <v>2015</v>
      </c>
      <c r="B94" t="s">
        <v>11</v>
      </c>
      <c r="C94">
        <v>30466.799999999999</v>
      </c>
      <c r="D94">
        <v>99463271</v>
      </c>
      <c r="E94">
        <v>12891602</v>
      </c>
      <c r="F94">
        <v>86571669</v>
      </c>
      <c r="G94">
        <v>86571669</v>
      </c>
      <c r="H94">
        <v>24883</v>
      </c>
    </row>
    <row r="95" spans="1:8" x14ac:dyDescent="0.25">
      <c r="A95">
        <v>2015</v>
      </c>
      <c r="B95" t="s">
        <v>12</v>
      </c>
      <c r="C95">
        <v>25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>
        <v>2015</v>
      </c>
      <c r="B96" t="s">
        <v>11</v>
      </c>
      <c r="C96">
        <v>21600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>
        <v>2015</v>
      </c>
      <c r="B97" t="s">
        <v>12</v>
      </c>
      <c r="C97">
        <v>48000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>
        <v>2015</v>
      </c>
      <c r="B98" t="s">
        <v>12</v>
      </c>
      <c r="C98">
        <v>3250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>
        <v>2015</v>
      </c>
      <c r="B99" t="s">
        <v>11</v>
      </c>
      <c r="C99">
        <v>1000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>
        <v>2015</v>
      </c>
      <c r="B100" t="s">
        <v>13</v>
      </c>
      <c r="C100">
        <v>20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>
        <v>2015</v>
      </c>
      <c r="B101" t="s">
        <v>12</v>
      </c>
      <c r="C101">
        <v>94.5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2015</v>
      </c>
      <c r="B102" t="s">
        <v>13</v>
      </c>
      <c r="C102">
        <v>99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2015</v>
      </c>
      <c r="B103" t="s">
        <v>13</v>
      </c>
      <c r="C103">
        <v>99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>
        <v>2015</v>
      </c>
      <c r="B104" t="s">
        <v>12</v>
      </c>
      <c r="C104">
        <v>16000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>
        <v>2015</v>
      </c>
      <c r="B105" t="s">
        <v>10</v>
      </c>
      <c r="C105">
        <v>274.39999999999998</v>
      </c>
      <c r="D105">
        <v>346453</v>
      </c>
      <c r="E105">
        <v>13273</v>
      </c>
      <c r="F105">
        <v>333180</v>
      </c>
      <c r="G105">
        <v>333180</v>
      </c>
      <c r="H105">
        <v>0</v>
      </c>
    </row>
    <row r="106" spans="1:8" x14ac:dyDescent="0.25">
      <c r="A106">
        <v>2015</v>
      </c>
      <c r="B106" t="s">
        <v>10</v>
      </c>
      <c r="C106">
        <v>19.8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>
        <v>2015</v>
      </c>
      <c r="B107" t="s">
        <v>10</v>
      </c>
      <c r="C107">
        <v>2365.3000000000002</v>
      </c>
      <c r="D107">
        <v>950561</v>
      </c>
      <c r="E107">
        <v>210</v>
      </c>
      <c r="F107">
        <v>950351</v>
      </c>
      <c r="G107">
        <v>950351</v>
      </c>
      <c r="H107">
        <v>4840</v>
      </c>
    </row>
    <row r="108" spans="1:8" x14ac:dyDescent="0.25">
      <c r="A108">
        <v>2015</v>
      </c>
      <c r="B108" t="s">
        <v>10</v>
      </c>
      <c r="C108">
        <v>460.8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>
        <v>2015</v>
      </c>
      <c r="B109" t="s">
        <v>13</v>
      </c>
      <c r="C109">
        <v>59.8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2015</v>
      </c>
      <c r="B110" t="s">
        <v>10</v>
      </c>
      <c r="C110">
        <v>137.69999999999999</v>
      </c>
      <c r="D110">
        <v>163429</v>
      </c>
      <c r="E110">
        <v>0</v>
      </c>
      <c r="F110">
        <v>163429</v>
      </c>
      <c r="G110">
        <v>163429</v>
      </c>
      <c r="H110">
        <v>0</v>
      </c>
    </row>
    <row r="111" spans="1:8" x14ac:dyDescent="0.25">
      <c r="A111">
        <v>2015</v>
      </c>
      <c r="B111" t="s">
        <v>10</v>
      </c>
      <c r="C111">
        <v>310</v>
      </c>
      <c r="D111">
        <v>267669</v>
      </c>
      <c r="E111">
        <v>0</v>
      </c>
      <c r="F111">
        <v>267669</v>
      </c>
      <c r="G111">
        <v>267669</v>
      </c>
      <c r="H111">
        <v>0</v>
      </c>
    </row>
    <row r="112" spans="1:8" x14ac:dyDescent="0.25">
      <c r="A112">
        <v>2015</v>
      </c>
      <c r="B112" t="s">
        <v>10</v>
      </c>
      <c r="C112">
        <v>26.8</v>
      </c>
      <c r="D112">
        <v>36278</v>
      </c>
      <c r="E112">
        <v>0</v>
      </c>
      <c r="F112">
        <v>36278</v>
      </c>
      <c r="G112">
        <v>36278</v>
      </c>
      <c r="H112">
        <v>0</v>
      </c>
    </row>
    <row r="113" spans="1:8" x14ac:dyDescent="0.25">
      <c r="A113">
        <v>2015</v>
      </c>
      <c r="B113" t="s">
        <v>10</v>
      </c>
      <c r="C113">
        <v>511.6</v>
      </c>
      <c r="D113">
        <v>726365</v>
      </c>
      <c r="E113">
        <v>0</v>
      </c>
      <c r="F113">
        <v>726365</v>
      </c>
      <c r="G113">
        <v>726365</v>
      </c>
      <c r="H113">
        <v>0</v>
      </c>
    </row>
    <row r="114" spans="1:8" x14ac:dyDescent="0.25">
      <c r="A114">
        <v>2015</v>
      </c>
      <c r="B114" t="s">
        <v>10</v>
      </c>
      <c r="C114">
        <v>1219</v>
      </c>
      <c r="D114">
        <v>3176952</v>
      </c>
      <c r="E114">
        <v>23258</v>
      </c>
      <c r="F114">
        <v>3153694</v>
      </c>
      <c r="G114">
        <v>3153694</v>
      </c>
      <c r="H114">
        <v>0</v>
      </c>
    </row>
    <row r="115" spans="1:8" x14ac:dyDescent="0.25">
      <c r="A115">
        <v>2015</v>
      </c>
      <c r="B115" t="s">
        <v>13</v>
      </c>
      <c r="C115">
        <v>9.6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>
        <v>2015</v>
      </c>
      <c r="B116" t="s">
        <v>11</v>
      </c>
      <c r="C116">
        <v>68153.399999999994</v>
      </c>
      <c r="D116">
        <v>171875577</v>
      </c>
      <c r="E116">
        <v>1859000</v>
      </c>
      <c r="F116">
        <v>170016577</v>
      </c>
      <c r="G116">
        <v>41043577</v>
      </c>
      <c r="H116">
        <v>0</v>
      </c>
    </row>
    <row r="117" spans="1:8" x14ac:dyDescent="0.25">
      <c r="A117">
        <v>2015</v>
      </c>
      <c r="B117" t="s">
        <v>12</v>
      </c>
      <c r="C117">
        <v>731.6</v>
      </c>
      <c r="D117">
        <v>1023416</v>
      </c>
      <c r="E117">
        <v>0</v>
      </c>
      <c r="F117">
        <v>1023416</v>
      </c>
      <c r="G117">
        <v>1023416</v>
      </c>
      <c r="H117">
        <v>0</v>
      </c>
    </row>
    <row r="118" spans="1:8" x14ac:dyDescent="0.25">
      <c r="A118">
        <v>2015</v>
      </c>
      <c r="B118" t="s">
        <v>12</v>
      </c>
      <c r="C118">
        <v>597</v>
      </c>
      <c r="D118">
        <v>838774</v>
      </c>
      <c r="E118">
        <v>0</v>
      </c>
      <c r="F118">
        <v>838774</v>
      </c>
      <c r="G118">
        <v>838774</v>
      </c>
      <c r="H118">
        <v>0</v>
      </c>
    </row>
    <row r="119" spans="1:8" x14ac:dyDescent="0.25">
      <c r="A119">
        <v>2015</v>
      </c>
      <c r="B119" t="s">
        <v>13</v>
      </c>
      <c r="C119">
        <v>55.4</v>
      </c>
      <c r="D119">
        <v>55019</v>
      </c>
      <c r="E119">
        <v>0</v>
      </c>
      <c r="F119">
        <v>55019</v>
      </c>
      <c r="G119">
        <v>55019</v>
      </c>
      <c r="H119">
        <v>0</v>
      </c>
    </row>
    <row r="120" spans="1:8" x14ac:dyDescent="0.25">
      <c r="A120">
        <v>2015</v>
      </c>
      <c r="B120" t="s">
        <v>13</v>
      </c>
      <c r="C120">
        <v>1581</v>
      </c>
      <c r="D120">
        <v>7175814</v>
      </c>
      <c r="E120">
        <v>171271</v>
      </c>
      <c r="F120">
        <v>7004543</v>
      </c>
      <c r="G120">
        <v>7004543</v>
      </c>
      <c r="H120">
        <v>0</v>
      </c>
    </row>
    <row r="121" spans="1:8" x14ac:dyDescent="0.25">
      <c r="A121">
        <v>2015</v>
      </c>
      <c r="B121" t="s">
        <v>13</v>
      </c>
      <c r="C121">
        <v>666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>
        <v>2015</v>
      </c>
      <c r="B122" t="s">
        <v>13</v>
      </c>
      <c r="C122">
        <v>599.79999999999995</v>
      </c>
      <c r="D122">
        <v>840189</v>
      </c>
      <c r="E122">
        <v>0</v>
      </c>
      <c r="F122">
        <v>840189</v>
      </c>
      <c r="G122">
        <v>840189</v>
      </c>
      <c r="H122">
        <v>0</v>
      </c>
    </row>
    <row r="123" spans="1:8" x14ac:dyDescent="0.25">
      <c r="A123">
        <v>2015</v>
      </c>
      <c r="B123" t="s">
        <v>13</v>
      </c>
      <c r="C123">
        <v>649</v>
      </c>
      <c r="D123">
        <v>3646293</v>
      </c>
      <c r="E123">
        <v>47047</v>
      </c>
      <c r="F123">
        <v>3599246</v>
      </c>
      <c r="G123">
        <v>3599246</v>
      </c>
      <c r="H123">
        <v>54646</v>
      </c>
    </row>
    <row r="124" spans="1:8" x14ac:dyDescent="0.25">
      <c r="A124">
        <v>2015</v>
      </c>
      <c r="B124" t="s">
        <v>11</v>
      </c>
      <c r="C124">
        <v>59600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>
        <v>2015</v>
      </c>
      <c r="B125" t="s">
        <v>10</v>
      </c>
      <c r="C125">
        <v>20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>
        <v>2015</v>
      </c>
      <c r="B126" t="s">
        <v>12</v>
      </c>
      <c r="C126">
        <v>740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>
        <v>2015</v>
      </c>
      <c r="B127" t="s">
        <v>10</v>
      </c>
      <c r="C127">
        <v>20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2015</v>
      </c>
      <c r="B128" t="s">
        <v>10</v>
      </c>
      <c r="C128">
        <v>5894.8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>
        <v>2015</v>
      </c>
      <c r="B129" t="s">
        <v>13</v>
      </c>
      <c r="C129">
        <v>820</v>
      </c>
      <c r="D129">
        <v>1263891</v>
      </c>
      <c r="E129">
        <v>0</v>
      </c>
      <c r="F129">
        <v>1263891</v>
      </c>
      <c r="G129">
        <v>1263891</v>
      </c>
      <c r="H129">
        <v>0</v>
      </c>
    </row>
    <row r="130" spans="1:8" x14ac:dyDescent="0.25">
      <c r="A130">
        <v>2015</v>
      </c>
      <c r="B130" t="s">
        <v>10</v>
      </c>
      <c r="C130">
        <v>7.7</v>
      </c>
      <c r="D130">
        <v>8553</v>
      </c>
      <c r="E130">
        <v>0</v>
      </c>
      <c r="F130">
        <v>8553</v>
      </c>
      <c r="G130">
        <v>8553</v>
      </c>
      <c r="H130">
        <v>0</v>
      </c>
    </row>
    <row r="131" spans="1:8" x14ac:dyDescent="0.25">
      <c r="A131">
        <v>2015</v>
      </c>
      <c r="B131" t="s">
        <v>10</v>
      </c>
      <c r="C131">
        <v>1882.9</v>
      </c>
      <c r="D131">
        <v>6110712</v>
      </c>
      <c r="E131">
        <v>126905</v>
      </c>
      <c r="F131">
        <v>5983807</v>
      </c>
      <c r="G131">
        <v>5983807</v>
      </c>
      <c r="H131">
        <v>136311</v>
      </c>
    </row>
    <row r="132" spans="1:8" x14ac:dyDescent="0.25">
      <c r="A132">
        <v>2015</v>
      </c>
      <c r="B132" t="s">
        <v>10</v>
      </c>
      <c r="C132">
        <v>5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>
        <v>2015</v>
      </c>
      <c r="B133" t="s">
        <v>12</v>
      </c>
      <c r="C133">
        <v>57600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>
        <v>2015</v>
      </c>
      <c r="B134" t="s">
        <v>13</v>
      </c>
      <c r="C134">
        <v>677.7</v>
      </c>
      <c r="D134">
        <v>2507985</v>
      </c>
      <c r="E134">
        <v>97140</v>
      </c>
      <c r="F134">
        <v>2410845</v>
      </c>
      <c r="G134">
        <v>2410845</v>
      </c>
      <c r="H134">
        <v>0</v>
      </c>
    </row>
    <row r="135" spans="1:8" x14ac:dyDescent="0.25">
      <c r="A135">
        <v>2015</v>
      </c>
      <c r="B135" t="s">
        <v>10</v>
      </c>
      <c r="C135">
        <v>875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2015</v>
      </c>
      <c r="B136" t="s">
        <v>11</v>
      </c>
      <c r="C136">
        <v>5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>
        <v>2015</v>
      </c>
      <c r="B137" t="s">
        <v>10</v>
      </c>
      <c r="C137">
        <v>2605</v>
      </c>
      <c r="D137">
        <v>10065873</v>
      </c>
      <c r="E137">
        <v>8000</v>
      </c>
      <c r="F137">
        <v>10057873</v>
      </c>
      <c r="G137">
        <v>10057873</v>
      </c>
      <c r="H137">
        <v>21165</v>
      </c>
    </row>
    <row r="138" spans="1:8" x14ac:dyDescent="0.25">
      <c r="A138">
        <v>2015</v>
      </c>
      <c r="B138" t="s">
        <v>10</v>
      </c>
      <c r="C138">
        <v>191.3</v>
      </c>
      <c r="D138">
        <v>358805</v>
      </c>
      <c r="E138">
        <v>8616</v>
      </c>
      <c r="F138">
        <v>350189</v>
      </c>
      <c r="G138">
        <v>350189</v>
      </c>
      <c r="H138">
        <v>0</v>
      </c>
    </row>
    <row r="139" spans="1:8" x14ac:dyDescent="0.25">
      <c r="A139">
        <v>2015</v>
      </c>
      <c r="B139" t="s">
        <v>10</v>
      </c>
      <c r="C139">
        <v>2261.4</v>
      </c>
      <c r="D139">
        <v>9772636</v>
      </c>
      <c r="E139">
        <v>108515</v>
      </c>
      <c r="F139">
        <v>9664121</v>
      </c>
      <c r="G139">
        <v>9664121</v>
      </c>
      <c r="H139">
        <v>0</v>
      </c>
    </row>
    <row r="140" spans="1:8" x14ac:dyDescent="0.25">
      <c r="A140">
        <v>2015</v>
      </c>
      <c r="B140" t="s">
        <v>10</v>
      </c>
      <c r="C140">
        <v>52370.2</v>
      </c>
      <c r="D140">
        <v>410139360</v>
      </c>
      <c r="E140">
        <v>17131409</v>
      </c>
      <c r="F140">
        <v>393007951</v>
      </c>
      <c r="G140">
        <v>393007951</v>
      </c>
      <c r="H140">
        <v>0</v>
      </c>
    </row>
    <row r="141" spans="1:8" x14ac:dyDescent="0.25">
      <c r="A141">
        <v>2015</v>
      </c>
      <c r="B141" t="s">
        <v>10</v>
      </c>
      <c r="C141">
        <v>80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>
        <v>2015</v>
      </c>
      <c r="B142" t="s">
        <v>11</v>
      </c>
      <c r="C142">
        <v>580</v>
      </c>
      <c r="D142">
        <v>953663</v>
      </c>
      <c r="E142">
        <v>0</v>
      </c>
      <c r="F142">
        <v>953663</v>
      </c>
      <c r="G142">
        <v>953663</v>
      </c>
      <c r="H142">
        <v>68031</v>
      </c>
    </row>
    <row r="143" spans="1:8" x14ac:dyDescent="0.25">
      <c r="A143">
        <v>2015</v>
      </c>
      <c r="B143" t="s">
        <v>10</v>
      </c>
      <c r="C143">
        <v>185.8</v>
      </c>
      <c r="D143">
        <v>205795</v>
      </c>
      <c r="E143">
        <v>0</v>
      </c>
      <c r="F143">
        <v>205795</v>
      </c>
      <c r="G143">
        <v>205795</v>
      </c>
      <c r="H143">
        <v>12000</v>
      </c>
    </row>
    <row r="144" spans="1:8" x14ac:dyDescent="0.25">
      <c r="A144">
        <v>2015</v>
      </c>
      <c r="B144" t="s">
        <v>13</v>
      </c>
      <c r="C144">
        <v>344.8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>
        <v>2015</v>
      </c>
      <c r="B145" t="s">
        <v>10</v>
      </c>
      <c r="C145">
        <v>23.4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>
        <v>2015</v>
      </c>
      <c r="B146" t="s">
        <v>10</v>
      </c>
      <c r="C146">
        <v>978</v>
      </c>
      <c r="D146">
        <v>11105199</v>
      </c>
      <c r="E146">
        <v>438834</v>
      </c>
      <c r="F146">
        <v>10666365</v>
      </c>
      <c r="G146">
        <v>10666365</v>
      </c>
      <c r="H146">
        <v>0</v>
      </c>
    </row>
    <row r="147" spans="1:8" x14ac:dyDescent="0.25">
      <c r="A147">
        <v>2015</v>
      </c>
      <c r="B147" t="s">
        <v>10</v>
      </c>
      <c r="C147">
        <v>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>
        <v>2015</v>
      </c>
      <c r="B148" t="s">
        <v>11</v>
      </c>
      <c r="C148">
        <v>208.5</v>
      </c>
      <c r="D148">
        <v>459491</v>
      </c>
      <c r="E148">
        <v>0</v>
      </c>
      <c r="F148">
        <v>459491</v>
      </c>
      <c r="G148">
        <v>459491</v>
      </c>
      <c r="H148">
        <v>0</v>
      </c>
    </row>
    <row r="149" spans="1:8" x14ac:dyDescent="0.25">
      <c r="A149">
        <v>2015</v>
      </c>
      <c r="B149" t="s">
        <v>13</v>
      </c>
      <c r="C149">
        <v>275</v>
      </c>
      <c r="D149">
        <v>384044</v>
      </c>
      <c r="E149">
        <v>0</v>
      </c>
      <c r="F149">
        <v>384044</v>
      </c>
      <c r="G149">
        <v>384044</v>
      </c>
      <c r="H149">
        <v>0</v>
      </c>
    </row>
    <row r="150" spans="1:8" x14ac:dyDescent="0.25">
      <c r="A150">
        <v>2015</v>
      </c>
      <c r="B150" t="s">
        <v>10</v>
      </c>
      <c r="C150">
        <v>20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>
        <v>2015</v>
      </c>
      <c r="B151" t="s">
        <v>13</v>
      </c>
      <c r="C151">
        <v>19.3</v>
      </c>
      <c r="D151">
        <v>25551</v>
      </c>
      <c r="E151">
        <v>0</v>
      </c>
      <c r="F151">
        <v>25551</v>
      </c>
      <c r="G151">
        <v>25551</v>
      </c>
      <c r="H151">
        <v>0</v>
      </c>
    </row>
    <row r="152" spans="1:8" x14ac:dyDescent="0.25">
      <c r="A152">
        <v>2015</v>
      </c>
      <c r="B152" t="s">
        <v>11</v>
      </c>
      <c r="C152">
        <v>439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>
        <v>2015</v>
      </c>
      <c r="B153" t="s">
        <v>10</v>
      </c>
      <c r="C153">
        <v>15.1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>
        <v>2015</v>
      </c>
      <c r="B154" t="s">
        <v>12</v>
      </c>
      <c r="C154">
        <v>25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2015</v>
      </c>
      <c r="B155" t="s">
        <v>10</v>
      </c>
      <c r="C155">
        <v>242</v>
      </c>
      <c r="D155">
        <v>305518</v>
      </c>
      <c r="E155">
        <v>0</v>
      </c>
      <c r="F155">
        <v>305518</v>
      </c>
      <c r="G155">
        <v>305518</v>
      </c>
      <c r="H155">
        <v>0</v>
      </c>
    </row>
    <row r="156" spans="1:8" x14ac:dyDescent="0.25">
      <c r="A156">
        <v>2015</v>
      </c>
      <c r="B156" t="s">
        <v>13</v>
      </c>
      <c r="C156">
        <v>2052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>
        <v>2015</v>
      </c>
      <c r="B157" t="s">
        <v>13</v>
      </c>
      <c r="C157">
        <v>305</v>
      </c>
      <c r="D157">
        <v>449635</v>
      </c>
      <c r="E157">
        <v>0</v>
      </c>
      <c r="F157">
        <v>449635</v>
      </c>
      <c r="G157">
        <v>449635</v>
      </c>
      <c r="H157">
        <v>0</v>
      </c>
    </row>
    <row r="158" spans="1:8" x14ac:dyDescent="0.25">
      <c r="A158">
        <v>2015</v>
      </c>
      <c r="B158" t="s">
        <v>10</v>
      </c>
      <c r="C158">
        <v>368</v>
      </c>
      <c r="D158">
        <v>494624</v>
      </c>
      <c r="E158">
        <v>0</v>
      </c>
      <c r="F158">
        <v>494624</v>
      </c>
      <c r="G158">
        <v>494624</v>
      </c>
      <c r="H158">
        <v>0</v>
      </c>
    </row>
    <row r="159" spans="1:8" x14ac:dyDescent="0.25">
      <c r="A159">
        <v>2015</v>
      </c>
      <c r="B159" t="s">
        <v>10</v>
      </c>
      <c r="C159">
        <v>7134</v>
      </c>
      <c r="D159">
        <v>16039844</v>
      </c>
      <c r="E159">
        <v>216000</v>
      </c>
      <c r="F159">
        <v>15823844</v>
      </c>
      <c r="G159">
        <v>128844</v>
      </c>
      <c r="H159">
        <v>0</v>
      </c>
    </row>
    <row r="160" spans="1:8" x14ac:dyDescent="0.25">
      <c r="A160">
        <v>2015</v>
      </c>
      <c r="B160" t="s">
        <v>10</v>
      </c>
      <c r="C160">
        <v>10074.4</v>
      </c>
      <c r="D160">
        <v>44639956</v>
      </c>
      <c r="E160">
        <v>3308931</v>
      </c>
      <c r="F160">
        <v>41331025</v>
      </c>
      <c r="G160">
        <v>41331025</v>
      </c>
      <c r="H160">
        <v>12966438</v>
      </c>
    </row>
    <row r="161" spans="1:8" x14ac:dyDescent="0.25">
      <c r="A161">
        <v>2015</v>
      </c>
      <c r="B161" t="s">
        <v>10</v>
      </c>
      <c r="C161">
        <v>30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>
        <v>2015</v>
      </c>
      <c r="B162" t="s">
        <v>11</v>
      </c>
      <c r="C162">
        <v>2228.6</v>
      </c>
      <c r="D162">
        <v>3846123</v>
      </c>
      <c r="E162">
        <v>0</v>
      </c>
      <c r="F162">
        <v>3846123</v>
      </c>
      <c r="G162">
        <v>3846123</v>
      </c>
      <c r="H162">
        <v>0</v>
      </c>
    </row>
    <row r="163" spans="1:8" x14ac:dyDescent="0.25">
      <c r="A163">
        <v>2015</v>
      </c>
      <c r="B163" t="s">
        <v>11</v>
      </c>
      <c r="C163">
        <v>1551.5</v>
      </c>
      <c r="D163">
        <v>2875467</v>
      </c>
      <c r="E163">
        <v>0</v>
      </c>
      <c r="F163">
        <v>2875467</v>
      </c>
      <c r="G163">
        <v>2875467</v>
      </c>
      <c r="H163">
        <v>0</v>
      </c>
    </row>
    <row r="164" spans="1:8" x14ac:dyDescent="0.25">
      <c r="A164">
        <v>2015</v>
      </c>
      <c r="B164" t="s">
        <v>13</v>
      </c>
      <c r="C164">
        <v>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>
        <v>2015</v>
      </c>
      <c r="B165" t="s">
        <v>11</v>
      </c>
      <c r="C165">
        <v>45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2015</v>
      </c>
      <c r="B166" t="s">
        <v>11</v>
      </c>
      <c r="C166">
        <v>2390</v>
      </c>
      <c r="D166">
        <v>8577923</v>
      </c>
      <c r="E166">
        <v>193353</v>
      </c>
      <c r="F166">
        <v>8384570</v>
      </c>
      <c r="G166">
        <v>8384570</v>
      </c>
      <c r="H166">
        <v>0</v>
      </c>
    </row>
    <row r="167" spans="1:8" x14ac:dyDescent="0.25">
      <c r="A167">
        <v>2015</v>
      </c>
      <c r="B167" t="s">
        <v>10</v>
      </c>
      <c r="C167">
        <v>33.200000000000003</v>
      </c>
      <c r="D167">
        <v>52664</v>
      </c>
      <c r="E167">
        <v>0</v>
      </c>
      <c r="F167">
        <v>52664</v>
      </c>
      <c r="G167">
        <v>52664</v>
      </c>
      <c r="H167">
        <v>0</v>
      </c>
    </row>
    <row r="168" spans="1:8" x14ac:dyDescent="0.25">
      <c r="A168">
        <v>2015</v>
      </c>
      <c r="B168" t="s">
        <v>11</v>
      </c>
      <c r="C168">
        <v>1125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2015</v>
      </c>
      <c r="B169" t="s">
        <v>12</v>
      </c>
      <c r="C169">
        <v>30000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2015</v>
      </c>
      <c r="B170" t="s">
        <v>12</v>
      </c>
      <c r="C170">
        <v>6550</v>
      </c>
      <c r="D170">
        <v>15774912</v>
      </c>
      <c r="E170">
        <v>9616077</v>
      </c>
      <c r="F170">
        <v>6158835</v>
      </c>
      <c r="G170">
        <v>6158835</v>
      </c>
      <c r="H170">
        <v>0</v>
      </c>
    </row>
    <row r="171" spans="1:8" x14ac:dyDescent="0.25">
      <c r="A171">
        <v>2015</v>
      </c>
      <c r="B171" t="s">
        <v>10</v>
      </c>
      <c r="C171">
        <v>13.5</v>
      </c>
      <c r="D171">
        <v>17317</v>
      </c>
      <c r="E171">
        <v>0</v>
      </c>
      <c r="F171">
        <v>17317</v>
      </c>
      <c r="G171">
        <v>17317</v>
      </c>
      <c r="H171">
        <v>3600</v>
      </c>
    </row>
    <row r="172" spans="1:8" x14ac:dyDescent="0.25">
      <c r="A172">
        <v>2015</v>
      </c>
      <c r="B172" t="s">
        <v>12</v>
      </c>
      <c r="C172">
        <v>49200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2015</v>
      </c>
      <c r="B173" t="s">
        <v>11</v>
      </c>
      <c r="C173">
        <v>559.79999999999995</v>
      </c>
      <c r="D173">
        <v>1227040</v>
      </c>
      <c r="E173">
        <v>0</v>
      </c>
      <c r="F173">
        <v>1227040</v>
      </c>
      <c r="G173">
        <v>1227040</v>
      </c>
      <c r="H173">
        <v>0</v>
      </c>
    </row>
    <row r="174" spans="1:8" x14ac:dyDescent="0.25">
      <c r="A174">
        <v>2015</v>
      </c>
      <c r="B174" t="s">
        <v>13</v>
      </c>
      <c r="C174">
        <v>20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>
        <v>2015</v>
      </c>
      <c r="B175" t="s">
        <v>10</v>
      </c>
      <c r="C175">
        <v>6101</v>
      </c>
      <c r="D175">
        <v>7540332</v>
      </c>
      <c r="E175">
        <v>295686</v>
      </c>
      <c r="F175">
        <v>7244646</v>
      </c>
      <c r="G175">
        <v>7244646</v>
      </c>
      <c r="H175">
        <v>4589510</v>
      </c>
    </row>
    <row r="176" spans="1:8" x14ac:dyDescent="0.25">
      <c r="A176">
        <v>2015</v>
      </c>
      <c r="B176" t="s">
        <v>13</v>
      </c>
      <c r="C176">
        <v>485.6</v>
      </c>
      <c r="D176">
        <v>648257</v>
      </c>
      <c r="E176">
        <v>0</v>
      </c>
      <c r="F176">
        <v>648257</v>
      </c>
      <c r="G176">
        <v>648257</v>
      </c>
      <c r="H176">
        <v>0</v>
      </c>
    </row>
    <row r="177" spans="1:8" x14ac:dyDescent="0.25">
      <c r="A177">
        <v>2015</v>
      </c>
      <c r="B177" t="s">
        <v>11</v>
      </c>
      <c r="C177">
        <v>162.30000000000001</v>
      </c>
      <c r="D177">
        <v>235066</v>
      </c>
      <c r="E177">
        <v>0</v>
      </c>
      <c r="F177">
        <v>235066</v>
      </c>
      <c r="G177">
        <v>235066</v>
      </c>
      <c r="H177">
        <v>0</v>
      </c>
    </row>
    <row r="178" spans="1:8" x14ac:dyDescent="0.25">
      <c r="A178">
        <v>2015</v>
      </c>
      <c r="B178" t="s">
        <v>13</v>
      </c>
      <c r="C178">
        <v>3485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>
        <v>2015</v>
      </c>
      <c r="B179" t="s">
        <v>10</v>
      </c>
      <c r="C179">
        <v>2.2999999999999998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2015</v>
      </c>
      <c r="B180" t="s">
        <v>12</v>
      </c>
      <c r="C180">
        <v>10400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>
        <v>2015</v>
      </c>
      <c r="B181" t="s">
        <v>13</v>
      </c>
      <c r="C181">
        <v>82.4</v>
      </c>
      <c r="D181">
        <v>122113</v>
      </c>
      <c r="E181">
        <v>0</v>
      </c>
      <c r="F181">
        <v>122113</v>
      </c>
      <c r="G181">
        <v>122113</v>
      </c>
      <c r="H181">
        <v>9504</v>
      </c>
    </row>
    <row r="182" spans="1:8" x14ac:dyDescent="0.25">
      <c r="A182">
        <v>2015</v>
      </c>
      <c r="B182" t="s">
        <v>10</v>
      </c>
      <c r="C182">
        <v>2581</v>
      </c>
      <c r="D182">
        <v>11957803</v>
      </c>
      <c r="E182">
        <v>67499</v>
      </c>
      <c r="F182">
        <v>11890304</v>
      </c>
      <c r="G182">
        <v>11890304</v>
      </c>
      <c r="H182">
        <v>0</v>
      </c>
    </row>
    <row r="183" spans="1:8" x14ac:dyDescent="0.25">
      <c r="A183">
        <v>2015</v>
      </c>
      <c r="B183" t="s">
        <v>12</v>
      </c>
      <c r="C183">
        <v>20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>
        <v>2015</v>
      </c>
      <c r="B184" t="s">
        <v>10</v>
      </c>
      <c r="C184">
        <v>165</v>
      </c>
      <c r="D184">
        <v>172562</v>
      </c>
      <c r="E184">
        <v>0</v>
      </c>
      <c r="F184">
        <v>172562</v>
      </c>
      <c r="G184">
        <v>172562</v>
      </c>
      <c r="H184">
        <v>43200</v>
      </c>
    </row>
    <row r="185" spans="1:8" x14ac:dyDescent="0.25">
      <c r="A185">
        <v>2015</v>
      </c>
      <c r="B185" t="s">
        <v>13</v>
      </c>
      <c r="C185">
        <v>5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>
        <v>2015</v>
      </c>
      <c r="B186" t="s">
        <v>13</v>
      </c>
      <c r="C186">
        <v>815</v>
      </c>
      <c r="D186">
        <v>2007531</v>
      </c>
      <c r="E186">
        <v>3540</v>
      </c>
      <c r="F186">
        <v>2003991</v>
      </c>
      <c r="G186">
        <v>2003991</v>
      </c>
      <c r="H186">
        <v>0</v>
      </c>
    </row>
    <row r="187" spans="1:8" x14ac:dyDescent="0.25">
      <c r="A187">
        <v>2015</v>
      </c>
      <c r="B187" t="s">
        <v>11</v>
      </c>
      <c r="C187">
        <v>29700</v>
      </c>
      <c r="D187">
        <v>84399000</v>
      </c>
      <c r="E187">
        <v>666000</v>
      </c>
      <c r="F187">
        <v>83733000</v>
      </c>
      <c r="G187">
        <v>0</v>
      </c>
      <c r="H187">
        <v>0</v>
      </c>
    </row>
    <row r="188" spans="1:8" x14ac:dyDescent="0.25">
      <c r="A188">
        <v>2015</v>
      </c>
      <c r="B188" t="s">
        <v>10</v>
      </c>
      <c r="C188">
        <v>27.2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>
        <v>2015</v>
      </c>
      <c r="B189" t="s">
        <v>10</v>
      </c>
      <c r="C189">
        <v>15150.6</v>
      </c>
      <c r="D189">
        <v>1759502</v>
      </c>
      <c r="E189">
        <v>98978</v>
      </c>
      <c r="F189">
        <v>1660524</v>
      </c>
      <c r="G189">
        <v>1660524</v>
      </c>
      <c r="H189">
        <v>0</v>
      </c>
    </row>
    <row r="190" spans="1:8" x14ac:dyDescent="0.25">
      <c r="A190">
        <v>2015</v>
      </c>
      <c r="B190" t="s">
        <v>11</v>
      </c>
      <c r="C190">
        <v>10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>
        <v>2015</v>
      </c>
      <c r="B191" t="s">
        <v>11</v>
      </c>
      <c r="C191">
        <v>34640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>
        <v>2015</v>
      </c>
      <c r="B192" t="s">
        <v>12</v>
      </c>
      <c r="C192">
        <v>2.5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>
        <v>2015</v>
      </c>
      <c r="B193" t="s">
        <v>12</v>
      </c>
      <c r="C193">
        <v>48009.8</v>
      </c>
      <c r="D193">
        <v>147368687</v>
      </c>
      <c r="E193">
        <v>2210523</v>
      </c>
      <c r="F193">
        <v>145158164</v>
      </c>
      <c r="G193">
        <v>145158164</v>
      </c>
      <c r="H193">
        <v>0</v>
      </c>
    </row>
    <row r="194" spans="1:8" x14ac:dyDescent="0.25">
      <c r="A194">
        <v>2015</v>
      </c>
      <c r="B194" t="s">
        <v>13</v>
      </c>
      <c r="C194">
        <v>469.5</v>
      </c>
      <c r="D194">
        <v>653265</v>
      </c>
      <c r="E194">
        <v>0</v>
      </c>
      <c r="F194">
        <v>653265</v>
      </c>
      <c r="G194">
        <v>653265</v>
      </c>
      <c r="H194">
        <v>0</v>
      </c>
    </row>
    <row r="195" spans="1:8" x14ac:dyDescent="0.25">
      <c r="A195">
        <v>2015</v>
      </c>
      <c r="B195" t="s">
        <v>12</v>
      </c>
      <c r="C195">
        <v>10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>
        <v>2015</v>
      </c>
      <c r="B196" t="s">
        <v>13</v>
      </c>
      <c r="C196">
        <v>405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>
        <v>2015</v>
      </c>
      <c r="B197" t="s">
        <v>12</v>
      </c>
      <c r="C197">
        <v>64323.4</v>
      </c>
      <c r="D197">
        <v>222352666</v>
      </c>
      <c r="E197">
        <v>722000</v>
      </c>
      <c r="F197">
        <v>221630666</v>
      </c>
      <c r="G197">
        <v>87515666</v>
      </c>
      <c r="H197">
        <v>0</v>
      </c>
    </row>
    <row r="198" spans="1:8" x14ac:dyDescent="0.25">
      <c r="A198">
        <v>2015</v>
      </c>
      <c r="B198" t="s">
        <v>10</v>
      </c>
      <c r="C198">
        <v>1485</v>
      </c>
      <c r="D198">
        <v>2019486</v>
      </c>
      <c r="E198">
        <v>0</v>
      </c>
      <c r="F198">
        <v>2019486</v>
      </c>
      <c r="G198">
        <v>2019486</v>
      </c>
      <c r="H198">
        <v>0</v>
      </c>
    </row>
    <row r="199" spans="1:8" x14ac:dyDescent="0.25">
      <c r="A199">
        <v>2015</v>
      </c>
      <c r="B199" t="s">
        <v>10</v>
      </c>
      <c r="C199">
        <v>75.099999999999994</v>
      </c>
      <c r="D199">
        <v>113534</v>
      </c>
      <c r="E199">
        <v>0</v>
      </c>
      <c r="F199">
        <v>113534</v>
      </c>
      <c r="G199">
        <v>113534</v>
      </c>
      <c r="H199">
        <v>0</v>
      </c>
    </row>
    <row r="200" spans="1:8" x14ac:dyDescent="0.25">
      <c r="A200">
        <v>2015</v>
      </c>
      <c r="B200" t="s">
        <v>11</v>
      </c>
      <c r="C200">
        <v>990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>
        <v>2015</v>
      </c>
      <c r="B201" t="s">
        <v>10</v>
      </c>
      <c r="C201">
        <v>1214.2</v>
      </c>
      <c r="D201">
        <v>2373466</v>
      </c>
      <c r="E201">
        <v>0</v>
      </c>
      <c r="F201">
        <v>2373466</v>
      </c>
      <c r="G201">
        <v>2373466</v>
      </c>
      <c r="H201">
        <v>0</v>
      </c>
    </row>
    <row r="202" spans="1:8" x14ac:dyDescent="0.25">
      <c r="A202">
        <v>2015</v>
      </c>
      <c r="B202" t="s">
        <v>13</v>
      </c>
      <c r="C202">
        <v>139.80000000000001</v>
      </c>
      <c r="D202">
        <v>210573</v>
      </c>
      <c r="E202">
        <v>0</v>
      </c>
      <c r="F202">
        <v>210573</v>
      </c>
      <c r="G202">
        <v>210573</v>
      </c>
      <c r="H202">
        <v>0</v>
      </c>
    </row>
    <row r="203" spans="1:8" x14ac:dyDescent="0.25">
      <c r="A203">
        <v>2015</v>
      </c>
      <c r="B203" t="s">
        <v>10</v>
      </c>
      <c r="C203">
        <v>64.2</v>
      </c>
      <c r="D203">
        <v>144830</v>
      </c>
      <c r="E203">
        <v>0</v>
      </c>
      <c r="F203">
        <v>144830</v>
      </c>
      <c r="G203">
        <v>144830</v>
      </c>
      <c r="H203">
        <v>0</v>
      </c>
    </row>
    <row r="204" spans="1:8" x14ac:dyDescent="0.25">
      <c r="A204">
        <v>2015</v>
      </c>
      <c r="B204" t="s">
        <v>13</v>
      </c>
      <c r="C204">
        <v>1364</v>
      </c>
      <c r="D204">
        <v>2537554</v>
      </c>
      <c r="E204">
        <v>53381</v>
      </c>
      <c r="F204">
        <v>2484173</v>
      </c>
      <c r="G204">
        <v>2484173</v>
      </c>
      <c r="H204">
        <v>43200</v>
      </c>
    </row>
    <row r="205" spans="1:8" x14ac:dyDescent="0.25">
      <c r="A205">
        <v>2015</v>
      </c>
      <c r="B205" t="s">
        <v>12</v>
      </c>
      <c r="C205">
        <v>32000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>
        <v>2015</v>
      </c>
      <c r="B206" t="s">
        <v>13</v>
      </c>
      <c r="C206">
        <v>81.7</v>
      </c>
      <c r="D206">
        <v>96933</v>
      </c>
      <c r="E206">
        <v>0</v>
      </c>
      <c r="F206">
        <v>96933</v>
      </c>
      <c r="G206">
        <v>96933</v>
      </c>
      <c r="H206">
        <v>0</v>
      </c>
    </row>
    <row r="207" spans="1:8" x14ac:dyDescent="0.25">
      <c r="A207">
        <v>2015</v>
      </c>
      <c r="B207" t="s">
        <v>10</v>
      </c>
      <c r="C207">
        <v>2613.3000000000002</v>
      </c>
      <c r="D207">
        <v>3369213</v>
      </c>
      <c r="E207">
        <v>0</v>
      </c>
      <c r="F207">
        <v>3369213</v>
      </c>
      <c r="G207">
        <v>3369213</v>
      </c>
      <c r="H207">
        <v>120000</v>
      </c>
    </row>
    <row r="208" spans="1:8" x14ac:dyDescent="0.25">
      <c r="A208">
        <v>2015</v>
      </c>
      <c r="B208" t="s">
        <v>11</v>
      </c>
      <c r="C208">
        <v>33.6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>
        <v>2015</v>
      </c>
      <c r="B209" t="s">
        <v>12</v>
      </c>
      <c r="C209">
        <v>950</v>
      </c>
      <c r="D209">
        <v>1363748</v>
      </c>
      <c r="E209">
        <v>0</v>
      </c>
      <c r="F209">
        <v>1363748</v>
      </c>
      <c r="G209">
        <v>1363748</v>
      </c>
      <c r="H209">
        <v>0</v>
      </c>
    </row>
    <row r="210" spans="1:8" x14ac:dyDescent="0.25">
      <c r="A210">
        <v>2015</v>
      </c>
      <c r="B210" t="s">
        <v>12</v>
      </c>
      <c r="C210">
        <v>120.8</v>
      </c>
      <c r="D210">
        <v>109714</v>
      </c>
      <c r="E210">
        <v>0</v>
      </c>
      <c r="F210">
        <v>109714</v>
      </c>
      <c r="G210">
        <v>109714</v>
      </c>
      <c r="H210">
        <v>0</v>
      </c>
    </row>
    <row r="211" spans="1:8" x14ac:dyDescent="0.25">
      <c r="A211">
        <v>2015</v>
      </c>
      <c r="B211" t="s">
        <v>10</v>
      </c>
      <c r="C211">
        <v>110.7</v>
      </c>
      <c r="D211">
        <v>129168</v>
      </c>
      <c r="E211">
        <v>0</v>
      </c>
      <c r="F211">
        <v>129168</v>
      </c>
      <c r="G211">
        <v>129168</v>
      </c>
      <c r="H211">
        <v>46200</v>
      </c>
    </row>
    <row r="212" spans="1:8" x14ac:dyDescent="0.25">
      <c r="A212">
        <v>2015</v>
      </c>
      <c r="B212" t="s">
        <v>13</v>
      </c>
      <c r="C212">
        <v>1182</v>
      </c>
      <c r="D212">
        <v>1825460</v>
      </c>
      <c r="E212">
        <v>0</v>
      </c>
      <c r="F212">
        <v>1825460</v>
      </c>
      <c r="G212">
        <v>1825460</v>
      </c>
      <c r="H212">
        <v>0</v>
      </c>
    </row>
    <row r="213" spans="1:8" x14ac:dyDescent="0.25">
      <c r="A213">
        <v>2015</v>
      </c>
      <c r="B213" t="s">
        <v>13</v>
      </c>
      <c r="C213">
        <v>78.8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>
        <v>2015</v>
      </c>
      <c r="B214" t="s">
        <v>13</v>
      </c>
      <c r="C214">
        <v>27.9</v>
      </c>
      <c r="D214">
        <v>31907</v>
      </c>
      <c r="E214">
        <v>0</v>
      </c>
      <c r="F214">
        <v>31907</v>
      </c>
      <c r="G214">
        <v>31907</v>
      </c>
      <c r="H214">
        <v>0</v>
      </c>
    </row>
    <row r="215" spans="1:8" x14ac:dyDescent="0.25">
      <c r="A215">
        <v>2015</v>
      </c>
      <c r="B215" t="s">
        <v>10</v>
      </c>
      <c r="C215">
        <v>13421.4</v>
      </c>
      <c r="D215">
        <v>36124472</v>
      </c>
      <c r="E215">
        <v>1165606</v>
      </c>
      <c r="F215">
        <v>34958866</v>
      </c>
      <c r="G215">
        <v>34958866</v>
      </c>
      <c r="H215">
        <v>0</v>
      </c>
    </row>
    <row r="216" spans="1:8" x14ac:dyDescent="0.25">
      <c r="A216">
        <v>2015</v>
      </c>
      <c r="B216" t="s">
        <v>11</v>
      </c>
      <c r="C216">
        <v>23000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>
        <v>2015</v>
      </c>
      <c r="B217" t="s">
        <v>10</v>
      </c>
      <c r="C217">
        <v>23.6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>
        <v>2015</v>
      </c>
      <c r="B218" t="s">
        <v>11</v>
      </c>
      <c r="C218">
        <v>24.8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>
        <v>2015</v>
      </c>
      <c r="B219" t="s">
        <v>13</v>
      </c>
      <c r="C219">
        <v>12954.3</v>
      </c>
      <c r="D219">
        <v>77872000</v>
      </c>
      <c r="E219">
        <v>8276125</v>
      </c>
      <c r="F219">
        <v>69595875</v>
      </c>
      <c r="G219">
        <v>69595875</v>
      </c>
      <c r="H219">
        <v>43347081</v>
      </c>
    </row>
    <row r="220" spans="1:8" x14ac:dyDescent="0.25">
      <c r="A220">
        <v>2015</v>
      </c>
      <c r="B220" t="s">
        <v>10</v>
      </c>
      <c r="C220">
        <v>1840.1</v>
      </c>
      <c r="D220">
        <v>7096618</v>
      </c>
      <c r="E220">
        <v>49164</v>
      </c>
      <c r="F220">
        <v>7047454</v>
      </c>
      <c r="G220">
        <v>7047454</v>
      </c>
      <c r="H220">
        <v>0</v>
      </c>
    </row>
    <row r="221" spans="1:8" x14ac:dyDescent="0.25">
      <c r="A221">
        <v>2015</v>
      </c>
      <c r="B221" t="s">
        <v>11</v>
      </c>
      <c r="C221">
        <v>1533</v>
      </c>
      <c r="D221">
        <v>3364157</v>
      </c>
      <c r="E221">
        <v>0</v>
      </c>
      <c r="F221">
        <v>3364157</v>
      </c>
      <c r="G221">
        <v>3364157</v>
      </c>
      <c r="H221">
        <v>0</v>
      </c>
    </row>
    <row r="222" spans="1:8" x14ac:dyDescent="0.25">
      <c r="A222">
        <v>2015</v>
      </c>
      <c r="B222" t="s">
        <v>11</v>
      </c>
      <c r="C222">
        <v>1200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>
        <v>2015</v>
      </c>
      <c r="B223" t="s">
        <v>11</v>
      </c>
      <c r="C223">
        <v>81527.5</v>
      </c>
      <c r="D223">
        <v>159368537</v>
      </c>
      <c r="E223">
        <v>3917606</v>
      </c>
      <c r="F223">
        <v>155450931</v>
      </c>
      <c r="G223">
        <v>155450931</v>
      </c>
      <c r="H223">
        <v>0</v>
      </c>
    </row>
    <row r="224" spans="1:8" x14ac:dyDescent="0.25">
      <c r="A224">
        <v>2015</v>
      </c>
      <c r="B224" t="s">
        <v>10</v>
      </c>
      <c r="C224">
        <v>6992.1</v>
      </c>
      <c r="D224">
        <v>23307891</v>
      </c>
      <c r="E224">
        <v>826468</v>
      </c>
      <c r="F224">
        <v>22481423</v>
      </c>
      <c r="G224">
        <v>22481423</v>
      </c>
      <c r="H224">
        <v>0</v>
      </c>
    </row>
    <row r="225" spans="1:8" x14ac:dyDescent="0.25">
      <c r="A225">
        <v>2015</v>
      </c>
      <c r="B225" t="s">
        <v>11</v>
      </c>
      <c r="C225">
        <v>15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>
        <v>2015</v>
      </c>
      <c r="B226" t="s">
        <v>10</v>
      </c>
      <c r="C226">
        <v>1739.9</v>
      </c>
      <c r="D226">
        <v>8300126</v>
      </c>
      <c r="E226">
        <v>163269</v>
      </c>
      <c r="F226">
        <v>8136857</v>
      </c>
      <c r="G226">
        <v>8136857</v>
      </c>
      <c r="H226">
        <v>0</v>
      </c>
    </row>
    <row r="227" spans="1:8" x14ac:dyDescent="0.25">
      <c r="A227">
        <v>2015</v>
      </c>
      <c r="B227" t="s">
        <v>10</v>
      </c>
      <c r="C227">
        <v>1207.5</v>
      </c>
      <c r="D227">
        <v>3141274</v>
      </c>
      <c r="E227">
        <v>21361</v>
      </c>
      <c r="F227">
        <v>3119913</v>
      </c>
      <c r="G227">
        <v>3119913</v>
      </c>
      <c r="H227">
        <v>3345</v>
      </c>
    </row>
    <row r="228" spans="1:8" x14ac:dyDescent="0.25">
      <c r="A228">
        <v>2015</v>
      </c>
      <c r="B228" t="s">
        <v>12</v>
      </c>
      <c r="C228">
        <v>118.2</v>
      </c>
      <c r="D228">
        <v>145713</v>
      </c>
      <c r="E228">
        <v>0</v>
      </c>
      <c r="F228">
        <v>145713</v>
      </c>
      <c r="G228">
        <v>145713</v>
      </c>
      <c r="H228">
        <v>0</v>
      </c>
    </row>
    <row r="229" spans="1:8" x14ac:dyDescent="0.25">
      <c r="A229">
        <v>2015</v>
      </c>
      <c r="B229" t="s">
        <v>11</v>
      </c>
      <c r="C229">
        <v>11.4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>
        <v>2015</v>
      </c>
      <c r="B230" t="s">
        <v>11</v>
      </c>
      <c r="C230">
        <v>34732.699999999997</v>
      </c>
      <c r="D230">
        <v>86501362</v>
      </c>
      <c r="E230">
        <v>2257940</v>
      </c>
      <c r="F230">
        <v>84243422</v>
      </c>
      <c r="G230">
        <v>84243422</v>
      </c>
      <c r="H230">
        <v>76922410</v>
      </c>
    </row>
    <row r="231" spans="1:8" x14ac:dyDescent="0.25">
      <c r="A231">
        <v>2015</v>
      </c>
      <c r="B231" t="s">
        <v>11</v>
      </c>
      <c r="C231">
        <v>2317</v>
      </c>
      <c r="D231">
        <v>5615607</v>
      </c>
      <c r="E231">
        <v>136200</v>
      </c>
      <c r="F231">
        <v>5479407</v>
      </c>
      <c r="G231">
        <v>5479407</v>
      </c>
      <c r="H231">
        <v>0</v>
      </c>
    </row>
    <row r="232" spans="1:8" x14ac:dyDescent="0.25">
      <c r="A232">
        <v>2015</v>
      </c>
      <c r="B232" t="s">
        <v>10</v>
      </c>
      <c r="C232">
        <v>1379.1</v>
      </c>
      <c r="D232">
        <v>2342555</v>
      </c>
      <c r="E232">
        <v>20755</v>
      </c>
      <c r="F232">
        <v>2321800</v>
      </c>
      <c r="G232">
        <v>2321800</v>
      </c>
      <c r="H232">
        <v>0</v>
      </c>
    </row>
    <row r="233" spans="1:8" x14ac:dyDescent="0.25">
      <c r="A233">
        <v>2015</v>
      </c>
      <c r="B233" t="s">
        <v>10</v>
      </c>
      <c r="C233">
        <v>4250.3999999999996</v>
      </c>
      <c r="D233">
        <v>7210075</v>
      </c>
      <c r="E233">
        <v>26597</v>
      </c>
      <c r="F233">
        <v>7183478</v>
      </c>
      <c r="G233">
        <v>7183478</v>
      </c>
      <c r="H233">
        <v>205272</v>
      </c>
    </row>
    <row r="234" spans="1:8" x14ac:dyDescent="0.25">
      <c r="A234">
        <v>2015</v>
      </c>
      <c r="B234" t="s">
        <v>10</v>
      </c>
      <c r="C234">
        <v>5758</v>
      </c>
      <c r="D234">
        <v>5754185</v>
      </c>
      <c r="E234">
        <v>319094</v>
      </c>
      <c r="F234">
        <v>5435091</v>
      </c>
      <c r="G234">
        <v>5435091</v>
      </c>
      <c r="H234">
        <v>4471829</v>
      </c>
    </row>
    <row r="235" spans="1:8" x14ac:dyDescent="0.25">
      <c r="A235">
        <v>2015</v>
      </c>
      <c r="B235" t="s">
        <v>13</v>
      </c>
      <c r="C235">
        <v>65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>
        <v>2015</v>
      </c>
      <c r="B236" t="s">
        <v>10</v>
      </c>
      <c r="C236">
        <v>367.4</v>
      </c>
      <c r="D236">
        <v>496461</v>
      </c>
      <c r="E236">
        <v>0</v>
      </c>
      <c r="F236">
        <v>496461</v>
      </c>
      <c r="G236">
        <v>496461</v>
      </c>
      <c r="H236">
        <v>0</v>
      </c>
    </row>
    <row r="237" spans="1:8" x14ac:dyDescent="0.25">
      <c r="A237">
        <v>2015</v>
      </c>
      <c r="B237" t="s">
        <v>11</v>
      </c>
      <c r="C237">
        <v>2327.3000000000002</v>
      </c>
      <c r="D237">
        <v>4928736</v>
      </c>
      <c r="E237">
        <v>0</v>
      </c>
      <c r="F237">
        <v>4928736</v>
      </c>
      <c r="G237">
        <v>4928736</v>
      </c>
      <c r="H237">
        <v>0</v>
      </c>
    </row>
    <row r="238" spans="1:8" x14ac:dyDescent="0.25">
      <c r="A238">
        <v>2015</v>
      </c>
      <c r="B238" t="s">
        <v>11</v>
      </c>
      <c r="C238">
        <v>283.89999999999998</v>
      </c>
      <c r="D238">
        <v>579969</v>
      </c>
      <c r="E238">
        <v>0</v>
      </c>
      <c r="F238">
        <v>579969</v>
      </c>
      <c r="G238">
        <v>579969</v>
      </c>
      <c r="H238">
        <v>5263</v>
      </c>
    </row>
    <row r="239" spans="1:8" x14ac:dyDescent="0.25">
      <c r="A239">
        <v>2015</v>
      </c>
      <c r="B239" t="s">
        <v>13</v>
      </c>
      <c r="C239">
        <v>55</v>
      </c>
      <c r="D239">
        <v>80830</v>
      </c>
      <c r="E239">
        <v>0</v>
      </c>
      <c r="F239">
        <v>80830</v>
      </c>
      <c r="G239">
        <v>80830</v>
      </c>
      <c r="H239">
        <v>0</v>
      </c>
    </row>
    <row r="240" spans="1:8" x14ac:dyDescent="0.25">
      <c r="A240">
        <v>2015</v>
      </c>
      <c r="B240" t="s">
        <v>10</v>
      </c>
      <c r="C240">
        <v>204</v>
      </c>
      <c r="D240">
        <v>318864</v>
      </c>
      <c r="E240">
        <v>0</v>
      </c>
      <c r="F240">
        <v>318864</v>
      </c>
      <c r="G240">
        <v>318864</v>
      </c>
      <c r="H240">
        <v>0</v>
      </c>
    </row>
    <row r="241" spans="1:8" x14ac:dyDescent="0.25">
      <c r="A241">
        <v>2015</v>
      </c>
      <c r="B241" t="s">
        <v>11</v>
      </c>
      <c r="C241">
        <v>1346</v>
      </c>
      <c r="D241">
        <v>3098925</v>
      </c>
      <c r="E241">
        <v>0</v>
      </c>
      <c r="F241">
        <v>3098925</v>
      </c>
      <c r="G241">
        <v>3098925</v>
      </c>
      <c r="H241">
        <v>0</v>
      </c>
    </row>
    <row r="242" spans="1:8" x14ac:dyDescent="0.25">
      <c r="A242">
        <v>2015</v>
      </c>
      <c r="B242" t="s">
        <v>11</v>
      </c>
      <c r="C242">
        <v>9461.2999999999993</v>
      </c>
      <c r="D242">
        <v>17467004</v>
      </c>
      <c r="E242">
        <v>13207</v>
      </c>
      <c r="F242">
        <v>17453797</v>
      </c>
      <c r="G242">
        <v>17453797</v>
      </c>
      <c r="H242">
        <v>0</v>
      </c>
    </row>
    <row r="243" spans="1:8" x14ac:dyDescent="0.25">
      <c r="A243">
        <v>2015</v>
      </c>
      <c r="B243" t="s">
        <v>11</v>
      </c>
      <c r="C243">
        <v>16450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2015</v>
      </c>
      <c r="B244" t="s">
        <v>11</v>
      </c>
      <c r="C244">
        <v>1163.3</v>
      </c>
      <c r="D244">
        <v>2453371</v>
      </c>
      <c r="E244">
        <v>0</v>
      </c>
      <c r="F244">
        <v>2453371</v>
      </c>
      <c r="G244">
        <v>2453371</v>
      </c>
      <c r="H244">
        <v>0</v>
      </c>
    </row>
    <row r="245" spans="1:8" x14ac:dyDescent="0.25">
      <c r="A245">
        <v>2015</v>
      </c>
      <c r="B245" t="s">
        <v>10</v>
      </c>
      <c r="C245">
        <v>640</v>
      </c>
      <c r="D245">
        <v>822685</v>
      </c>
      <c r="E245">
        <v>192</v>
      </c>
      <c r="F245">
        <v>822493</v>
      </c>
      <c r="G245">
        <v>822493</v>
      </c>
      <c r="H245">
        <v>0</v>
      </c>
    </row>
    <row r="246" spans="1:8" x14ac:dyDescent="0.25">
      <c r="A246">
        <v>2015</v>
      </c>
      <c r="B246" t="s">
        <v>11</v>
      </c>
      <c r="C246">
        <v>240480</v>
      </c>
      <c r="D246">
        <v>155815000</v>
      </c>
      <c r="E246">
        <v>3995000</v>
      </c>
      <c r="F246">
        <v>151820000</v>
      </c>
      <c r="G246">
        <v>0</v>
      </c>
      <c r="H246">
        <v>0</v>
      </c>
    </row>
    <row r="247" spans="1:8" x14ac:dyDescent="0.25">
      <c r="A247">
        <v>2015</v>
      </c>
      <c r="B247" t="s">
        <v>11</v>
      </c>
      <c r="C247">
        <v>360</v>
      </c>
      <c r="D247">
        <v>624263</v>
      </c>
      <c r="E247">
        <v>0</v>
      </c>
      <c r="F247">
        <v>624263</v>
      </c>
      <c r="G247">
        <v>624263</v>
      </c>
      <c r="H247">
        <v>0</v>
      </c>
    </row>
    <row r="248" spans="1:8" x14ac:dyDescent="0.25">
      <c r="A248">
        <v>2015</v>
      </c>
      <c r="B248" t="s">
        <v>10</v>
      </c>
      <c r="C248">
        <v>165</v>
      </c>
      <c r="D248">
        <v>197516</v>
      </c>
      <c r="E248">
        <v>0</v>
      </c>
      <c r="F248">
        <v>197516</v>
      </c>
      <c r="G248">
        <v>197516</v>
      </c>
      <c r="H248">
        <v>0</v>
      </c>
    </row>
    <row r="249" spans="1:8" x14ac:dyDescent="0.25">
      <c r="A249">
        <v>2015</v>
      </c>
      <c r="B249" t="s">
        <v>13</v>
      </c>
      <c r="C249">
        <v>62.1</v>
      </c>
      <c r="D249">
        <v>91941</v>
      </c>
      <c r="E249">
        <v>0</v>
      </c>
      <c r="F249">
        <v>91941</v>
      </c>
      <c r="G249">
        <v>91941</v>
      </c>
      <c r="H249">
        <v>0</v>
      </c>
    </row>
    <row r="250" spans="1:8" x14ac:dyDescent="0.25">
      <c r="A250">
        <v>2015</v>
      </c>
      <c r="B250" t="s">
        <v>13</v>
      </c>
      <c r="C250">
        <v>1956</v>
      </c>
      <c r="D250">
        <v>7685592</v>
      </c>
      <c r="E250">
        <v>81743</v>
      </c>
      <c r="F250">
        <v>7603849</v>
      </c>
      <c r="G250">
        <v>7603849</v>
      </c>
      <c r="H250">
        <v>0</v>
      </c>
    </row>
    <row r="251" spans="1:8" x14ac:dyDescent="0.25">
      <c r="A251">
        <v>2015</v>
      </c>
      <c r="B251" t="s">
        <v>13</v>
      </c>
      <c r="C251">
        <v>30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2015</v>
      </c>
      <c r="B252" t="s">
        <v>11</v>
      </c>
      <c r="C252">
        <v>60899</v>
      </c>
      <c r="D252">
        <v>127667398</v>
      </c>
      <c r="E252">
        <v>1591093</v>
      </c>
      <c r="F252">
        <v>126076305</v>
      </c>
      <c r="G252">
        <v>13698305</v>
      </c>
      <c r="H252">
        <v>0</v>
      </c>
    </row>
    <row r="253" spans="1:8" x14ac:dyDescent="0.25">
      <c r="A253">
        <v>2015</v>
      </c>
      <c r="B253" t="s">
        <v>11</v>
      </c>
      <c r="C253">
        <v>19590.5</v>
      </c>
      <c r="D253">
        <v>67581226</v>
      </c>
      <c r="E253">
        <v>714919</v>
      </c>
      <c r="F253">
        <v>66866307</v>
      </c>
      <c r="G253">
        <v>11800307</v>
      </c>
      <c r="H253">
        <v>1728</v>
      </c>
    </row>
    <row r="254" spans="1:8" x14ac:dyDescent="0.25">
      <c r="A254">
        <v>2015</v>
      </c>
      <c r="B254" t="s">
        <v>13</v>
      </c>
      <c r="C254">
        <v>4.5999999999999996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>
        <v>2015</v>
      </c>
      <c r="B255" t="s">
        <v>11</v>
      </c>
      <c r="C255">
        <v>1739.8</v>
      </c>
      <c r="D255">
        <v>4610883</v>
      </c>
      <c r="E255">
        <v>16503</v>
      </c>
      <c r="F255">
        <v>4594380</v>
      </c>
      <c r="G255">
        <v>4594380</v>
      </c>
      <c r="H255">
        <v>0</v>
      </c>
    </row>
    <row r="256" spans="1:8" x14ac:dyDescent="0.25">
      <c r="A256">
        <v>2015</v>
      </c>
      <c r="B256" t="s">
        <v>10</v>
      </c>
      <c r="C256">
        <v>78.8</v>
      </c>
      <c r="D256">
        <v>99844</v>
      </c>
      <c r="E256">
        <v>0</v>
      </c>
      <c r="F256">
        <v>99844</v>
      </c>
      <c r="G256">
        <v>99844</v>
      </c>
      <c r="H256">
        <v>0</v>
      </c>
    </row>
    <row r="257" spans="1:8" x14ac:dyDescent="0.25">
      <c r="A257">
        <v>2015</v>
      </c>
      <c r="B257" t="s">
        <v>10</v>
      </c>
      <c r="C257">
        <v>235.6</v>
      </c>
      <c r="D257">
        <v>323597</v>
      </c>
      <c r="E257">
        <v>0</v>
      </c>
      <c r="F257">
        <v>323597</v>
      </c>
      <c r="G257">
        <v>323597</v>
      </c>
      <c r="H257">
        <v>0</v>
      </c>
    </row>
    <row r="258" spans="1:8" x14ac:dyDescent="0.25">
      <c r="A258">
        <v>2015</v>
      </c>
      <c r="B258" t="s">
        <v>11</v>
      </c>
      <c r="C258">
        <v>32500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>
        <v>2015</v>
      </c>
      <c r="B259" t="s">
        <v>10</v>
      </c>
      <c r="C259">
        <v>1617.1</v>
      </c>
      <c r="D259">
        <v>1740269</v>
      </c>
      <c r="E259">
        <v>0</v>
      </c>
      <c r="F259">
        <v>1740269</v>
      </c>
      <c r="G259">
        <v>1740269</v>
      </c>
      <c r="H259">
        <v>4052</v>
      </c>
    </row>
    <row r="260" spans="1:8" x14ac:dyDescent="0.25">
      <c r="A260">
        <v>2015</v>
      </c>
      <c r="B260" t="s">
        <v>13</v>
      </c>
      <c r="C260">
        <v>8.5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2015</v>
      </c>
      <c r="B261" t="s">
        <v>12</v>
      </c>
      <c r="C261">
        <v>5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>
        <v>2015</v>
      </c>
      <c r="B262" t="s">
        <v>12</v>
      </c>
      <c r="C262">
        <v>44000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>
        <v>2015</v>
      </c>
      <c r="B263" t="s">
        <v>12</v>
      </c>
      <c r="C263">
        <v>25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>
        <v>2015</v>
      </c>
      <c r="B264" t="s">
        <v>13</v>
      </c>
      <c r="C264">
        <v>303.2</v>
      </c>
      <c r="D264">
        <v>472702</v>
      </c>
      <c r="E264">
        <v>0</v>
      </c>
      <c r="F264">
        <v>472702</v>
      </c>
      <c r="G264">
        <v>472702</v>
      </c>
      <c r="H264">
        <v>0</v>
      </c>
    </row>
    <row r="265" spans="1:8" x14ac:dyDescent="0.25">
      <c r="A265">
        <v>2015</v>
      </c>
      <c r="B265" t="s">
        <v>13</v>
      </c>
      <c r="C265">
        <v>2323</v>
      </c>
      <c r="D265">
        <v>10961036</v>
      </c>
      <c r="E265">
        <v>578059</v>
      </c>
      <c r="F265">
        <v>10382977</v>
      </c>
      <c r="G265">
        <v>10382977</v>
      </c>
      <c r="H265">
        <v>0</v>
      </c>
    </row>
    <row r="266" spans="1:8" x14ac:dyDescent="0.25">
      <c r="A266">
        <v>2015</v>
      </c>
      <c r="B266" t="s">
        <v>13</v>
      </c>
      <c r="C266">
        <v>1304.5999999999999</v>
      </c>
      <c r="D266">
        <v>1934605</v>
      </c>
      <c r="E266">
        <v>0</v>
      </c>
      <c r="F266">
        <v>1934605</v>
      </c>
      <c r="G266">
        <v>1934605</v>
      </c>
      <c r="H266">
        <v>0</v>
      </c>
    </row>
    <row r="267" spans="1:8" x14ac:dyDescent="0.25">
      <c r="A267">
        <v>2015</v>
      </c>
      <c r="B267" t="s">
        <v>13</v>
      </c>
      <c r="C267">
        <v>3.3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2015</v>
      </c>
      <c r="B268" t="s">
        <v>11</v>
      </c>
      <c r="C268">
        <v>1000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>
        <v>2015</v>
      </c>
      <c r="B269" t="s">
        <v>10</v>
      </c>
      <c r="C269">
        <v>106.8</v>
      </c>
      <c r="D269">
        <v>154115</v>
      </c>
      <c r="E269">
        <v>0</v>
      </c>
      <c r="F269">
        <v>154115</v>
      </c>
      <c r="G269">
        <v>154115</v>
      </c>
      <c r="H269">
        <v>0</v>
      </c>
    </row>
    <row r="270" spans="1:8" x14ac:dyDescent="0.25">
      <c r="A270">
        <v>2015</v>
      </c>
      <c r="B270" t="s">
        <v>10</v>
      </c>
      <c r="C270">
        <v>2154.3000000000002</v>
      </c>
      <c r="D270">
        <v>4607075</v>
      </c>
      <c r="E270">
        <v>11493</v>
      </c>
      <c r="F270">
        <v>4595582</v>
      </c>
      <c r="G270">
        <v>4595582</v>
      </c>
      <c r="H270">
        <v>109679</v>
      </c>
    </row>
    <row r="271" spans="1:8" x14ac:dyDescent="0.25">
      <c r="A271">
        <v>2015</v>
      </c>
      <c r="B271" t="s">
        <v>10</v>
      </c>
      <c r="C271">
        <v>3501</v>
      </c>
      <c r="D271">
        <v>12725869</v>
      </c>
      <c r="E271">
        <v>114194</v>
      </c>
      <c r="F271">
        <v>12611675</v>
      </c>
      <c r="G271">
        <v>12611675</v>
      </c>
      <c r="H271">
        <v>0</v>
      </c>
    </row>
    <row r="272" spans="1:8" x14ac:dyDescent="0.25">
      <c r="A272">
        <v>2015</v>
      </c>
      <c r="B272" t="s">
        <v>10</v>
      </c>
      <c r="C272">
        <v>64085</v>
      </c>
      <c r="D272">
        <v>433510478</v>
      </c>
      <c r="E272">
        <v>14819510</v>
      </c>
      <c r="F272">
        <v>418690968</v>
      </c>
      <c r="G272">
        <v>418690968</v>
      </c>
      <c r="H272">
        <v>0</v>
      </c>
    </row>
    <row r="273" spans="1:8" x14ac:dyDescent="0.25">
      <c r="A273">
        <v>2015</v>
      </c>
      <c r="B273" t="s">
        <v>10</v>
      </c>
      <c r="C273">
        <v>1257.8</v>
      </c>
      <c r="D273">
        <v>1861992</v>
      </c>
      <c r="E273">
        <v>93103</v>
      </c>
      <c r="F273">
        <v>1768889</v>
      </c>
      <c r="G273">
        <v>1768889</v>
      </c>
      <c r="H273">
        <v>879824</v>
      </c>
    </row>
    <row r="274" spans="1:8" x14ac:dyDescent="0.25">
      <c r="A274">
        <v>2015</v>
      </c>
      <c r="B274" t="s">
        <v>10</v>
      </c>
      <c r="C274">
        <v>51.9</v>
      </c>
      <c r="D274">
        <v>66405</v>
      </c>
      <c r="E274">
        <v>0</v>
      </c>
      <c r="F274">
        <v>66405</v>
      </c>
      <c r="G274">
        <v>66405</v>
      </c>
      <c r="H274">
        <v>0</v>
      </c>
    </row>
    <row r="275" spans="1:8" x14ac:dyDescent="0.25">
      <c r="A275">
        <v>2015</v>
      </c>
      <c r="B275" t="s">
        <v>10</v>
      </c>
      <c r="C275">
        <v>16232.9</v>
      </c>
      <c r="D275">
        <v>6513049</v>
      </c>
      <c r="E275">
        <v>103454</v>
      </c>
      <c r="F275">
        <v>6409595</v>
      </c>
      <c r="G275">
        <v>6409595</v>
      </c>
      <c r="H275">
        <v>47250</v>
      </c>
    </row>
    <row r="276" spans="1:8" x14ac:dyDescent="0.25">
      <c r="A276">
        <v>2015</v>
      </c>
      <c r="B276" t="s">
        <v>12</v>
      </c>
      <c r="C276">
        <v>133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>
        <v>2015</v>
      </c>
      <c r="B277" t="s">
        <v>10</v>
      </c>
      <c r="C277">
        <v>585.5</v>
      </c>
      <c r="D277">
        <v>967561</v>
      </c>
      <c r="E277">
        <v>0</v>
      </c>
      <c r="F277">
        <v>967561</v>
      </c>
      <c r="G277">
        <v>967561</v>
      </c>
      <c r="H277">
        <v>164495</v>
      </c>
    </row>
    <row r="278" spans="1:8" x14ac:dyDescent="0.25">
      <c r="A278">
        <v>2015</v>
      </c>
      <c r="B278" t="s">
        <v>10</v>
      </c>
      <c r="C278">
        <v>1606</v>
      </c>
      <c r="D278">
        <v>2626981</v>
      </c>
      <c r="E278">
        <v>0</v>
      </c>
      <c r="F278">
        <v>2626981</v>
      </c>
      <c r="G278">
        <v>2626981</v>
      </c>
      <c r="H278">
        <v>0</v>
      </c>
    </row>
    <row r="279" spans="1:8" x14ac:dyDescent="0.25">
      <c r="A279">
        <v>2015</v>
      </c>
      <c r="B279" t="s">
        <v>10</v>
      </c>
      <c r="C279">
        <v>9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2015</v>
      </c>
      <c r="B280" t="s">
        <v>10</v>
      </c>
      <c r="C280">
        <v>15509.8</v>
      </c>
      <c r="D280">
        <v>91688026</v>
      </c>
      <c r="E280">
        <v>28143079</v>
      </c>
      <c r="F280">
        <v>63544947</v>
      </c>
      <c r="G280">
        <v>63544947</v>
      </c>
      <c r="H280">
        <v>93651</v>
      </c>
    </row>
    <row r="281" spans="1:8" x14ac:dyDescent="0.25">
      <c r="A281">
        <v>2015</v>
      </c>
      <c r="B281" t="s">
        <v>10</v>
      </c>
      <c r="C281">
        <v>615.5</v>
      </c>
      <c r="D281">
        <v>1052330</v>
      </c>
      <c r="E281">
        <v>0</v>
      </c>
      <c r="F281">
        <v>1052330</v>
      </c>
      <c r="G281">
        <v>1052330</v>
      </c>
      <c r="H281">
        <v>0</v>
      </c>
    </row>
    <row r="282" spans="1:8" x14ac:dyDescent="0.25">
      <c r="A282">
        <v>2015</v>
      </c>
      <c r="B282" t="s">
        <v>13</v>
      </c>
      <c r="C282">
        <v>10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>
        <v>2015</v>
      </c>
      <c r="B283" t="s">
        <v>11</v>
      </c>
      <c r="C283">
        <v>3059.7</v>
      </c>
      <c r="D283">
        <v>17261323</v>
      </c>
      <c r="E283">
        <v>381250</v>
      </c>
      <c r="F283">
        <v>16880073</v>
      </c>
      <c r="G283">
        <v>16880073</v>
      </c>
      <c r="H283">
        <v>14865680</v>
      </c>
    </row>
    <row r="284" spans="1:8" x14ac:dyDescent="0.25">
      <c r="A284">
        <v>2015</v>
      </c>
      <c r="B284" t="s">
        <v>10</v>
      </c>
      <c r="C284">
        <v>59.4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>
        <v>2015</v>
      </c>
      <c r="B285" t="s">
        <v>11</v>
      </c>
      <c r="C285">
        <v>59889.4</v>
      </c>
      <c r="D285">
        <v>354160504</v>
      </c>
      <c r="E285">
        <v>9605677</v>
      </c>
      <c r="F285">
        <v>344554827</v>
      </c>
      <c r="G285">
        <v>344554827</v>
      </c>
      <c r="H285">
        <v>38296760</v>
      </c>
    </row>
    <row r="286" spans="1:8" x14ac:dyDescent="0.25">
      <c r="A286">
        <v>2015</v>
      </c>
      <c r="B286" t="s">
        <v>10</v>
      </c>
      <c r="C286">
        <v>135.80000000000001</v>
      </c>
      <c r="D286">
        <v>32819056</v>
      </c>
      <c r="E286">
        <v>654000</v>
      </c>
      <c r="F286">
        <v>32165056</v>
      </c>
      <c r="G286">
        <v>32165056</v>
      </c>
      <c r="H286">
        <v>12880814</v>
      </c>
    </row>
    <row r="287" spans="1:8" x14ac:dyDescent="0.25">
      <c r="A287">
        <v>2015</v>
      </c>
      <c r="B287" t="s">
        <v>13</v>
      </c>
      <c r="C287">
        <v>15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>
        <v>2015</v>
      </c>
      <c r="B288" t="s">
        <v>10</v>
      </c>
      <c r="C288">
        <v>3120</v>
      </c>
      <c r="D288">
        <v>10051122</v>
      </c>
      <c r="E288">
        <v>170855</v>
      </c>
      <c r="F288">
        <v>9880267</v>
      </c>
      <c r="G288">
        <v>9880267</v>
      </c>
      <c r="H288">
        <v>0</v>
      </c>
    </row>
    <row r="289" spans="1:8" x14ac:dyDescent="0.25">
      <c r="A289">
        <v>2015</v>
      </c>
      <c r="B289" t="s">
        <v>13</v>
      </c>
      <c r="C289">
        <v>380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>
        <v>2015</v>
      </c>
      <c r="B290" t="s">
        <v>12</v>
      </c>
      <c r="C290">
        <v>168.8</v>
      </c>
      <c r="D290">
        <v>288304</v>
      </c>
      <c r="E290">
        <v>0</v>
      </c>
      <c r="F290">
        <v>288304</v>
      </c>
      <c r="G290">
        <v>288304</v>
      </c>
      <c r="H290">
        <v>0</v>
      </c>
    </row>
    <row r="291" spans="1:8" x14ac:dyDescent="0.25">
      <c r="A291">
        <v>2015</v>
      </c>
      <c r="B291" t="s">
        <v>12</v>
      </c>
      <c r="C291">
        <v>3.6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>
        <v>2015</v>
      </c>
      <c r="B292" t="s">
        <v>10</v>
      </c>
      <c r="C292">
        <v>4855.5</v>
      </c>
      <c r="D292">
        <v>21458027</v>
      </c>
      <c r="E292">
        <v>617310</v>
      </c>
      <c r="F292">
        <v>20840717</v>
      </c>
      <c r="G292">
        <v>20840717</v>
      </c>
      <c r="H292">
        <v>796403</v>
      </c>
    </row>
    <row r="293" spans="1:8" x14ac:dyDescent="0.25">
      <c r="A293">
        <v>2015</v>
      </c>
      <c r="B293" t="s">
        <v>11</v>
      </c>
      <c r="C293">
        <v>4710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>
        <v>2015</v>
      </c>
      <c r="B294" t="s">
        <v>10</v>
      </c>
      <c r="C294">
        <v>1135</v>
      </c>
      <c r="D294">
        <v>3599285</v>
      </c>
      <c r="E294">
        <v>102000</v>
      </c>
      <c r="F294">
        <v>3497285</v>
      </c>
      <c r="G294">
        <v>129285</v>
      </c>
      <c r="H294">
        <v>0</v>
      </c>
    </row>
    <row r="295" spans="1:8" x14ac:dyDescent="0.25">
      <c r="A295">
        <v>2015</v>
      </c>
      <c r="B295" t="s">
        <v>11</v>
      </c>
      <c r="C295">
        <v>123.5</v>
      </c>
      <c r="D295">
        <v>188538</v>
      </c>
      <c r="E295">
        <v>0</v>
      </c>
      <c r="F295">
        <v>188538</v>
      </c>
      <c r="G295">
        <v>188538</v>
      </c>
      <c r="H295">
        <v>0</v>
      </c>
    </row>
    <row r="296" spans="1:8" x14ac:dyDescent="0.25">
      <c r="A296">
        <v>2015</v>
      </c>
      <c r="B296" t="s">
        <v>11</v>
      </c>
      <c r="C296">
        <v>423.8</v>
      </c>
      <c r="D296">
        <v>867811</v>
      </c>
      <c r="E296">
        <v>0</v>
      </c>
      <c r="F296">
        <v>867811</v>
      </c>
      <c r="G296">
        <v>867811</v>
      </c>
      <c r="H296">
        <v>0</v>
      </c>
    </row>
    <row r="297" spans="1:8" x14ac:dyDescent="0.25">
      <c r="A297">
        <v>2015</v>
      </c>
      <c r="B297" t="s">
        <v>10</v>
      </c>
      <c r="C297">
        <v>40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>
        <v>2015</v>
      </c>
      <c r="B298" t="s">
        <v>10</v>
      </c>
      <c r="C298">
        <v>1079.7</v>
      </c>
      <c r="D298">
        <v>1719975</v>
      </c>
      <c r="E298">
        <v>0</v>
      </c>
      <c r="F298">
        <v>1719975</v>
      </c>
      <c r="G298">
        <v>1719975</v>
      </c>
      <c r="H298">
        <v>0</v>
      </c>
    </row>
    <row r="299" spans="1:8" x14ac:dyDescent="0.25">
      <c r="A299">
        <v>2015</v>
      </c>
      <c r="B299" t="s">
        <v>10</v>
      </c>
      <c r="C299">
        <v>3417.9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>
        <v>2015</v>
      </c>
      <c r="B300" t="s">
        <v>11</v>
      </c>
      <c r="C300">
        <v>13.8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>
        <v>2015</v>
      </c>
      <c r="B301" t="s">
        <v>10</v>
      </c>
      <c r="C301">
        <v>5402.5</v>
      </c>
      <c r="D301">
        <v>15553716</v>
      </c>
      <c r="E301">
        <v>381356</v>
      </c>
      <c r="F301">
        <v>15172360</v>
      </c>
      <c r="G301">
        <v>15172360</v>
      </c>
      <c r="H301">
        <v>1023913</v>
      </c>
    </row>
    <row r="302" spans="1:8" x14ac:dyDescent="0.25">
      <c r="A302">
        <v>2015</v>
      </c>
      <c r="B302" t="s">
        <v>12</v>
      </c>
      <c r="C302">
        <v>5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>
        <v>2015</v>
      </c>
      <c r="B303" t="s">
        <v>13</v>
      </c>
      <c r="C303">
        <v>20</v>
      </c>
      <c r="D303">
        <v>24138</v>
      </c>
      <c r="E303">
        <v>0</v>
      </c>
      <c r="F303">
        <v>24138</v>
      </c>
      <c r="G303">
        <v>24138</v>
      </c>
      <c r="H303">
        <v>0</v>
      </c>
    </row>
    <row r="304" spans="1:8" x14ac:dyDescent="0.25">
      <c r="A304">
        <v>2015</v>
      </c>
      <c r="B304" t="s">
        <v>12</v>
      </c>
      <c r="C304">
        <v>12.7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>
        <v>2015</v>
      </c>
      <c r="B305" t="s">
        <v>10</v>
      </c>
      <c r="C305">
        <v>770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>
        <v>2015</v>
      </c>
      <c r="B306" t="s">
        <v>12</v>
      </c>
      <c r="C306">
        <v>115</v>
      </c>
      <c r="D306">
        <v>162872</v>
      </c>
      <c r="E306">
        <v>0</v>
      </c>
      <c r="F306">
        <v>162872</v>
      </c>
      <c r="G306">
        <v>162872</v>
      </c>
      <c r="H306">
        <v>0</v>
      </c>
    </row>
    <row r="307" spans="1:8" x14ac:dyDescent="0.25">
      <c r="A307">
        <v>2015</v>
      </c>
      <c r="B307" t="s">
        <v>12</v>
      </c>
      <c r="C307">
        <v>1510</v>
      </c>
      <c r="D307">
        <v>2292813</v>
      </c>
      <c r="E307">
        <v>0</v>
      </c>
      <c r="F307">
        <v>2292813</v>
      </c>
      <c r="G307">
        <v>2292813</v>
      </c>
      <c r="H307">
        <v>0</v>
      </c>
    </row>
    <row r="308" spans="1:8" x14ac:dyDescent="0.25">
      <c r="A308">
        <v>2015</v>
      </c>
      <c r="B308" t="s">
        <v>12</v>
      </c>
      <c r="C308">
        <v>130507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>
        <v>2015</v>
      </c>
      <c r="B309" t="s">
        <v>10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>
        <v>2015</v>
      </c>
      <c r="B310" t="s">
        <v>11</v>
      </c>
      <c r="C310">
        <v>100007.5</v>
      </c>
      <c r="D310">
        <v>129693461</v>
      </c>
      <c r="E310">
        <v>2382000</v>
      </c>
      <c r="F310">
        <v>127311461</v>
      </c>
      <c r="G310">
        <v>9461</v>
      </c>
      <c r="H310">
        <v>0</v>
      </c>
    </row>
    <row r="311" spans="1:8" x14ac:dyDescent="0.25">
      <c r="A311">
        <v>2015</v>
      </c>
      <c r="B311" t="s">
        <v>10</v>
      </c>
      <c r="C311">
        <v>668</v>
      </c>
      <c r="D311">
        <v>2284635</v>
      </c>
      <c r="E311">
        <v>28832</v>
      </c>
      <c r="F311">
        <v>2255803</v>
      </c>
      <c r="G311">
        <v>2255803</v>
      </c>
      <c r="H311">
        <v>0</v>
      </c>
    </row>
    <row r="312" spans="1:8" x14ac:dyDescent="0.25">
      <c r="A312">
        <v>2015</v>
      </c>
      <c r="B312" t="s">
        <v>10</v>
      </c>
      <c r="C312">
        <v>715.9</v>
      </c>
      <c r="D312">
        <v>2037666</v>
      </c>
      <c r="E312">
        <v>20341</v>
      </c>
      <c r="F312">
        <v>2017325</v>
      </c>
      <c r="G312">
        <v>2017325</v>
      </c>
      <c r="H312">
        <v>19078</v>
      </c>
    </row>
    <row r="313" spans="1:8" x14ac:dyDescent="0.25">
      <c r="A313">
        <v>2015</v>
      </c>
      <c r="B313" t="s">
        <v>13</v>
      </c>
      <c r="C313">
        <v>4.7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>
        <v>2015</v>
      </c>
      <c r="B314" t="s">
        <v>11</v>
      </c>
      <c r="C314">
        <v>703.5</v>
      </c>
      <c r="D314">
        <v>1413153</v>
      </c>
      <c r="E314">
        <v>0</v>
      </c>
      <c r="F314">
        <v>1413153</v>
      </c>
      <c r="G314">
        <v>1413153</v>
      </c>
      <c r="H314">
        <v>0</v>
      </c>
    </row>
    <row r="315" spans="1:8" x14ac:dyDescent="0.25">
      <c r="A315">
        <v>2015</v>
      </c>
      <c r="B315" t="s">
        <v>11</v>
      </c>
      <c r="C315">
        <v>179.7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>
        <v>2015</v>
      </c>
      <c r="B316" t="s">
        <v>10</v>
      </c>
      <c r="C316">
        <v>212</v>
      </c>
      <c r="D316">
        <v>338366</v>
      </c>
      <c r="E316">
        <v>0</v>
      </c>
      <c r="F316">
        <v>338366</v>
      </c>
      <c r="G316">
        <v>338366</v>
      </c>
      <c r="H316">
        <v>0</v>
      </c>
    </row>
    <row r="317" spans="1:8" x14ac:dyDescent="0.25">
      <c r="A317">
        <v>2015</v>
      </c>
      <c r="B317" t="s">
        <v>12</v>
      </c>
      <c r="C317">
        <v>7600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>
        <v>2015</v>
      </c>
      <c r="B318" t="s">
        <v>13</v>
      </c>
      <c r="C318">
        <v>65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>
        <v>2015</v>
      </c>
      <c r="B319" t="s">
        <v>10</v>
      </c>
      <c r="C319">
        <v>964.1</v>
      </c>
      <c r="D319">
        <v>1337021</v>
      </c>
      <c r="E319">
        <v>0</v>
      </c>
      <c r="F319">
        <v>1337021</v>
      </c>
      <c r="G319">
        <v>1337021</v>
      </c>
      <c r="H319">
        <v>0</v>
      </c>
    </row>
    <row r="320" spans="1:8" x14ac:dyDescent="0.25">
      <c r="A320">
        <v>2015</v>
      </c>
      <c r="B320" t="s">
        <v>10</v>
      </c>
      <c r="C320">
        <v>5803</v>
      </c>
      <c r="D320">
        <v>35827131</v>
      </c>
      <c r="E320">
        <v>712635</v>
      </c>
      <c r="F320">
        <v>35114496</v>
      </c>
      <c r="G320">
        <v>35114496</v>
      </c>
      <c r="H320">
        <v>14719444</v>
      </c>
    </row>
    <row r="321" spans="1:8" x14ac:dyDescent="0.25">
      <c r="A321">
        <v>2015</v>
      </c>
      <c r="B321" t="s">
        <v>11</v>
      </c>
      <c r="C321">
        <v>37890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2015</v>
      </c>
      <c r="B322" t="s">
        <v>11</v>
      </c>
      <c r="C322">
        <v>109.4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>
        <v>2015</v>
      </c>
      <c r="B323" t="s">
        <v>11</v>
      </c>
      <c r="C323">
        <v>437.5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>
        <v>2015</v>
      </c>
      <c r="B324" t="s">
        <v>10</v>
      </c>
      <c r="C324">
        <v>1161.5</v>
      </c>
      <c r="D324">
        <v>1448348</v>
      </c>
      <c r="E324">
        <v>0</v>
      </c>
      <c r="F324">
        <v>1448348</v>
      </c>
      <c r="G324">
        <v>1448348</v>
      </c>
      <c r="H324">
        <v>600800</v>
      </c>
    </row>
    <row r="325" spans="1:8" x14ac:dyDescent="0.25">
      <c r="A325">
        <v>2015</v>
      </c>
      <c r="B325" t="s">
        <v>13</v>
      </c>
      <c r="C325">
        <v>2405.6999999999998</v>
      </c>
      <c r="D325">
        <v>7818715</v>
      </c>
      <c r="E325">
        <v>261352</v>
      </c>
      <c r="F325">
        <v>7557363</v>
      </c>
      <c r="G325">
        <v>7557363</v>
      </c>
      <c r="H325">
        <v>0</v>
      </c>
    </row>
    <row r="326" spans="1:8" x14ac:dyDescent="0.25">
      <c r="A326">
        <v>2015</v>
      </c>
      <c r="B326" t="s">
        <v>10</v>
      </c>
      <c r="C326">
        <v>96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>
        <v>2015</v>
      </c>
      <c r="B327" t="s">
        <v>11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>
        <v>2015</v>
      </c>
      <c r="B328" t="s">
        <v>13</v>
      </c>
      <c r="C328">
        <v>920</v>
      </c>
      <c r="D328">
        <v>1258324</v>
      </c>
      <c r="E328">
        <v>0</v>
      </c>
      <c r="F328">
        <v>1258324</v>
      </c>
      <c r="G328">
        <v>1258324</v>
      </c>
      <c r="H328">
        <v>0</v>
      </c>
    </row>
    <row r="329" spans="1:8" x14ac:dyDescent="0.25">
      <c r="A329">
        <v>2015</v>
      </c>
      <c r="B329" t="s">
        <v>11</v>
      </c>
      <c r="C329">
        <v>600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>
        <v>2015</v>
      </c>
      <c r="B330" t="s">
        <v>10</v>
      </c>
      <c r="C330">
        <v>2434.8000000000002</v>
      </c>
      <c r="D330">
        <v>7331805</v>
      </c>
      <c r="E330">
        <v>236192</v>
      </c>
      <c r="F330">
        <v>7095613</v>
      </c>
      <c r="G330">
        <v>5486613</v>
      </c>
      <c r="H330">
        <v>166072</v>
      </c>
    </row>
    <row r="331" spans="1:8" x14ac:dyDescent="0.25">
      <c r="A331">
        <v>2015</v>
      </c>
      <c r="B331" t="s">
        <v>10</v>
      </c>
      <c r="C331">
        <v>20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>
        <v>2015</v>
      </c>
      <c r="B332" t="s">
        <v>11</v>
      </c>
      <c r="C332">
        <v>108504.8</v>
      </c>
      <c r="D332">
        <v>161104975</v>
      </c>
      <c r="E332">
        <v>4556940</v>
      </c>
      <c r="F332">
        <v>156548035</v>
      </c>
      <c r="G332">
        <v>2356035</v>
      </c>
      <c r="H332">
        <v>0</v>
      </c>
    </row>
    <row r="333" spans="1:8" x14ac:dyDescent="0.25">
      <c r="A333">
        <v>2015</v>
      </c>
      <c r="B333" t="s">
        <v>13</v>
      </c>
      <c r="C333">
        <v>68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>
        <v>2015</v>
      </c>
      <c r="B334" t="s">
        <v>10</v>
      </c>
      <c r="C334">
        <v>648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>
        <v>2015</v>
      </c>
      <c r="B335" t="s">
        <v>10</v>
      </c>
      <c r="C335">
        <v>1098</v>
      </c>
      <c r="D335">
        <v>3107619</v>
      </c>
      <c r="E335">
        <v>178067</v>
      </c>
      <c r="F335">
        <v>2929552</v>
      </c>
      <c r="G335">
        <v>2929552</v>
      </c>
      <c r="H335">
        <v>0</v>
      </c>
    </row>
    <row r="336" spans="1:8" x14ac:dyDescent="0.25">
      <c r="A336">
        <v>2015</v>
      </c>
      <c r="B336" t="s">
        <v>13</v>
      </c>
      <c r="C336">
        <v>71.099999999999994</v>
      </c>
      <c r="D336">
        <v>116374</v>
      </c>
      <c r="E336">
        <v>0</v>
      </c>
      <c r="F336">
        <v>116374</v>
      </c>
      <c r="G336">
        <v>116374</v>
      </c>
      <c r="H336">
        <v>6000</v>
      </c>
    </row>
    <row r="337" spans="1:8" x14ac:dyDescent="0.25">
      <c r="A337">
        <v>2015</v>
      </c>
      <c r="B337" t="s">
        <v>13</v>
      </c>
      <c r="C337">
        <v>7.5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2015</v>
      </c>
      <c r="B338" t="s">
        <v>11</v>
      </c>
      <c r="C338">
        <v>5400.7</v>
      </c>
      <c r="D338">
        <v>11007792</v>
      </c>
      <c r="E338">
        <v>0</v>
      </c>
      <c r="F338">
        <v>11007792</v>
      </c>
      <c r="G338">
        <v>11007792</v>
      </c>
      <c r="H338">
        <v>7602</v>
      </c>
    </row>
    <row r="339" spans="1:8" x14ac:dyDescent="0.25">
      <c r="A339">
        <v>2015</v>
      </c>
      <c r="B339" t="s">
        <v>13</v>
      </c>
      <c r="C339">
        <v>5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>
        <v>2015</v>
      </c>
      <c r="B340" t="s">
        <v>13</v>
      </c>
      <c r="C340">
        <v>20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>
        <v>2015</v>
      </c>
      <c r="B341" t="s">
        <v>13</v>
      </c>
      <c r="C341">
        <v>90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>
        <v>2015</v>
      </c>
      <c r="B342" t="s">
        <v>10</v>
      </c>
      <c r="C342">
        <v>185</v>
      </c>
      <c r="D342">
        <v>240651</v>
      </c>
      <c r="E342">
        <v>0</v>
      </c>
      <c r="F342">
        <v>240651</v>
      </c>
      <c r="G342">
        <v>240651</v>
      </c>
      <c r="H342">
        <v>0</v>
      </c>
    </row>
    <row r="343" spans="1:8" x14ac:dyDescent="0.25">
      <c r="A343">
        <v>2015</v>
      </c>
      <c r="B343" t="s">
        <v>12</v>
      </c>
      <c r="C343">
        <v>2.5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>
        <v>2015</v>
      </c>
      <c r="B344" t="s">
        <v>10</v>
      </c>
      <c r="C344">
        <v>130.9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>
        <v>2015</v>
      </c>
      <c r="B345" t="s">
        <v>13</v>
      </c>
      <c r="C345">
        <v>118.2</v>
      </c>
      <c r="D345">
        <v>160900</v>
      </c>
      <c r="E345">
        <v>0</v>
      </c>
      <c r="F345">
        <v>160900</v>
      </c>
      <c r="G345">
        <v>160900</v>
      </c>
      <c r="H345">
        <v>28800</v>
      </c>
    </row>
    <row r="346" spans="1:8" x14ac:dyDescent="0.25">
      <c r="A346">
        <v>2015</v>
      </c>
      <c r="B346" t="s">
        <v>13</v>
      </c>
      <c r="C346">
        <v>5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2015</v>
      </c>
      <c r="B347" t="s">
        <v>13</v>
      </c>
      <c r="C347">
        <v>1240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>
        <v>2015</v>
      </c>
      <c r="B348" t="s">
        <v>10</v>
      </c>
      <c r="C348">
        <v>6514.8</v>
      </c>
      <c r="D348">
        <v>37413442</v>
      </c>
      <c r="E348">
        <v>2135651</v>
      </c>
      <c r="F348">
        <v>35277791</v>
      </c>
      <c r="G348">
        <v>35277791</v>
      </c>
      <c r="H348">
        <v>0</v>
      </c>
    </row>
    <row r="349" spans="1:8" x14ac:dyDescent="0.25">
      <c r="A349">
        <v>2015</v>
      </c>
      <c r="B349" t="s">
        <v>13</v>
      </c>
      <c r="C349">
        <v>20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>
        <v>2015</v>
      </c>
      <c r="B350" t="s">
        <v>12</v>
      </c>
      <c r="C350">
        <v>42000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2015</v>
      </c>
      <c r="B351" t="s">
        <v>13</v>
      </c>
      <c r="C351">
        <v>726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>
        <v>2015</v>
      </c>
      <c r="B352" t="s">
        <v>11</v>
      </c>
      <c r="C352">
        <v>270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>
        <v>2015</v>
      </c>
      <c r="B353" t="s">
        <v>13</v>
      </c>
      <c r="C353">
        <v>95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>
        <v>2015</v>
      </c>
      <c r="B354" t="s">
        <v>12</v>
      </c>
      <c r="C354">
        <v>230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>
        <v>2015</v>
      </c>
      <c r="B355" t="s">
        <v>12</v>
      </c>
      <c r="C355">
        <v>52480</v>
      </c>
      <c r="D355">
        <v>94245961</v>
      </c>
      <c r="E355">
        <v>558050</v>
      </c>
      <c r="F355">
        <v>93687911</v>
      </c>
      <c r="G355">
        <v>93687911</v>
      </c>
      <c r="H355">
        <v>0</v>
      </c>
    </row>
    <row r="356" spans="1:8" x14ac:dyDescent="0.25">
      <c r="A356">
        <v>2015</v>
      </c>
      <c r="B356" t="s">
        <v>10</v>
      </c>
      <c r="C356">
        <v>279.5</v>
      </c>
      <c r="D356">
        <v>459510</v>
      </c>
      <c r="E356">
        <v>0</v>
      </c>
      <c r="F356">
        <v>459510</v>
      </c>
      <c r="G356">
        <v>459510</v>
      </c>
      <c r="H356">
        <v>0</v>
      </c>
    </row>
    <row r="357" spans="1:8" x14ac:dyDescent="0.25">
      <c r="A357">
        <v>2015</v>
      </c>
      <c r="B357" t="s">
        <v>12</v>
      </c>
      <c r="C357">
        <v>20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>
        <v>2015</v>
      </c>
      <c r="B358" t="s">
        <v>10</v>
      </c>
      <c r="C358">
        <v>317.5</v>
      </c>
      <c r="D358">
        <v>453277</v>
      </c>
      <c r="E358">
        <v>0</v>
      </c>
      <c r="F358">
        <v>453277</v>
      </c>
      <c r="G358">
        <v>453277</v>
      </c>
      <c r="H358">
        <v>0</v>
      </c>
    </row>
    <row r="359" spans="1:8" x14ac:dyDescent="0.25">
      <c r="A359">
        <v>2015</v>
      </c>
      <c r="B359" t="s">
        <v>12</v>
      </c>
      <c r="C359">
        <v>13.5</v>
      </c>
      <c r="D359">
        <v>20502</v>
      </c>
      <c r="E359">
        <v>0</v>
      </c>
      <c r="F359">
        <v>20502</v>
      </c>
      <c r="G359">
        <v>20502</v>
      </c>
      <c r="H359">
        <v>0</v>
      </c>
    </row>
    <row r="360" spans="1:8" x14ac:dyDescent="0.25">
      <c r="A360">
        <v>2015</v>
      </c>
      <c r="B360" t="s">
        <v>11</v>
      </c>
      <c r="C360">
        <v>148.5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>
        <v>2015</v>
      </c>
      <c r="B361" t="s">
        <v>11</v>
      </c>
      <c r="C361">
        <v>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>
        <v>2015</v>
      </c>
      <c r="B362" t="s">
        <v>12</v>
      </c>
      <c r="C362">
        <v>18.8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2015</v>
      </c>
      <c r="B363" t="s">
        <v>12</v>
      </c>
      <c r="C363">
        <v>9.4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>
        <v>2015</v>
      </c>
      <c r="B364" t="s">
        <v>13</v>
      </c>
      <c r="C364">
        <v>128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>
        <v>2015</v>
      </c>
      <c r="B365" t="s">
        <v>13</v>
      </c>
      <c r="C365">
        <v>5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>
        <v>2015</v>
      </c>
      <c r="B366" t="s">
        <v>11</v>
      </c>
      <c r="C366">
        <v>66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>
        <v>2015</v>
      </c>
      <c r="B367" t="s">
        <v>11</v>
      </c>
      <c r="C367">
        <v>2202.6999999999998</v>
      </c>
      <c r="D367">
        <v>5253467</v>
      </c>
      <c r="E367">
        <v>0</v>
      </c>
      <c r="F367">
        <v>5253467</v>
      </c>
      <c r="G367">
        <v>5253467</v>
      </c>
      <c r="H367">
        <v>0</v>
      </c>
    </row>
    <row r="368" spans="1:8" x14ac:dyDescent="0.25">
      <c r="A368">
        <v>2015</v>
      </c>
      <c r="B368" t="s">
        <v>11</v>
      </c>
      <c r="C368">
        <v>1.8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>
        <v>2015</v>
      </c>
      <c r="B369" t="s">
        <v>10</v>
      </c>
      <c r="C369">
        <v>54768</v>
      </c>
      <c r="D369">
        <v>414393715</v>
      </c>
      <c r="E369">
        <v>10443629</v>
      </c>
      <c r="F369">
        <v>403950086</v>
      </c>
      <c r="G369">
        <v>403950086</v>
      </c>
      <c r="H369">
        <v>18885398</v>
      </c>
    </row>
    <row r="370" spans="1:8" x14ac:dyDescent="0.25">
      <c r="A370">
        <v>2015</v>
      </c>
      <c r="B370" t="s">
        <v>10</v>
      </c>
      <c r="C370">
        <v>1376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>
        <v>2015</v>
      </c>
      <c r="B371" t="s">
        <v>12</v>
      </c>
      <c r="C371">
        <v>98128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2015</v>
      </c>
      <c r="B372" t="s">
        <v>11</v>
      </c>
      <c r="C372">
        <v>23760</v>
      </c>
      <c r="D372">
        <v>50827612</v>
      </c>
      <c r="E372">
        <v>7767</v>
      </c>
      <c r="F372">
        <v>50819845</v>
      </c>
      <c r="G372">
        <v>49717994</v>
      </c>
      <c r="H372">
        <v>0</v>
      </c>
    </row>
    <row r="373" spans="1:8" x14ac:dyDescent="0.25">
      <c r="A373">
        <v>2015</v>
      </c>
      <c r="B373" t="s">
        <v>10</v>
      </c>
      <c r="C373">
        <v>196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>
        <v>2015</v>
      </c>
      <c r="B374" t="s">
        <v>11</v>
      </c>
      <c r="C374">
        <v>4945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>
        <v>2015</v>
      </c>
      <c r="B375" t="s">
        <v>11</v>
      </c>
      <c r="C375">
        <v>28160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>
        <v>2015</v>
      </c>
      <c r="B376" t="s">
        <v>10</v>
      </c>
      <c r="C376">
        <v>817.5</v>
      </c>
      <c r="D376">
        <v>2430700</v>
      </c>
      <c r="E376">
        <v>0</v>
      </c>
      <c r="F376">
        <v>2430700</v>
      </c>
      <c r="G376">
        <v>2430700</v>
      </c>
      <c r="H376">
        <v>0</v>
      </c>
    </row>
    <row r="377" spans="1:8" x14ac:dyDescent="0.25">
      <c r="A377">
        <v>2015</v>
      </c>
      <c r="B377" t="s">
        <v>13</v>
      </c>
      <c r="C377">
        <v>5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>
        <v>2015</v>
      </c>
      <c r="B378" t="s">
        <v>11</v>
      </c>
      <c r="C378">
        <v>1168.8</v>
      </c>
      <c r="D378">
        <v>7664336</v>
      </c>
      <c r="E378">
        <v>20347</v>
      </c>
      <c r="F378">
        <v>7643989</v>
      </c>
      <c r="G378">
        <v>7643989</v>
      </c>
      <c r="H378">
        <v>0</v>
      </c>
    </row>
    <row r="379" spans="1:8" x14ac:dyDescent="0.25">
      <c r="A379">
        <v>2015</v>
      </c>
      <c r="B379" t="s">
        <v>13</v>
      </c>
      <c r="C379">
        <v>244.4</v>
      </c>
      <c r="D379">
        <v>343528</v>
      </c>
      <c r="E379">
        <v>0</v>
      </c>
      <c r="F379">
        <v>343528</v>
      </c>
      <c r="G379">
        <v>343528</v>
      </c>
      <c r="H379">
        <v>0</v>
      </c>
    </row>
    <row r="380" spans="1:8" x14ac:dyDescent="0.25">
      <c r="A380">
        <v>2015</v>
      </c>
      <c r="B380" t="s">
        <v>11</v>
      </c>
      <c r="C380">
        <v>1150</v>
      </c>
      <c r="D380">
        <v>1876665</v>
      </c>
      <c r="E380">
        <v>0</v>
      </c>
      <c r="F380">
        <v>1876665</v>
      </c>
      <c r="G380">
        <v>1876665</v>
      </c>
      <c r="H380">
        <v>0</v>
      </c>
    </row>
    <row r="381" spans="1:8" x14ac:dyDescent="0.25">
      <c r="A381">
        <v>2015</v>
      </c>
      <c r="B381" t="s">
        <v>12</v>
      </c>
      <c r="C381">
        <v>29850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>
        <v>2015</v>
      </c>
      <c r="B382" t="s">
        <v>10</v>
      </c>
      <c r="C382">
        <v>35425.5</v>
      </c>
      <c r="D382">
        <v>154017998</v>
      </c>
      <c r="E382">
        <v>4838699</v>
      </c>
      <c r="F382">
        <v>149179299</v>
      </c>
      <c r="G382">
        <v>149179299</v>
      </c>
      <c r="H382">
        <v>70560</v>
      </c>
    </row>
    <row r="383" spans="1:8" x14ac:dyDescent="0.25">
      <c r="A383">
        <v>2015</v>
      </c>
      <c r="B383" t="s">
        <v>10</v>
      </c>
      <c r="C383">
        <v>1072.2</v>
      </c>
      <c r="D383">
        <v>1960443</v>
      </c>
      <c r="E383">
        <v>0</v>
      </c>
      <c r="F383">
        <v>1960443</v>
      </c>
      <c r="G383">
        <v>1960443</v>
      </c>
      <c r="H383">
        <v>0</v>
      </c>
    </row>
    <row r="384" spans="1:8" x14ac:dyDescent="0.25">
      <c r="A384">
        <v>2015</v>
      </c>
      <c r="B384" t="s">
        <v>10</v>
      </c>
      <c r="C384">
        <v>13.8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>
        <v>2015</v>
      </c>
      <c r="B385" t="s">
        <v>10</v>
      </c>
      <c r="C385">
        <v>46.4</v>
      </c>
      <c r="D385">
        <v>60924</v>
      </c>
      <c r="E385">
        <v>0</v>
      </c>
      <c r="F385">
        <v>60924</v>
      </c>
      <c r="G385">
        <v>60924</v>
      </c>
      <c r="H385">
        <v>0</v>
      </c>
    </row>
    <row r="386" spans="1:8" x14ac:dyDescent="0.25">
      <c r="A386">
        <v>2015</v>
      </c>
      <c r="B386" t="s">
        <v>13</v>
      </c>
      <c r="C386">
        <v>111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>
        <v>2015</v>
      </c>
      <c r="B387" t="s">
        <v>11</v>
      </c>
      <c r="C387">
        <v>2990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>
        <v>2015</v>
      </c>
      <c r="B388" t="s">
        <v>11</v>
      </c>
      <c r="C388">
        <v>2253</v>
      </c>
      <c r="D388">
        <v>3664273</v>
      </c>
      <c r="E388">
        <v>0</v>
      </c>
      <c r="F388">
        <v>3664273</v>
      </c>
      <c r="G388">
        <v>3664273</v>
      </c>
      <c r="H388">
        <v>0</v>
      </c>
    </row>
    <row r="389" spans="1:8" x14ac:dyDescent="0.25">
      <c r="A389">
        <v>2015</v>
      </c>
      <c r="B389" t="s">
        <v>12</v>
      </c>
      <c r="C389">
        <v>1650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>
        <v>2015</v>
      </c>
      <c r="B390" t="s">
        <v>10</v>
      </c>
      <c r="C390">
        <v>5631.5</v>
      </c>
      <c r="D390">
        <v>21316170</v>
      </c>
      <c r="E390">
        <v>301158</v>
      </c>
      <c r="F390">
        <v>21015012</v>
      </c>
      <c r="G390">
        <v>21015012</v>
      </c>
      <c r="H390">
        <v>1014750</v>
      </c>
    </row>
    <row r="391" spans="1:8" x14ac:dyDescent="0.25">
      <c r="A391">
        <v>2015</v>
      </c>
      <c r="B391" t="s">
        <v>11</v>
      </c>
      <c r="C391">
        <v>204</v>
      </c>
      <c r="D391">
        <v>391541</v>
      </c>
      <c r="E391">
        <v>0</v>
      </c>
      <c r="F391">
        <v>391541</v>
      </c>
      <c r="G391">
        <v>391541</v>
      </c>
      <c r="H391">
        <v>0</v>
      </c>
    </row>
    <row r="392" spans="1:8" x14ac:dyDescent="0.25">
      <c r="A392">
        <v>2015</v>
      </c>
      <c r="B392" t="s">
        <v>10</v>
      </c>
      <c r="C392">
        <v>70006.8</v>
      </c>
      <c r="D392">
        <v>131304813</v>
      </c>
      <c r="E392">
        <v>1196098</v>
      </c>
      <c r="F392">
        <v>130108715</v>
      </c>
      <c r="G392">
        <v>130108715</v>
      </c>
      <c r="H392">
        <v>0</v>
      </c>
    </row>
    <row r="393" spans="1:8" x14ac:dyDescent="0.25">
      <c r="A393">
        <v>2015</v>
      </c>
      <c r="B393" t="s">
        <v>10</v>
      </c>
      <c r="C393">
        <v>404.2</v>
      </c>
      <c r="D393">
        <v>859619</v>
      </c>
      <c r="E393">
        <v>0</v>
      </c>
      <c r="F393">
        <v>859619</v>
      </c>
      <c r="G393">
        <v>859619</v>
      </c>
      <c r="H393">
        <v>0</v>
      </c>
    </row>
    <row r="394" spans="1:8" x14ac:dyDescent="0.25">
      <c r="A394">
        <v>2015</v>
      </c>
      <c r="B394" t="s">
        <v>13</v>
      </c>
      <c r="C394">
        <v>15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>
        <v>2015</v>
      </c>
      <c r="B395" t="s">
        <v>13</v>
      </c>
      <c r="C395">
        <v>9855</v>
      </c>
      <c r="D395">
        <v>41055926</v>
      </c>
      <c r="E395">
        <v>0</v>
      </c>
      <c r="F395">
        <v>41055926</v>
      </c>
      <c r="G395">
        <v>41055926</v>
      </c>
      <c r="H395">
        <v>0</v>
      </c>
    </row>
    <row r="396" spans="1:8" x14ac:dyDescent="0.25">
      <c r="A396">
        <v>2015</v>
      </c>
      <c r="B396" t="s">
        <v>12</v>
      </c>
      <c r="C396">
        <v>40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>
        <v>2015</v>
      </c>
      <c r="B397" t="s">
        <v>13</v>
      </c>
      <c r="C397">
        <v>2.1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>
        <v>2015</v>
      </c>
      <c r="B398" t="s">
        <v>10</v>
      </c>
      <c r="C398">
        <v>171.9</v>
      </c>
      <c r="D398">
        <v>272317</v>
      </c>
      <c r="E398">
        <v>0</v>
      </c>
      <c r="F398">
        <v>272317</v>
      </c>
      <c r="G398">
        <v>272317</v>
      </c>
      <c r="H398">
        <v>0</v>
      </c>
    </row>
    <row r="399" spans="1:8" x14ac:dyDescent="0.25">
      <c r="A399">
        <v>2015</v>
      </c>
      <c r="B399" t="s">
        <v>12</v>
      </c>
      <c r="C399">
        <v>3243.2</v>
      </c>
      <c r="D399">
        <v>4443922</v>
      </c>
      <c r="E399">
        <v>3994</v>
      </c>
      <c r="F399">
        <v>4439928</v>
      </c>
      <c r="G399">
        <v>4439928</v>
      </c>
      <c r="H399">
        <v>57600</v>
      </c>
    </row>
    <row r="400" spans="1:8" x14ac:dyDescent="0.25">
      <c r="A400">
        <v>2015</v>
      </c>
      <c r="B400" t="s">
        <v>11</v>
      </c>
      <c r="C400">
        <v>4569</v>
      </c>
      <c r="D400">
        <v>9217861</v>
      </c>
      <c r="E400">
        <v>25067</v>
      </c>
      <c r="F400">
        <v>9192794</v>
      </c>
      <c r="G400">
        <v>9192794</v>
      </c>
      <c r="H400">
        <v>0</v>
      </c>
    </row>
    <row r="401" spans="1:8" x14ac:dyDescent="0.25">
      <c r="A401">
        <v>2015</v>
      </c>
      <c r="B401" t="s">
        <v>12</v>
      </c>
      <c r="C401">
        <v>262800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>
        <v>2015</v>
      </c>
      <c r="B402" t="s">
        <v>11</v>
      </c>
      <c r="C402">
        <v>1880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>
        <v>2015</v>
      </c>
      <c r="B403" t="s">
        <v>13</v>
      </c>
      <c r="C403">
        <v>3019</v>
      </c>
      <c r="D403">
        <v>16635399</v>
      </c>
      <c r="E403">
        <v>78595</v>
      </c>
      <c r="F403">
        <v>16556804</v>
      </c>
      <c r="G403">
        <v>16556804</v>
      </c>
      <c r="H403">
        <v>0</v>
      </c>
    </row>
    <row r="404" spans="1:8" x14ac:dyDescent="0.25">
      <c r="A404">
        <v>2015</v>
      </c>
      <c r="B404" t="s">
        <v>13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>
        <v>2015</v>
      </c>
      <c r="B405" t="s">
        <v>12</v>
      </c>
      <c r="C405">
        <v>10.5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>
        <v>2015</v>
      </c>
      <c r="B406" t="s">
        <v>13</v>
      </c>
      <c r="C406">
        <v>3805.4</v>
      </c>
      <c r="D406">
        <v>18290629</v>
      </c>
      <c r="E406">
        <v>700265</v>
      </c>
      <c r="F406">
        <v>17590364</v>
      </c>
      <c r="G406">
        <v>17590364</v>
      </c>
      <c r="H406">
        <v>450991</v>
      </c>
    </row>
    <row r="407" spans="1:8" x14ac:dyDescent="0.25">
      <c r="A407">
        <v>2015</v>
      </c>
      <c r="B407" t="s">
        <v>10</v>
      </c>
      <c r="C407">
        <v>135.1</v>
      </c>
      <c r="D407">
        <v>175708</v>
      </c>
      <c r="E407">
        <v>0</v>
      </c>
      <c r="F407">
        <v>175708</v>
      </c>
      <c r="G407">
        <v>175708</v>
      </c>
      <c r="H407">
        <v>0</v>
      </c>
    </row>
    <row r="408" spans="1:8" x14ac:dyDescent="0.25">
      <c r="A408">
        <v>2015</v>
      </c>
      <c r="B408" t="s">
        <v>13</v>
      </c>
      <c r="C408">
        <v>3217.2</v>
      </c>
      <c r="D408">
        <v>4767845</v>
      </c>
      <c r="E408">
        <v>0</v>
      </c>
      <c r="F408">
        <v>4767845</v>
      </c>
      <c r="G408">
        <v>4767845</v>
      </c>
      <c r="H408">
        <v>0</v>
      </c>
    </row>
    <row r="409" spans="1:8" x14ac:dyDescent="0.25">
      <c r="A409">
        <v>2015</v>
      </c>
      <c r="B409" t="s">
        <v>13</v>
      </c>
      <c r="C409">
        <v>18</v>
      </c>
      <c r="D409">
        <v>19668</v>
      </c>
      <c r="E409">
        <v>0</v>
      </c>
      <c r="F409">
        <v>19668</v>
      </c>
      <c r="G409">
        <v>19668</v>
      </c>
      <c r="H409">
        <v>3648</v>
      </c>
    </row>
    <row r="410" spans="1:8" x14ac:dyDescent="0.25">
      <c r="A410">
        <v>2015</v>
      </c>
      <c r="B410" t="s">
        <v>12</v>
      </c>
      <c r="C410">
        <v>20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>
        <v>2015</v>
      </c>
      <c r="B411" t="s">
        <v>12</v>
      </c>
      <c r="C411">
        <v>88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2015</v>
      </c>
      <c r="B412" t="s">
        <v>13</v>
      </c>
      <c r="C412">
        <v>153.69999999999999</v>
      </c>
      <c r="D412">
        <v>197570</v>
      </c>
      <c r="E412">
        <v>0</v>
      </c>
      <c r="F412">
        <v>197570</v>
      </c>
      <c r="G412">
        <v>197570</v>
      </c>
      <c r="H412">
        <v>52507</v>
      </c>
    </row>
    <row r="413" spans="1:8" x14ac:dyDescent="0.25">
      <c r="A413">
        <v>2015</v>
      </c>
      <c r="B413" t="s">
        <v>12</v>
      </c>
      <c r="C413">
        <v>214.6</v>
      </c>
      <c r="D413">
        <v>298556</v>
      </c>
      <c r="E413">
        <v>0</v>
      </c>
      <c r="F413">
        <v>298556</v>
      </c>
      <c r="G413">
        <v>298556</v>
      </c>
      <c r="H413">
        <v>0</v>
      </c>
    </row>
    <row r="414" spans="1:8" x14ac:dyDescent="0.25">
      <c r="A414">
        <v>2015</v>
      </c>
      <c r="B414" t="s">
        <v>10</v>
      </c>
      <c r="C414">
        <v>2698.2</v>
      </c>
      <c r="D414">
        <v>4069438</v>
      </c>
      <c r="E414">
        <v>0</v>
      </c>
      <c r="F414">
        <v>4069438</v>
      </c>
      <c r="G414">
        <v>4069438</v>
      </c>
      <c r="H414">
        <v>960</v>
      </c>
    </row>
    <row r="415" spans="1:8" x14ac:dyDescent="0.25">
      <c r="A415">
        <v>2015</v>
      </c>
      <c r="B415" t="s">
        <v>12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>
        <v>2015</v>
      </c>
      <c r="B416" t="s">
        <v>10</v>
      </c>
      <c r="C416">
        <v>322.10000000000002</v>
      </c>
      <c r="D416">
        <v>901315</v>
      </c>
      <c r="E416">
        <v>24110</v>
      </c>
      <c r="F416">
        <v>877205</v>
      </c>
      <c r="G416">
        <v>877205</v>
      </c>
      <c r="H416">
        <v>0</v>
      </c>
    </row>
    <row r="417" spans="1:8" x14ac:dyDescent="0.25">
      <c r="A417">
        <v>2015</v>
      </c>
      <c r="B417" t="s">
        <v>12</v>
      </c>
      <c r="C417">
        <v>20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>
        <v>2015</v>
      </c>
      <c r="B418" t="s">
        <v>13</v>
      </c>
      <c r="C418">
        <v>66.5</v>
      </c>
      <c r="D418">
        <v>100315</v>
      </c>
      <c r="E418">
        <v>0</v>
      </c>
      <c r="F418">
        <v>100315</v>
      </c>
      <c r="G418">
        <v>100315</v>
      </c>
      <c r="H418">
        <v>0</v>
      </c>
    </row>
    <row r="419" spans="1:8" x14ac:dyDescent="0.25">
      <c r="A419">
        <v>2015</v>
      </c>
      <c r="B419" t="s">
        <v>11</v>
      </c>
      <c r="C419">
        <v>23946</v>
      </c>
      <c r="D419">
        <v>1665491</v>
      </c>
      <c r="E419">
        <v>55248</v>
      </c>
      <c r="F419">
        <v>1610243</v>
      </c>
      <c r="G419">
        <v>1610243</v>
      </c>
      <c r="H419">
        <v>0</v>
      </c>
    </row>
    <row r="420" spans="1:8" x14ac:dyDescent="0.25">
      <c r="A420">
        <v>2015</v>
      </c>
      <c r="B420" t="s">
        <v>10</v>
      </c>
      <c r="C420">
        <v>246.3</v>
      </c>
      <c r="D420">
        <v>390430</v>
      </c>
      <c r="E420">
        <v>8152</v>
      </c>
      <c r="F420">
        <v>382278</v>
      </c>
      <c r="G420">
        <v>382278</v>
      </c>
      <c r="H420">
        <v>0</v>
      </c>
    </row>
    <row r="421" spans="1:8" x14ac:dyDescent="0.25">
      <c r="A421">
        <v>2015</v>
      </c>
      <c r="B421" t="s">
        <v>10</v>
      </c>
      <c r="C421">
        <v>75000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>
        <v>2015</v>
      </c>
      <c r="B422" t="s">
        <v>10</v>
      </c>
      <c r="C422">
        <v>96.6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>
        <v>2015</v>
      </c>
      <c r="B423" t="s">
        <v>10</v>
      </c>
      <c r="C423">
        <v>2038.2</v>
      </c>
      <c r="D423">
        <v>6590281</v>
      </c>
      <c r="E423">
        <v>107124</v>
      </c>
      <c r="F423">
        <v>6483157</v>
      </c>
      <c r="G423">
        <v>6483157</v>
      </c>
      <c r="H423">
        <v>752178</v>
      </c>
    </row>
    <row r="424" spans="1:8" x14ac:dyDescent="0.25">
      <c r="A424">
        <v>2015</v>
      </c>
      <c r="B424" t="s">
        <v>10</v>
      </c>
      <c r="C424">
        <v>210</v>
      </c>
      <c r="D424">
        <v>212708</v>
      </c>
      <c r="E424">
        <v>0</v>
      </c>
      <c r="F424">
        <v>212708</v>
      </c>
      <c r="G424">
        <v>212708</v>
      </c>
      <c r="H424">
        <v>0</v>
      </c>
    </row>
    <row r="425" spans="1:8" x14ac:dyDescent="0.25">
      <c r="A425">
        <v>2015</v>
      </c>
      <c r="B425" t="s">
        <v>10</v>
      </c>
      <c r="C425">
        <v>59.4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>
        <v>2015</v>
      </c>
      <c r="B426" t="s">
        <v>10</v>
      </c>
      <c r="C426">
        <v>2314</v>
      </c>
      <c r="D426">
        <v>7606983</v>
      </c>
      <c r="E426">
        <v>85624</v>
      </c>
      <c r="F426">
        <v>7521359</v>
      </c>
      <c r="G426">
        <v>7521359</v>
      </c>
      <c r="H426">
        <v>593940</v>
      </c>
    </row>
    <row r="427" spans="1:8" x14ac:dyDescent="0.25">
      <c r="A427">
        <v>2015</v>
      </c>
      <c r="B427" t="s">
        <v>12</v>
      </c>
      <c r="C427">
        <v>20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>
        <v>2015</v>
      </c>
      <c r="B428" t="s">
        <v>13</v>
      </c>
      <c r="C428">
        <v>821.4</v>
      </c>
      <c r="D428">
        <v>1355795</v>
      </c>
      <c r="E428">
        <v>45943</v>
      </c>
      <c r="F428">
        <v>1309852</v>
      </c>
      <c r="G428">
        <v>1309852</v>
      </c>
      <c r="H428">
        <v>0</v>
      </c>
    </row>
    <row r="429" spans="1:8" x14ac:dyDescent="0.25">
      <c r="A429">
        <v>2015</v>
      </c>
      <c r="B429" t="s">
        <v>10</v>
      </c>
      <c r="C429">
        <v>1671855.5</v>
      </c>
      <c r="D429">
        <v>4024225174</v>
      </c>
      <c r="E429">
        <v>129203876</v>
      </c>
      <c r="F429">
        <v>3895021298</v>
      </c>
      <c r="G429">
        <v>175335228</v>
      </c>
      <c r="H429">
        <v>1062981</v>
      </c>
    </row>
    <row r="430" spans="1:8" x14ac:dyDescent="0.25">
      <c r="A430">
        <v>2015</v>
      </c>
      <c r="B430" t="s">
        <v>10</v>
      </c>
      <c r="C430">
        <v>256.8</v>
      </c>
      <c r="D430">
        <v>313950</v>
      </c>
      <c r="E430">
        <v>0</v>
      </c>
      <c r="F430">
        <v>313950</v>
      </c>
      <c r="G430">
        <v>313950</v>
      </c>
      <c r="H430">
        <v>0</v>
      </c>
    </row>
    <row r="431" spans="1:8" x14ac:dyDescent="0.25">
      <c r="A431">
        <v>2015</v>
      </c>
      <c r="B431" t="s">
        <v>10</v>
      </c>
      <c r="C431">
        <v>4.5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>
        <v>2015</v>
      </c>
      <c r="B432" t="s">
        <v>13</v>
      </c>
      <c r="C432">
        <v>1272.3</v>
      </c>
      <c r="D432">
        <v>1902587</v>
      </c>
      <c r="E432">
        <v>0</v>
      </c>
      <c r="F432">
        <v>1902587</v>
      </c>
      <c r="G432">
        <v>1902587</v>
      </c>
      <c r="H432">
        <v>0</v>
      </c>
    </row>
    <row r="433" spans="1:8" x14ac:dyDescent="0.25">
      <c r="A433">
        <v>2015</v>
      </c>
      <c r="B433" t="s">
        <v>10</v>
      </c>
      <c r="C433">
        <v>20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>
        <v>2015</v>
      </c>
      <c r="B434" t="s">
        <v>10</v>
      </c>
      <c r="C434">
        <v>659.8</v>
      </c>
      <c r="D434">
        <v>4498520</v>
      </c>
      <c r="E434">
        <v>385115</v>
      </c>
      <c r="F434">
        <v>4113405</v>
      </c>
      <c r="G434">
        <v>4113405</v>
      </c>
      <c r="H434">
        <v>0</v>
      </c>
    </row>
    <row r="435" spans="1:8" x14ac:dyDescent="0.25">
      <c r="A435">
        <v>2015</v>
      </c>
      <c r="B435" t="s">
        <v>10</v>
      </c>
      <c r="C435">
        <v>3042.4</v>
      </c>
      <c r="D435">
        <v>5532096</v>
      </c>
      <c r="E435">
        <v>48000</v>
      </c>
      <c r="F435">
        <v>5484096</v>
      </c>
      <c r="G435">
        <v>5484096</v>
      </c>
      <c r="H435">
        <v>1482000</v>
      </c>
    </row>
    <row r="436" spans="1:8" x14ac:dyDescent="0.25">
      <c r="A436">
        <v>2015</v>
      </c>
      <c r="B436" t="s">
        <v>10</v>
      </c>
      <c r="C436">
        <v>100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>
        <v>2015</v>
      </c>
      <c r="B437" t="s">
        <v>12</v>
      </c>
      <c r="C437">
        <v>684.4</v>
      </c>
      <c r="D437">
        <v>937407</v>
      </c>
      <c r="E437">
        <v>0</v>
      </c>
      <c r="F437">
        <v>937407</v>
      </c>
      <c r="G437">
        <v>937407</v>
      </c>
      <c r="H437">
        <v>120000</v>
      </c>
    </row>
    <row r="438" spans="1:8" x14ac:dyDescent="0.25">
      <c r="A438">
        <v>2015</v>
      </c>
      <c r="B438" t="s">
        <v>10</v>
      </c>
      <c r="C438">
        <v>4.4000000000000004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>
        <v>2015</v>
      </c>
      <c r="B439" t="s">
        <v>10</v>
      </c>
      <c r="C439">
        <v>45.3</v>
      </c>
      <c r="D439">
        <v>48490</v>
      </c>
      <c r="E439">
        <v>0</v>
      </c>
      <c r="F439">
        <v>48490</v>
      </c>
      <c r="G439">
        <v>48490</v>
      </c>
      <c r="H439">
        <v>0</v>
      </c>
    </row>
    <row r="440" spans="1:8" x14ac:dyDescent="0.25">
      <c r="A440">
        <v>2015</v>
      </c>
      <c r="B440" t="s">
        <v>10</v>
      </c>
      <c r="C440">
        <v>20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2015</v>
      </c>
      <c r="B441" t="s">
        <v>10</v>
      </c>
      <c r="C441">
        <v>6351.2</v>
      </c>
      <c r="D441">
        <v>28979787</v>
      </c>
      <c r="E441">
        <v>278804</v>
      </c>
      <c r="F441">
        <v>28700983</v>
      </c>
      <c r="G441">
        <v>28700983</v>
      </c>
      <c r="H441">
        <v>2077446</v>
      </c>
    </row>
    <row r="442" spans="1:8" x14ac:dyDescent="0.25">
      <c r="A442">
        <v>2015</v>
      </c>
      <c r="B442" t="s">
        <v>10</v>
      </c>
      <c r="C442">
        <v>4.0999999999999996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>
        <v>2015</v>
      </c>
      <c r="B443" t="s">
        <v>11</v>
      </c>
      <c r="C443">
        <v>44800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>
        <v>2015</v>
      </c>
      <c r="B444" t="s">
        <v>10</v>
      </c>
      <c r="C444">
        <v>9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>
        <v>2015</v>
      </c>
      <c r="B445" t="s">
        <v>10</v>
      </c>
      <c r="C445">
        <v>4696.3</v>
      </c>
      <c r="D445">
        <v>7507428</v>
      </c>
      <c r="E445">
        <v>0</v>
      </c>
      <c r="F445">
        <v>7507428</v>
      </c>
      <c r="G445">
        <v>7507428</v>
      </c>
      <c r="H445">
        <v>0</v>
      </c>
    </row>
    <row r="446" spans="1:8" x14ac:dyDescent="0.25">
      <c r="A446">
        <v>2015</v>
      </c>
      <c r="B446" t="s">
        <v>13</v>
      </c>
      <c r="C446">
        <v>2199.9</v>
      </c>
      <c r="D446">
        <v>2938318</v>
      </c>
      <c r="E446">
        <v>0</v>
      </c>
      <c r="F446">
        <v>2938318</v>
      </c>
      <c r="G446">
        <v>2938318</v>
      </c>
      <c r="H446">
        <v>0</v>
      </c>
    </row>
    <row r="447" spans="1:8" x14ac:dyDescent="0.25">
      <c r="A447">
        <v>2015</v>
      </c>
      <c r="B447" t="s">
        <v>10</v>
      </c>
      <c r="C447">
        <v>50.5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>
        <v>2015</v>
      </c>
      <c r="B448" t="s">
        <v>13</v>
      </c>
      <c r="C448">
        <v>108.8</v>
      </c>
      <c r="D448">
        <v>540215</v>
      </c>
      <c r="E448">
        <v>0</v>
      </c>
      <c r="F448">
        <v>540215</v>
      </c>
      <c r="G448">
        <v>540215</v>
      </c>
      <c r="H448">
        <v>527880</v>
      </c>
    </row>
    <row r="449" spans="1:8" x14ac:dyDescent="0.25">
      <c r="A449">
        <v>2015</v>
      </c>
      <c r="B449" t="s">
        <v>10</v>
      </c>
      <c r="C449">
        <v>923.8</v>
      </c>
      <c r="D449">
        <v>4311601</v>
      </c>
      <c r="E449">
        <v>326922</v>
      </c>
      <c r="F449">
        <v>3984679</v>
      </c>
      <c r="G449">
        <v>3984679</v>
      </c>
      <c r="H449">
        <v>0</v>
      </c>
    </row>
    <row r="450" spans="1:8" x14ac:dyDescent="0.25">
      <c r="A450">
        <v>2015</v>
      </c>
      <c r="B450" t="s">
        <v>13</v>
      </c>
      <c r="C450">
        <v>309.5</v>
      </c>
      <c r="D450">
        <v>573192</v>
      </c>
      <c r="E450">
        <v>7118</v>
      </c>
      <c r="F450">
        <v>566074</v>
      </c>
      <c r="G450">
        <v>566074</v>
      </c>
      <c r="H450">
        <v>1745</v>
      </c>
    </row>
    <row r="451" spans="1:8" x14ac:dyDescent="0.25">
      <c r="A451">
        <v>2015</v>
      </c>
      <c r="B451" t="s">
        <v>10</v>
      </c>
      <c r="C451">
        <v>806.5</v>
      </c>
      <c r="D451">
        <v>1014818</v>
      </c>
      <c r="E451">
        <v>0</v>
      </c>
      <c r="F451">
        <v>1014818</v>
      </c>
      <c r="G451">
        <v>1014818</v>
      </c>
      <c r="H451">
        <v>0</v>
      </c>
    </row>
    <row r="452" spans="1:8" x14ac:dyDescent="0.25">
      <c r="A452">
        <v>2015</v>
      </c>
      <c r="B452" t="s">
        <v>10</v>
      </c>
      <c r="C452">
        <v>1813.8</v>
      </c>
      <c r="D452">
        <v>4049538</v>
      </c>
      <c r="E452">
        <v>44600</v>
      </c>
      <c r="F452">
        <v>4004938</v>
      </c>
      <c r="G452">
        <v>4004938</v>
      </c>
      <c r="H452">
        <v>0</v>
      </c>
    </row>
    <row r="453" spans="1:8" x14ac:dyDescent="0.25">
      <c r="A453">
        <v>2015</v>
      </c>
      <c r="B453" t="s">
        <v>13</v>
      </c>
      <c r="C453">
        <v>4.4000000000000004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>
        <v>2015</v>
      </c>
      <c r="B454" t="s">
        <v>11</v>
      </c>
      <c r="C454">
        <v>28129.5</v>
      </c>
      <c r="D454">
        <v>59987496</v>
      </c>
      <c r="E454">
        <v>209153</v>
      </c>
      <c r="F454">
        <v>59778343</v>
      </c>
      <c r="G454">
        <v>59778343</v>
      </c>
      <c r="H454">
        <v>0</v>
      </c>
    </row>
    <row r="455" spans="1:8" x14ac:dyDescent="0.25">
      <c r="A455">
        <v>2015</v>
      </c>
      <c r="B455" t="s">
        <v>13</v>
      </c>
      <c r="C455">
        <v>197.8</v>
      </c>
      <c r="D455">
        <v>304717</v>
      </c>
      <c r="E455">
        <v>0</v>
      </c>
      <c r="F455">
        <v>304717</v>
      </c>
      <c r="G455">
        <v>304717</v>
      </c>
      <c r="H455">
        <v>0</v>
      </c>
    </row>
    <row r="456" spans="1:8" x14ac:dyDescent="0.25">
      <c r="A456">
        <v>2015</v>
      </c>
      <c r="B456" t="s">
        <v>10</v>
      </c>
      <c r="C456">
        <v>20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>
        <v>2015</v>
      </c>
      <c r="B457" t="s">
        <v>13</v>
      </c>
      <c r="C457">
        <v>864.8</v>
      </c>
      <c r="D457">
        <v>2591328</v>
      </c>
      <c r="E457">
        <v>40070</v>
      </c>
      <c r="F457">
        <v>2551258</v>
      </c>
      <c r="G457">
        <v>2551258</v>
      </c>
      <c r="H457">
        <v>0</v>
      </c>
    </row>
    <row r="458" spans="1:8" x14ac:dyDescent="0.25">
      <c r="A458">
        <v>2015</v>
      </c>
      <c r="B458" t="s">
        <v>12</v>
      </c>
      <c r="C458">
        <v>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>
        <v>2015</v>
      </c>
      <c r="B459" t="s">
        <v>13</v>
      </c>
      <c r="C459">
        <v>8739.4</v>
      </c>
      <c r="D459">
        <v>43057287</v>
      </c>
      <c r="E459">
        <v>1737840</v>
      </c>
      <c r="F459">
        <v>41319447</v>
      </c>
      <c r="G459">
        <v>41319447</v>
      </c>
      <c r="H459">
        <v>0</v>
      </c>
    </row>
    <row r="460" spans="1:8" x14ac:dyDescent="0.25">
      <c r="A460">
        <v>2015</v>
      </c>
      <c r="B460" t="s">
        <v>13</v>
      </c>
      <c r="C460">
        <v>5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>
        <v>2015</v>
      </c>
      <c r="B461" t="s">
        <v>10</v>
      </c>
      <c r="C461">
        <v>982.9</v>
      </c>
      <c r="D461">
        <v>2053171</v>
      </c>
      <c r="E461">
        <v>0</v>
      </c>
      <c r="F461">
        <v>2053171</v>
      </c>
      <c r="G461">
        <v>2053171</v>
      </c>
      <c r="H461">
        <v>0</v>
      </c>
    </row>
    <row r="462" spans="1:8" x14ac:dyDescent="0.25">
      <c r="A462">
        <v>2015</v>
      </c>
      <c r="B462" t="s">
        <v>10</v>
      </c>
      <c r="C462">
        <v>350.1</v>
      </c>
      <c r="D462">
        <v>455139</v>
      </c>
      <c r="E462">
        <v>0</v>
      </c>
      <c r="F462">
        <v>455139</v>
      </c>
      <c r="G462">
        <v>455139</v>
      </c>
      <c r="H462">
        <v>77151</v>
      </c>
    </row>
    <row r="463" spans="1:8" x14ac:dyDescent="0.25">
      <c r="A463">
        <v>2015</v>
      </c>
      <c r="B463" t="s">
        <v>13</v>
      </c>
      <c r="C463">
        <v>34524.699999999997</v>
      </c>
      <c r="D463">
        <v>219731946</v>
      </c>
      <c r="E463">
        <v>7387271</v>
      </c>
      <c r="F463">
        <v>212344675</v>
      </c>
      <c r="G463">
        <v>212344675</v>
      </c>
      <c r="H463">
        <v>8736663</v>
      </c>
    </row>
    <row r="464" spans="1:8" x14ac:dyDescent="0.25">
      <c r="A464">
        <v>2015</v>
      </c>
      <c r="B464" t="s">
        <v>13</v>
      </c>
      <c r="C464">
        <v>784</v>
      </c>
      <c r="D464">
        <v>2022521</v>
      </c>
      <c r="E464">
        <v>51737</v>
      </c>
      <c r="F464">
        <v>1970784</v>
      </c>
      <c r="G464">
        <v>1970784</v>
      </c>
      <c r="H464">
        <v>3800</v>
      </c>
    </row>
    <row r="465" spans="1:8" x14ac:dyDescent="0.25">
      <c r="A465">
        <v>2015</v>
      </c>
      <c r="B465" t="s">
        <v>10</v>
      </c>
      <c r="C465">
        <v>320.39999999999998</v>
      </c>
      <c r="D465">
        <v>471687</v>
      </c>
      <c r="E465">
        <v>0</v>
      </c>
      <c r="F465">
        <v>471687</v>
      </c>
      <c r="G465">
        <v>471687</v>
      </c>
      <c r="H465">
        <v>0</v>
      </c>
    </row>
    <row r="466" spans="1:8" x14ac:dyDescent="0.25">
      <c r="A466">
        <v>2015</v>
      </c>
      <c r="B466" t="s">
        <v>13</v>
      </c>
      <c r="C466">
        <v>669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>
        <v>2015</v>
      </c>
      <c r="B467" t="s">
        <v>10</v>
      </c>
      <c r="C467">
        <v>192.9</v>
      </c>
      <c r="D467">
        <v>298788</v>
      </c>
      <c r="E467">
        <v>0</v>
      </c>
      <c r="F467">
        <v>298788</v>
      </c>
      <c r="G467">
        <v>298788</v>
      </c>
      <c r="H467">
        <v>1440</v>
      </c>
    </row>
    <row r="468" spans="1:8" x14ac:dyDescent="0.25">
      <c r="A468">
        <v>2015</v>
      </c>
      <c r="B468" t="s">
        <v>11</v>
      </c>
      <c r="C468">
        <v>15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2015</v>
      </c>
      <c r="B469" t="s">
        <v>10</v>
      </c>
      <c r="C469">
        <v>100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>
        <v>2015</v>
      </c>
      <c r="B470" t="s">
        <v>10</v>
      </c>
      <c r="C470">
        <v>30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>
        <v>2015</v>
      </c>
      <c r="B471" t="s">
        <v>11</v>
      </c>
      <c r="C471">
        <v>100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>
        <v>2015</v>
      </c>
      <c r="B472" t="s">
        <v>10</v>
      </c>
      <c r="C472">
        <v>85</v>
      </c>
      <c r="D472">
        <v>124750</v>
      </c>
      <c r="E472">
        <v>0</v>
      </c>
      <c r="F472">
        <v>124750</v>
      </c>
      <c r="G472">
        <v>124750</v>
      </c>
      <c r="H472">
        <v>0</v>
      </c>
    </row>
    <row r="473" spans="1:8" x14ac:dyDescent="0.25">
      <c r="A473">
        <v>2015</v>
      </c>
      <c r="B473" t="s">
        <v>10</v>
      </c>
      <c r="C473">
        <v>5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>
        <v>2015</v>
      </c>
      <c r="B474" t="s">
        <v>10</v>
      </c>
      <c r="C474">
        <v>372.4</v>
      </c>
      <c r="D474">
        <v>664752</v>
      </c>
      <c r="E474">
        <v>0</v>
      </c>
      <c r="F474">
        <v>664752</v>
      </c>
      <c r="G474">
        <v>664752</v>
      </c>
      <c r="H474">
        <v>19200</v>
      </c>
    </row>
    <row r="475" spans="1:8" x14ac:dyDescent="0.25">
      <c r="A475">
        <v>2015</v>
      </c>
      <c r="B475" t="s">
        <v>13</v>
      </c>
      <c r="C475">
        <v>99.9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>
        <v>2015</v>
      </c>
      <c r="B476" t="s">
        <v>13</v>
      </c>
      <c r="C476">
        <v>200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>
        <v>2015</v>
      </c>
      <c r="B477" t="s">
        <v>13</v>
      </c>
      <c r="C477">
        <v>2246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>
        <v>2015</v>
      </c>
      <c r="B478" t="s">
        <v>10</v>
      </c>
      <c r="C478">
        <v>250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>
        <v>2015</v>
      </c>
      <c r="B479" t="s">
        <v>10</v>
      </c>
      <c r="C479">
        <v>40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>
        <v>2015</v>
      </c>
      <c r="B480" t="s">
        <v>10</v>
      </c>
      <c r="C480">
        <v>5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>
        <v>2015</v>
      </c>
      <c r="B481" t="s">
        <v>10</v>
      </c>
      <c r="C481">
        <v>46.2</v>
      </c>
      <c r="D481">
        <v>66903</v>
      </c>
      <c r="E481">
        <v>0</v>
      </c>
      <c r="F481">
        <v>66903</v>
      </c>
      <c r="G481">
        <v>66903</v>
      </c>
      <c r="H481">
        <v>1440</v>
      </c>
    </row>
    <row r="482" spans="1:8" x14ac:dyDescent="0.25">
      <c r="A482">
        <v>2015</v>
      </c>
      <c r="B482" t="s">
        <v>13</v>
      </c>
      <c r="C482">
        <v>100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>
        <v>2015</v>
      </c>
      <c r="B483" t="s">
        <v>10</v>
      </c>
      <c r="C483">
        <v>188.4</v>
      </c>
      <c r="D483">
        <v>352107</v>
      </c>
      <c r="E483">
        <v>0</v>
      </c>
      <c r="F483">
        <v>352107</v>
      </c>
      <c r="G483">
        <v>352107</v>
      </c>
      <c r="H483">
        <v>0</v>
      </c>
    </row>
    <row r="484" spans="1:8" x14ac:dyDescent="0.25">
      <c r="A484">
        <v>2015</v>
      </c>
      <c r="B484" t="s">
        <v>10</v>
      </c>
      <c r="C484">
        <v>105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>
        <v>2015</v>
      </c>
      <c r="B485" t="s">
        <v>10</v>
      </c>
      <c r="C485">
        <v>2270.4</v>
      </c>
      <c r="D485">
        <v>7492498</v>
      </c>
      <c r="E485">
        <v>92000</v>
      </c>
      <c r="F485">
        <v>7400498</v>
      </c>
      <c r="G485">
        <v>4271498</v>
      </c>
      <c r="H485">
        <v>0</v>
      </c>
    </row>
    <row r="486" spans="1:8" x14ac:dyDescent="0.25">
      <c r="A486">
        <v>2015</v>
      </c>
      <c r="B486" t="s">
        <v>10</v>
      </c>
      <c r="C486">
        <v>429.4</v>
      </c>
      <c r="D486">
        <v>627740</v>
      </c>
      <c r="E486">
        <v>0</v>
      </c>
      <c r="F486">
        <v>627740</v>
      </c>
      <c r="G486">
        <v>627740</v>
      </c>
      <c r="H486">
        <v>0</v>
      </c>
    </row>
    <row r="487" spans="1:8" x14ac:dyDescent="0.25">
      <c r="A487">
        <v>2015</v>
      </c>
      <c r="B487" t="s">
        <v>11</v>
      </c>
      <c r="C487">
        <v>185</v>
      </c>
      <c r="D487">
        <v>262626</v>
      </c>
      <c r="E487">
        <v>0</v>
      </c>
      <c r="F487">
        <v>262626</v>
      </c>
      <c r="G487">
        <v>262626</v>
      </c>
      <c r="H487">
        <v>0</v>
      </c>
    </row>
    <row r="488" spans="1:8" x14ac:dyDescent="0.25">
      <c r="A488">
        <v>2015</v>
      </c>
      <c r="B488" t="s">
        <v>10</v>
      </c>
      <c r="C488">
        <v>435.7</v>
      </c>
      <c r="D488">
        <v>672038</v>
      </c>
      <c r="E488">
        <v>0</v>
      </c>
      <c r="F488">
        <v>672038</v>
      </c>
      <c r="G488">
        <v>672038</v>
      </c>
      <c r="H488">
        <v>0</v>
      </c>
    </row>
    <row r="489" spans="1:8" x14ac:dyDescent="0.25">
      <c r="A489">
        <v>2015</v>
      </c>
      <c r="B489" t="s">
        <v>10</v>
      </c>
      <c r="C489">
        <v>2062.4</v>
      </c>
      <c r="D489">
        <v>2021257</v>
      </c>
      <c r="E489">
        <v>39520</v>
      </c>
      <c r="F489">
        <v>1981737</v>
      </c>
      <c r="G489">
        <v>1981737</v>
      </c>
      <c r="H489">
        <v>948480</v>
      </c>
    </row>
    <row r="490" spans="1:8" x14ac:dyDescent="0.25">
      <c r="A490">
        <v>2015</v>
      </c>
      <c r="B490" t="s">
        <v>10</v>
      </c>
      <c r="C490">
        <v>1528</v>
      </c>
      <c r="D490">
        <v>2884095</v>
      </c>
      <c r="E490">
        <v>52237</v>
      </c>
      <c r="F490">
        <v>2831858</v>
      </c>
      <c r="G490">
        <v>2831858</v>
      </c>
      <c r="H490">
        <v>6000</v>
      </c>
    </row>
    <row r="491" spans="1:8" x14ac:dyDescent="0.25">
      <c r="A491">
        <v>2015</v>
      </c>
      <c r="B491" t="s">
        <v>10</v>
      </c>
      <c r="C491">
        <v>9.8000000000000007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>
        <v>2015</v>
      </c>
      <c r="B492" t="s">
        <v>10</v>
      </c>
      <c r="C492">
        <v>1074.2</v>
      </c>
      <c r="D492">
        <v>3858702</v>
      </c>
      <c r="E492">
        <v>14561</v>
      </c>
      <c r="F492">
        <v>3844141</v>
      </c>
      <c r="G492">
        <v>3844141</v>
      </c>
      <c r="H492">
        <v>0</v>
      </c>
    </row>
    <row r="493" spans="1:8" x14ac:dyDescent="0.25">
      <c r="A493">
        <v>2015</v>
      </c>
      <c r="B493" t="s">
        <v>10</v>
      </c>
      <c r="C493">
        <v>6598.2</v>
      </c>
      <c r="D493">
        <v>17614817</v>
      </c>
      <c r="E493">
        <v>660324</v>
      </c>
      <c r="F493">
        <v>16954493</v>
      </c>
      <c r="G493">
        <v>16954493</v>
      </c>
      <c r="H493">
        <v>200689</v>
      </c>
    </row>
    <row r="494" spans="1:8" x14ac:dyDescent="0.25">
      <c r="A494">
        <v>2015</v>
      </c>
      <c r="B494" t="s">
        <v>10</v>
      </c>
      <c r="C494">
        <v>100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>
        <v>2015</v>
      </c>
      <c r="B495" t="s">
        <v>13</v>
      </c>
      <c r="C495">
        <v>322.2</v>
      </c>
      <c r="D495">
        <v>482098</v>
      </c>
      <c r="E495">
        <v>0</v>
      </c>
      <c r="F495">
        <v>482098</v>
      </c>
      <c r="G495">
        <v>482098</v>
      </c>
      <c r="H495">
        <v>0</v>
      </c>
    </row>
    <row r="496" spans="1:8" x14ac:dyDescent="0.25">
      <c r="A496">
        <v>2015</v>
      </c>
      <c r="B496" t="s">
        <v>10</v>
      </c>
      <c r="C496">
        <v>240.8</v>
      </c>
      <c r="D496">
        <v>289802</v>
      </c>
      <c r="E496">
        <v>0</v>
      </c>
      <c r="F496">
        <v>289802</v>
      </c>
      <c r="G496">
        <v>289802</v>
      </c>
      <c r="H496">
        <v>0</v>
      </c>
    </row>
    <row r="497" spans="1:8" x14ac:dyDescent="0.25">
      <c r="A497">
        <v>2015</v>
      </c>
      <c r="B497" t="s">
        <v>12</v>
      </c>
      <c r="C497">
        <v>200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>
        <v>2015</v>
      </c>
      <c r="B498" t="s">
        <v>13</v>
      </c>
      <c r="C498">
        <v>4.4000000000000004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>
        <v>2015</v>
      </c>
      <c r="B499" t="s">
        <v>10</v>
      </c>
      <c r="C499">
        <v>1392.9</v>
      </c>
      <c r="D499">
        <v>1928624</v>
      </c>
      <c r="E499">
        <v>43486</v>
      </c>
      <c r="F499">
        <v>1885138</v>
      </c>
      <c r="G499">
        <v>1885138</v>
      </c>
      <c r="H499">
        <v>0</v>
      </c>
    </row>
    <row r="500" spans="1:8" x14ac:dyDescent="0.25">
      <c r="A500">
        <v>2015</v>
      </c>
      <c r="B500" t="s">
        <v>10</v>
      </c>
      <c r="C500">
        <v>24.6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>
        <v>2015</v>
      </c>
      <c r="B501" t="s">
        <v>10</v>
      </c>
      <c r="C501">
        <v>250</v>
      </c>
      <c r="D501">
        <v>352983</v>
      </c>
      <c r="E501">
        <v>0</v>
      </c>
      <c r="F501">
        <v>352983</v>
      </c>
      <c r="G501">
        <v>352983</v>
      </c>
      <c r="H501">
        <v>9600</v>
      </c>
    </row>
    <row r="502" spans="1:8" x14ac:dyDescent="0.25">
      <c r="A502">
        <v>2015</v>
      </c>
      <c r="B502" t="s">
        <v>10</v>
      </c>
      <c r="C502">
        <v>5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>
        <v>2015</v>
      </c>
      <c r="B503" t="s">
        <v>10</v>
      </c>
      <c r="C503">
        <v>45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>
        <v>2015</v>
      </c>
      <c r="B504" t="s">
        <v>10</v>
      </c>
      <c r="C504">
        <v>20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>
        <v>2015</v>
      </c>
      <c r="B505" t="s">
        <v>10</v>
      </c>
      <c r="C505">
        <v>241.5</v>
      </c>
      <c r="D505">
        <v>230374</v>
      </c>
      <c r="E505">
        <v>0</v>
      </c>
      <c r="F505">
        <v>230374</v>
      </c>
      <c r="G505">
        <v>230374</v>
      </c>
      <c r="H505">
        <v>0</v>
      </c>
    </row>
    <row r="506" spans="1:8" x14ac:dyDescent="0.25">
      <c r="A506">
        <v>2015</v>
      </c>
      <c r="B506" t="s">
        <v>10</v>
      </c>
      <c r="C506">
        <v>1049.5999999999999</v>
      </c>
      <c r="D506">
        <v>2323047</v>
      </c>
      <c r="E506">
        <v>0</v>
      </c>
      <c r="F506">
        <v>2323047</v>
      </c>
      <c r="G506">
        <v>2323047</v>
      </c>
      <c r="H506">
        <v>0</v>
      </c>
    </row>
    <row r="507" spans="1:8" x14ac:dyDescent="0.25">
      <c r="A507">
        <v>2015</v>
      </c>
      <c r="B507" t="s">
        <v>10</v>
      </c>
      <c r="C507">
        <v>2577</v>
      </c>
      <c r="D507">
        <v>5193875</v>
      </c>
      <c r="E507">
        <v>26408</v>
      </c>
      <c r="F507">
        <v>5167467</v>
      </c>
      <c r="G507">
        <v>5167467</v>
      </c>
      <c r="H507">
        <v>2513941</v>
      </c>
    </row>
    <row r="508" spans="1:8" x14ac:dyDescent="0.25">
      <c r="A508">
        <v>2015</v>
      </c>
      <c r="B508" t="s">
        <v>10</v>
      </c>
      <c r="C508">
        <v>50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>
        <v>2015</v>
      </c>
      <c r="B509" t="s">
        <v>12</v>
      </c>
      <c r="C509">
        <v>100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>
        <v>2015</v>
      </c>
      <c r="B510" t="s">
        <v>10</v>
      </c>
      <c r="C510">
        <v>6092.1</v>
      </c>
      <c r="D510">
        <v>40357500</v>
      </c>
      <c r="E510">
        <v>857495</v>
      </c>
      <c r="F510">
        <v>39500005</v>
      </c>
      <c r="G510">
        <v>39500005</v>
      </c>
      <c r="H510">
        <v>0</v>
      </c>
    </row>
    <row r="511" spans="1:8" x14ac:dyDescent="0.25">
      <c r="A511">
        <v>2015</v>
      </c>
      <c r="B511" t="s">
        <v>10</v>
      </c>
      <c r="C511">
        <v>3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>
        <v>2015</v>
      </c>
      <c r="B512" t="s">
        <v>10</v>
      </c>
      <c r="C512">
        <v>1216</v>
      </c>
      <c r="D512">
        <v>1858970</v>
      </c>
      <c r="E512">
        <v>0</v>
      </c>
      <c r="F512">
        <v>1858970</v>
      </c>
      <c r="G512">
        <v>1858970</v>
      </c>
      <c r="H512">
        <v>0</v>
      </c>
    </row>
    <row r="513" spans="1:8" x14ac:dyDescent="0.25">
      <c r="A513">
        <v>2015</v>
      </c>
      <c r="B513" t="s">
        <v>13</v>
      </c>
      <c r="C513">
        <v>160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>
        <v>2015</v>
      </c>
      <c r="B514" t="s">
        <v>11</v>
      </c>
      <c r="C514">
        <v>2320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>
        <v>2015</v>
      </c>
      <c r="B515" t="s">
        <v>11</v>
      </c>
      <c r="C515">
        <v>89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>
        <v>2015</v>
      </c>
      <c r="B516" t="s">
        <v>12</v>
      </c>
      <c r="C516">
        <v>18000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>
        <v>2015</v>
      </c>
      <c r="B517" t="s">
        <v>12</v>
      </c>
      <c r="C517">
        <v>1601.3</v>
      </c>
      <c r="D517">
        <v>2473161</v>
      </c>
      <c r="E517">
        <v>0</v>
      </c>
      <c r="F517">
        <v>2473161</v>
      </c>
      <c r="G517">
        <v>2473161</v>
      </c>
      <c r="H517">
        <v>0</v>
      </c>
    </row>
    <row r="518" spans="1:8" x14ac:dyDescent="0.25">
      <c r="A518">
        <v>2015</v>
      </c>
      <c r="B518" t="s">
        <v>12</v>
      </c>
      <c r="C518">
        <v>5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>
        <v>2015</v>
      </c>
      <c r="B519" t="s">
        <v>12</v>
      </c>
      <c r="C519">
        <v>2124.3000000000002</v>
      </c>
      <c r="D519">
        <v>3780348</v>
      </c>
      <c r="E519">
        <v>0</v>
      </c>
      <c r="F519">
        <v>3780348</v>
      </c>
      <c r="G519">
        <v>3780348</v>
      </c>
      <c r="H519">
        <v>0</v>
      </c>
    </row>
    <row r="520" spans="1:8" x14ac:dyDescent="0.25">
      <c r="A520">
        <v>2015</v>
      </c>
      <c r="B520" t="s">
        <v>11</v>
      </c>
      <c r="C520">
        <v>500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>
        <v>2015</v>
      </c>
      <c r="B521" t="s">
        <v>10</v>
      </c>
      <c r="C521">
        <v>75.400000000000006</v>
      </c>
      <c r="D521">
        <v>108144</v>
      </c>
      <c r="E521">
        <v>0</v>
      </c>
      <c r="F521">
        <v>108144</v>
      </c>
      <c r="G521">
        <v>108144</v>
      </c>
      <c r="H521">
        <v>0</v>
      </c>
    </row>
    <row r="522" spans="1:8" x14ac:dyDescent="0.25">
      <c r="A522">
        <v>2015</v>
      </c>
      <c r="B522" t="s">
        <v>13</v>
      </c>
      <c r="C522">
        <v>488.9</v>
      </c>
      <c r="D522">
        <v>640951</v>
      </c>
      <c r="E522">
        <v>0</v>
      </c>
      <c r="F522">
        <v>640951</v>
      </c>
      <c r="G522">
        <v>640951</v>
      </c>
      <c r="H522">
        <v>0</v>
      </c>
    </row>
    <row r="523" spans="1:8" x14ac:dyDescent="0.25">
      <c r="A523">
        <v>2015</v>
      </c>
      <c r="B523" t="s">
        <v>11</v>
      </c>
      <c r="C523">
        <v>793</v>
      </c>
      <c r="D523">
        <v>1184425</v>
      </c>
      <c r="E523">
        <v>0</v>
      </c>
      <c r="F523">
        <v>1184425</v>
      </c>
      <c r="G523">
        <v>1184425</v>
      </c>
      <c r="H523">
        <v>2373</v>
      </c>
    </row>
    <row r="524" spans="1:8" x14ac:dyDescent="0.25">
      <c r="A524">
        <v>2015</v>
      </c>
      <c r="B524" t="s">
        <v>11</v>
      </c>
      <c r="C524">
        <v>1040.5999999999999</v>
      </c>
      <c r="D524">
        <v>3186212</v>
      </c>
      <c r="E524">
        <v>13000</v>
      </c>
      <c r="F524">
        <v>3173212</v>
      </c>
      <c r="G524">
        <v>3173212</v>
      </c>
      <c r="H524">
        <v>155292</v>
      </c>
    </row>
    <row r="525" spans="1:8" x14ac:dyDescent="0.25">
      <c r="A525">
        <v>2015</v>
      </c>
      <c r="B525" t="s">
        <v>10</v>
      </c>
      <c r="C525">
        <v>149</v>
      </c>
      <c r="D525">
        <v>229099</v>
      </c>
      <c r="E525">
        <v>0</v>
      </c>
      <c r="F525">
        <v>229099</v>
      </c>
      <c r="G525">
        <v>229099</v>
      </c>
      <c r="H525">
        <v>0</v>
      </c>
    </row>
    <row r="526" spans="1:8" x14ac:dyDescent="0.25">
      <c r="A526">
        <v>2015</v>
      </c>
      <c r="B526" t="s">
        <v>11</v>
      </c>
      <c r="C526">
        <v>45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>
        <v>2015</v>
      </c>
      <c r="B527" t="s">
        <v>13</v>
      </c>
      <c r="C527">
        <v>48.6</v>
      </c>
      <c r="D527">
        <v>74402</v>
      </c>
      <c r="E527">
        <v>0</v>
      </c>
      <c r="F527">
        <v>74402</v>
      </c>
      <c r="G527">
        <v>74402</v>
      </c>
      <c r="H527">
        <v>0</v>
      </c>
    </row>
    <row r="528" spans="1:8" x14ac:dyDescent="0.25">
      <c r="A528">
        <v>2015</v>
      </c>
      <c r="B528" t="s">
        <v>10</v>
      </c>
      <c r="C528">
        <v>87.1</v>
      </c>
      <c r="D528">
        <v>129677</v>
      </c>
      <c r="E528">
        <v>0</v>
      </c>
      <c r="F528">
        <v>129677</v>
      </c>
      <c r="G528">
        <v>129677</v>
      </c>
      <c r="H528">
        <v>9600</v>
      </c>
    </row>
    <row r="529" spans="1:8" x14ac:dyDescent="0.25">
      <c r="A529">
        <v>2015</v>
      </c>
      <c r="B529" t="s">
        <v>13</v>
      </c>
      <c r="C529">
        <v>1789.4</v>
      </c>
      <c r="D529">
        <v>2077250</v>
      </c>
      <c r="E529">
        <v>0</v>
      </c>
      <c r="F529">
        <v>2077250</v>
      </c>
      <c r="G529">
        <v>2077250</v>
      </c>
      <c r="H529">
        <v>0</v>
      </c>
    </row>
    <row r="530" spans="1:8" x14ac:dyDescent="0.25">
      <c r="A530">
        <v>2015</v>
      </c>
      <c r="B530" t="s">
        <v>10</v>
      </c>
      <c r="C530">
        <v>20.100000000000001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>
        <v>2015</v>
      </c>
      <c r="B531" t="s">
        <v>11</v>
      </c>
      <c r="C531">
        <v>470.1</v>
      </c>
      <c r="D531">
        <v>786036</v>
      </c>
      <c r="E531">
        <v>0</v>
      </c>
      <c r="F531">
        <v>786036</v>
      </c>
      <c r="G531">
        <v>786036</v>
      </c>
      <c r="H531">
        <v>19800</v>
      </c>
    </row>
    <row r="532" spans="1:8" x14ac:dyDescent="0.25">
      <c r="A532">
        <v>2015</v>
      </c>
      <c r="B532" t="s">
        <v>10</v>
      </c>
      <c r="C532">
        <v>20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>
        <v>2015</v>
      </c>
      <c r="B533" t="s">
        <v>11</v>
      </c>
      <c r="C533">
        <v>5388</v>
      </c>
      <c r="D533">
        <v>11821027</v>
      </c>
      <c r="E533">
        <v>0</v>
      </c>
      <c r="F533">
        <v>11821027</v>
      </c>
      <c r="G533">
        <v>11821027</v>
      </c>
      <c r="H533">
        <v>0</v>
      </c>
    </row>
    <row r="534" spans="1:8" x14ac:dyDescent="0.25">
      <c r="A534">
        <v>2015</v>
      </c>
      <c r="B534" t="s">
        <v>11</v>
      </c>
      <c r="C534">
        <v>198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>
        <v>2015</v>
      </c>
      <c r="B535" t="s">
        <v>10</v>
      </c>
      <c r="C535">
        <v>104.8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>
        <v>2015</v>
      </c>
      <c r="B536" t="s">
        <v>10</v>
      </c>
      <c r="C536">
        <v>890</v>
      </c>
      <c r="D536">
        <v>2229731</v>
      </c>
      <c r="E536">
        <v>0</v>
      </c>
      <c r="F536">
        <v>2229731</v>
      </c>
      <c r="G536">
        <v>2229731</v>
      </c>
      <c r="H536">
        <v>0</v>
      </c>
    </row>
    <row r="537" spans="1:8" x14ac:dyDescent="0.25">
      <c r="A537">
        <v>2015</v>
      </c>
      <c r="B537" t="s">
        <v>13</v>
      </c>
      <c r="C537">
        <v>86300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>
        <v>2015</v>
      </c>
      <c r="B538" t="s">
        <v>10</v>
      </c>
      <c r="C538">
        <v>2.5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>
        <v>2015</v>
      </c>
      <c r="B539" t="s">
        <v>11</v>
      </c>
      <c r="C539">
        <v>37600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>
        <v>2015</v>
      </c>
      <c r="B540" t="s">
        <v>11</v>
      </c>
      <c r="C540">
        <v>100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>
        <v>2015</v>
      </c>
      <c r="B541" t="s">
        <v>13</v>
      </c>
      <c r="C541">
        <v>100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>
        <v>2015</v>
      </c>
      <c r="B542" t="s">
        <v>10</v>
      </c>
      <c r="C542">
        <v>231.6</v>
      </c>
      <c r="D542">
        <v>345837</v>
      </c>
      <c r="E542">
        <v>0</v>
      </c>
      <c r="F542">
        <v>345837</v>
      </c>
      <c r="G542">
        <v>345837</v>
      </c>
      <c r="H542">
        <v>0</v>
      </c>
    </row>
    <row r="543" spans="1:8" x14ac:dyDescent="0.25">
      <c r="A543">
        <v>2015</v>
      </c>
      <c r="B543" t="s">
        <v>12</v>
      </c>
      <c r="C543">
        <v>450346.9</v>
      </c>
      <c r="D543">
        <v>770476687</v>
      </c>
      <c r="E543">
        <v>40180804</v>
      </c>
      <c r="F543">
        <v>730295883</v>
      </c>
      <c r="G543">
        <v>247799893</v>
      </c>
      <c r="H543">
        <v>6150399</v>
      </c>
    </row>
    <row r="544" spans="1:8" x14ac:dyDescent="0.25">
      <c r="A544">
        <v>2015</v>
      </c>
      <c r="B544" t="s">
        <v>11</v>
      </c>
      <c r="C544">
        <v>6395.6</v>
      </c>
      <c r="D544">
        <v>41545049</v>
      </c>
      <c r="E544">
        <v>958683</v>
      </c>
      <c r="F544">
        <v>40586366</v>
      </c>
      <c r="G544">
        <v>40586366</v>
      </c>
      <c r="H544">
        <v>4323</v>
      </c>
    </row>
    <row r="545" spans="1:8" x14ac:dyDescent="0.25">
      <c r="A545">
        <v>2015</v>
      </c>
      <c r="B545" t="s">
        <v>11</v>
      </c>
      <c r="C545">
        <v>49500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>
        <v>2015</v>
      </c>
      <c r="B546" t="s">
        <v>11</v>
      </c>
      <c r="C546">
        <v>7.5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>
        <v>2015</v>
      </c>
      <c r="B547" t="s">
        <v>10</v>
      </c>
      <c r="C547">
        <v>4.5999999999999996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>
        <v>2015</v>
      </c>
      <c r="B548" t="s">
        <v>10</v>
      </c>
      <c r="C548">
        <v>96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>
        <v>2015</v>
      </c>
      <c r="B549" t="s">
        <v>10</v>
      </c>
      <c r="C549">
        <v>20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>
        <v>2015</v>
      </c>
      <c r="B550" t="s">
        <v>11</v>
      </c>
      <c r="C550">
        <v>7819.9</v>
      </c>
      <c r="D550">
        <v>33218305</v>
      </c>
      <c r="E550">
        <v>716000</v>
      </c>
      <c r="F550">
        <v>32502305</v>
      </c>
      <c r="G550">
        <v>489305</v>
      </c>
      <c r="H550">
        <v>17463</v>
      </c>
    </row>
    <row r="551" spans="1:8" x14ac:dyDescent="0.25">
      <c r="A551">
        <v>2015</v>
      </c>
      <c r="B551" t="s">
        <v>10</v>
      </c>
      <c r="C551">
        <v>3446.3</v>
      </c>
      <c r="D551">
        <v>5648258</v>
      </c>
      <c r="E551">
        <v>172980</v>
      </c>
      <c r="F551">
        <v>5475278</v>
      </c>
      <c r="G551">
        <v>5475278</v>
      </c>
      <c r="H551">
        <v>85663</v>
      </c>
    </row>
    <row r="552" spans="1:8" x14ac:dyDescent="0.25">
      <c r="A552">
        <v>2015</v>
      </c>
      <c r="B552" t="s">
        <v>10</v>
      </c>
      <c r="C552">
        <v>27.5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>
        <v>2015</v>
      </c>
      <c r="B553" t="s">
        <v>11</v>
      </c>
      <c r="C553">
        <v>30680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>
        <v>2015</v>
      </c>
      <c r="B554" t="s">
        <v>12</v>
      </c>
      <c r="C554">
        <v>5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>
        <v>2015</v>
      </c>
      <c r="B555" t="s">
        <v>10</v>
      </c>
      <c r="C555">
        <v>187.6</v>
      </c>
      <c r="D555">
        <v>259557</v>
      </c>
      <c r="E555">
        <v>0</v>
      </c>
      <c r="F555">
        <v>259557</v>
      </c>
      <c r="G555">
        <v>259557</v>
      </c>
      <c r="H555">
        <v>0</v>
      </c>
    </row>
    <row r="556" spans="1:8" x14ac:dyDescent="0.25">
      <c r="A556">
        <v>2015</v>
      </c>
      <c r="B556" t="s">
        <v>11</v>
      </c>
      <c r="C556">
        <v>119.2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>
        <v>2015</v>
      </c>
      <c r="B557" t="s">
        <v>10</v>
      </c>
      <c r="C557">
        <v>2340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>
        <v>2015</v>
      </c>
      <c r="B558" t="s">
        <v>10</v>
      </c>
      <c r="C558">
        <v>2254.8000000000002</v>
      </c>
      <c r="D558">
        <v>3890408</v>
      </c>
      <c r="E558">
        <v>9045</v>
      </c>
      <c r="F558">
        <v>3881363</v>
      </c>
      <c r="G558">
        <v>3881363</v>
      </c>
      <c r="H558">
        <v>0</v>
      </c>
    </row>
    <row r="559" spans="1:8" x14ac:dyDescent="0.25">
      <c r="A559">
        <v>2015</v>
      </c>
      <c r="B559" t="s">
        <v>11</v>
      </c>
      <c r="C559">
        <v>516.6</v>
      </c>
      <c r="D559">
        <v>980074</v>
      </c>
      <c r="E559">
        <v>0</v>
      </c>
      <c r="F559">
        <v>980074</v>
      </c>
      <c r="G559">
        <v>980074</v>
      </c>
      <c r="H559">
        <v>0</v>
      </c>
    </row>
    <row r="560" spans="1:8" x14ac:dyDescent="0.25">
      <c r="A560">
        <v>2015</v>
      </c>
      <c r="B560" t="s">
        <v>11</v>
      </c>
      <c r="C560">
        <v>498150</v>
      </c>
      <c r="D560">
        <v>390195787</v>
      </c>
      <c r="E560">
        <v>1459000</v>
      </c>
      <c r="F560">
        <v>388736787</v>
      </c>
      <c r="G560">
        <v>56432787</v>
      </c>
      <c r="H560">
        <v>0</v>
      </c>
    </row>
    <row r="561" spans="1:8" x14ac:dyDescent="0.25">
      <c r="A561">
        <v>2015</v>
      </c>
      <c r="B561" t="s">
        <v>10</v>
      </c>
      <c r="C561">
        <v>495</v>
      </c>
      <c r="D561">
        <v>702347</v>
      </c>
      <c r="E561">
        <v>0</v>
      </c>
      <c r="F561">
        <v>702347</v>
      </c>
      <c r="G561">
        <v>702347</v>
      </c>
      <c r="H561">
        <v>0</v>
      </c>
    </row>
    <row r="562" spans="1:8" x14ac:dyDescent="0.25">
      <c r="A562">
        <v>2015</v>
      </c>
      <c r="B562" t="s">
        <v>12</v>
      </c>
      <c r="C562">
        <v>21750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>
        <v>2015</v>
      </c>
      <c r="B563" t="s">
        <v>11</v>
      </c>
      <c r="C563">
        <v>99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>
        <v>2015</v>
      </c>
      <c r="B564" t="s">
        <v>12</v>
      </c>
      <c r="C564">
        <v>30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>
        <v>2015</v>
      </c>
      <c r="B565" t="s">
        <v>11</v>
      </c>
      <c r="C565">
        <v>1172</v>
      </c>
      <c r="D565">
        <v>1287980</v>
      </c>
      <c r="E565">
        <v>8049</v>
      </c>
      <c r="F565">
        <v>1279931</v>
      </c>
      <c r="G565">
        <v>1279931</v>
      </c>
      <c r="H565">
        <v>0</v>
      </c>
    </row>
    <row r="566" spans="1:8" x14ac:dyDescent="0.25">
      <c r="A566">
        <v>2015</v>
      </c>
      <c r="B566" t="s">
        <v>11</v>
      </c>
      <c r="C566">
        <v>260</v>
      </c>
      <c r="D566">
        <v>458792</v>
      </c>
      <c r="E566">
        <v>0</v>
      </c>
      <c r="F566">
        <v>458792</v>
      </c>
      <c r="G566">
        <v>458792</v>
      </c>
      <c r="H566">
        <v>0</v>
      </c>
    </row>
    <row r="567" spans="1:8" x14ac:dyDescent="0.25">
      <c r="A567">
        <v>2015</v>
      </c>
      <c r="B567" t="s">
        <v>11</v>
      </c>
      <c r="C567">
        <v>2778.5</v>
      </c>
      <c r="D567">
        <v>7383581</v>
      </c>
      <c r="E567">
        <v>261155</v>
      </c>
      <c r="F567">
        <v>7122426</v>
      </c>
      <c r="G567">
        <v>7122426</v>
      </c>
      <c r="H567">
        <v>0</v>
      </c>
    </row>
    <row r="568" spans="1:8" x14ac:dyDescent="0.25">
      <c r="A568">
        <v>2015</v>
      </c>
      <c r="B568" t="s">
        <v>11</v>
      </c>
      <c r="C568">
        <v>77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>
        <v>2015</v>
      </c>
      <c r="B569" t="s">
        <v>10</v>
      </c>
      <c r="C569">
        <v>10.5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>
        <v>2015</v>
      </c>
      <c r="B570" t="s">
        <v>11</v>
      </c>
      <c r="C570">
        <v>5130.3</v>
      </c>
      <c r="D570">
        <v>16293537</v>
      </c>
      <c r="E570">
        <v>445468</v>
      </c>
      <c r="F570">
        <v>15848069</v>
      </c>
      <c r="G570">
        <v>15848069</v>
      </c>
      <c r="H570">
        <v>1052181</v>
      </c>
    </row>
    <row r="571" spans="1:8" x14ac:dyDescent="0.25">
      <c r="A571">
        <v>2015</v>
      </c>
      <c r="B571" t="s">
        <v>11</v>
      </c>
      <c r="C571">
        <v>693.3</v>
      </c>
      <c r="D571">
        <v>1050853</v>
      </c>
      <c r="E571">
        <v>0</v>
      </c>
      <c r="F571">
        <v>1050853</v>
      </c>
      <c r="G571">
        <v>1050853</v>
      </c>
      <c r="H571">
        <v>0</v>
      </c>
    </row>
    <row r="572" spans="1:8" x14ac:dyDescent="0.25">
      <c r="A572">
        <v>2015</v>
      </c>
      <c r="B572" t="s">
        <v>13</v>
      </c>
      <c r="C572">
        <v>46.4</v>
      </c>
      <c r="D572">
        <v>70497</v>
      </c>
      <c r="E572">
        <v>0</v>
      </c>
      <c r="F572">
        <v>70497</v>
      </c>
      <c r="G572">
        <v>70497</v>
      </c>
      <c r="H572">
        <v>11880</v>
      </c>
    </row>
    <row r="573" spans="1:8" x14ac:dyDescent="0.25">
      <c r="A573">
        <v>2015</v>
      </c>
      <c r="B573" t="s">
        <v>13</v>
      </c>
      <c r="C573">
        <v>182.9</v>
      </c>
      <c r="D573">
        <v>298885</v>
      </c>
      <c r="E573">
        <v>0</v>
      </c>
      <c r="F573">
        <v>298885</v>
      </c>
      <c r="G573">
        <v>298885</v>
      </c>
      <c r="H573">
        <v>7486</v>
      </c>
    </row>
    <row r="574" spans="1:8" x14ac:dyDescent="0.25">
      <c r="A574">
        <v>2015</v>
      </c>
      <c r="B574" t="s">
        <v>12</v>
      </c>
      <c r="C574">
        <v>128418.5</v>
      </c>
      <c r="D574">
        <v>495647143</v>
      </c>
      <c r="E574">
        <v>16731051</v>
      </c>
      <c r="F574">
        <v>478916092</v>
      </c>
      <c r="G574">
        <v>478916092</v>
      </c>
      <c r="H574">
        <v>0</v>
      </c>
    </row>
    <row r="575" spans="1:8" x14ac:dyDescent="0.25">
      <c r="A575">
        <v>2015</v>
      </c>
      <c r="B575" t="s">
        <v>13</v>
      </c>
      <c r="C575">
        <v>5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>
        <v>2015</v>
      </c>
      <c r="B576" t="s">
        <v>11</v>
      </c>
      <c r="C576">
        <v>118.5</v>
      </c>
      <c r="D576">
        <v>214668</v>
      </c>
      <c r="E576">
        <v>0</v>
      </c>
      <c r="F576">
        <v>214668</v>
      </c>
      <c r="G576">
        <v>214668</v>
      </c>
      <c r="H576">
        <v>0</v>
      </c>
    </row>
    <row r="577" spans="1:8" x14ac:dyDescent="0.25">
      <c r="A577">
        <v>2015</v>
      </c>
      <c r="B577" t="s">
        <v>13</v>
      </c>
      <c r="C577">
        <v>35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>
        <v>2015</v>
      </c>
      <c r="B578" t="s">
        <v>10</v>
      </c>
      <c r="C578">
        <v>5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>
        <v>2015</v>
      </c>
      <c r="B579" t="s">
        <v>13</v>
      </c>
      <c r="C579">
        <v>66.900000000000006</v>
      </c>
      <c r="D579">
        <v>108657</v>
      </c>
      <c r="E579">
        <v>0</v>
      </c>
      <c r="F579">
        <v>108657</v>
      </c>
      <c r="G579">
        <v>108657</v>
      </c>
      <c r="H579">
        <v>0</v>
      </c>
    </row>
    <row r="580" spans="1:8" x14ac:dyDescent="0.25">
      <c r="A580">
        <v>2015</v>
      </c>
      <c r="B580" t="s">
        <v>12</v>
      </c>
      <c r="C580">
        <v>2932</v>
      </c>
      <c r="D580">
        <v>4865374</v>
      </c>
      <c r="E580">
        <v>0</v>
      </c>
      <c r="F580">
        <v>4865374</v>
      </c>
      <c r="G580">
        <v>4865374</v>
      </c>
      <c r="H580">
        <v>0</v>
      </c>
    </row>
    <row r="581" spans="1:8" x14ac:dyDescent="0.25">
      <c r="A581">
        <v>2015</v>
      </c>
      <c r="B581" t="s">
        <v>13</v>
      </c>
      <c r="C581">
        <v>20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>
        <v>2015</v>
      </c>
      <c r="B582" t="s">
        <v>10</v>
      </c>
      <c r="C582">
        <v>1944</v>
      </c>
      <c r="D582">
        <v>5457969</v>
      </c>
      <c r="E582">
        <v>107900</v>
      </c>
      <c r="F582">
        <v>5350069</v>
      </c>
      <c r="G582">
        <v>5350069</v>
      </c>
      <c r="H582">
        <v>3676453</v>
      </c>
    </row>
    <row r="583" spans="1:8" x14ac:dyDescent="0.25">
      <c r="A583">
        <v>2015</v>
      </c>
      <c r="B583" t="s">
        <v>13</v>
      </c>
      <c r="C583">
        <v>65.5</v>
      </c>
      <c r="D583">
        <v>40874</v>
      </c>
      <c r="E583">
        <v>0</v>
      </c>
      <c r="F583">
        <v>40874</v>
      </c>
      <c r="G583">
        <v>40874</v>
      </c>
      <c r="H583">
        <v>0</v>
      </c>
    </row>
    <row r="584" spans="1:8" x14ac:dyDescent="0.25">
      <c r="A584">
        <v>2015</v>
      </c>
      <c r="B584" t="s">
        <v>11</v>
      </c>
      <c r="C584">
        <v>48640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>
        <v>2015</v>
      </c>
      <c r="B585" t="s">
        <v>13</v>
      </c>
      <c r="C585">
        <v>5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>
        <v>2015</v>
      </c>
      <c r="B586" t="s">
        <v>10</v>
      </c>
      <c r="C586">
        <v>239.7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>
        <v>2015</v>
      </c>
      <c r="B587" t="s">
        <v>11</v>
      </c>
      <c r="C587">
        <v>49505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>
        <v>2015</v>
      </c>
      <c r="B588" t="s">
        <v>11</v>
      </c>
      <c r="C588">
        <v>618.6</v>
      </c>
      <c r="D588">
        <v>785066</v>
      </c>
      <c r="E588">
        <v>0</v>
      </c>
      <c r="F588">
        <v>785066</v>
      </c>
      <c r="G588">
        <v>785066</v>
      </c>
      <c r="H588">
        <v>22204</v>
      </c>
    </row>
    <row r="589" spans="1:8" x14ac:dyDescent="0.25">
      <c r="A589">
        <v>2015</v>
      </c>
      <c r="B589" t="s">
        <v>10</v>
      </c>
      <c r="C589">
        <v>20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>
        <v>2015</v>
      </c>
      <c r="B590" t="s">
        <v>10</v>
      </c>
      <c r="C590">
        <v>21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>
        <v>2015</v>
      </c>
      <c r="B591" t="s">
        <v>12</v>
      </c>
      <c r="C591">
        <v>7079.6</v>
      </c>
      <c r="D591">
        <v>11495869</v>
      </c>
      <c r="E591">
        <v>115899</v>
      </c>
      <c r="F591">
        <v>11379970</v>
      </c>
      <c r="G591">
        <v>11379970</v>
      </c>
      <c r="H591">
        <v>383252</v>
      </c>
    </row>
    <row r="592" spans="1:8" x14ac:dyDescent="0.25">
      <c r="A592">
        <v>2015</v>
      </c>
      <c r="B592" t="s">
        <v>11</v>
      </c>
      <c r="C592">
        <v>2250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>
        <v>2015</v>
      </c>
      <c r="B593" t="s">
        <v>11</v>
      </c>
      <c r="C593">
        <v>9132.2999999999993</v>
      </c>
      <c r="D593">
        <v>45338559</v>
      </c>
      <c r="E593">
        <v>1120638</v>
      </c>
      <c r="F593">
        <v>44217921</v>
      </c>
      <c r="G593">
        <v>44217921</v>
      </c>
      <c r="H593">
        <v>0</v>
      </c>
    </row>
    <row r="594" spans="1:8" x14ac:dyDescent="0.25">
      <c r="A594">
        <v>2015</v>
      </c>
      <c r="B594" t="s">
        <v>12</v>
      </c>
      <c r="C594">
        <v>1922750</v>
      </c>
      <c r="D594">
        <v>8155245984</v>
      </c>
      <c r="E594">
        <v>344374373</v>
      </c>
      <c r="F594">
        <v>7810871611</v>
      </c>
      <c r="G594">
        <v>7315188</v>
      </c>
      <c r="H594">
        <v>0</v>
      </c>
    </row>
    <row r="595" spans="1:8" x14ac:dyDescent="0.25">
      <c r="A595">
        <v>2015</v>
      </c>
      <c r="B595" t="s">
        <v>10</v>
      </c>
      <c r="C595">
        <v>29370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>
        <v>2015</v>
      </c>
      <c r="B596" t="s">
        <v>12</v>
      </c>
      <c r="C596">
        <v>542.5</v>
      </c>
      <c r="D596">
        <v>3298455</v>
      </c>
      <c r="E596">
        <v>106459</v>
      </c>
      <c r="F596">
        <v>3191996</v>
      </c>
      <c r="G596">
        <v>3191996</v>
      </c>
      <c r="H596">
        <v>0</v>
      </c>
    </row>
    <row r="597" spans="1:8" x14ac:dyDescent="0.25">
      <c r="A597">
        <v>2015</v>
      </c>
      <c r="B597" t="s">
        <v>11</v>
      </c>
      <c r="C597">
        <v>20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>
        <v>2015</v>
      </c>
      <c r="B598" t="s">
        <v>10</v>
      </c>
      <c r="C598">
        <v>4182.1000000000004</v>
      </c>
      <c r="D598">
        <v>6946969</v>
      </c>
      <c r="E598">
        <v>167360</v>
      </c>
      <c r="F598">
        <v>6779609</v>
      </c>
      <c r="G598">
        <v>6779609</v>
      </c>
      <c r="H598">
        <v>0</v>
      </c>
    </row>
    <row r="599" spans="1:8" x14ac:dyDescent="0.25">
      <c r="A599">
        <v>2015</v>
      </c>
      <c r="B599" t="s">
        <v>13</v>
      </c>
      <c r="C599">
        <v>4.4000000000000004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>
        <v>2015</v>
      </c>
      <c r="B600" t="s">
        <v>11</v>
      </c>
      <c r="C600">
        <v>22010.799999999999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>
        <v>2015</v>
      </c>
      <c r="B601" t="s">
        <v>12</v>
      </c>
      <c r="C601">
        <v>1.5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>
        <v>2015</v>
      </c>
      <c r="B602" t="s">
        <v>13</v>
      </c>
      <c r="C602">
        <v>80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>
        <v>2015</v>
      </c>
      <c r="B603" t="s">
        <v>13</v>
      </c>
      <c r="C603">
        <v>30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>
        <v>2015</v>
      </c>
      <c r="B604" t="s">
        <v>13</v>
      </c>
      <c r="C604">
        <v>60.8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>
        <v>2015</v>
      </c>
      <c r="B605" t="s">
        <v>10</v>
      </c>
      <c r="C605">
        <v>744.3</v>
      </c>
      <c r="D605">
        <v>3032944</v>
      </c>
      <c r="E605">
        <v>399255</v>
      </c>
      <c r="F605">
        <v>2633689</v>
      </c>
      <c r="G605">
        <v>2633689</v>
      </c>
      <c r="H605">
        <v>70480</v>
      </c>
    </row>
    <row r="606" spans="1:8" x14ac:dyDescent="0.25">
      <c r="A606">
        <v>2015</v>
      </c>
      <c r="B606" t="s">
        <v>10</v>
      </c>
      <c r="C606">
        <v>116.3</v>
      </c>
      <c r="D606">
        <v>108471</v>
      </c>
      <c r="E606">
        <v>0</v>
      </c>
      <c r="F606">
        <v>108471</v>
      </c>
      <c r="G606">
        <v>108471</v>
      </c>
      <c r="H606">
        <v>0</v>
      </c>
    </row>
    <row r="607" spans="1:8" x14ac:dyDescent="0.25">
      <c r="A607">
        <v>2015</v>
      </c>
      <c r="B607" t="s">
        <v>13</v>
      </c>
      <c r="C607">
        <v>988.5</v>
      </c>
      <c r="D607">
        <v>4518515</v>
      </c>
      <c r="E607">
        <v>217952</v>
      </c>
      <c r="F607">
        <v>4300563</v>
      </c>
      <c r="G607">
        <v>3301563</v>
      </c>
      <c r="H607">
        <v>0</v>
      </c>
    </row>
    <row r="608" spans="1:8" x14ac:dyDescent="0.25">
      <c r="A608">
        <v>2015</v>
      </c>
      <c r="B608" t="s">
        <v>13</v>
      </c>
      <c r="C608">
        <v>108.6</v>
      </c>
      <c r="D608">
        <v>46935</v>
      </c>
      <c r="E608">
        <v>0</v>
      </c>
      <c r="F608">
        <v>46935</v>
      </c>
      <c r="G608">
        <v>46935</v>
      </c>
      <c r="H608">
        <v>32000</v>
      </c>
    </row>
    <row r="609" spans="1:8" x14ac:dyDescent="0.25">
      <c r="A609">
        <v>2015</v>
      </c>
      <c r="B609" t="s">
        <v>13</v>
      </c>
      <c r="C609">
        <v>4.5999999999999996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>
        <v>2015</v>
      </c>
      <c r="B610" t="s">
        <v>10</v>
      </c>
      <c r="C610">
        <v>132.5</v>
      </c>
      <c r="D610">
        <v>173404</v>
      </c>
      <c r="E610">
        <v>0</v>
      </c>
      <c r="F610">
        <v>173404</v>
      </c>
      <c r="G610">
        <v>173404</v>
      </c>
      <c r="H610">
        <v>54000</v>
      </c>
    </row>
    <row r="611" spans="1:8" x14ac:dyDescent="0.25">
      <c r="A611">
        <v>2015</v>
      </c>
      <c r="B611" t="s">
        <v>12</v>
      </c>
      <c r="C611">
        <v>76462.8</v>
      </c>
      <c r="D611">
        <v>201578857</v>
      </c>
      <c r="E611">
        <v>3999488</v>
      </c>
      <c r="F611">
        <v>197579369</v>
      </c>
      <c r="G611">
        <v>197579369</v>
      </c>
      <c r="H611">
        <v>0</v>
      </c>
    </row>
    <row r="612" spans="1:8" x14ac:dyDescent="0.25">
      <c r="A612">
        <v>2015</v>
      </c>
      <c r="B612" t="s">
        <v>11</v>
      </c>
      <c r="C612">
        <v>15570</v>
      </c>
      <c r="D612">
        <v>62941000</v>
      </c>
      <c r="E612">
        <v>1013000</v>
      </c>
      <c r="F612">
        <v>61928000</v>
      </c>
      <c r="G612">
        <v>0</v>
      </c>
      <c r="H612">
        <v>0</v>
      </c>
    </row>
    <row r="613" spans="1:8" x14ac:dyDescent="0.25">
      <c r="A613">
        <v>2015</v>
      </c>
      <c r="B613" t="s">
        <v>13</v>
      </c>
      <c r="C613">
        <v>7396</v>
      </c>
      <c r="D613">
        <v>14935381</v>
      </c>
      <c r="E613">
        <v>139444</v>
      </c>
      <c r="F613">
        <v>14795937</v>
      </c>
      <c r="G613">
        <v>7182937</v>
      </c>
      <c r="H613">
        <v>14400</v>
      </c>
    </row>
    <row r="614" spans="1:8" x14ac:dyDescent="0.25">
      <c r="A614">
        <v>2015</v>
      </c>
      <c r="B614" t="s">
        <v>13</v>
      </c>
      <c r="C614">
        <v>189.9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>
        <v>2015</v>
      </c>
      <c r="B615" t="s">
        <v>13</v>
      </c>
      <c r="C615">
        <v>30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>
        <v>2015</v>
      </c>
      <c r="B616" t="s">
        <v>11</v>
      </c>
      <c r="C616">
        <v>557.4</v>
      </c>
      <c r="D616">
        <v>1243884</v>
      </c>
      <c r="E616">
        <v>0</v>
      </c>
      <c r="F616">
        <v>1243884</v>
      </c>
      <c r="G616">
        <v>1243884</v>
      </c>
      <c r="H616">
        <v>95981</v>
      </c>
    </row>
    <row r="617" spans="1:8" x14ac:dyDescent="0.25">
      <c r="A617">
        <v>2015</v>
      </c>
      <c r="B617" t="s">
        <v>11</v>
      </c>
      <c r="C617">
        <v>12100</v>
      </c>
      <c r="D617">
        <v>54818269</v>
      </c>
      <c r="E617">
        <v>757000</v>
      </c>
      <c r="F617">
        <v>54061269</v>
      </c>
      <c r="G617">
        <v>174269</v>
      </c>
      <c r="H617">
        <v>0</v>
      </c>
    </row>
    <row r="618" spans="1:8" x14ac:dyDescent="0.25">
      <c r="A618">
        <v>2015</v>
      </c>
      <c r="B618" t="s">
        <v>12</v>
      </c>
      <c r="C618">
        <v>10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>
        <v>2015</v>
      </c>
      <c r="B619" t="s">
        <v>10</v>
      </c>
      <c r="C619">
        <v>56000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>
        <v>2015</v>
      </c>
      <c r="B620" t="s">
        <v>11</v>
      </c>
      <c r="C620">
        <v>150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>
        <v>2015</v>
      </c>
      <c r="B621" t="s">
        <v>10</v>
      </c>
      <c r="C621">
        <v>1529.2</v>
      </c>
      <c r="D621">
        <v>2599373</v>
      </c>
      <c r="E621">
        <v>0</v>
      </c>
      <c r="F621">
        <v>2599373</v>
      </c>
      <c r="G621">
        <v>2599373</v>
      </c>
      <c r="H621">
        <v>0</v>
      </c>
    </row>
    <row r="622" spans="1:8" x14ac:dyDescent="0.25">
      <c r="A622">
        <v>2015</v>
      </c>
      <c r="B622" t="s">
        <v>10</v>
      </c>
      <c r="C622">
        <v>4.5999999999999996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>
        <v>2015</v>
      </c>
      <c r="B623" t="s">
        <v>10</v>
      </c>
      <c r="C623">
        <v>202.8</v>
      </c>
      <c r="D623">
        <v>296599</v>
      </c>
      <c r="E623">
        <v>0</v>
      </c>
      <c r="F623">
        <v>296599</v>
      </c>
      <c r="G623">
        <v>296599</v>
      </c>
      <c r="H623">
        <v>0</v>
      </c>
    </row>
    <row r="624" spans="1:8" x14ac:dyDescent="0.25">
      <c r="A624">
        <v>2015</v>
      </c>
      <c r="B624" t="s">
        <v>12</v>
      </c>
      <c r="C624">
        <v>1415</v>
      </c>
      <c r="D624">
        <v>1835522</v>
      </c>
      <c r="E624">
        <v>0</v>
      </c>
      <c r="F624">
        <v>1835522</v>
      </c>
      <c r="G624">
        <v>1835522</v>
      </c>
      <c r="H624">
        <v>0</v>
      </c>
    </row>
    <row r="625" spans="1:8" x14ac:dyDescent="0.25">
      <c r="A625">
        <v>2015</v>
      </c>
      <c r="B625" t="s">
        <v>13</v>
      </c>
      <c r="C625">
        <v>4.2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>
        <v>2015</v>
      </c>
      <c r="B626" t="s">
        <v>11</v>
      </c>
      <c r="C626">
        <v>2945.7</v>
      </c>
      <c r="D626">
        <v>6756333</v>
      </c>
      <c r="E626">
        <v>71075</v>
      </c>
      <c r="F626">
        <v>6685258</v>
      </c>
      <c r="G626">
        <v>6685258</v>
      </c>
      <c r="H626">
        <v>0</v>
      </c>
    </row>
    <row r="627" spans="1:8" x14ac:dyDescent="0.25">
      <c r="A627">
        <v>2015</v>
      </c>
      <c r="B627" t="s">
        <v>12</v>
      </c>
      <c r="C627">
        <v>10757.8</v>
      </c>
      <c r="D627">
        <v>83731941</v>
      </c>
      <c r="E627">
        <v>1239258</v>
      </c>
      <c r="F627">
        <v>82492683</v>
      </c>
      <c r="G627">
        <v>82492683</v>
      </c>
      <c r="H627">
        <v>64130898</v>
      </c>
    </row>
    <row r="628" spans="1:8" x14ac:dyDescent="0.25">
      <c r="A628">
        <v>2015</v>
      </c>
      <c r="B628" t="s">
        <v>10</v>
      </c>
      <c r="C628">
        <v>15</v>
      </c>
      <c r="D628">
        <v>12507</v>
      </c>
      <c r="E628">
        <v>0</v>
      </c>
      <c r="F628">
        <v>12507</v>
      </c>
      <c r="G628">
        <v>12507</v>
      </c>
      <c r="H628">
        <v>4800</v>
      </c>
    </row>
    <row r="629" spans="1:8" x14ac:dyDescent="0.25">
      <c r="A629">
        <v>2015</v>
      </c>
      <c r="B629" t="s">
        <v>10</v>
      </c>
      <c r="C629">
        <v>57.9</v>
      </c>
      <c r="D629">
        <v>75390</v>
      </c>
      <c r="E629">
        <v>0</v>
      </c>
      <c r="F629">
        <v>75390</v>
      </c>
      <c r="G629">
        <v>75390</v>
      </c>
      <c r="H629">
        <v>10495</v>
      </c>
    </row>
    <row r="630" spans="1:8" x14ac:dyDescent="0.25">
      <c r="A630">
        <v>2015</v>
      </c>
      <c r="B630" t="s">
        <v>13</v>
      </c>
      <c r="C630">
        <v>23.5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>
        <v>2015</v>
      </c>
      <c r="B631" t="s">
        <v>10</v>
      </c>
      <c r="C631">
        <v>680</v>
      </c>
      <c r="D631">
        <v>1091868</v>
      </c>
      <c r="E631">
        <v>0</v>
      </c>
      <c r="F631">
        <v>1091868</v>
      </c>
      <c r="G631">
        <v>1091868</v>
      </c>
      <c r="H631">
        <v>0</v>
      </c>
    </row>
    <row r="632" spans="1:8" x14ac:dyDescent="0.25">
      <c r="A632">
        <v>2015</v>
      </c>
      <c r="B632" t="s">
        <v>13</v>
      </c>
      <c r="C632">
        <v>1070</v>
      </c>
      <c r="D632">
        <v>2850395</v>
      </c>
      <c r="E632">
        <v>108874</v>
      </c>
      <c r="F632">
        <v>2741521</v>
      </c>
      <c r="G632">
        <v>2741521</v>
      </c>
      <c r="H632">
        <v>0</v>
      </c>
    </row>
    <row r="633" spans="1:8" x14ac:dyDescent="0.25">
      <c r="A633">
        <v>2015</v>
      </c>
      <c r="B633" t="s">
        <v>11</v>
      </c>
      <c r="C633">
        <v>100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>
        <v>2015</v>
      </c>
      <c r="B634" t="s">
        <v>12</v>
      </c>
      <c r="C634">
        <v>68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>
        <v>2015</v>
      </c>
      <c r="B635" t="s">
        <v>11</v>
      </c>
      <c r="C635">
        <v>100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>
        <v>2015</v>
      </c>
      <c r="B636" t="s">
        <v>12</v>
      </c>
      <c r="C636">
        <v>20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>
        <v>2015</v>
      </c>
      <c r="B637" t="s">
        <v>12</v>
      </c>
      <c r="C637">
        <v>18000</v>
      </c>
      <c r="D637">
        <v>0</v>
      </c>
      <c r="E637">
        <v>0</v>
      </c>
      <c r="F637">
        <v>0</v>
      </c>
      <c r="G637">
        <v>0</v>
      </c>
      <c r="H6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sqref="A1:G5"/>
    </sheetView>
  </sheetViews>
  <sheetFormatPr baseColWidth="10" defaultRowHeight="15" x14ac:dyDescent="0.25"/>
  <cols>
    <col min="1" max="1" width="17.5703125" bestFit="1" customWidth="1"/>
    <col min="2" max="2" width="16.85546875" bestFit="1" customWidth="1"/>
    <col min="3" max="3" width="21.28515625" bestFit="1" customWidth="1"/>
    <col min="4" max="4" width="29.7109375" bestFit="1" customWidth="1"/>
    <col min="5" max="5" width="24.140625" bestFit="1" customWidth="1"/>
    <col min="6" max="6" width="24.85546875" bestFit="1" customWidth="1"/>
    <col min="7" max="8" width="24.140625" bestFit="1" customWidth="1"/>
    <col min="9" max="9" width="24.85546875" bestFit="1" customWidth="1"/>
    <col min="10" max="10" width="24.140625" bestFit="1" customWidth="1"/>
    <col min="11" max="37" width="3" bestFit="1" customWidth="1"/>
    <col min="38" max="101" width="4" bestFit="1" customWidth="1"/>
    <col min="102" max="173" width="5" bestFit="1" customWidth="1"/>
    <col min="174" max="216" width="6" bestFit="1" customWidth="1"/>
    <col min="217" max="220" width="7.140625" bestFit="1" customWidth="1"/>
    <col min="221" max="222" width="8.140625" bestFit="1" customWidth="1"/>
    <col min="223" max="224" width="3.5703125" bestFit="1" customWidth="1"/>
    <col min="225" max="225" width="4.5703125" bestFit="1" customWidth="1"/>
    <col min="226" max="226" width="5.5703125" bestFit="1" customWidth="1"/>
    <col min="227" max="227" width="8.7109375" bestFit="1" customWidth="1"/>
    <col min="228" max="228" width="7.5703125" bestFit="1" customWidth="1"/>
    <col min="229" max="231" width="5.5703125" bestFit="1" customWidth="1"/>
    <col min="232" max="233" width="6.5703125" bestFit="1" customWidth="1"/>
    <col min="234" max="234" width="5.5703125" bestFit="1" customWidth="1"/>
    <col min="235" max="235" width="6.5703125" bestFit="1" customWidth="1"/>
    <col min="236" max="236" width="8.7109375" bestFit="1" customWidth="1"/>
    <col min="237" max="238" width="6.5703125" bestFit="1" customWidth="1"/>
    <col min="239" max="239" width="7.5703125" bestFit="1" customWidth="1"/>
    <col min="240" max="240" width="6.5703125" bestFit="1" customWidth="1"/>
    <col min="241" max="242" width="5.5703125" bestFit="1" customWidth="1"/>
    <col min="243" max="243" width="8.7109375" bestFit="1" customWidth="1"/>
    <col min="244" max="244" width="5.5703125" bestFit="1" customWidth="1"/>
    <col min="245" max="245" width="4.5703125" bestFit="1" customWidth="1"/>
    <col min="246" max="247" width="5.5703125" bestFit="1" customWidth="1"/>
    <col min="248" max="250" width="6.5703125" bestFit="1" customWidth="1"/>
    <col min="251" max="253" width="5.5703125" bestFit="1" customWidth="1"/>
    <col min="254" max="254" width="4.5703125" bestFit="1" customWidth="1"/>
    <col min="255" max="255" width="5.5703125" bestFit="1" customWidth="1"/>
    <col min="256" max="257" width="6.5703125" bestFit="1" customWidth="1"/>
    <col min="258" max="258" width="5.5703125" bestFit="1" customWidth="1"/>
    <col min="259" max="261" width="6.5703125" bestFit="1" customWidth="1"/>
    <col min="262" max="262" width="8.7109375" bestFit="1" customWidth="1"/>
    <col min="263" max="263" width="7.5703125" bestFit="1" customWidth="1"/>
    <col min="264" max="265" width="4.5703125" bestFit="1" customWidth="1"/>
    <col min="266" max="266" width="5.5703125" bestFit="1" customWidth="1"/>
    <col min="267" max="267" width="6.5703125" bestFit="1" customWidth="1"/>
    <col min="268" max="268" width="5.5703125" bestFit="1" customWidth="1"/>
    <col min="269" max="269" width="7.5703125" bestFit="1" customWidth="1"/>
    <col min="270" max="273" width="5.5703125" bestFit="1" customWidth="1"/>
    <col min="274" max="274" width="6.5703125" bestFit="1" customWidth="1"/>
    <col min="275" max="275" width="5.5703125" bestFit="1" customWidth="1"/>
    <col min="276" max="277" width="6.5703125" bestFit="1" customWidth="1"/>
    <col min="278" max="280" width="5.5703125" bestFit="1" customWidth="1"/>
    <col min="281" max="281" width="4.5703125" bestFit="1" customWidth="1"/>
    <col min="282" max="282" width="7.5703125" bestFit="1" customWidth="1"/>
    <col min="283" max="283" width="6.5703125" bestFit="1" customWidth="1"/>
    <col min="284" max="284" width="5.5703125" bestFit="1" customWidth="1"/>
    <col min="285" max="285" width="7.5703125" bestFit="1" customWidth="1"/>
    <col min="286" max="288" width="6.5703125" bestFit="1" customWidth="1"/>
    <col min="289" max="289" width="5.5703125" bestFit="1" customWidth="1"/>
    <col min="290" max="290" width="6.5703125" bestFit="1" customWidth="1"/>
    <col min="291" max="291" width="7.5703125" bestFit="1" customWidth="1"/>
    <col min="292" max="292" width="9.7109375" bestFit="1" customWidth="1"/>
    <col min="293" max="294" width="5.5703125" bestFit="1" customWidth="1"/>
    <col min="295" max="297" width="6.5703125" bestFit="1" customWidth="1"/>
    <col min="298" max="298" width="5.5703125" bestFit="1" customWidth="1"/>
    <col min="299" max="299" width="7.5703125" bestFit="1" customWidth="1"/>
    <col min="300" max="300" width="4.5703125" bestFit="1" customWidth="1"/>
    <col min="301" max="301" width="5.5703125" bestFit="1" customWidth="1"/>
    <col min="302" max="302" width="6.5703125" bestFit="1" customWidth="1"/>
    <col min="303" max="303" width="5.5703125" bestFit="1" customWidth="1"/>
    <col min="304" max="304" width="6.5703125" bestFit="1" customWidth="1"/>
    <col min="305" max="307" width="5.5703125" bestFit="1" customWidth="1"/>
    <col min="308" max="308" width="6.5703125" bestFit="1" customWidth="1"/>
    <col min="309" max="309" width="5.5703125" bestFit="1" customWidth="1"/>
    <col min="310" max="311" width="4.5703125" bestFit="1" customWidth="1"/>
    <col min="312" max="314" width="5.5703125" bestFit="1" customWidth="1"/>
    <col min="315" max="315" width="7.5703125" bestFit="1" customWidth="1"/>
    <col min="316" max="316" width="5.5703125" bestFit="1" customWidth="1"/>
    <col min="317" max="319" width="3.5703125" bestFit="1" customWidth="1"/>
    <col min="320" max="320" width="4.5703125" bestFit="1" customWidth="1"/>
    <col min="321" max="321" width="6.5703125" bestFit="1" customWidth="1"/>
    <col min="322" max="322" width="5.5703125" bestFit="1" customWidth="1"/>
    <col min="323" max="324" width="6.5703125" bestFit="1" customWidth="1"/>
    <col min="325" max="327" width="5.5703125" bestFit="1" customWidth="1"/>
    <col min="328" max="328" width="6.5703125" bestFit="1" customWidth="1"/>
    <col min="329" max="329" width="5.5703125" bestFit="1" customWidth="1"/>
    <col min="330" max="331" width="6.5703125" bestFit="1" customWidth="1"/>
    <col min="332" max="332" width="7.5703125" bestFit="1" customWidth="1"/>
    <col min="333" max="338" width="6.5703125" bestFit="1" customWidth="1"/>
    <col min="339" max="341" width="4.5703125" bestFit="1" customWidth="1"/>
    <col min="342" max="342" width="5.5703125" bestFit="1" customWidth="1"/>
    <col min="343" max="343" width="6.5703125" bestFit="1" customWidth="1"/>
    <col min="344" max="344" width="5.5703125" bestFit="1" customWidth="1"/>
    <col min="345" max="345" width="6.5703125" bestFit="1" customWidth="1"/>
    <col min="346" max="346" width="5.5703125" bestFit="1" customWidth="1"/>
    <col min="347" max="348" width="4.5703125" bestFit="1" customWidth="1"/>
    <col min="349" max="349" width="5.5703125" bestFit="1" customWidth="1"/>
    <col min="350" max="350" width="6.5703125" bestFit="1" customWidth="1"/>
    <col min="351" max="351" width="5.5703125" bestFit="1" customWidth="1"/>
    <col min="352" max="352" width="6.5703125" bestFit="1" customWidth="1"/>
    <col min="353" max="356" width="5.5703125" bestFit="1" customWidth="1"/>
    <col min="357" max="357" width="4.5703125" bestFit="1" customWidth="1"/>
    <col min="358" max="358" width="6.5703125" bestFit="1" customWidth="1"/>
    <col min="359" max="359" width="5.5703125" bestFit="1" customWidth="1"/>
    <col min="360" max="360" width="6.5703125" bestFit="1" customWidth="1"/>
    <col min="361" max="363" width="4.5703125" bestFit="1" customWidth="1"/>
    <col min="364" max="364" width="5.5703125" bestFit="1" customWidth="1"/>
    <col min="365" max="366" width="6.5703125" bestFit="1" customWidth="1"/>
    <col min="367" max="367" width="5.5703125" bestFit="1" customWidth="1"/>
    <col min="368" max="368" width="7.5703125" bestFit="1" customWidth="1"/>
    <col min="369" max="369" width="5.5703125" bestFit="1" customWidth="1"/>
    <col min="370" max="370" width="6.5703125" bestFit="1" customWidth="1"/>
    <col min="371" max="373" width="3.5703125" bestFit="1" customWidth="1"/>
    <col min="374" max="374" width="5.5703125" bestFit="1" customWidth="1"/>
    <col min="375" max="375" width="6.5703125" bestFit="1" customWidth="1"/>
    <col min="376" max="376" width="7.5703125" bestFit="1" customWidth="1"/>
    <col min="377" max="377" width="6.5703125" bestFit="1" customWidth="1"/>
    <col min="378" max="380" width="5.5703125" bestFit="1" customWidth="1"/>
    <col min="381" max="381" width="6.5703125" bestFit="1" customWidth="1"/>
    <col min="382" max="383" width="4.5703125" bestFit="1" customWidth="1"/>
    <col min="384" max="384" width="5.5703125" bestFit="1" customWidth="1"/>
    <col min="385" max="385" width="6.5703125" bestFit="1" customWidth="1"/>
    <col min="386" max="387" width="5.5703125" bestFit="1" customWidth="1"/>
    <col min="388" max="388" width="6.5703125" bestFit="1" customWidth="1"/>
    <col min="389" max="390" width="4.5703125" bestFit="1" customWidth="1"/>
    <col min="391" max="391" width="6.5703125" bestFit="1" customWidth="1"/>
    <col min="392" max="392" width="5.5703125" bestFit="1" customWidth="1"/>
    <col min="393" max="393" width="6.5703125" bestFit="1" customWidth="1"/>
    <col min="394" max="395" width="7.5703125" bestFit="1" customWidth="1"/>
    <col min="396" max="396" width="5.5703125" bestFit="1" customWidth="1"/>
    <col min="397" max="397" width="7.5703125" bestFit="1" customWidth="1"/>
    <col min="398" max="401" width="5.5703125" bestFit="1" customWidth="1"/>
    <col min="402" max="403" width="6.5703125" bestFit="1" customWidth="1"/>
    <col min="404" max="409" width="3.5703125" bestFit="1" customWidth="1"/>
    <col min="410" max="410" width="5.5703125" bestFit="1" customWidth="1"/>
    <col min="411" max="411" width="6.5703125" bestFit="1" customWidth="1"/>
    <col min="412" max="412" width="4.5703125" bestFit="1" customWidth="1"/>
    <col min="413" max="413" width="5.5703125" bestFit="1" customWidth="1"/>
    <col min="414" max="414" width="6.5703125" bestFit="1" customWidth="1"/>
    <col min="415" max="417" width="5.5703125" bestFit="1" customWidth="1"/>
    <col min="418" max="418" width="4.5703125" bestFit="1" customWidth="1"/>
    <col min="419" max="419" width="8.7109375" bestFit="1" customWidth="1"/>
    <col min="420" max="421" width="4.5703125" bestFit="1" customWidth="1"/>
    <col min="422" max="424" width="5.5703125" bestFit="1" customWidth="1"/>
    <col min="425" max="425" width="6.5703125" bestFit="1" customWidth="1"/>
    <col min="426" max="426" width="4.5703125" bestFit="1" customWidth="1"/>
    <col min="427" max="427" width="5.5703125" bestFit="1" customWidth="1"/>
    <col min="428" max="428" width="4.5703125" bestFit="1" customWidth="1"/>
    <col min="429" max="429" width="7.5703125" bestFit="1" customWidth="1"/>
    <col min="430" max="430" width="5.5703125" bestFit="1" customWidth="1"/>
    <col min="431" max="431" width="6.5703125" bestFit="1" customWidth="1"/>
    <col min="432" max="434" width="5.5703125" bestFit="1" customWidth="1"/>
    <col min="435" max="435" width="7.5703125" bestFit="1" customWidth="1"/>
    <col min="436" max="437" width="4.5703125" bestFit="1" customWidth="1"/>
    <col min="438" max="438" width="5.5703125" bestFit="1" customWidth="1"/>
    <col min="439" max="439" width="6.5703125" bestFit="1" customWidth="1"/>
    <col min="440" max="440" width="5.5703125" bestFit="1" customWidth="1"/>
    <col min="441" max="441" width="7.5703125" bestFit="1" customWidth="1"/>
    <col min="442" max="442" width="5.5703125" bestFit="1" customWidth="1"/>
    <col min="443" max="443" width="4.5703125" bestFit="1" customWidth="1"/>
    <col min="444" max="445" width="6.5703125" bestFit="1" customWidth="1"/>
    <col min="446" max="446" width="5.5703125" bestFit="1" customWidth="1"/>
    <col min="447" max="447" width="4.5703125" bestFit="1" customWidth="1"/>
    <col min="448" max="449" width="5.5703125" bestFit="1" customWidth="1"/>
    <col min="450" max="450" width="6.5703125" bestFit="1" customWidth="1"/>
    <col min="451" max="451" width="4.5703125" bestFit="1" customWidth="1"/>
    <col min="452" max="452" width="5.5703125" bestFit="1" customWidth="1"/>
    <col min="453" max="453" width="6.5703125" bestFit="1" customWidth="1"/>
    <col min="454" max="455" width="4.5703125" bestFit="1" customWidth="1"/>
    <col min="456" max="456" width="5.5703125" bestFit="1" customWidth="1"/>
    <col min="457" max="457" width="7.5703125" bestFit="1" customWidth="1"/>
    <col min="458" max="458" width="5.5703125" bestFit="1" customWidth="1"/>
    <col min="459" max="459" width="4.5703125" bestFit="1" customWidth="1"/>
    <col min="460" max="460" width="6.5703125" bestFit="1" customWidth="1"/>
    <col min="461" max="462" width="5.5703125" bestFit="1" customWidth="1"/>
    <col min="463" max="463" width="4.5703125" bestFit="1" customWidth="1"/>
    <col min="464" max="465" width="6.5703125" bestFit="1" customWidth="1"/>
    <col min="466" max="466" width="4.5703125" bestFit="1" customWidth="1"/>
    <col min="467" max="467" width="7.5703125" bestFit="1" customWidth="1"/>
    <col min="468" max="468" width="4.5703125" bestFit="1" customWidth="1"/>
    <col min="469" max="469" width="6.5703125" bestFit="1" customWidth="1"/>
    <col min="470" max="470" width="5.5703125" bestFit="1" customWidth="1"/>
    <col min="471" max="471" width="6.5703125" bestFit="1" customWidth="1"/>
    <col min="472" max="473" width="4.5703125" bestFit="1" customWidth="1"/>
    <col min="474" max="474" width="6.5703125" bestFit="1" customWidth="1"/>
    <col min="475" max="475" width="5.5703125" bestFit="1" customWidth="1"/>
    <col min="476" max="476" width="7.5703125" bestFit="1" customWidth="1"/>
    <col min="477" max="478" width="5.5703125" bestFit="1" customWidth="1"/>
    <col min="479" max="479" width="6.5703125" bestFit="1" customWidth="1"/>
    <col min="480" max="481" width="3.5703125" bestFit="1" customWidth="1"/>
    <col min="482" max="482" width="7.5703125" bestFit="1" customWidth="1"/>
    <col min="483" max="483" width="5.5703125" bestFit="1" customWidth="1"/>
    <col min="484" max="484" width="6.5703125" bestFit="1" customWidth="1"/>
    <col min="485" max="485" width="4.5703125" bestFit="1" customWidth="1"/>
    <col min="486" max="488" width="5.5703125" bestFit="1" customWidth="1"/>
    <col min="489" max="490" width="4.5703125" bestFit="1" customWidth="1"/>
    <col min="491" max="491" width="7.5703125" bestFit="1" customWidth="1"/>
    <col min="492" max="492" width="4.5703125" bestFit="1" customWidth="1"/>
    <col min="493" max="493" width="6.5703125" bestFit="1" customWidth="1"/>
    <col min="494" max="494" width="4.5703125" bestFit="1" customWidth="1"/>
    <col min="495" max="496" width="3.5703125" bestFit="1" customWidth="1"/>
    <col min="497" max="497" width="5.5703125" bestFit="1" customWidth="1"/>
    <col min="498" max="498" width="4.5703125" bestFit="1" customWidth="1"/>
    <col min="499" max="499" width="7.5703125" bestFit="1" customWidth="1"/>
    <col min="500" max="500" width="5.5703125" bestFit="1" customWidth="1"/>
    <col min="501" max="501" width="4.5703125" bestFit="1" customWidth="1"/>
    <col min="502" max="502" width="5.5703125" bestFit="1" customWidth="1"/>
    <col min="503" max="503" width="4.5703125" bestFit="1" customWidth="1"/>
    <col min="504" max="504" width="5.5703125" bestFit="1" customWidth="1"/>
    <col min="505" max="505" width="4.5703125" bestFit="1" customWidth="1"/>
    <col min="506" max="506" width="6.5703125" bestFit="1" customWidth="1"/>
    <col min="507" max="507" width="8.7109375" bestFit="1" customWidth="1"/>
    <col min="508" max="511" width="3.5703125" bestFit="1" customWidth="1"/>
    <col min="512" max="512" width="6.5703125" bestFit="1" customWidth="1"/>
    <col min="513" max="513" width="5.5703125" bestFit="1" customWidth="1"/>
    <col min="514" max="514" width="4.5703125" bestFit="1" customWidth="1"/>
    <col min="515" max="515" width="6.5703125" bestFit="1" customWidth="1"/>
    <col min="516" max="516" width="4.5703125" bestFit="1" customWidth="1"/>
    <col min="517" max="519" width="5.5703125" bestFit="1" customWidth="1"/>
    <col min="520" max="520" width="4.5703125" bestFit="1" customWidth="1"/>
    <col min="521" max="521" width="12.5703125" bestFit="1" customWidth="1"/>
  </cols>
  <sheetData>
    <row r="1" spans="1:7" x14ac:dyDescent="0.25">
      <c r="A1" s="1" t="s">
        <v>25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5">
      <c r="A2" s="2" t="s">
        <v>10</v>
      </c>
      <c r="B2" s="4">
        <v>3297512.9999999986</v>
      </c>
      <c r="C2" s="4">
        <v>181504699</v>
      </c>
      <c r="D2" s="4">
        <v>2651880101</v>
      </c>
      <c r="E2" s="4">
        <v>8695390250</v>
      </c>
      <c r="F2" s="4">
        <v>9015067674</v>
      </c>
      <c r="G2" s="4">
        <v>319677424</v>
      </c>
    </row>
    <row r="3" spans="1:7" x14ac:dyDescent="0.25">
      <c r="A3" s="2" t="s">
        <v>13</v>
      </c>
      <c r="B3" s="4">
        <v>239139.89999999994</v>
      </c>
      <c r="C3" s="4">
        <v>72117604</v>
      </c>
      <c r="D3" s="4">
        <v>516387963</v>
      </c>
      <c r="E3" s="4">
        <v>524999963</v>
      </c>
      <c r="F3" s="4">
        <v>545908224</v>
      </c>
      <c r="G3" s="4">
        <v>20908261</v>
      </c>
    </row>
    <row r="4" spans="1:7" x14ac:dyDescent="0.25">
      <c r="A4" s="2" t="s">
        <v>11</v>
      </c>
      <c r="B4" s="4">
        <v>2431983.2000000002</v>
      </c>
      <c r="C4" s="4">
        <v>135705427</v>
      </c>
      <c r="D4" s="4">
        <v>1599913156</v>
      </c>
      <c r="E4" s="4">
        <v>3187488007</v>
      </c>
      <c r="F4" s="4">
        <v>3257219038</v>
      </c>
      <c r="G4" s="4">
        <v>69731031</v>
      </c>
    </row>
    <row r="5" spans="1:7" x14ac:dyDescent="0.25">
      <c r="A5" s="2" t="s">
        <v>12</v>
      </c>
      <c r="B5" s="4">
        <v>5852688.5999999996</v>
      </c>
      <c r="C5" s="4">
        <v>70928834</v>
      </c>
      <c r="D5" s="4">
        <v>1454964321</v>
      </c>
      <c r="E5" s="4">
        <v>25712246512</v>
      </c>
      <c r="F5" s="4">
        <v>26796109049</v>
      </c>
      <c r="G5" s="4">
        <v>1083862537</v>
      </c>
    </row>
    <row r="6" spans="1:7" x14ac:dyDescent="0.25">
      <c r="A6" s="2" t="s">
        <v>26</v>
      </c>
      <c r="B6" s="4">
        <v>11821324.699999999</v>
      </c>
      <c r="C6" s="4">
        <v>460256564</v>
      </c>
      <c r="D6" s="4">
        <v>6223145541</v>
      </c>
      <c r="E6" s="4">
        <v>38120124732</v>
      </c>
      <c r="F6" s="4">
        <v>39614303985</v>
      </c>
      <c r="G6" s="4">
        <v>1494179253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88"/>
  <sheetViews>
    <sheetView topLeftCell="H7" zoomScaleNormal="100" workbookViewId="0">
      <selection activeCell="O29" sqref="O29:O239"/>
    </sheetView>
  </sheetViews>
  <sheetFormatPr baseColWidth="10" defaultRowHeight="15" x14ac:dyDescent="0.25"/>
  <cols>
    <col min="1" max="1" width="22.28515625" customWidth="1"/>
    <col min="2" max="2" width="16.85546875" bestFit="1" customWidth="1"/>
    <col min="3" max="3" width="15.140625" bestFit="1" customWidth="1"/>
    <col min="4" max="4" width="16.85546875" bestFit="1" customWidth="1"/>
    <col min="5" max="5" width="18.85546875" customWidth="1"/>
    <col min="11" max="16" width="20.28515625" customWidth="1"/>
    <col min="17" max="17" width="18.42578125" customWidth="1"/>
    <col min="18" max="18" width="21" customWidth="1"/>
  </cols>
  <sheetData>
    <row r="1" spans="1:9" x14ac:dyDescent="0.25">
      <c r="A1" s="3" t="s">
        <v>33</v>
      </c>
      <c r="B1" s="3" t="s">
        <v>17</v>
      </c>
      <c r="C1" s="3" t="s">
        <v>22</v>
      </c>
      <c r="D1" s="3" t="s">
        <v>21</v>
      </c>
      <c r="E1" s="3" t="s">
        <v>20</v>
      </c>
      <c r="F1" s="3" t="s">
        <v>18</v>
      </c>
      <c r="G1" s="3" t="s">
        <v>19</v>
      </c>
      <c r="I1">
        <f>360/5</f>
        <v>72</v>
      </c>
    </row>
    <row r="2" spans="1:9" x14ac:dyDescent="0.25">
      <c r="A2" s="2" t="s">
        <v>10</v>
      </c>
      <c r="B2" s="4">
        <v>3297512.9999999986</v>
      </c>
      <c r="C2" s="4">
        <v>181504699</v>
      </c>
      <c r="D2" s="4">
        <v>2651880101</v>
      </c>
      <c r="E2" s="4">
        <v>8695390250</v>
      </c>
      <c r="F2" s="4">
        <v>9015067674</v>
      </c>
      <c r="G2" s="4">
        <v>319677424</v>
      </c>
    </row>
    <row r="3" spans="1:9" x14ac:dyDescent="0.25">
      <c r="A3" s="2" t="s">
        <v>13</v>
      </c>
      <c r="B3" s="4">
        <v>239139.89999999994</v>
      </c>
      <c r="C3" s="4">
        <v>72117604</v>
      </c>
      <c r="D3" s="4">
        <v>516387963</v>
      </c>
      <c r="E3" s="4">
        <v>524999963</v>
      </c>
      <c r="F3" s="4">
        <v>545908224</v>
      </c>
      <c r="G3" s="4">
        <v>20908261</v>
      </c>
    </row>
    <row r="4" spans="1:9" x14ac:dyDescent="0.25">
      <c r="A4" s="2" t="s">
        <v>11</v>
      </c>
      <c r="B4" s="4">
        <v>2431983.2000000002</v>
      </c>
      <c r="C4" s="4">
        <v>135705427</v>
      </c>
      <c r="D4" s="4">
        <v>1599913156</v>
      </c>
      <c r="E4" s="4">
        <v>3187488007</v>
      </c>
      <c r="F4" s="4">
        <v>3257219038</v>
      </c>
      <c r="G4" s="4">
        <v>69731031</v>
      </c>
    </row>
    <row r="5" spans="1:9" x14ac:dyDescent="0.25">
      <c r="A5" s="2" t="s">
        <v>12</v>
      </c>
      <c r="B5" s="4">
        <v>5852688.5999999996</v>
      </c>
      <c r="C5" s="4">
        <v>70928834</v>
      </c>
      <c r="D5" s="4">
        <v>1454964321</v>
      </c>
      <c r="E5" s="4">
        <v>25712246512</v>
      </c>
      <c r="F5" s="4">
        <v>26796109049</v>
      </c>
      <c r="G5" s="4">
        <v>1083862537</v>
      </c>
    </row>
    <row r="7" spans="1:9" x14ac:dyDescent="0.25">
      <c r="C7" t="s">
        <v>41</v>
      </c>
    </row>
    <row r="9" spans="1:9" x14ac:dyDescent="0.25">
      <c r="A9" s="3" t="s">
        <v>34</v>
      </c>
      <c r="B9" s="3" t="s">
        <v>35</v>
      </c>
      <c r="C9" s="3" t="s">
        <v>36</v>
      </c>
      <c r="D9" s="3" t="s">
        <v>37</v>
      </c>
      <c r="E9" s="3" t="s">
        <v>38</v>
      </c>
    </row>
    <row r="10" spans="1:9" x14ac:dyDescent="0.25">
      <c r="A10" s="4" t="s">
        <v>22</v>
      </c>
      <c r="B10" s="5">
        <v>181504699</v>
      </c>
      <c r="C10" s="5">
        <v>72117604</v>
      </c>
      <c r="D10" s="5">
        <v>135705427</v>
      </c>
      <c r="E10" s="5">
        <v>70928834</v>
      </c>
    </row>
    <row r="11" spans="1:9" x14ac:dyDescent="0.25">
      <c r="A11" s="4" t="s">
        <v>21</v>
      </c>
      <c r="B11" s="5">
        <v>2651880101</v>
      </c>
      <c r="C11" s="5">
        <v>516387963</v>
      </c>
      <c r="D11" s="5">
        <v>1599913156</v>
      </c>
      <c r="E11" s="5">
        <v>1454964321</v>
      </c>
    </row>
    <row r="12" spans="1:9" x14ac:dyDescent="0.25">
      <c r="A12" s="4" t="s">
        <v>20</v>
      </c>
      <c r="B12" s="5">
        <v>8695390250</v>
      </c>
      <c r="C12" s="5">
        <v>524999963</v>
      </c>
      <c r="D12" s="5">
        <v>3187488007</v>
      </c>
      <c r="E12" s="5">
        <v>25712246512</v>
      </c>
    </row>
    <row r="13" spans="1:9" x14ac:dyDescent="0.25">
      <c r="A13" s="4" t="s">
        <v>18</v>
      </c>
      <c r="B13" s="5">
        <v>9015067674</v>
      </c>
      <c r="C13" s="5">
        <v>545908224</v>
      </c>
      <c r="D13" s="5">
        <v>3257219038</v>
      </c>
      <c r="E13" s="5">
        <v>26796109049</v>
      </c>
    </row>
    <row r="14" spans="1:9" x14ac:dyDescent="0.25">
      <c r="A14" s="4" t="s">
        <v>19</v>
      </c>
      <c r="B14" s="5">
        <v>319677424</v>
      </c>
      <c r="C14" s="5">
        <v>20908261</v>
      </c>
      <c r="D14" s="5">
        <v>69731031</v>
      </c>
      <c r="E14" s="5">
        <v>1083862537</v>
      </c>
    </row>
    <row r="16" spans="1:9" x14ac:dyDescent="0.25">
      <c r="C16" t="s">
        <v>42</v>
      </c>
    </row>
    <row r="17" spans="1:20" x14ac:dyDescent="0.25">
      <c r="F17" t="s">
        <v>49</v>
      </c>
    </row>
    <row r="18" spans="1:20" x14ac:dyDescent="0.25">
      <c r="A18" s="3" t="s">
        <v>34</v>
      </c>
      <c r="B18" s="3" t="s">
        <v>45</v>
      </c>
      <c r="C18" s="3" t="s">
        <v>46</v>
      </c>
      <c r="D18" s="3" t="s">
        <v>47</v>
      </c>
      <c r="E18" s="3" t="s">
        <v>48</v>
      </c>
      <c r="F18" s="7" t="str">
        <f>INDEX(B18:E18,$K$24)</f>
        <v>Tarragona</v>
      </c>
    </row>
    <row r="19" spans="1:20" x14ac:dyDescent="0.25">
      <c r="A19" s="4" t="s">
        <v>50</v>
      </c>
      <c r="B19" s="7">
        <f>B10/1000000</f>
        <v>181.50469899999999</v>
      </c>
      <c r="C19" s="7">
        <f t="shared" ref="C19:E19" si="0">C10/1000000</f>
        <v>72.117604</v>
      </c>
      <c r="D19" s="7">
        <f t="shared" si="0"/>
        <v>135.70542699999999</v>
      </c>
      <c r="E19" s="7">
        <f t="shared" si="0"/>
        <v>70.928833999999995</v>
      </c>
      <c r="F19" s="7">
        <f>INDEX(B19:E19,$K$24)</f>
        <v>70.928833999999995</v>
      </c>
      <c r="G19" s="7" t="str">
        <f>$F$18&amp;" "&amp;ROUND(F19,2)&amp;"m kWh"</f>
        <v>Tarragona 70,93m kWh</v>
      </c>
      <c r="H19">
        <v>72</v>
      </c>
    </row>
    <row r="20" spans="1:20" x14ac:dyDescent="0.25">
      <c r="A20" s="4" t="s">
        <v>51</v>
      </c>
      <c r="B20" s="7">
        <f t="shared" ref="B20:E23" si="1">B11/1000000</f>
        <v>2651.8801010000002</v>
      </c>
      <c r="C20" s="7">
        <f t="shared" si="1"/>
        <v>516.38796300000001</v>
      </c>
      <c r="D20" s="7">
        <f t="shared" si="1"/>
        <v>1599.9131560000001</v>
      </c>
      <c r="E20" s="7">
        <f t="shared" si="1"/>
        <v>1454.9643209999999</v>
      </c>
      <c r="F20" s="7">
        <f t="shared" ref="F20:F23" si="2">INDEX(B20:E20,$K$24)</f>
        <v>1454.9643209999999</v>
      </c>
      <c r="G20" s="7" t="str">
        <f t="shared" ref="G20:G23" si="3">$F$18&amp;" "&amp;ROUND(F20,2)&amp;"m kWh"</f>
        <v>Tarragona 1454,96m kWh</v>
      </c>
      <c r="H20">
        <v>72</v>
      </c>
    </row>
    <row r="21" spans="1:20" x14ac:dyDescent="0.25">
      <c r="A21" s="4" t="s">
        <v>52</v>
      </c>
      <c r="B21" s="7">
        <f t="shared" si="1"/>
        <v>8695.3902500000004</v>
      </c>
      <c r="C21" s="7">
        <f t="shared" si="1"/>
        <v>524.99996299999998</v>
      </c>
      <c r="D21" s="7">
        <f t="shared" si="1"/>
        <v>3187.4880069999999</v>
      </c>
      <c r="E21" s="7">
        <f t="shared" si="1"/>
        <v>25712.246512000002</v>
      </c>
      <c r="F21" s="7">
        <f t="shared" si="2"/>
        <v>25712.246512000002</v>
      </c>
      <c r="G21" s="7" t="str">
        <f t="shared" si="3"/>
        <v>Tarragona 25712,25m kWh</v>
      </c>
      <c r="H21">
        <v>72</v>
      </c>
    </row>
    <row r="22" spans="1:20" x14ac:dyDescent="0.25">
      <c r="A22" s="4" t="s">
        <v>53</v>
      </c>
      <c r="B22" s="7">
        <f t="shared" si="1"/>
        <v>9015.0676739999999</v>
      </c>
      <c r="C22" s="7">
        <f t="shared" si="1"/>
        <v>545.90822400000002</v>
      </c>
      <c r="D22" s="7">
        <f t="shared" si="1"/>
        <v>3257.2190380000002</v>
      </c>
      <c r="E22" s="7">
        <f t="shared" si="1"/>
        <v>26796.109048999999</v>
      </c>
      <c r="F22" s="7">
        <f t="shared" si="2"/>
        <v>26796.109048999999</v>
      </c>
      <c r="G22" s="7" t="str">
        <f t="shared" si="3"/>
        <v>Tarragona 26796,11m kWh</v>
      </c>
      <c r="H22">
        <v>72</v>
      </c>
    </row>
    <row r="23" spans="1:20" x14ac:dyDescent="0.25">
      <c r="A23" s="4" t="s">
        <v>54</v>
      </c>
      <c r="B23" s="7">
        <f t="shared" si="1"/>
        <v>319.67742399999997</v>
      </c>
      <c r="C23" s="7">
        <f t="shared" si="1"/>
        <v>20.908261</v>
      </c>
      <c r="D23" s="7">
        <f t="shared" si="1"/>
        <v>69.731031000000002</v>
      </c>
      <c r="E23" s="7">
        <f t="shared" si="1"/>
        <v>1083.862537</v>
      </c>
      <c r="F23" s="7">
        <f t="shared" si="2"/>
        <v>1083.862537</v>
      </c>
      <c r="G23" s="7" t="str">
        <f t="shared" si="3"/>
        <v>Tarragona 1083,86m kWh</v>
      </c>
      <c r="H23">
        <v>72</v>
      </c>
    </row>
    <row r="24" spans="1:20" x14ac:dyDescent="0.25">
      <c r="K24">
        <v>4</v>
      </c>
    </row>
    <row r="26" spans="1:20" x14ac:dyDescent="0.25">
      <c r="C26" t="s">
        <v>43</v>
      </c>
    </row>
    <row r="28" spans="1:20" x14ac:dyDescent="0.25">
      <c r="A28" s="3" t="s">
        <v>34</v>
      </c>
      <c r="B28" s="3" t="s">
        <v>35</v>
      </c>
      <c r="C28" s="3" t="s">
        <v>36</v>
      </c>
      <c r="D28" s="3" t="s">
        <v>37</v>
      </c>
      <c r="E28" s="3" t="s">
        <v>38</v>
      </c>
      <c r="I28" t="s">
        <v>44</v>
      </c>
      <c r="J28" t="s">
        <v>44</v>
      </c>
      <c r="K28" t="str">
        <f>INDEX(Q28:T28,$K$24)</f>
        <v>Tarragona</v>
      </c>
      <c r="L28" s="4" t="s">
        <v>50</v>
      </c>
      <c r="M28" s="4" t="s">
        <v>51</v>
      </c>
      <c r="N28" s="4" t="s">
        <v>52</v>
      </c>
      <c r="O28" s="4" t="s">
        <v>53</v>
      </c>
      <c r="P28" s="4" t="s">
        <v>54</v>
      </c>
      <c r="Q28" t="s">
        <v>45</v>
      </c>
      <c r="R28" t="s">
        <v>46</v>
      </c>
      <c r="S28" t="s">
        <v>47</v>
      </c>
      <c r="T28" t="s">
        <v>48</v>
      </c>
    </row>
    <row r="29" spans="1:20" x14ac:dyDescent="0.25">
      <c r="A29" s="4" t="s">
        <v>22</v>
      </c>
      <c r="B29" s="6">
        <f>B10/1000000</f>
        <v>181.50469899999999</v>
      </c>
      <c r="C29" s="6">
        <f>C10/1000000</f>
        <v>72.117604</v>
      </c>
      <c r="D29" s="6">
        <f>D10/1000000</f>
        <v>135.70542699999999</v>
      </c>
      <c r="E29" s="6">
        <f>E10/1000000</f>
        <v>70.928833999999995</v>
      </c>
      <c r="I29">
        <v>1</v>
      </c>
      <c r="J29">
        <v>1</v>
      </c>
      <c r="K29">
        <f>INDEX(Q29:T29,$K$24)</f>
        <v>0</v>
      </c>
      <c r="L29">
        <f>K29</f>
        <v>0</v>
      </c>
      <c r="M29">
        <v>0</v>
      </c>
      <c r="N29">
        <f>K173</f>
        <v>0</v>
      </c>
      <c r="O29">
        <v>0</v>
      </c>
      <c r="P29">
        <v>0</v>
      </c>
      <c r="Q29" s="6">
        <v>0</v>
      </c>
      <c r="R29" s="6">
        <v>0</v>
      </c>
      <c r="S29" s="6">
        <v>0</v>
      </c>
      <c r="T29" s="6">
        <v>0</v>
      </c>
    </row>
    <row r="30" spans="1:20" x14ac:dyDescent="0.25">
      <c r="A30" s="4" t="s">
        <v>21</v>
      </c>
      <c r="B30" s="6">
        <f t="shared" ref="B30:E33" si="4">B11/1000000</f>
        <v>2651.8801010000002</v>
      </c>
      <c r="C30" s="6">
        <f t="shared" si="4"/>
        <v>516.38796300000001</v>
      </c>
      <c r="D30" s="6">
        <f t="shared" si="4"/>
        <v>1599.9131560000001</v>
      </c>
      <c r="E30" s="6">
        <f t="shared" si="4"/>
        <v>1454.9643209999999</v>
      </c>
      <c r="I30">
        <v>2</v>
      </c>
      <c r="J30">
        <v>2</v>
      </c>
      <c r="K30">
        <f>INDEX(Q30:T30,$K$24)</f>
        <v>0</v>
      </c>
      <c r="L30">
        <f t="shared" ref="L30:L93" si="5">K30</f>
        <v>0</v>
      </c>
      <c r="M30">
        <v>0</v>
      </c>
      <c r="N30">
        <f t="shared" ref="N30:N93" si="6">K174</f>
        <v>0</v>
      </c>
      <c r="O30">
        <v>0</v>
      </c>
      <c r="P30">
        <v>0</v>
      </c>
      <c r="Q30" s="6">
        <v>0</v>
      </c>
      <c r="R30" s="6">
        <v>0</v>
      </c>
      <c r="S30" s="6">
        <v>0</v>
      </c>
      <c r="T30" s="6">
        <v>0</v>
      </c>
    </row>
    <row r="31" spans="1:20" x14ac:dyDescent="0.25">
      <c r="A31" s="4" t="s">
        <v>20</v>
      </c>
      <c r="B31" s="6">
        <f t="shared" si="4"/>
        <v>8695.3902500000004</v>
      </c>
      <c r="C31" s="6">
        <f t="shared" si="4"/>
        <v>524.99996299999998</v>
      </c>
      <c r="D31" s="6">
        <f t="shared" si="4"/>
        <v>3187.4880069999999</v>
      </c>
      <c r="E31" s="6">
        <f t="shared" si="4"/>
        <v>25712.246512000002</v>
      </c>
      <c r="I31">
        <v>3</v>
      </c>
      <c r="J31">
        <v>3</v>
      </c>
      <c r="K31">
        <f>INDEX(Q31:T31,$K$24)</f>
        <v>70.928833999999995</v>
      </c>
      <c r="L31">
        <f t="shared" si="5"/>
        <v>70.928833999999995</v>
      </c>
      <c r="M31">
        <v>0</v>
      </c>
      <c r="N31">
        <v>0</v>
      </c>
      <c r="O31">
        <v>0</v>
      </c>
      <c r="P31">
        <v>0</v>
      </c>
      <c r="Q31" s="6">
        <f>B$19</f>
        <v>181.50469899999999</v>
      </c>
      <c r="R31" s="6">
        <f>C$19</f>
        <v>72.117604</v>
      </c>
      <c r="S31" s="6">
        <f>D$19</f>
        <v>135.70542699999999</v>
      </c>
      <c r="T31" s="6">
        <f>E$19</f>
        <v>70.928833999999995</v>
      </c>
    </row>
    <row r="32" spans="1:20" x14ac:dyDescent="0.25">
      <c r="A32" s="4" t="s">
        <v>18</v>
      </c>
      <c r="B32" s="6">
        <f t="shared" si="4"/>
        <v>9015.0676739999999</v>
      </c>
      <c r="C32" s="6">
        <f t="shared" si="4"/>
        <v>545.90822400000002</v>
      </c>
      <c r="D32" s="6">
        <f t="shared" si="4"/>
        <v>3257.2190380000002</v>
      </c>
      <c r="E32" s="6">
        <f t="shared" si="4"/>
        <v>26796.109048999999</v>
      </c>
      <c r="I32">
        <v>4</v>
      </c>
      <c r="J32">
        <v>4</v>
      </c>
      <c r="K32">
        <f>INDEX(Q32:T32,$K$24)</f>
        <v>70.928833999999995</v>
      </c>
      <c r="L32">
        <f t="shared" si="5"/>
        <v>70.928833999999995</v>
      </c>
      <c r="M32">
        <v>0</v>
      </c>
      <c r="N32">
        <v>0</v>
      </c>
      <c r="O32">
        <v>0</v>
      </c>
      <c r="P32">
        <v>0</v>
      </c>
      <c r="Q32" s="6">
        <f>B$19</f>
        <v>181.50469899999999</v>
      </c>
      <c r="R32" s="6">
        <f>C$19</f>
        <v>72.117604</v>
      </c>
      <c r="S32" s="6">
        <f>D$19</f>
        <v>135.70542699999999</v>
      </c>
      <c r="T32" s="6">
        <f>E$19</f>
        <v>70.928833999999995</v>
      </c>
    </row>
    <row r="33" spans="1:20" x14ac:dyDescent="0.25">
      <c r="A33" s="4" t="s">
        <v>19</v>
      </c>
      <c r="B33" s="6">
        <f t="shared" si="4"/>
        <v>319.67742399999997</v>
      </c>
      <c r="C33" s="6">
        <f t="shared" si="4"/>
        <v>20.908261</v>
      </c>
      <c r="D33" s="6">
        <f t="shared" si="4"/>
        <v>69.731031000000002</v>
      </c>
      <c r="E33" s="6">
        <f t="shared" si="4"/>
        <v>1083.862537</v>
      </c>
      <c r="I33">
        <v>5</v>
      </c>
      <c r="J33">
        <v>5</v>
      </c>
      <c r="K33">
        <f>INDEX(Q33:T33,$K$24)</f>
        <v>70.928833999999995</v>
      </c>
      <c r="L33">
        <f t="shared" si="5"/>
        <v>70.928833999999995</v>
      </c>
      <c r="M33">
        <v>0</v>
      </c>
      <c r="N33">
        <v>0</v>
      </c>
      <c r="O33">
        <v>0</v>
      </c>
      <c r="P33">
        <v>0</v>
      </c>
      <c r="Q33" s="6">
        <f>B$19</f>
        <v>181.50469899999999</v>
      </c>
      <c r="R33" s="6">
        <f>C$19</f>
        <v>72.117604</v>
      </c>
      <c r="S33" s="6">
        <f>D$19</f>
        <v>135.70542699999999</v>
      </c>
      <c r="T33" s="6">
        <f>E$19</f>
        <v>70.928833999999995</v>
      </c>
    </row>
    <row r="34" spans="1:20" x14ac:dyDescent="0.25">
      <c r="I34">
        <v>6</v>
      </c>
      <c r="J34">
        <v>6</v>
      </c>
      <c r="K34">
        <f>INDEX(Q34:T34,$K$24)</f>
        <v>70.928833999999995</v>
      </c>
      <c r="L34">
        <f t="shared" si="5"/>
        <v>70.928833999999995</v>
      </c>
      <c r="M34">
        <v>0</v>
      </c>
      <c r="N34">
        <v>0</v>
      </c>
      <c r="O34">
        <v>0</v>
      </c>
      <c r="P34">
        <v>0</v>
      </c>
      <c r="Q34" s="6">
        <f>B$19</f>
        <v>181.50469899999999</v>
      </c>
      <c r="R34" s="6">
        <f>C$19</f>
        <v>72.117604</v>
      </c>
      <c r="S34" s="6">
        <f>D$19</f>
        <v>135.70542699999999</v>
      </c>
      <c r="T34" s="6">
        <f>E$19</f>
        <v>70.928833999999995</v>
      </c>
    </row>
    <row r="35" spans="1:20" x14ac:dyDescent="0.25">
      <c r="I35">
        <v>7</v>
      </c>
      <c r="J35">
        <v>7</v>
      </c>
      <c r="K35">
        <f>INDEX(Q35:T35,$K$24)</f>
        <v>70.928833999999995</v>
      </c>
      <c r="L35">
        <f t="shared" si="5"/>
        <v>70.928833999999995</v>
      </c>
      <c r="M35">
        <v>0</v>
      </c>
      <c r="N35">
        <v>0</v>
      </c>
      <c r="O35">
        <v>0</v>
      </c>
      <c r="P35">
        <v>0</v>
      </c>
      <c r="Q35" s="6">
        <f>B$19</f>
        <v>181.50469899999999</v>
      </c>
      <c r="R35" s="6">
        <f>C$19</f>
        <v>72.117604</v>
      </c>
      <c r="S35" s="6">
        <f>D$19</f>
        <v>135.70542699999999</v>
      </c>
      <c r="T35" s="6">
        <f>E$19</f>
        <v>70.928833999999995</v>
      </c>
    </row>
    <row r="36" spans="1:20" x14ac:dyDescent="0.25">
      <c r="I36">
        <v>8</v>
      </c>
      <c r="J36">
        <v>8</v>
      </c>
      <c r="K36">
        <f>INDEX(Q36:T36,$K$24)</f>
        <v>70.928833999999995</v>
      </c>
      <c r="L36">
        <f t="shared" si="5"/>
        <v>70.928833999999995</v>
      </c>
      <c r="M36">
        <v>0</v>
      </c>
      <c r="N36">
        <v>0</v>
      </c>
      <c r="O36">
        <v>0</v>
      </c>
      <c r="P36">
        <v>0</v>
      </c>
      <c r="Q36" s="6">
        <f>B$19</f>
        <v>181.50469899999999</v>
      </c>
      <c r="R36" s="6">
        <f>C$19</f>
        <v>72.117604</v>
      </c>
      <c r="S36" s="6">
        <f>D$19</f>
        <v>135.70542699999999</v>
      </c>
      <c r="T36" s="6">
        <f>E$19</f>
        <v>70.928833999999995</v>
      </c>
    </row>
    <row r="37" spans="1:20" x14ac:dyDescent="0.25">
      <c r="I37">
        <v>9</v>
      </c>
      <c r="J37">
        <v>9</v>
      </c>
      <c r="K37">
        <f>INDEX(Q37:T37,$K$24)</f>
        <v>70.928833999999995</v>
      </c>
      <c r="L37">
        <f t="shared" si="5"/>
        <v>70.928833999999995</v>
      </c>
      <c r="M37">
        <v>0</v>
      </c>
      <c r="N37">
        <v>0</v>
      </c>
      <c r="O37">
        <v>0</v>
      </c>
      <c r="P37">
        <v>0</v>
      </c>
      <c r="Q37" s="6">
        <f>B$19</f>
        <v>181.50469899999999</v>
      </c>
      <c r="R37" s="6">
        <f>C$19</f>
        <v>72.117604</v>
      </c>
      <c r="S37" s="6">
        <f>D$19</f>
        <v>135.70542699999999</v>
      </c>
      <c r="T37" s="6">
        <f>E$19</f>
        <v>70.928833999999995</v>
      </c>
    </row>
    <row r="38" spans="1:20" x14ac:dyDescent="0.25">
      <c r="I38">
        <v>10</v>
      </c>
      <c r="J38">
        <v>10</v>
      </c>
      <c r="K38">
        <f>INDEX(Q38:T38,$K$24)</f>
        <v>70.928833999999995</v>
      </c>
      <c r="L38">
        <f t="shared" si="5"/>
        <v>70.928833999999995</v>
      </c>
      <c r="M38">
        <v>0</v>
      </c>
      <c r="N38">
        <v>0</v>
      </c>
      <c r="O38">
        <v>0</v>
      </c>
      <c r="P38">
        <v>0</v>
      </c>
      <c r="Q38" s="6">
        <f>B$19</f>
        <v>181.50469899999999</v>
      </c>
      <c r="R38" s="6">
        <f>C$19</f>
        <v>72.117604</v>
      </c>
      <c r="S38" s="6">
        <f>D$19</f>
        <v>135.70542699999999</v>
      </c>
      <c r="T38" s="6">
        <f>E$19</f>
        <v>70.928833999999995</v>
      </c>
    </row>
    <row r="39" spans="1:20" x14ac:dyDescent="0.25">
      <c r="I39">
        <v>11</v>
      </c>
      <c r="J39">
        <v>11</v>
      </c>
      <c r="K39">
        <f>INDEX(Q39:T39,$K$24)</f>
        <v>70.928833999999995</v>
      </c>
      <c r="L39">
        <f t="shared" si="5"/>
        <v>70.928833999999995</v>
      </c>
      <c r="M39">
        <v>0</v>
      </c>
      <c r="N39">
        <v>0</v>
      </c>
      <c r="O39">
        <v>0</v>
      </c>
      <c r="P39">
        <v>0</v>
      </c>
      <c r="Q39" s="6">
        <f>B$19</f>
        <v>181.50469899999999</v>
      </c>
      <c r="R39" s="6">
        <f>C$19</f>
        <v>72.117604</v>
      </c>
      <c r="S39" s="6">
        <f>D$19</f>
        <v>135.70542699999999</v>
      </c>
      <c r="T39" s="6">
        <f>E$19</f>
        <v>70.928833999999995</v>
      </c>
    </row>
    <row r="40" spans="1:20" x14ac:dyDescent="0.25">
      <c r="I40">
        <v>12</v>
      </c>
      <c r="J40">
        <v>12</v>
      </c>
      <c r="K40">
        <f>INDEX(Q40:T40,$K$24)</f>
        <v>70.928833999999995</v>
      </c>
      <c r="L40">
        <f t="shared" si="5"/>
        <v>70.928833999999995</v>
      </c>
      <c r="M40">
        <v>0</v>
      </c>
      <c r="N40">
        <v>0</v>
      </c>
      <c r="O40">
        <v>0</v>
      </c>
      <c r="P40">
        <v>0</v>
      </c>
      <c r="Q40" s="6">
        <f>B$19</f>
        <v>181.50469899999999</v>
      </c>
      <c r="R40" s="6">
        <f>C$19</f>
        <v>72.117604</v>
      </c>
      <c r="S40" s="6">
        <f>D$19</f>
        <v>135.70542699999999</v>
      </c>
      <c r="T40" s="6">
        <f>E$19</f>
        <v>70.928833999999995</v>
      </c>
    </row>
    <row r="41" spans="1:20" x14ac:dyDescent="0.25">
      <c r="I41">
        <v>13</v>
      </c>
      <c r="J41">
        <v>13</v>
      </c>
      <c r="K41">
        <f>INDEX(Q41:T41,$K$24)</f>
        <v>70.928833999999995</v>
      </c>
      <c r="L41">
        <f t="shared" si="5"/>
        <v>70.928833999999995</v>
      </c>
      <c r="M41">
        <v>0</v>
      </c>
      <c r="N41">
        <v>0</v>
      </c>
      <c r="O41">
        <v>0</v>
      </c>
      <c r="P41">
        <v>0</v>
      </c>
      <c r="Q41" s="6">
        <f>B$19</f>
        <v>181.50469899999999</v>
      </c>
      <c r="R41" s="6">
        <f>C$19</f>
        <v>72.117604</v>
      </c>
      <c r="S41" s="6">
        <f>D$19</f>
        <v>135.70542699999999</v>
      </c>
      <c r="T41" s="6">
        <f>E$19</f>
        <v>70.928833999999995</v>
      </c>
    </row>
    <row r="42" spans="1:20" x14ac:dyDescent="0.25">
      <c r="I42">
        <v>14</v>
      </c>
      <c r="J42">
        <v>14</v>
      </c>
      <c r="K42">
        <f>INDEX(Q42:T42,$K$24)</f>
        <v>70.928833999999995</v>
      </c>
      <c r="L42">
        <f t="shared" si="5"/>
        <v>70.928833999999995</v>
      </c>
      <c r="M42">
        <v>0</v>
      </c>
      <c r="N42">
        <v>0</v>
      </c>
      <c r="O42">
        <v>0</v>
      </c>
      <c r="P42">
        <v>0</v>
      </c>
      <c r="Q42" s="6">
        <f>B$19</f>
        <v>181.50469899999999</v>
      </c>
      <c r="R42" s="6">
        <f>C$19</f>
        <v>72.117604</v>
      </c>
      <c r="S42" s="6">
        <f>D$19</f>
        <v>135.70542699999999</v>
      </c>
      <c r="T42" s="6">
        <f>E$19</f>
        <v>70.928833999999995</v>
      </c>
    </row>
    <row r="43" spans="1:20" x14ac:dyDescent="0.25">
      <c r="I43">
        <v>15</v>
      </c>
      <c r="J43">
        <v>15</v>
      </c>
      <c r="K43">
        <f>INDEX(Q43:T43,$K$24)</f>
        <v>70.928833999999995</v>
      </c>
      <c r="L43">
        <f t="shared" si="5"/>
        <v>70.928833999999995</v>
      </c>
      <c r="M43">
        <v>0</v>
      </c>
      <c r="N43">
        <v>0</v>
      </c>
      <c r="O43">
        <v>0</v>
      </c>
      <c r="P43">
        <v>0</v>
      </c>
      <c r="Q43" s="6">
        <f>B$19</f>
        <v>181.50469899999999</v>
      </c>
      <c r="R43" s="6">
        <f>C$19</f>
        <v>72.117604</v>
      </c>
      <c r="S43" s="6">
        <f>D$19</f>
        <v>135.70542699999999</v>
      </c>
      <c r="T43" s="6">
        <f>E$19</f>
        <v>70.928833999999995</v>
      </c>
    </row>
    <row r="44" spans="1:20" x14ac:dyDescent="0.25">
      <c r="I44">
        <v>16</v>
      </c>
      <c r="J44">
        <v>16</v>
      </c>
      <c r="K44">
        <f>INDEX(Q44:T44,$K$24)</f>
        <v>70.928833999999995</v>
      </c>
      <c r="L44">
        <f t="shared" si="5"/>
        <v>70.928833999999995</v>
      </c>
      <c r="M44">
        <v>0</v>
      </c>
      <c r="N44">
        <v>0</v>
      </c>
      <c r="O44">
        <v>0</v>
      </c>
      <c r="P44">
        <v>0</v>
      </c>
      <c r="Q44" s="6">
        <f>B$19</f>
        <v>181.50469899999999</v>
      </c>
      <c r="R44" s="6">
        <f>C$19</f>
        <v>72.117604</v>
      </c>
      <c r="S44" s="6">
        <f>D$19</f>
        <v>135.70542699999999</v>
      </c>
      <c r="T44" s="6">
        <f>E$19</f>
        <v>70.928833999999995</v>
      </c>
    </row>
    <row r="45" spans="1:20" x14ac:dyDescent="0.25">
      <c r="I45">
        <v>17</v>
      </c>
      <c r="J45">
        <v>17</v>
      </c>
      <c r="K45">
        <f>INDEX(Q45:T45,$K$24)</f>
        <v>70.928833999999995</v>
      </c>
      <c r="L45">
        <f t="shared" si="5"/>
        <v>70.928833999999995</v>
      </c>
      <c r="M45">
        <v>0</v>
      </c>
      <c r="N45">
        <v>0</v>
      </c>
      <c r="O45">
        <v>0</v>
      </c>
      <c r="P45">
        <v>0</v>
      </c>
      <c r="Q45" s="6">
        <f>B$19</f>
        <v>181.50469899999999</v>
      </c>
      <c r="R45" s="6">
        <f>C$19</f>
        <v>72.117604</v>
      </c>
      <c r="S45" s="6">
        <f>D$19</f>
        <v>135.70542699999999</v>
      </c>
      <c r="T45" s="6">
        <f>E$19</f>
        <v>70.928833999999995</v>
      </c>
    </row>
    <row r="46" spans="1:20" x14ac:dyDescent="0.25">
      <c r="I46">
        <v>18</v>
      </c>
      <c r="J46">
        <v>18</v>
      </c>
      <c r="K46">
        <f>INDEX(Q46:T46,$K$24)</f>
        <v>70.928833999999995</v>
      </c>
      <c r="L46">
        <f t="shared" si="5"/>
        <v>70.928833999999995</v>
      </c>
      <c r="M46">
        <v>0</v>
      </c>
      <c r="N46">
        <v>0</v>
      </c>
      <c r="O46">
        <v>0</v>
      </c>
      <c r="P46">
        <v>0</v>
      </c>
      <c r="Q46" s="6">
        <f>B$19</f>
        <v>181.50469899999999</v>
      </c>
      <c r="R46" s="6">
        <f>C$19</f>
        <v>72.117604</v>
      </c>
      <c r="S46" s="6">
        <f>D$19</f>
        <v>135.70542699999999</v>
      </c>
      <c r="T46" s="6">
        <f>E$19</f>
        <v>70.928833999999995</v>
      </c>
    </row>
    <row r="47" spans="1:20" x14ac:dyDescent="0.25">
      <c r="I47">
        <v>19</v>
      </c>
      <c r="J47">
        <v>19</v>
      </c>
      <c r="K47">
        <f>INDEX(Q47:T47,$K$24)</f>
        <v>70.928833999999995</v>
      </c>
      <c r="L47">
        <f t="shared" si="5"/>
        <v>70.928833999999995</v>
      </c>
      <c r="M47">
        <v>0</v>
      </c>
      <c r="N47">
        <v>0</v>
      </c>
      <c r="O47">
        <v>0</v>
      </c>
      <c r="P47">
        <v>0</v>
      </c>
      <c r="Q47" s="6">
        <f>B$19</f>
        <v>181.50469899999999</v>
      </c>
      <c r="R47" s="6">
        <f>C$19</f>
        <v>72.117604</v>
      </c>
      <c r="S47" s="6">
        <f>D$19</f>
        <v>135.70542699999999</v>
      </c>
      <c r="T47" s="6">
        <f>E$19</f>
        <v>70.928833999999995</v>
      </c>
    </row>
    <row r="48" spans="1:20" x14ac:dyDescent="0.25">
      <c r="I48">
        <v>20</v>
      </c>
      <c r="J48">
        <v>20</v>
      </c>
      <c r="K48">
        <f>INDEX(Q48:T48,$K$24)</f>
        <v>70.928833999999995</v>
      </c>
      <c r="L48">
        <f t="shared" si="5"/>
        <v>70.928833999999995</v>
      </c>
      <c r="M48">
        <v>0</v>
      </c>
      <c r="N48">
        <v>0</v>
      </c>
      <c r="O48">
        <v>0</v>
      </c>
      <c r="P48">
        <v>0</v>
      </c>
      <c r="Q48" s="6">
        <f>B$19</f>
        <v>181.50469899999999</v>
      </c>
      <c r="R48" s="6">
        <f>C$19</f>
        <v>72.117604</v>
      </c>
      <c r="S48" s="6">
        <f>D$19</f>
        <v>135.70542699999999</v>
      </c>
      <c r="T48" s="6">
        <f>E$19</f>
        <v>70.928833999999995</v>
      </c>
    </row>
    <row r="49" spans="9:20" x14ac:dyDescent="0.25">
      <c r="I49">
        <v>21</v>
      </c>
      <c r="J49">
        <v>21</v>
      </c>
      <c r="K49">
        <f>INDEX(Q49:T49,$K$24)</f>
        <v>70.928833999999995</v>
      </c>
      <c r="L49">
        <f t="shared" si="5"/>
        <v>70.928833999999995</v>
      </c>
      <c r="M49">
        <v>0</v>
      </c>
      <c r="N49">
        <v>0</v>
      </c>
      <c r="O49">
        <v>0</v>
      </c>
      <c r="P49">
        <v>0</v>
      </c>
      <c r="Q49" s="6">
        <f>B$19</f>
        <v>181.50469899999999</v>
      </c>
      <c r="R49" s="6">
        <f>C$19</f>
        <v>72.117604</v>
      </c>
      <c r="S49" s="6">
        <f>D$19</f>
        <v>135.70542699999999</v>
      </c>
      <c r="T49" s="6">
        <f>E$19</f>
        <v>70.928833999999995</v>
      </c>
    </row>
    <row r="50" spans="9:20" x14ac:dyDescent="0.25">
      <c r="I50">
        <v>22</v>
      </c>
      <c r="J50">
        <v>22</v>
      </c>
      <c r="K50">
        <f>INDEX(Q50:T50,$K$24)</f>
        <v>70.928833999999995</v>
      </c>
      <c r="L50">
        <f t="shared" si="5"/>
        <v>70.928833999999995</v>
      </c>
      <c r="M50">
        <v>0</v>
      </c>
      <c r="N50">
        <v>0</v>
      </c>
      <c r="O50">
        <v>0</v>
      </c>
      <c r="P50">
        <v>0</v>
      </c>
      <c r="Q50" s="6">
        <f>B$19</f>
        <v>181.50469899999999</v>
      </c>
      <c r="R50" s="6">
        <f>C$19</f>
        <v>72.117604</v>
      </c>
      <c r="S50" s="6">
        <f>D$19</f>
        <v>135.70542699999999</v>
      </c>
      <c r="T50" s="6">
        <f>E$19</f>
        <v>70.928833999999995</v>
      </c>
    </row>
    <row r="51" spans="9:20" x14ac:dyDescent="0.25">
      <c r="I51">
        <v>23</v>
      </c>
      <c r="J51">
        <v>23</v>
      </c>
      <c r="K51">
        <f>INDEX(Q51:T51,$K$24)</f>
        <v>70.928833999999995</v>
      </c>
      <c r="L51">
        <f t="shared" si="5"/>
        <v>70.928833999999995</v>
      </c>
      <c r="M51">
        <v>0</v>
      </c>
      <c r="N51">
        <v>0</v>
      </c>
      <c r="O51">
        <v>0</v>
      </c>
      <c r="P51">
        <v>0</v>
      </c>
      <c r="Q51" s="6">
        <f>B$19</f>
        <v>181.50469899999999</v>
      </c>
      <c r="R51" s="6">
        <f>C$19</f>
        <v>72.117604</v>
      </c>
      <c r="S51" s="6">
        <f>D$19</f>
        <v>135.70542699999999</v>
      </c>
      <c r="T51" s="6">
        <f>E$19</f>
        <v>70.928833999999995</v>
      </c>
    </row>
    <row r="52" spans="9:20" x14ac:dyDescent="0.25">
      <c r="I52">
        <v>24</v>
      </c>
      <c r="J52">
        <v>24</v>
      </c>
      <c r="K52">
        <f>INDEX(Q52:T52,$K$24)</f>
        <v>70.928833999999995</v>
      </c>
      <c r="L52">
        <f t="shared" si="5"/>
        <v>70.928833999999995</v>
      </c>
      <c r="M52">
        <v>0</v>
      </c>
      <c r="N52">
        <v>0</v>
      </c>
      <c r="O52">
        <v>0</v>
      </c>
      <c r="P52">
        <v>0</v>
      </c>
      <c r="Q52" s="6">
        <f>B$19</f>
        <v>181.50469899999999</v>
      </c>
      <c r="R52" s="6">
        <f>C$19</f>
        <v>72.117604</v>
      </c>
      <c r="S52" s="6">
        <f>D$19</f>
        <v>135.70542699999999</v>
      </c>
      <c r="T52" s="6">
        <f>E$19</f>
        <v>70.928833999999995</v>
      </c>
    </row>
    <row r="53" spans="9:20" x14ac:dyDescent="0.25">
      <c r="I53">
        <v>25</v>
      </c>
      <c r="J53">
        <v>25</v>
      </c>
      <c r="K53">
        <f>INDEX(Q53:T53,$K$24)</f>
        <v>70.928833999999995</v>
      </c>
      <c r="L53">
        <f t="shared" si="5"/>
        <v>70.928833999999995</v>
      </c>
      <c r="M53">
        <v>0</v>
      </c>
      <c r="N53">
        <v>0</v>
      </c>
      <c r="O53">
        <v>0</v>
      </c>
      <c r="P53">
        <v>0</v>
      </c>
      <c r="Q53" s="6">
        <f>B$19</f>
        <v>181.50469899999999</v>
      </c>
      <c r="R53" s="6">
        <f>C$19</f>
        <v>72.117604</v>
      </c>
      <c r="S53" s="6">
        <f>D$19</f>
        <v>135.70542699999999</v>
      </c>
      <c r="T53" s="6">
        <f>E$19</f>
        <v>70.928833999999995</v>
      </c>
    </row>
    <row r="54" spans="9:20" x14ac:dyDescent="0.25">
      <c r="I54">
        <v>26</v>
      </c>
      <c r="J54">
        <v>26</v>
      </c>
      <c r="K54">
        <f>INDEX(Q54:T54,$K$24)</f>
        <v>70.928833999999995</v>
      </c>
      <c r="L54">
        <f t="shared" si="5"/>
        <v>70.928833999999995</v>
      </c>
      <c r="M54">
        <v>0</v>
      </c>
      <c r="N54">
        <v>0</v>
      </c>
      <c r="O54">
        <v>0</v>
      </c>
      <c r="P54">
        <v>0</v>
      </c>
      <c r="Q54" s="6">
        <f>B$19</f>
        <v>181.50469899999999</v>
      </c>
      <c r="R54" s="6">
        <f>C$19</f>
        <v>72.117604</v>
      </c>
      <c r="S54" s="6">
        <f>D$19</f>
        <v>135.70542699999999</v>
      </c>
      <c r="T54" s="6">
        <f>E$19</f>
        <v>70.928833999999995</v>
      </c>
    </row>
    <row r="55" spans="9:20" x14ac:dyDescent="0.25">
      <c r="I55">
        <v>27</v>
      </c>
      <c r="J55">
        <v>27</v>
      </c>
      <c r="K55">
        <f>INDEX(Q55:T55,$K$24)</f>
        <v>70.928833999999995</v>
      </c>
      <c r="L55">
        <f t="shared" si="5"/>
        <v>70.928833999999995</v>
      </c>
      <c r="M55">
        <v>0</v>
      </c>
      <c r="N55">
        <v>0</v>
      </c>
      <c r="O55">
        <v>0</v>
      </c>
      <c r="P55">
        <v>0</v>
      </c>
      <c r="Q55" s="6">
        <f>B$19</f>
        <v>181.50469899999999</v>
      </c>
      <c r="R55" s="6">
        <f>C$19</f>
        <v>72.117604</v>
      </c>
      <c r="S55" s="6">
        <f>D$19</f>
        <v>135.70542699999999</v>
      </c>
      <c r="T55" s="6">
        <f>E$19</f>
        <v>70.928833999999995</v>
      </c>
    </row>
    <row r="56" spans="9:20" x14ac:dyDescent="0.25">
      <c r="I56">
        <v>28</v>
      </c>
      <c r="J56">
        <v>28</v>
      </c>
      <c r="K56">
        <f>INDEX(Q56:T56,$K$24)</f>
        <v>70.928833999999995</v>
      </c>
      <c r="L56">
        <f t="shared" si="5"/>
        <v>70.928833999999995</v>
      </c>
      <c r="M56">
        <v>0</v>
      </c>
      <c r="N56">
        <v>0</v>
      </c>
      <c r="O56">
        <v>0</v>
      </c>
      <c r="P56">
        <v>0</v>
      </c>
      <c r="Q56" s="6">
        <f>B$19</f>
        <v>181.50469899999999</v>
      </c>
      <c r="R56" s="6">
        <f>C$19</f>
        <v>72.117604</v>
      </c>
      <c r="S56" s="6">
        <f>D$19</f>
        <v>135.70542699999999</v>
      </c>
      <c r="T56" s="6">
        <f>E$19</f>
        <v>70.928833999999995</v>
      </c>
    </row>
    <row r="57" spans="9:20" x14ac:dyDescent="0.25">
      <c r="I57">
        <v>29</v>
      </c>
      <c r="J57">
        <v>29</v>
      </c>
      <c r="K57">
        <f>INDEX(Q57:T57,$K$24)</f>
        <v>70.928833999999995</v>
      </c>
      <c r="L57">
        <f t="shared" si="5"/>
        <v>70.928833999999995</v>
      </c>
      <c r="M57">
        <v>0</v>
      </c>
      <c r="N57">
        <v>0</v>
      </c>
      <c r="O57">
        <v>0</v>
      </c>
      <c r="P57">
        <v>0</v>
      </c>
      <c r="Q57" s="6">
        <f>B$19</f>
        <v>181.50469899999999</v>
      </c>
      <c r="R57" s="6">
        <f>C$19</f>
        <v>72.117604</v>
      </c>
      <c r="S57" s="6">
        <f>D$19</f>
        <v>135.70542699999999</v>
      </c>
      <c r="T57" s="6">
        <f>E$19</f>
        <v>70.928833999999995</v>
      </c>
    </row>
    <row r="58" spans="9:20" x14ac:dyDescent="0.25">
      <c r="I58">
        <v>30</v>
      </c>
      <c r="J58">
        <v>30</v>
      </c>
      <c r="K58">
        <f>INDEX(Q58:T58,$K$24)</f>
        <v>70.928833999999995</v>
      </c>
      <c r="L58">
        <f t="shared" si="5"/>
        <v>70.928833999999995</v>
      </c>
      <c r="M58">
        <v>0</v>
      </c>
      <c r="N58">
        <v>0</v>
      </c>
      <c r="O58">
        <v>0</v>
      </c>
      <c r="P58">
        <v>0</v>
      </c>
      <c r="Q58" s="6">
        <f>B$19</f>
        <v>181.50469899999999</v>
      </c>
      <c r="R58" s="6">
        <f>C$19</f>
        <v>72.117604</v>
      </c>
      <c r="S58" s="6">
        <f>D$19</f>
        <v>135.70542699999999</v>
      </c>
      <c r="T58" s="6">
        <f>E$19</f>
        <v>70.928833999999995</v>
      </c>
    </row>
    <row r="59" spans="9:20" x14ac:dyDescent="0.25">
      <c r="I59">
        <v>31</v>
      </c>
      <c r="J59">
        <v>31</v>
      </c>
      <c r="K59">
        <f>INDEX(Q59:T59,$K$24)</f>
        <v>70.928833999999995</v>
      </c>
      <c r="L59">
        <f t="shared" si="5"/>
        <v>70.928833999999995</v>
      </c>
      <c r="M59">
        <v>0</v>
      </c>
      <c r="N59">
        <v>0</v>
      </c>
      <c r="O59">
        <v>0</v>
      </c>
      <c r="P59">
        <v>0</v>
      </c>
      <c r="Q59" s="6">
        <f>B$19</f>
        <v>181.50469899999999</v>
      </c>
      <c r="R59" s="6">
        <f>C$19</f>
        <v>72.117604</v>
      </c>
      <c r="S59" s="6">
        <f>D$19</f>
        <v>135.70542699999999</v>
      </c>
      <c r="T59" s="6">
        <f>E$19</f>
        <v>70.928833999999995</v>
      </c>
    </row>
    <row r="60" spans="9:20" x14ac:dyDescent="0.25">
      <c r="I60">
        <v>32</v>
      </c>
      <c r="J60">
        <v>32</v>
      </c>
      <c r="K60">
        <f>INDEX(Q60:T60,$K$24)</f>
        <v>70.928833999999995</v>
      </c>
      <c r="L60">
        <f t="shared" si="5"/>
        <v>70.928833999999995</v>
      </c>
      <c r="M60">
        <v>0</v>
      </c>
      <c r="N60">
        <v>0</v>
      </c>
      <c r="O60">
        <v>0</v>
      </c>
      <c r="P60">
        <v>0</v>
      </c>
      <c r="Q60" s="6">
        <f>B$19</f>
        <v>181.50469899999999</v>
      </c>
      <c r="R60" s="6">
        <f>C$19</f>
        <v>72.117604</v>
      </c>
      <c r="S60" s="6">
        <f>D$19</f>
        <v>135.70542699999999</v>
      </c>
      <c r="T60" s="6">
        <f>E$19</f>
        <v>70.928833999999995</v>
      </c>
    </row>
    <row r="61" spans="9:20" x14ac:dyDescent="0.25">
      <c r="I61">
        <v>33</v>
      </c>
      <c r="J61">
        <v>33</v>
      </c>
      <c r="K61">
        <f>INDEX(Q61:T61,$K$24)</f>
        <v>70.928833999999995</v>
      </c>
      <c r="L61">
        <f t="shared" si="5"/>
        <v>70.928833999999995</v>
      </c>
      <c r="M61">
        <v>0</v>
      </c>
      <c r="N61">
        <v>0</v>
      </c>
      <c r="O61">
        <v>0</v>
      </c>
      <c r="P61">
        <v>0</v>
      </c>
      <c r="Q61" s="6">
        <f>B$19</f>
        <v>181.50469899999999</v>
      </c>
      <c r="R61" s="6">
        <f>C$19</f>
        <v>72.117604</v>
      </c>
      <c r="S61" s="6">
        <f>D$19</f>
        <v>135.70542699999999</v>
      </c>
      <c r="T61" s="6">
        <f>E$19</f>
        <v>70.928833999999995</v>
      </c>
    </row>
    <row r="62" spans="9:20" x14ac:dyDescent="0.25">
      <c r="I62">
        <v>34</v>
      </c>
      <c r="J62">
        <v>34</v>
      </c>
      <c r="K62">
        <f>INDEX(Q62:T62,$K$24)</f>
        <v>70.928833999999995</v>
      </c>
      <c r="L62">
        <f t="shared" si="5"/>
        <v>70.928833999999995</v>
      </c>
      <c r="M62">
        <v>0</v>
      </c>
      <c r="N62">
        <v>0</v>
      </c>
      <c r="O62">
        <v>0</v>
      </c>
      <c r="P62">
        <v>0</v>
      </c>
      <c r="Q62" s="6">
        <f>B$19</f>
        <v>181.50469899999999</v>
      </c>
      <c r="R62" s="6">
        <f>C$19</f>
        <v>72.117604</v>
      </c>
      <c r="S62" s="6">
        <f>D$19</f>
        <v>135.70542699999999</v>
      </c>
      <c r="T62" s="6">
        <f>E$19</f>
        <v>70.928833999999995</v>
      </c>
    </row>
    <row r="63" spans="9:20" x14ac:dyDescent="0.25">
      <c r="I63">
        <v>35</v>
      </c>
      <c r="J63">
        <v>35</v>
      </c>
      <c r="K63">
        <f>INDEX(Q63:T63,$K$24)</f>
        <v>70.928833999999995</v>
      </c>
      <c r="L63">
        <f t="shared" si="5"/>
        <v>70.928833999999995</v>
      </c>
      <c r="M63">
        <v>0</v>
      </c>
      <c r="N63">
        <v>0</v>
      </c>
      <c r="O63">
        <v>0</v>
      </c>
      <c r="P63">
        <v>0</v>
      </c>
      <c r="Q63" s="6">
        <f>B$19</f>
        <v>181.50469899999999</v>
      </c>
      <c r="R63" s="6">
        <f>C$19</f>
        <v>72.117604</v>
      </c>
      <c r="S63" s="6">
        <f>D$19</f>
        <v>135.70542699999999</v>
      </c>
      <c r="T63" s="6">
        <f>E$19</f>
        <v>70.928833999999995</v>
      </c>
    </row>
    <row r="64" spans="9:20" x14ac:dyDescent="0.25">
      <c r="I64">
        <v>36</v>
      </c>
      <c r="J64">
        <v>36</v>
      </c>
      <c r="K64">
        <f>INDEX(Q64:T64,$K$24)</f>
        <v>70.928833999999995</v>
      </c>
      <c r="L64">
        <f t="shared" si="5"/>
        <v>70.928833999999995</v>
      </c>
      <c r="M64">
        <v>0</v>
      </c>
      <c r="N64">
        <v>0</v>
      </c>
      <c r="O64">
        <v>0</v>
      </c>
      <c r="P64">
        <v>0</v>
      </c>
      <c r="Q64" s="6">
        <f>B$19</f>
        <v>181.50469899999999</v>
      </c>
      <c r="R64" s="6">
        <f>C$19</f>
        <v>72.117604</v>
      </c>
      <c r="S64" s="6">
        <f>D$19</f>
        <v>135.70542699999999</v>
      </c>
      <c r="T64" s="6">
        <f>E$19</f>
        <v>70.928833999999995</v>
      </c>
    </row>
    <row r="65" spans="9:20" x14ac:dyDescent="0.25">
      <c r="I65">
        <v>37</v>
      </c>
      <c r="J65">
        <v>37</v>
      </c>
      <c r="K65">
        <f>INDEX(Q65:T65,$K$24)</f>
        <v>70.928833999999995</v>
      </c>
      <c r="L65">
        <f t="shared" si="5"/>
        <v>70.928833999999995</v>
      </c>
      <c r="M65">
        <v>0</v>
      </c>
      <c r="N65">
        <v>0</v>
      </c>
      <c r="O65">
        <v>0</v>
      </c>
      <c r="P65">
        <v>0</v>
      </c>
      <c r="Q65" s="6">
        <f>B$19</f>
        <v>181.50469899999999</v>
      </c>
      <c r="R65" s="6">
        <f>C$19</f>
        <v>72.117604</v>
      </c>
      <c r="S65" s="6">
        <f>D$19</f>
        <v>135.70542699999999</v>
      </c>
      <c r="T65" s="6">
        <f>E$19</f>
        <v>70.928833999999995</v>
      </c>
    </row>
    <row r="66" spans="9:20" x14ac:dyDescent="0.25">
      <c r="I66">
        <v>38</v>
      </c>
      <c r="J66">
        <v>38</v>
      </c>
      <c r="K66">
        <f>INDEX(Q66:T66,$K$24)</f>
        <v>70.928833999999995</v>
      </c>
      <c r="L66">
        <f t="shared" si="5"/>
        <v>70.928833999999995</v>
      </c>
      <c r="M66">
        <v>0</v>
      </c>
      <c r="N66">
        <v>0</v>
      </c>
      <c r="O66">
        <v>0</v>
      </c>
      <c r="P66">
        <v>0</v>
      </c>
      <c r="Q66" s="6">
        <f>B$19</f>
        <v>181.50469899999999</v>
      </c>
      <c r="R66" s="6">
        <f>C$19</f>
        <v>72.117604</v>
      </c>
      <c r="S66" s="6">
        <f>D$19</f>
        <v>135.70542699999999</v>
      </c>
      <c r="T66" s="6">
        <f>E$19</f>
        <v>70.928833999999995</v>
      </c>
    </row>
    <row r="67" spans="9:20" x14ac:dyDescent="0.25">
      <c r="I67">
        <v>39</v>
      </c>
      <c r="J67">
        <v>39</v>
      </c>
      <c r="K67">
        <f>INDEX(Q67:T67,$K$24)</f>
        <v>70.928833999999995</v>
      </c>
      <c r="L67">
        <f t="shared" si="5"/>
        <v>70.928833999999995</v>
      </c>
      <c r="M67">
        <v>0</v>
      </c>
      <c r="N67">
        <v>0</v>
      </c>
      <c r="O67">
        <v>0</v>
      </c>
      <c r="P67">
        <v>0</v>
      </c>
      <c r="Q67" s="6">
        <f>B$19</f>
        <v>181.50469899999999</v>
      </c>
      <c r="R67" s="6">
        <f>C$19</f>
        <v>72.117604</v>
      </c>
      <c r="S67" s="6">
        <f>D$19</f>
        <v>135.70542699999999</v>
      </c>
      <c r="T67" s="6">
        <f>E$19</f>
        <v>70.928833999999995</v>
      </c>
    </row>
    <row r="68" spans="9:20" x14ac:dyDescent="0.25">
      <c r="I68">
        <v>40</v>
      </c>
      <c r="J68">
        <v>40</v>
      </c>
      <c r="K68">
        <f>INDEX(Q68:T68,$K$24)</f>
        <v>70.928833999999995</v>
      </c>
      <c r="L68">
        <f t="shared" si="5"/>
        <v>70.928833999999995</v>
      </c>
      <c r="M68">
        <v>0</v>
      </c>
      <c r="N68">
        <v>0</v>
      </c>
      <c r="O68">
        <v>0</v>
      </c>
      <c r="P68">
        <v>0</v>
      </c>
      <c r="Q68" s="6">
        <f>B$19</f>
        <v>181.50469899999999</v>
      </c>
      <c r="R68" s="6">
        <f>C$19</f>
        <v>72.117604</v>
      </c>
      <c r="S68" s="6">
        <f>D$19</f>
        <v>135.70542699999999</v>
      </c>
      <c r="T68" s="6">
        <f>E$19</f>
        <v>70.928833999999995</v>
      </c>
    </row>
    <row r="69" spans="9:20" x14ac:dyDescent="0.25">
      <c r="I69">
        <v>41</v>
      </c>
      <c r="J69">
        <v>41</v>
      </c>
      <c r="K69">
        <f>INDEX(Q69:T69,$K$24)</f>
        <v>70.928833999999995</v>
      </c>
      <c r="L69">
        <f t="shared" si="5"/>
        <v>70.928833999999995</v>
      </c>
      <c r="M69">
        <v>0</v>
      </c>
      <c r="N69">
        <v>0</v>
      </c>
      <c r="O69">
        <v>0</v>
      </c>
      <c r="P69">
        <v>0</v>
      </c>
      <c r="Q69" s="6">
        <f>B$19</f>
        <v>181.50469899999999</v>
      </c>
      <c r="R69" s="6">
        <f>C$19</f>
        <v>72.117604</v>
      </c>
      <c r="S69" s="6">
        <f>D$19</f>
        <v>135.70542699999999</v>
      </c>
      <c r="T69" s="6">
        <f>E$19</f>
        <v>70.928833999999995</v>
      </c>
    </row>
    <row r="70" spans="9:20" x14ac:dyDescent="0.25">
      <c r="I70">
        <v>42</v>
      </c>
      <c r="J70">
        <v>42</v>
      </c>
      <c r="K70">
        <f>INDEX(Q70:T70,$K$24)</f>
        <v>70.928833999999995</v>
      </c>
      <c r="L70">
        <f t="shared" si="5"/>
        <v>70.928833999999995</v>
      </c>
      <c r="M70">
        <v>0</v>
      </c>
      <c r="N70">
        <v>0</v>
      </c>
      <c r="O70">
        <v>0</v>
      </c>
      <c r="P70">
        <v>0</v>
      </c>
      <c r="Q70" s="6">
        <f>B$19</f>
        <v>181.50469899999999</v>
      </c>
      <c r="R70" s="6">
        <f>C$19</f>
        <v>72.117604</v>
      </c>
      <c r="S70" s="6">
        <f>D$19</f>
        <v>135.70542699999999</v>
      </c>
      <c r="T70" s="6">
        <f>E$19</f>
        <v>70.928833999999995</v>
      </c>
    </row>
    <row r="71" spans="9:20" x14ac:dyDescent="0.25">
      <c r="I71">
        <v>43</v>
      </c>
      <c r="J71">
        <v>43</v>
      </c>
      <c r="K71">
        <f>INDEX(Q71:T71,$K$24)</f>
        <v>70.928833999999995</v>
      </c>
      <c r="L71">
        <f t="shared" si="5"/>
        <v>70.928833999999995</v>
      </c>
      <c r="M71">
        <v>0</v>
      </c>
      <c r="N71">
        <v>0</v>
      </c>
      <c r="O71">
        <v>0</v>
      </c>
      <c r="P71">
        <v>0</v>
      </c>
      <c r="Q71" s="6">
        <f>B$19</f>
        <v>181.50469899999999</v>
      </c>
      <c r="R71" s="6">
        <f>C$19</f>
        <v>72.117604</v>
      </c>
      <c r="S71" s="6">
        <f>D$19</f>
        <v>135.70542699999999</v>
      </c>
      <c r="T71" s="6">
        <f>E$19</f>
        <v>70.928833999999995</v>
      </c>
    </row>
    <row r="72" spans="9:20" x14ac:dyDescent="0.25">
      <c r="I72">
        <v>44</v>
      </c>
      <c r="J72">
        <v>44</v>
      </c>
      <c r="K72">
        <f>INDEX(Q72:T72,$K$24)</f>
        <v>70.928833999999995</v>
      </c>
      <c r="L72">
        <f t="shared" si="5"/>
        <v>70.928833999999995</v>
      </c>
      <c r="M72">
        <v>0</v>
      </c>
      <c r="N72">
        <v>0</v>
      </c>
      <c r="O72">
        <v>0</v>
      </c>
      <c r="P72">
        <v>0</v>
      </c>
      <c r="Q72" s="6">
        <f>B$19</f>
        <v>181.50469899999999</v>
      </c>
      <c r="R72" s="6">
        <f>C$19</f>
        <v>72.117604</v>
      </c>
      <c r="S72" s="6">
        <f>D$19</f>
        <v>135.70542699999999</v>
      </c>
      <c r="T72" s="6">
        <f>E$19</f>
        <v>70.928833999999995</v>
      </c>
    </row>
    <row r="73" spans="9:20" x14ac:dyDescent="0.25">
      <c r="I73">
        <v>45</v>
      </c>
      <c r="J73">
        <v>45</v>
      </c>
      <c r="K73">
        <f>INDEX(Q73:T73,$K$24)</f>
        <v>70.928833999999995</v>
      </c>
      <c r="L73">
        <f t="shared" si="5"/>
        <v>70.928833999999995</v>
      </c>
      <c r="M73">
        <v>0</v>
      </c>
      <c r="N73">
        <v>0</v>
      </c>
      <c r="O73">
        <v>0</v>
      </c>
      <c r="P73">
        <v>0</v>
      </c>
      <c r="Q73" s="6">
        <f>B$19</f>
        <v>181.50469899999999</v>
      </c>
      <c r="R73" s="6">
        <f>C$19</f>
        <v>72.117604</v>
      </c>
      <c r="S73" s="6">
        <f>D$19</f>
        <v>135.70542699999999</v>
      </c>
      <c r="T73" s="6">
        <f>E$19</f>
        <v>70.928833999999995</v>
      </c>
    </row>
    <row r="74" spans="9:20" x14ac:dyDescent="0.25">
      <c r="I74">
        <v>46</v>
      </c>
      <c r="J74">
        <v>46</v>
      </c>
      <c r="K74">
        <f>INDEX(Q74:T74,$K$24)</f>
        <v>70.928833999999995</v>
      </c>
      <c r="L74">
        <f t="shared" si="5"/>
        <v>70.928833999999995</v>
      </c>
      <c r="M74">
        <v>0</v>
      </c>
      <c r="N74">
        <v>0</v>
      </c>
      <c r="O74">
        <v>0</v>
      </c>
      <c r="P74">
        <v>0</v>
      </c>
      <c r="Q74" s="6">
        <f>B$19</f>
        <v>181.50469899999999</v>
      </c>
      <c r="R74" s="6">
        <f>C$19</f>
        <v>72.117604</v>
      </c>
      <c r="S74" s="6">
        <f>D$19</f>
        <v>135.70542699999999</v>
      </c>
      <c r="T74" s="6">
        <f>E$19</f>
        <v>70.928833999999995</v>
      </c>
    </row>
    <row r="75" spans="9:20" x14ac:dyDescent="0.25">
      <c r="I75">
        <v>47</v>
      </c>
      <c r="J75">
        <v>47</v>
      </c>
      <c r="K75">
        <f>INDEX(Q75:T75,$K$24)</f>
        <v>70.928833999999995</v>
      </c>
      <c r="L75">
        <f t="shared" si="5"/>
        <v>70.928833999999995</v>
      </c>
      <c r="M75">
        <v>0</v>
      </c>
      <c r="N75">
        <v>0</v>
      </c>
      <c r="O75">
        <v>0</v>
      </c>
      <c r="P75">
        <v>0</v>
      </c>
      <c r="Q75" s="6">
        <f>B$19</f>
        <v>181.50469899999999</v>
      </c>
      <c r="R75" s="6">
        <f>C$19</f>
        <v>72.117604</v>
      </c>
      <c r="S75" s="6">
        <f>D$19</f>
        <v>135.70542699999999</v>
      </c>
      <c r="T75" s="6">
        <f>E$19</f>
        <v>70.928833999999995</v>
      </c>
    </row>
    <row r="76" spans="9:20" x14ac:dyDescent="0.25">
      <c r="I76">
        <v>48</v>
      </c>
      <c r="J76">
        <v>48</v>
      </c>
      <c r="K76">
        <f>INDEX(Q76:T76,$K$24)</f>
        <v>70.928833999999995</v>
      </c>
      <c r="L76">
        <f t="shared" si="5"/>
        <v>70.928833999999995</v>
      </c>
      <c r="M76">
        <v>0</v>
      </c>
      <c r="N76">
        <v>0</v>
      </c>
      <c r="O76">
        <v>0</v>
      </c>
      <c r="P76">
        <v>0</v>
      </c>
      <c r="Q76" s="6">
        <f>B$19</f>
        <v>181.50469899999999</v>
      </c>
      <c r="R76" s="6">
        <f>C$19</f>
        <v>72.117604</v>
      </c>
      <c r="S76" s="6">
        <f>D$19</f>
        <v>135.70542699999999</v>
      </c>
      <c r="T76" s="6">
        <f>E$19</f>
        <v>70.928833999999995</v>
      </c>
    </row>
    <row r="77" spans="9:20" x14ac:dyDescent="0.25">
      <c r="I77">
        <v>49</v>
      </c>
      <c r="J77">
        <v>49</v>
      </c>
      <c r="K77">
        <f>INDEX(Q77:T77,$K$24)</f>
        <v>70.928833999999995</v>
      </c>
      <c r="L77">
        <f t="shared" si="5"/>
        <v>70.928833999999995</v>
      </c>
      <c r="M77">
        <v>0</v>
      </c>
      <c r="N77">
        <v>0</v>
      </c>
      <c r="O77">
        <v>0</v>
      </c>
      <c r="P77">
        <v>0</v>
      </c>
      <c r="Q77" s="6">
        <f>B$19</f>
        <v>181.50469899999999</v>
      </c>
      <c r="R77" s="6">
        <f>C$19</f>
        <v>72.117604</v>
      </c>
      <c r="S77" s="6">
        <f>D$19</f>
        <v>135.70542699999999</v>
      </c>
      <c r="T77" s="6">
        <f>E$19</f>
        <v>70.928833999999995</v>
      </c>
    </row>
    <row r="78" spans="9:20" x14ac:dyDescent="0.25">
      <c r="I78">
        <v>50</v>
      </c>
      <c r="J78">
        <v>50</v>
      </c>
      <c r="K78">
        <f>INDEX(Q78:T78,$K$24)</f>
        <v>70.928833999999995</v>
      </c>
      <c r="L78">
        <f t="shared" si="5"/>
        <v>70.928833999999995</v>
      </c>
      <c r="M78">
        <v>0</v>
      </c>
      <c r="N78">
        <v>0</v>
      </c>
      <c r="O78">
        <v>0</v>
      </c>
      <c r="P78">
        <v>0</v>
      </c>
      <c r="Q78" s="6">
        <f>B$19</f>
        <v>181.50469899999999</v>
      </c>
      <c r="R78" s="6">
        <f>C$19</f>
        <v>72.117604</v>
      </c>
      <c r="S78" s="6">
        <f>D$19</f>
        <v>135.70542699999999</v>
      </c>
      <c r="T78" s="6">
        <f>E$19</f>
        <v>70.928833999999995</v>
      </c>
    </row>
    <row r="79" spans="9:20" x14ac:dyDescent="0.25">
      <c r="I79">
        <v>51</v>
      </c>
      <c r="J79">
        <v>51</v>
      </c>
      <c r="K79">
        <f>INDEX(Q79:T79,$K$24)</f>
        <v>70.928833999999995</v>
      </c>
      <c r="L79">
        <f t="shared" si="5"/>
        <v>70.928833999999995</v>
      </c>
      <c r="M79">
        <v>0</v>
      </c>
      <c r="N79">
        <v>0</v>
      </c>
      <c r="O79">
        <v>0</v>
      </c>
      <c r="P79">
        <v>0</v>
      </c>
      <c r="Q79" s="6">
        <f>B$19</f>
        <v>181.50469899999999</v>
      </c>
      <c r="R79" s="6">
        <f>C$19</f>
        <v>72.117604</v>
      </c>
      <c r="S79" s="6">
        <f>D$19</f>
        <v>135.70542699999999</v>
      </c>
      <c r="T79" s="6">
        <f>E$19</f>
        <v>70.928833999999995</v>
      </c>
    </row>
    <row r="80" spans="9:20" x14ac:dyDescent="0.25">
      <c r="I80">
        <v>52</v>
      </c>
      <c r="J80">
        <v>52</v>
      </c>
      <c r="K80">
        <f>INDEX(Q80:T80,$K$24)</f>
        <v>70.928833999999995</v>
      </c>
      <c r="L80">
        <f t="shared" si="5"/>
        <v>70.928833999999995</v>
      </c>
      <c r="M80">
        <v>0</v>
      </c>
      <c r="N80">
        <v>0</v>
      </c>
      <c r="O80">
        <v>0</v>
      </c>
      <c r="P80">
        <v>0</v>
      </c>
      <c r="Q80" s="6">
        <f>B$19</f>
        <v>181.50469899999999</v>
      </c>
      <c r="R80" s="6">
        <f>C$19</f>
        <v>72.117604</v>
      </c>
      <c r="S80" s="6">
        <f>D$19</f>
        <v>135.70542699999999</v>
      </c>
      <c r="T80" s="6">
        <f>E$19</f>
        <v>70.928833999999995</v>
      </c>
    </row>
    <row r="81" spans="9:20" x14ac:dyDescent="0.25">
      <c r="I81">
        <v>53</v>
      </c>
      <c r="J81">
        <v>53</v>
      </c>
      <c r="K81">
        <f>INDEX(Q81:T81,$K$24)</f>
        <v>70.928833999999995</v>
      </c>
      <c r="L81">
        <f t="shared" si="5"/>
        <v>70.928833999999995</v>
      </c>
      <c r="M81">
        <v>0</v>
      </c>
      <c r="N81">
        <v>0</v>
      </c>
      <c r="O81">
        <v>0</v>
      </c>
      <c r="P81">
        <v>0</v>
      </c>
      <c r="Q81" s="6">
        <f>B$19</f>
        <v>181.50469899999999</v>
      </c>
      <c r="R81" s="6">
        <f>C$19</f>
        <v>72.117604</v>
      </c>
      <c r="S81" s="6">
        <f>D$19</f>
        <v>135.70542699999999</v>
      </c>
      <c r="T81" s="6">
        <f>E$19</f>
        <v>70.928833999999995</v>
      </c>
    </row>
    <row r="82" spans="9:20" x14ac:dyDescent="0.25">
      <c r="I82">
        <v>54</v>
      </c>
      <c r="J82">
        <v>54</v>
      </c>
      <c r="K82">
        <f>INDEX(Q82:T82,$K$24)</f>
        <v>70.928833999999995</v>
      </c>
      <c r="L82">
        <f t="shared" si="5"/>
        <v>70.928833999999995</v>
      </c>
      <c r="M82">
        <v>0</v>
      </c>
      <c r="N82">
        <v>0</v>
      </c>
      <c r="O82">
        <v>0</v>
      </c>
      <c r="P82">
        <v>0</v>
      </c>
      <c r="Q82" s="6">
        <f>B$19</f>
        <v>181.50469899999999</v>
      </c>
      <c r="R82" s="6">
        <f>C$19</f>
        <v>72.117604</v>
      </c>
      <c r="S82" s="6">
        <f>D$19</f>
        <v>135.70542699999999</v>
      </c>
      <c r="T82" s="6">
        <f>E$19</f>
        <v>70.928833999999995</v>
      </c>
    </row>
    <row r="83" spans="9:20" x14ac:dyDescent="0.25">
      <c r="I83">
        <v>55</v>
      </c>
      <c r="J83">
        <v>55</v>
      </c>
      <c r="K83">
        <f>INDEX(Q83:T83,$K$24)</f>
        <v>70.928833999999995</v>
      </c>
      <c r="L83">
        <f t="shared" si="5"/>
        <v>70.928833999999995</v>
      </c>
      <c r="M83">
        <v>0</v>
      </c>
      <c r="N83">
        <v>0</v>
      </c>
      <c r="O83">
        <v>0</v>
      </c>
      <c r="P83">
        <v>0</v>
      </c>
      <c r="Q83" s="6">
        <f>B$19</f>
        <v>181.50469899999999</v>
      </c>
      <c r="R83" s="6">
        <f>C$19</f>
        <v>72.117604</v>
      </c>
      <c r="S83" s="6">
        <f>D$19</f>
        <v>135.70542699999999</v>
      </c>
      <c r="T83" s="6">
        <f>E$19</f>
        <v>70.928833999999995</v>
      </c>
    </row>
    <row r="84" spans="9:20" x14ac:dyDescent="0.25">
      <c r="I84">
        <v>56</v>
      </c>
      <c r="J84">
        <v>56</v>
      </c>
      <c r="K84">
        <f>INDEX(Q84:T84,$K$24)</f>
        <v>70.928833999999995</v>
      </c>
      <c r="L84">
        <f t="shared" si="5"/>
        <v>70.928833999999995</v>
      </c>
      <c r="M84">
        <v>0</v>
      </c>
      <c r="N84">
        <v>0</v>
      </c>
      <c r="O84">
        <v>0</v>
      </c>
      <c r="P84">
        <v>0</v>
      </c>
      <c r="Q84" s="6">
        <f>B$19</f>
        <v>181.50469899999999</v>
      </c>
      <c r="R84" s="6">
        <f>C$19</f>
        <v>72.117604</v>
      </c>
      <c r="S84" s="6">
        <f>D$19</f>
        <v>135.70542699999999</v>
      </c>
      <c r="T84" s="6">
        <f>E$19</f>
        <v>70.928833999999995</v>
      </c>
    </row>
    <row r="85" spans="9:20" x14ac:dyDescent="0.25">
      <c r="I85">
        <v>57</v>
      </c>
      <c r="J85">
        <v>57</v>
      </c>
      <c r="K85">
        <f>INDEX(Q85:T85,$K$24)</f>
        <v>70.928833999999995</v>
      </c>
      <c r="L85">
        <f t="shared" si="5"/>
        <v>70.928833999999995</v>
      </c>
      <c r="M85">
        <v>0</v>
      </c>
      <c r="N85">
        <v>0</v>
      </c>
      <c r="O85">
        <v>0</v>
      </c>
      <c r="P85">
        <v>0</v>
      </c>
      <c r="Q85" s="6">
        <f>B$19</f>
        <v>181.50469899999999</v>
      </c>
      <c r="R85" s="6">
        <f>C$19</f>
        <v>72.117604</v>
      </c>
      <c r="S85" s="6">
        <f>D$19</f>
        <v>135.70542699999999</v>
      </c>
      <c r="T85" s="6">
        <f>E$19</f>
        <v>70.928833999999995</v>
      </c>
    </row>
    <row r="86" spans="9:20" x14ac:dyDescent="0.25">
      <c r="I86">
        <v>58</v>
      </c>
      <c r="J86">
        <v>58</v>
      </c>
      <c r="K86">
        <f>INDEX(Q86:T86,$K$24)</f>
        <v>70.928833999999995</v>
      </c>
      <c r="L86">
        <f t="shared" si="5"/>
        <v>70.928833999999995</v>
      </c>
      <c r="M86">
        <v>0</v>
      </c>
      <c r="N86">
        <v>0</v>
      </c>
      <c r="O86">
        <v>0</v>
      </c>
      <c r="P86">
        <v>0</v>
      </c>
      <c r="Q86" s="6">
        <f>B$19</f>
        <v>181.50469899999999</v>
      </c>
      <c r="R86" s="6">
        <f>C$19</f>
        <v>72.117604</v>
      </c>
      <c r="S86" s="6">
        <f>D$19</f>
        <v>135.70542699999999</v>
      </c>
      <c r="T86" s="6">
        <f>E$19</f>
        <v>70.928833999999995</v>
      </c>
    </row>
    <row r="87" spans="9:20" x14ac:dyDescent="0.25">
      <c r="I87">
        <v>59</v>
      </c>
      <c r="J87">
        <v>59</v>
      </c>
      <c r="K87">
        <f>INDEX(Q87:T87,$K$24)</f>
        <v>70.928833999999995</v>
      </c>
      <c r="L87">
        <f t="shared" si="5"/>
        <v>70.928833999999995</v>
      </c>
      <c r="M87">
        <v>0</v>
      </c>
      <c r="N87">
        <v>0</v>
      </c>
      <c r="O87">
        <v>0</v>
      </c>
      <c r="P87">
        <v>0</v>
      </c>
      <c r="Q87" s="6">
        <f>B$19</f>
        <v>181.50469899999999</v>
      </c>
      <c r="R87" s="6">
        <f>C$19</f>
        <v>72.117604</v>
      </c>
      <c r="S87" s="6">
        <f>D$19</f>
        <v>135.70542699999999</v>
      </c>
      <c r="T87" s="6">
        <f>E$19</f>
        <v>70.928833999999995</v>
      </c>
    </row>
    <row r="88" spans="9:20" x14ac:dyDescent="0.25">
      <c r="I88">
        <v>60</v>
      </c>
      <c r="J88">
        <v>60</v>
      </c>
      <c r="K88">
        <f>INDEX(Q88:T88,$K$24)</f>
        <v>70.928833999999995</v>
      </c>
      <c r="L88">
        <f t="shared" si="5"/>
        <v>70.928833999999995</v>
      </c>
      <c r="M88">
        <v>0</v>
      </c>
      <c r="N88">
        <v>0</v>
      </c>
      <c r="O88">
        <v>0</v>
      </c>
      <c r="P88">
        <v>0</v>
      </c>
      <c r="Q88" s="6">
        <f>B$19</f>
        <v>181.50469899999999</v>
      </c>
      <c r="R88" s="6">
        <f>C$19</f>
        <v>72.117604</v>
      </c>
      <c r="S88" s="6">
        <f>D$19</f>
        <v>135.70542699999999</v>
      </c>
      <c r="T88" s="6">
        <f>E$19</f>
        <v>70.928833999999995</v>
      </c>
    </row>
    <row r="89" spans="9:20" x14ac:dyDescent="0.25">
      <c r="I89">
        <v>61</v>
      </c>
      <c r="J89">
        <v>61</v>
      </c>
      <c r="K89">
        <f>INDEX(Q89:T89,$K$24)</f>
        <v>70.928833999999995</v>
      </c>
      <c r="L89">
        <f t="shared" si="5"/>
        <v>70.928833999999995</v>
      </c>
      <c r="M89">
        <v>0</v>
      </c>
      <c r="N89">
        <v>0</v>
      </c>
      <c r="O89">
        <v>0</v>
      </c>
      <c r="P89">
        <v>0</v>
      </c>
      <c r="Q89" s="6">
        <f>B$19</f>
        <v>181.50469899999999</v>
      </c>
      <c r="R89" s="6">
        <f>C$19</f>
        <v>72.117604</v>
      </c>
      <c r="S89" s="6">
        <f>D$19</f>
        <v>135.70542699999999</v>
      </c>
      <c r="T89" s="6">
        <f>E$19</f>
        <v>70.928833999999995</v>
      </c>
    </row>
    <row r="90" spans="9:20" x14ac:dyDescent="0.25">
      <c r="I90">
        <v>62</v>
      </c>
      <c r="J90">
        <v>62</v>
      </c>
      <c r="K90">
        <f>INDEX(Q90:T90,$K$24)</f>
        <v>70.928833999999995</v>
      </c>
      <c r="L90">
        <f t="shared" si="5"/>
        <v>70.928833999999995</v>
      </c>
      <c r="M90">
        <v>0</v>
      </c>
      <c r="N90">
        <v>0</v>
      </c>
      <c r="O90">
        <v>0</v>
      </c>
      <c r="P90">
        <v>0</v>
      </c>
      <c r="Q90" s="6">
        <f>B$19</f>
        <v>181.50469899999999</v>
      </c>
      <c r="R90" s="6">
        <f>C$19</f>
        <v>72.117604</v>
      </c>
      <c r="S90" s="6">
        <f>D$19</f>
        <v>135.70542699999999</v>
      </c>
      <c r="T90" s="6">
        <f>E$19</f>
        <v>70.928833999999995</v>
      </c>
    </row>
    <row r="91" spans="9:20" x14ac:dyDescent="0.25">
      <c r="I91">
        <v>63</v>
      </c>
      <c r="J91">
        <v>63</v>
      </c>
      <c r="K91">
        <f>INDEX(Q91:T91,$K$24)</f>
        <v>70.928833999999995</v>
      </c>
      <c r="L91">
        <f t="shared" si="5"/>
        <v>70.928833999999995</v>
      </c>
      <c r="M91">
        <v>0</v>
      </c>
      <c r="N91">
        <v>0</v>
      </c>
      <c r="O91">
        <v>0</v>
      </c>
      <c r="P91">
        <v>0</v>
      </c>
      <c r="Q91" s="6">
        <f>B$19</f>
        <v>181.50469899999999</v>
      </c>
      <c r="R91" s="6">
        <f>C$19</f>
        <v>72.117604</v>
      </c>
      <c r="S91" s="6">
        <f>D$19</f>
        <v>135.70542699999999</v>
      </c>
      <c r="T91" s="6">
        <f>E$19</f>
        <v>70.928833999999995</v>
      </c>
    </row>
    <row r="92" spans="9:20" x14ac:dyDescent="0.25">
      <c r="I92">
        <v>64</v>
      </c>
      <c r="J92">
        <v>64</v>
      </c>
      <c r="K92">
        <f>INDEX(Q92:T92,$K$24)</f>
        <v>70.928833999999995</v>
      </c>
      <c r="L92">
        <f t="shared" si="5"/>
        <v>70.928833999999995</v>
      </c>
      <c r="M92">
        <v>0</v>
      </c>
      <c r="N92">
        <v>0</v>
      </c>
      <c r="O92">
        <v>0</v>
      </c>
      <c r="P92">
        <v>0</v>
      </c>
      <c r="Q92" s="6">
        <f>B$19</f>
        <v>181.50469899999999</v>
      </c>
      <c r="R92" s="6">
        <f>C$19</f>
        <v>72.117604</v>
      </c>
      <c r="S92" s="6">
        <f>D$19</f>
        <v>135.70542699999999</v>
      </c>
      <c r="T92" s="6">
        <f>E$19</f>
        <v>70.928833999999995</v>
      </c>
    </row>
    <row r="93" spans="9:20" x14ac:dyDescent="0.25">
      <c r="I93">
        <v>65</v>
      </c>
      <c r="J93">
        <v>65</v>
      </c>
      <c r="K93">
        <f>INDEX(Q93:T93,$K$24)</f>
        <v>70.928833999999995</v>
      </c>
      <c r="L93">
        <f t="shared" si="5"/>
        <v>70.928833999999995</v>
      </c>
      <c r="M93">
        <v>0</v>
      </c>
      <c r="N93">
        <v>0</v>
      </c>
      <c r="O93">
        <v>0</v>
      </c>
      <c r="P93">
        <v>0</v>
      </c>
      <c r="Q93" s="6">
        <f>B$19</f>
        <v>181.50469899999999</v>
      </c>
      <c r="R93" s="6">
        <f>C$19</f>
        <v>72.117604</v>
      </c>
      <c r="S93" s="6">
        <f>D$19</f>
        <v>135.70542699999999</v>
      </c>
      <c r="T93" s="6">
        <f>E$19</f>
        <v>70.928833999999995</v>
      </c>
    </row>
    <row r="94" spans="9:20" x14ac:dyDescent="0.25">
      <c r="I94">
        <v>66</v>
      </c>
      <c r="J94">
        <v>66</v>
      </c>
      <c r="K94">
        <f>INDEX(Q94:T94,$K$24)</f>
        <v>70.928833999999995</v>
      </c>
      <c r="L94">
        <f t="shared" ref="L94:L100" si="7">K94</f>
        <v>70.928833999999995</v>
      </c>
      <c r="M94">
        <v>0</v>
      </c>
      <c r="N94">
        <v>0</v>
      </c>
      <c r="O94">
        <v>0</v>
      </c>
      <c r="P94">
        <v>0</v>
      </c>
      <c r="Q94" s="6">
        <f>B$19</f>
        <v>181.50469899999999</v>
      </c>
      <c r="R94" s="6">
        <f>C$19</f>
        <v>72.117604</v>
      </c>
      <c r="S94" s="6">
        <f>D$19</f>
        <v>135.70542699999999</v>
      </c>
      <c r="T94" s="6">
        <f>E$19</f>
        <v>70.928833999999995</v>
      </c>
    </row>
    <row r="95" spans="9:20" x14ac:dyDescent="0.25">
      <c r="I95">
        <v>67</v>
      </c>
      <c r="J95">
        <v>67</v>
      </c>
      <c r="K95">
        <f>INDEX(Q95:T95,$K$24)</f>
        <v>70.928833999999995</v>
      </c>
      <c r="L95">
        <f t="shared" si="7"/>
        <v>70.928833999999995</v>
      </c>
      <c r="M95">
        <v>0</v>
      </c>
      <c r="N95">
        <v>0</v>
      </c>
      <c r="O95">
        <v>0</v>
      </c>
      <c r="P95">
        <v>0</v>
      </c>
      <c r="Q95" s="6">
        <f>B$19</f>
        <v>181.50469899999999</v>
      </c>
      <c r="R95" s="6">
        <f>C$19</f>
        <v>72.117604</v>
      </c>
      <c r="S95" s="6">
        <f>D$19</f>
        <v>135.70542699999999</v>
      </c>
      <c r="T95" s="6">
        <f>E$19</f>
        <v>70.928833999999995</v>
      </c>
    </row>
    <row r="96" spans="9:20" x14ac:dyDescent="0.25">
      <c r="I96">
        <v>68</v>
      </c>
      <c r="J96">
        <v>68</v>
      </c>
      <c r="K96">
        <f>INDEX(Q96:T96,$K$24)</f>
        <v>70.928833999999995</v>
      </c>
      <c r="L96">
        <f t="shared" si="7"/>
        <v>70.928833999999995</v>
      </c>
      <c r="M96">
        <v>0</v>
      </c>
      <c r="N96">
        <v>0</v>
      </c>
      <c r="O96">
        <v>0</v>
      </c>
      <c r="P96">
        <v>0</v>
      </c>
      <c r="Q96" s="6">
        <f>B$19</f>
        <v>181.50469899999999</v>
      </c>
      <c r="R96" s="6">
        <f>C$19</f>
        <v>72.117604</v>
      </c>
      <c r="S96" s="6">
        <f>D$19</f>
        <v>135.70542699999999</v>
      </c>
      <c r="T96" s="6">
        <f>E$19</f>
        <v>70.928833999999995</v>
      </c>
    </row>
    <row r="97" spans="9:20" x14ac:dyDescent="0.25">
      <c r="I97">
        <v>69</v>
      </c>
      <c r="J97">
        <v>69</v>
      </c>
      <c r="K97">
        <f>INDEX(Q97:T97,$K$24)</f>
        <v>70.928833999999995</v>
      </c>
      <c r="L97">
        <f t="shared" si="7"/>
        <v>70.928833999999995</v>
      </c>
      <c r="M97">
        <v>0</v>
      </c>
      <c r="N97">
        <v>0</v>
      </c>
      <c r="O97">
        <v>0</v>
      </c>
      <c r="P97">
        <v>0</v>
      </c>
      <c r="Q97" s="6">
        <f>B$19</f>
        <v>181.50469899999999</v>
      </c>
      <c r="R97" s="6">
        <f>C$19</f>
        <v>72.117604</v>
      </c>
      <c r="S97" s="6">
        <f>D$19</f>
        <v>135.70542699999999</v>
      </c>
      <c r="T97" s="6">
        <f>E$19</f>
        <v>70.928833999999995</v>
      </c>
    </row>
    <row r="98" spans="9:20" x14ac:dyDescent="0.25">
      <c r="I98">
        <v>70</v>
      </c>
      <c r="J98">
        <v>70</v>
      </c>
      <c r="K98">
        <f>INDEX(Q98:T98,$K$24)</f>
        <v>70.928833999999995</v>
      </c>
      <c r="L98">
        <f t="shared" si="7"/>
        <v>70.928833999999995</v>
      </c>
      <c r="M98">
        <v>0</v>
      </c>
      <c r="N98">
        <v>0</v>
      </c>
      <c r="O98">
        <v>0</v>
      </c>
      <c r="P98">
        <v>0</v>
      </c>
      <c r="Q98" s="6">
        <f>B$19</f>
        <v>181.50469899999999</v>
      </c>
      <c r="R98" s="6">
        <f>C$19</f>
        <v>72.117604</v>
      </c>
      <c r="S98" s="6">
        <f>D$19</f>
        <v>135.70542699999999</v>
      </c>
      <c r="T98" s="6">
        <f>E$19</f>
        <v>70.928833999999995</v>
      </c>
    </row>
    <row r="99" spans="9:20" x14ac:dyDescent="0.25">
      <c r="I99">
        <v>71</v>
      </c>
      <c r="J99">
        <v>71</v>
      </c>
      <c r="K99">
        <f>INDEX(Q99:T99,$K$24)</f>
        <v>70.928833999999995</v>
      </c>
      <c r="L99">
        <f t="shared" si="7"/>
        <v>70.928833999999995</v>
      </c>
      <c r="M99">
        <v>0</v>
      </c>
      <c r="N99">
        <v>0</v>
      </c>
      <c r="O99">
        <v>0</v>
      </c>
      <c r="P99">
        <v>0</v>
      </c>
      <c r="Q99" s="6">
        <f>B$19</f>
        <v>181.50469899999999</v>
      </c>
      <c r="R99" s="6">
        <f>C$19</f>
        <v>72.117604</v>
      </c>
      <c r="S99" s="6">
        <f>D$19</f>
        <v>135.70542699999999</v>
      </c>
      <c r="T99" s="6">
        <f>E$19</f>
        <v>70.928833999999995</v>
      </c>
    </row>
    <row r="100" spans="9:20" x14ac:dyDescent="0.25">
      <c r="I100">
        <v>72</v>
      </c>
      <c r="J100">
        <v>72</v>
      </c>
      <c r="K100">
        <f>INDEX(Q100:T100,$K$24)</f>
        <v>70.928833999999995</v>
      </c>
      <c r="L100">
        <f t="shared" si="7"/>
        <v>70.928833999999995</v>
      </c>
      <c r="M100">
        <v>0</v>
      </c>
      <c r="N100">
        <v>0</v>
      </c>
      <c r="O100">
        <v>0</v>
      </c>
      <c r="P100">
        <v>0</v>
      </c>
      <c r="Q100" s="6">
        <f>B$19</f>
        <v>181.50469899999999</v>
      </c>
      <c r="R100" s="6">
        <f>C$19</f>
        <v>72.117604</v>
      </c>
      <c r="S100" s="6">
        <f>D$19</f>
        <v>135.70542699999999</v>
      </c>
      <c r="T100" s="6">
        <f>E$19</f>
        <v>70.928833999999995</v>
      </c>
    </row>
    <row r="101" spans="9:20" x14ac:dyDescent="0.25">
      <c r="I101">
        <v>73</v>
      </c>
      <c r="J101">
        <v>1</v>
      </c>
      <c r="K101">
        <f>INDEX(Q101:T101,$K$24)</f>
        <v>0</v>
      </c>
      <c r="L101">
        <v>0</v>
      </c>
      <c r="M101">
        <f>K101</f>
        <v>0</v>
      </c>
      <c r="N101">
        <v>0</v>
      </c>
      <c r="O101">
        <v>0</v>
      </c>
      <c r="P101">
        <v>0</v>
      </c>
      <c r="Q101" s="6">
        <v>0</v>
      </c>
      <c r="R101" s="6">
        <v>0</v>
      </c>
      <c r="S101" s="6">
        <v>0</v>
      </c>
      <c r="T101" s="6">
        <v>0</v>
      </c>
    </row>
    <row r="102" spans="9:20" x14ac:dyDescent="0.25">
      <c r="I102">
        <v>74</v>
      </c>
      <c r="J102">
        <v>2</v>
      </c>
      <c r="K102">
        <f>INDEX(Q102:T102,$K$24)</f>
        <v>0</v>
      </c>
      <c r="L102">
        <v>0</v>
      </c>
      <c r="M102">
        <f t="shared" ref="M102:M165" si="8">K102</f>
        <v>0</v>
      </c>
      <c r="N102">
        <v>0</v>
      </c>
      <c r="O102">
        <v>0</v>
      </c>
      <c r="P102">
        <v>0</v>
      </c>
      <c r="Q102" s="6">
        <v>0</v>
      </c>
      <c r="R102" s="6">
        <v>0</v>
      </c>
      <c r="S102" s="6">
        <v>0</v>
      </c>
      <c r="T102" s="6">
        <v>0</v>
      </c>
    </row>
    <row r="103" spans="9:20" x14ac:dyDescent="0.25">
      <c r="I103">
        <v>75</v>
      </c>
      <c r="J103">
        <v>3</v>
      </c>
      <c r="K103">
        <f>INDEX(Q103:T103,$K$24)</f>
        <v>1454.9643209999999</v>
      </c>
      <c r="L103">
        <v>0</v>
      </c>
      <c r="M103">
        <f t="shared" si="8"/>
        <v>1454.9643209999999</v>
      </c>
      <c r="N103">
        <v>0</v>
      </c>
      <c r="O103">
        <v>0</v>
      </c>
      <c r="P103">
        <v>0</v>
      </c>
      <c r="Q103" s="6">
        <f>B$20</f>
        <v>2651.8801010000002</v>
      </c>
      <c r="R103" s="6">
        <f>C$20</f>
        <v>516.38796300000001</v>
      </c>
      <c r="S103" s="6">
        <f>D$20</f>
        <v>1599.9131560000001</v>
      </c>
      <c r="T103" s="6">
        <f>E$20</f>
        <v>1454.9643209999999</v>
      </c>
    </row>
    <row r="104" spans="9:20" x14ac:dyDescent="0.25">
      <c r="I104">
        <v>76</v>
      </c>
      <c r="J104">
        <v>4</v>
      </c>
      <c r="K104">
        <f>INDEX(Q104:T104,$K$24)</f>
        <v>1454.9643209999999</v>
      </c>
      <c r="L104">
        <v>0</v>
      </c>
      <c r="M104">
        <f t="shared" si="8"/>
        <v>1454.9643209999999</v>
      </c>
      <c r="N104">
        <v>0</v>
      </c>
      <c r="O104">
        <v>0</v>
      </c>
      <c r="P104">
        <v>0</v>
      </c>
      <c r="Q104" s="6">
        <f>B$20</f>
        <v>2651.8801010000002</v>
      </c>
      <c r="R104" s="6">
        <f>C$20</f>
        <v>516.38796300000001</v>
      </c>
      <c r="S104" s="6">
        <f>D$20</f>
        <v>1599.9131560000001</v>
      </c>
      <c r="T104" s="6">
        <f>E$20</f>
        <v>1454.9643209999999</v>
      </c>
    </row>
    <row r="105" spans="9:20" x14ac:dyDescent="0.25">
      <c r="I105">
        <v>77</v>
      </c>
      <c r="J105">
        <v>5</v>
      </c>
      <c r="K105">
        <f>INDEX(Q105:T105,$K$24)</f>
        <v>1454.9643209999999</v>
      </c>
      <c r="L105">
        <v>0</v>
      </c>
      <c r="M105">
        <f t="shared" si="8"/>
        <v>1454.9643209999999</v>
      </c>
      <c r="N105">
        <v>0</v>
      </c>
      <c r="O105">
        <v>0</v>
      </c>
      <c r="P105">
        <v>0</v>
      </c>
      <c r="Q105" s="6">
        <f>B$20</f>
        <v>2651.8801010000002</v>
      </c>
      <c r="R105" s="6">
        <f>C$20</f>
        <v>516.38796300000001</v>
      </c>
      <c r="S105" s="6">
        <f>D$20</f>
        <v>1599.9131560000001</v>
      </c>
      <c r="T105" s="6">
        <f>E$20</f>
        <v>1454.9643209999999</v>
      </c>
    </row>
    <row r="106" spans="9:20" x14ac:dyDescent="0.25">
      <c r="I106">
        <v>78</v>
      </c>
      <c r="J106">
        <v>6</v>
      </c>
      <c r="K106">
        <f>INDEX(Q106:T106,$K$24)</f>
        <v>1454.9643209999999</v>
      </c>
      <c r="L106">
        <v>0</v>
      </c>
      <c r="M106">
        <f t="shared" si="8"/>
        <v>1454.9643209999999</v>
      </c>
      <c r="N106">
        <v>0</v>
      </c>
      <c r="O106">
        <v>0</v>
      </c>
      <c r="P106">
        <v>0</v>
      </c>
      <c r="Q106" s="6">
        <f>B$20</f>
        <v>2651.8801010000002</v>
      </c>
      <c r="R106" s="6">
        <f>C$20</f>
        <v>516.38796300000001</v>
      </c>
      <c r="S106" s="6">
        <f>D$20</f>
        <v>1599.9131560000001</v>
      </c>
      <c r="T106" s="6">
        <f>E$20</f>
        <v>1454.9643209999999</v>
      </c>
    </row>
    <row r="107" spans="9:20" x14ac:dyDescent="0.25">
      <c r="I107">
        <v>79</v>
      </c>
      <c r="J107">
        <v>7</v>
      </c>
      <c r="K107">
        <f>INDEX(Q107:T107,$K$24)</f>
        <v>1454.9643209999999</v>
      </c>
      <c r="L107">
        <v>0</v>
      </c>
      <c r="M107">
        <f t="shared" si="8"/>
        <v>1454.9643209999999</v>
      </c>
      <c r="N107">
        <v>0</v>
      </c>
      <c r="O107">
        <v>0</v>
      </c>
      <c r="P107">
        <v>0</v>
      </c>
      <c r="Q107" s="6">
        <f>B$20</f>
        <v>2651.8801010000002</v>
      </c>
      <c r="R107" s="6">
        <f>C$20</f>
        <v>516.38796300000001</v>
      </c>
      <c r="S107" s="6">
        <f>D$20</f>
        <v>1599.9131560000001</v>
      </c>
      <c r="T107" s="6">
        <f>E$20</f>
        <v>1454.9643209999999</v>
      </c>
    </row>
    <row r="108" spans="9:20" x14ac:dyDescent="0.25">
      <c r="I108">
        <v>80</v>
      </c>
      <c r="J108">
        <v>8</v>
      </c>
      <c r="K108">
        <f>INDEX(Q108:T108,$K$24)</f>
        <v>1454.9643209999999</v>
      </c>
      <c r="L108">
        <v>0</v>
      </c>
      <c r="M108">
        <f t="shared" si="8"/>
        <v>1454.9643209999999</v>
      </c>
      <c r="N108">
        <v>0</v>
      </c>
      <c r="O108">
        <v>0</v>
      </c>
      <c r="P108">
        <v>0</v>
      </c>
      <c r="Q108" s="6">
        <f>B$20</f>
        <v>2651.8801010000002</v>
      </c>
      <c r="R108" s="6">
        <f>C$20</f>
        <v>516.38796300000001</v>
      </c>
      <c r="S108" s="6">
        <f>D$20</f>
        <v>1599.9131560000001</v>
      </c>
      <c r="T108" s="6">
        <f>E$20</f>
        <v>1454.9643209999999</v>
      </c>
    </row>
    <row r="109" spans="9:20" x14ac:dyDescent="0.25">
      <c r="I109">
        <v>81</v>
      </c>
      <c r="J109">
        <v>9</v>
      </c>
      <c r="K109">
        <f>INDEX(Q109:T109,$K$24)</f>
        <v>1454.9643209999999</v>
      </c>
      <c r="L109">
        <v>0</v>
      </c>
      <c r="M109">
        <f t="shared" si="8"/>
        <v>1454.9643209999999</v>
      </c>
      <c r="N109">
        <v>0</v>
      </c>
      <c r="O109">
        <v>0</v>
      </c>
      <c r="P109">
        <v>0</v>
      </c>
      <c r="Q109" s="6">
        <f>B$20</f>
        <v>2651.8801010000002</v>
      </c>
      <c r="R109" s="6">
        <f>C$20</f>
        <v>516.38796300000001</v>
      </c>
      <c r="S109" s="6">
        <f>D$20</f>
        <v>1599.9131560000001</v>
      </c>
      <c r="T109" s="6">
        <f>E$20</f>
        <v>1454.9643209999999</v>
      </c>
    </row>
    <row r="110" spans="9:20" x14ac:dyDescent="0.25">
      <c r="I110">
        <v>82</v>
      </c>
      <c r="J110">
        <v>10</v>
      </c>
      <c r="K110">
        <f>INDEX(Q110:T110,$K$24)</f>
        <v>1454.9643209999999</v>
      </c>
      <c r="L110">
        <v>0</v>
      </c>
      <c r="M110">
        <f t="shared" si="8"/>
        <v>1454.9643209999999</v>
      </c>
      <c r="N110">
        <v>0</v>
      </c>
      <c r="O110">
        <v>0</v>
      </c>
      <c r="P110">
        <v>0</v>
      </c>
      <c r="Q110" s="6">
        <f>B$20</f>
        <v>2651.8801010000002</v>
      </c>
      <c r="R110" s="6">
        <f>C$20</f>
        <v>516.38796300000001</v>
      </c>
      <c r="S110" s="6">
        <f>D$20</f>
        <v>1599.9131560000001</v>
      </c>
      <c r="T110" s="6">
        <f>E$20</f>
        <v>1454.9643209999999</v>
      </c>
    </row>
    <row r="111" spans="9:20" x14ac:dyDescent="0.25">
      <c r="I111">
        <v>83</v>
      </c>
      <c r="J111">
        <v>11</v>
      </c>
      <c r="K111">
        <f>INDEX(Q111:T111,$K$24)</f>
        <v>1454.9643209999999</v>
      </c>
      <c r="L111">
        <v>0</v>
      </c>
      <c r="M111">
        <f t="shared" si="8"/>
        <v>1454.9643209999999</v>
      </c>
      <c r="N111">
        <v>0</v>
      </c>
      <c r="O111">
        <v>0</v>
      </c>
      <c r="P111">
        <v>0</v>
      </c>
      <c r="Q111" s="6">
        <f>B$20</f>
        <v>2651.8801010000002</v>
      </c>
      <c r="R111" s="6">
        <f>C$20</f>
        <v>516.38796300000001</v>
      </c>
      <c r="S111" s="6">
        <f>D$20</f>
        <v>1599.9131560000001</v>
      </c>
      <c r="T111" s="6">
        <f>E$20</f>
        <v>1454.9643209999999</v>
      </c>
    </row>
    <row r="112" spans="9:20" x14ac:dyDescent="0.25">
      <c r="I112">
        <v>84</v>
      </c>
      <c r="J112">
        <v>12</v>
      </c>
      <c r="K112">
        <f>INDEX(Q112:T112,$K$24)</f>
        <v>1454.9643209999999</v>
      </c>
      <c r="L112">
        <v>0</v>
      </c>
      <c r="M112">
        <f t="shared" si="8"/>
        <v>1454.9643209999999</v>
      </c>
      <c r="N112">
        <v>0</v>
      </c>
      <c r="O112">
        <v>0</v>
      </c>
      <c r="P112">
        <v>0</v>
      </c>
      <c r="Q112" s="6">
        <f>B$20</f>
        <v>2651.8801010000002</v>
      </c>
      <c r="R112" s="6">
        <f>C$20</f>
        <v>516.38796300000001</v>
      </c>
      <c r="S112" s="6">
        <f>D$20</f>
        <v>1599.9131560000001</v>
      </c>
      <c r="T112" s="6">
        <f>E$20</f>
        <v>1454.9643209999999</v>
      </c>
    </row>
    <row r="113" spans="9:20" x14ac:dyDescent="0.25">
      <c r="I113">
        <v>85</v>
      </c>
      <c r="J113">
        <v>13</v>
      </c>
      <c r="K113">
        <f>INDEX(Q113:T113,$K$24)</f>
        <v>1454.9643209999999</v>
      </c>
      <c r="L113">
        <v>0</v>
      </c>
      <c r="M113">
        <f t="shared" si="8"/>
        <v>1454.9643209999999</v>
      </c>
      <c r="N113">
        <v>0</v>
      </c>
      <c r="O113">
        <v>0</v>
      </c>
      <c r="P113">
        <v>0</v>
      </c>
      <c r="Q113" s="6">
        <f>B$20</f>
        <v>2651.8801010000002</v>
      </c>
      <c r="R113" s="6">
        <f>C$20</f>
        <v>516.38796300000001</v>
      </c>
      <c r="S113" s="6">
        <f>D$20</f>
        <v>1599.9131560000001</v>
      </c>
      <c r="T113" s="6">
        <f>E$20</f>
        <v>1454.9643209999999</v>
      </c>
    </row>
    <row r="114" spans="9:20" x14ac:dyDescent="0.25">
      <c r="I114">
        <v>86</v>
      </c>
      <c r="J114">
        <v>14</v>
      </c>
      <c r="K114">
        <f>INDEX(Q114:T114,$K$24)</f>
        <v>1454.9643209999999</v>
      </c>
      <c r="L114">
        <v>0</v>
      </c>
      <c r="M114">
        <f t="shared" si="8"/>
        <v>1454.9643209999999</v>
      </c>
      <c r="N114">
        <v>0</v>
      </c>
      <c r="O114">
        <v>0</v>
      </c>
      <c r="P114">
        <v>0</v>
      </c>
      <c r="Q114" s="6">
        <f>B$20</f>
        <v>2651.8801010000002</v>
      </c>
      <c r="R114" s="6">
        <f>C$20</f>
        <v>516.38796300000001</v>
      </c>
      <c r="S114" s="6">
        <f>D$20</f>
        <v>1599.9131560000001</v>
      </c>
      <c r="T114" s="6">
        <f>E$20</f>
        <v>1454.9643209999999</v>
      </c>
    </row>
    <row r="115" spans="9:20" x14ac:dyDescent="0.25">
      <c r="I115">
        <v>87</v>
      </c>
      <c r="J115">
        <v>15</v>
      </c>
      <c r="K115">
        <f>INDEX(Q115:T115,$K$24)</f>
        <v>1454.9643209999999</v>
      </c>
      <c r="L115">
        <v>0</v>
      </c>
      <c r="M115">
        <f t="shared" si="8"/>
        <v>1454.9643209999999</v>
      </c>
      <c r="N115">
        <v>0</v>
      </c>
      <c r="O115">
        <v>0</v>
      </c>
      <c r="P115">
        <v>0</v>
      </c>
      <c r="Q115" s="6">
        <f>B$20</f>
        <v>2651.8801010000002</v>
      </c>
      <c r="R115" s="6">
        <f>C$20</f>
        <v>516.38796300000001</v>
      </c>
      <c r="S115" s="6">
        <f>D$20</f>
        <v>1599.9131560000001</v>
      </c>
      <c r="T115" s="6">
        <f>E$20</f>
        <v>1454.9643209999999</v>
      </c>
    </row>
    <row r="116" spans="9:20" x14ac:dyDescent="0.25">
      <c r="I116">
        <v>88</v>
      </c>
      <c r="J116">
        <v>16</v>
      </c>
      <c r="K116">
        <f>INDEX(Q116:T116,$K$24)</f>
        <v>1454.9643209999999</v>
      </c>
      <c r="L116">
        <v>0</v>
      </c>
      <c r="M116">
        <f t="shared" si="8"/>
        <v>1454.9643209999999</v>
      </c>
      <c r="N116">
        <v>0</v>
      </c>
      <c r="O116">
        <v>0</v>
      </c>
      <c r="P116">
        <v>0</v>
      </c>
      <c r="Q116" s="6">
        <f>B$20</f>
        <v>2651.8801010000002</v>
      </c>
      <c r="R116" s="6">
        <f>C$20</f>
        <v>516.38796300000001</v>
      </c>
      <c r="S116" s="6">
        <f>D$20</f>
        <v>1599.9131560000001</v>
      </c>
      <c r="T116" s="6">
        <f>E$20</f>
        <v>1454.9643209999999</v>
      </c>
    </row>
    <row r="117" spans="9:20" x14ac:dyDescent="0.25">
      <c r="I117">
        <v>89</v>
      </c>
      <c r="J117">
        <v>17</v>
      </c>
      <c r="K117">
        <f>INDEX(Q117:T117,$K$24)</f>
        <v>1454.9643209999999</v>
      </c>
      <c r="L117">
        <v>0</v>
      </c>
      <c r="M117">
        <f t="shared" si="8"/>
        <v>1454.9643209999999</v>
      </c>
      <c r="N117">
        <v>0</v>
      </c>
      <c r="O117">
        <v>0</v>
      </c>
      <c r="P117">
        <v>0</v>
      </c>
      <c r="Q117" s="6">
        <f>B$20</f>
        <v>2651.8801010000002</v>
      </c>
      <c r="R117" s="6">
        <f>C$20</f>
        <v>516.38796300000001</v>
      </c>
      <c r="S117" s="6">
        <f>D$20</f>
        <v>1599.9131560000001</v>
      </c>
      <c r="T117" s="6">
        <f>E$20</f>
        <v>1454.9643209999999</v>
      </c>
    </row>
    <row r="118" spans="9:20" x14ac:dyDescent="0.25">
      <c r="I118">
        <v>90</v>
      </c>
      <c r="J118">
        <v>18</v>
      </c>
      <c r="K118">
        <f>INDEX(Q118:T118,$K$24)</f>
        <v>1454.9643209999999</v>
      </c>
      <c r="L118">
        <v>0</v>
      </c>
      <c r="M118">
        <f t="shared" si="8"/>
        <v>1454.9643209999999</v>
      </c>
      <c r="N118">
        <v>0</v>
      </c>
      <c r="O118">
        <v>0</v>
      </c>
      <c r="P118">
        <v>0</v>
      </c>
      <c r="Q118" s="6">
        <f>B$20</f>
        <v>2651.8801010000002</v>
      </c>
      <c r="R118" s="6">
        <f>C$20</f>
        <v>516.38796300000001</v>
      </c>
      <c r="S118" s="6">
        <f>D$20</f>
        <v>1599.9131560000001</v>
      </c>
      <c r="T118" s="6">
        <f>E$20</f>
        <v>1454.9643209999999</v>
      </c>
    </row>
    <row r="119" spans="9:20" x14ac:dyDescent="0.25">
      <c r="I119">
        <v>91</v>
      </c>
      <c r="J119">
        <v>19</v>
      </c>
      <c r="K119">
        <f>INDEX(Q119:T119,$K$24)</f>
        <v>1454.9643209999999</v>
      </c>
      <c r="L119">
        <v>0</v>
      </c>
      <c r="M119">
        <f t="shared" si="8"/>
        <v>1454.9643209999999</v>
      </c>
      <c r="N119">
        <v>0</v>
      </c>
      <c r="O119">
        <v>0</v>
      </c>
      <c r="P119">
        <v>0</v>
      </c>
      <c r="Q119" s="6">
        <f>B$20</f>
        <v>2651.8801010000002</v>
      </c>
      <c r="R119" s="6">
        <f>C$20</f>
        <v>516.38796300000001</v>
      </c>
      <c r="S119" s="6">
        <f>D$20</f>
        <v>1599.9131560000001</v>
      </c>
      <c r="T119" s="6">
        <f>E$20</f>
        <v>1454.9643209999999</v>
      </c>
    </row>
    <row r="120" spans="9:20" x14ac:dyDescent="0.25">
      <c r="I120">
        <v>92</v>
      </c>
      <c r="J120">
        <v>20</v>
      </c>
      <c r="K120">
        <f>INDEX(Q120:T120,$K$24)</f>
        <v>1454.9643209999999</v>
      </c>
      <c r="L120">
        <v>0</v>
      </c>
      <c r="M120">
        <f t="shared" si="8"/>
        <v>1454.9643209999999</v>
      </c>
      <c r="N120">
        <v>0</v>
      </c>
      <c r="O120">
        <v>0</v>
      </c>
      <c r="P120">
        <v>0</v>
      </c>
      <c r="Q120" s="6">
        <f>B$20</f>
        <v>2651.8801010000002</v>
      </c>
      <c r="R120" s="6">
        <f>C$20</f>
        <v>516.38796300000001</v>
      </c>
      <c r="S120" s="6">
        <f>D$20</f>
        <v>1599.9131560000001</v>
      </c>
      <c r="T120" s="6">
        <f>E$20</f>
        <v>1454.9643209999999</v>
      </c>
    </row>
    <row r="121" spans="9:20" x14ac:dyDescent="0.25">
      <c r="I121">
        <v>93</v>
      </c>
      <c r="J121">
        <v>21</v>
      </c>
      <c r="K121">
        <f>INDEX(Q121:T121,$K$24)</f>
        <v>1454.9643209999999</v>
      </c>
      <c r="L121">
        <v>0</v>
      </c>
      <c r="M121">
        <f t="shared" si="8"/>
        <v>1454.9643209999999</v>
      </c>
      <c r="N121">
        <v>0</v>
      </c>
      <c r="O121">
        <v>0</v>
      </c>
      <c r="P121">
        <v>0</v>
      </c>
      <c r="Q121" s="6">
        <f>B$20</f>
        <v>2651.8801010000002</v>
      </c>
      <c r="R121" s="6">
        <f>C$20</f>
        <v>516.38796300000001</v>
      </c>
      <c r="S121" s="6">
        <f>D$20</f>
        <v>1599.9131560000001</v>
      </c>
      <c r="T121" s="6">
        <f>E$20</f>
        <v>1454.9643209999999</v>
      </c>
    </row>
    <row r="122" spans="9:20" x14ac:dyDescent="0.25">
      <c r="I122">
        <v>94</v>
      </c>
      <c r="J122">
        <v>22</v>
      </c>
      <c r="K122">
        <f>INDEX(Q122:T122,$K$24)</f>
        <v>1454.9643209999999</v>
      </c>
      <c r="L122">
        <v>0</v>
      </c>
      <c r="M122">
        <f t="shared" si="8"/>
        <v>1454.9643209999999</v>
      </c>
      <c r="N122">
        <v>0</v>
      </c>
      <c r="O122">
        <v>0</v>
      </c>
      <c r="P122">
        <v>0</v>
      </c>
      <c r="Q122" s="6">
        <f>B$20</f>
        <v>2651.8801010000002</v>
      </c>
      <c r="R122" s="6">
        <f>C$20</f>
        <v>516.38796300000001</v>
      </c>
      <c r="S122" s="6">
        <f>D$20</f>
        <v>1599.9131560000001</v>
      </c>
      <c r="T122" s="6">
        <f>E$20</f>
        <v>1454.9643209999999</v>
      </c>
    </row>
    <row r="123" spans="9:20" x14ac:dyDescent="0.25">
      <c r="I123">
        <v>95</v>
      </c>
      <c r="J123">
        <v>23</v>
      </c>
      <c r="K123">
        <f>INDEX(Q123:T123,$K$24)</f>
        <v>1454.9643209999999</v>
      </c>
      <c r="L123">
        <v>0</v>
      </c>
      <c r="M123">
        <f t="shared" si="8"/>
        <v>1454.9643209999999</v>
      </c>
      <c r="N123">
        <v>0</v>
      </c>
      <c r="O123">
        <v>0</v>
      </c>
      <c r="P123">
        <v>0</v>
      </c>
      <c r="Q123" s="6">
        <f>B$20</f>
        <v>2651.8801010000002</v>
      </c>
      <c r="R123" s="6">
        <f>C$20</f>
        <v>516.38796300000001</v>
      </c>
      <c r="S123" s="6">
        <f>D$20</f>
        <v>1599.9131560000001</v>
      </c>
      <c r="T123" s="6">
        <f>E$20</f>
        <v>1454.9643209999999</v>
      </c>
    </row>
    <row r="124" spans="9:20" x14ac:dyDescent="0.25">
      <c r="I124">
        <v>96</v>
      </c>
      <c r="J124">
        <v>24</v>
      </c>
      <c r="K124">
        <f>INDEX(Q124:T124,$K$24)</f>
        <v>1454.9643209999999</v>
      </c>
      <c r="L124">
        <v>0</v>
      </c>
      <c r="M124">
        <f t="shared" si="8"/>
        <v>1454.9643209999999</v>
      </c>
      <c r="N124">
        <v>0</v>
      </c>
      <c r="O124">
        <v>0</v>
      </c>
      <c r="P124">
        <v>0</v>
      </c>
      <c r="Q124" s="6">
        <f>B$20</f>
        <v>2651.8801010000002</v>
      </c>
      <c r="R124" s="6">
        <f>C$20</f>
        <v>516.38796300000001</v>
      </c>
      <c r="S124" s="6">
        <f>D$20</f>
        <v>1599.9131560000001</v>
      </c>
      <c r="T124" s="6">
        <f>E$20</f>
        <v>1454.9643209999999</v>
      </c>
    </row>
    <row r="125" spans="9:20" x14ac:dyDescent="0.25">
      <c r="I125">
        <v>97</v>
      </c>
      <c r="J125">
        <v>25</v>
      </c>
      <c r="K125">
        <f>INDEX(Q125:T125,$K$24)</f>
        <v>1454.9643209999999</v>
      </c>
      <c r="L125">
        <v>0</v>
      </c>
      <c r="M125">
        <f t="shared" si="8"/>
        <v>1454.9643209999999</v>
      </c>
      <c r="N125">
        <v>0</v>
      </c>
      <c r="O125">
        <v>0</v>
      </c>
      <c r="P125">
        <v>0</v>
      </c>
      <c r="Q125" s="6">
        <f>B$20</f>
        <v>2651.8801010000002</v>
      </c>
      <c r="R125" s="6">
        <f>C$20</f>
        <v>516.38796300000001</v>
      </c>
      <c r="S125" s="6">
        <f>D$20</f>
        <v>1599.9131560000001</v>
      </c>
      <c r="T125" s="6">
        <f>E$20</f>
        <v>1454.9643209999999</v>
      </c>
    </row>
    <row r="126" spans="9:20" x14ac:dyDescent="0.25">
      <c r="I126">
        <v>98</v>
      </c>
      <c r="J126">
        <v>26</v>
      </c>
      <c r="K126">
        <f>INDEX(Q126:T126,$K$24)</f>
        <v>1454.9643209999999</v>
      </c>
      <c r="L126">
        <v>0</v>
      </c>
      <c r="M126">
        <f t="shared" si="8"/>
        <v>1454.9643209999999</v>
      </c>
      <c r="N126">
        <v>0</v>
      </c>
      <c r="O126">
        <v>0</v>
      </c>
      <c r="P126">
        <v>0</v>
      </c>
      <c r="Q126" s="6">
        <f>B$20</f>
        <v>2651.8801010000002</v>
      </c>
      <c r="R126" s="6">
        <f>C$20</f>
        <v>516.38796300000001</v>
      </c>
      <c r="S126" s="6">
        <f>D$20</f>
        <v>1599.9131560000001</v>
      </c>
      <c r="T126" s="6">
        <f>E$20</f>
        <v>1454.9643209999999</v>
      </c>
    </row>
    <row r="127" spans="9:20" x14ac:dyDescent="0.25">
      <c r="I127">
        <v>99</v>
      </c>
      <c r="J127">
        <v>27</v>
      </c>
      <c r="K127">
        <f>INDEX(Q127:T127,$K$24)</f>
        <v>1454.9643209999999</v>
      </c>
      <c r="L127">
        <v>0</v>
      </c>
      <c r="M127">
        <f t="shared" si="8"/>
        <v>1454.9643209999999</v>
      </c>
      <c r="N127">
        <v>0</v>
      </c>
      <c r="O127">
        <v>0</v>
      </c>
      <c r="P127">
        <v>0</v>
      </c>
      <c r="Q127" s="6">
        <f>B$20</f>
        <v>2651.8801010000002</v>
      </c>
      <c r="R127" s="6">
        <f>C$20</f>
        <v>516.38796300000001</v>
      </c>
      <c r="S127" s="6">
        <f>D$20</f>
        <v>1599.9131560000001</v>
      </c>
      <c r="T127" s="6">
        <f>E$20</f>
        <v>1454.9643209999999</v>
      </c>
    </row>
    <row r="128" spans="9:20" x14ac:dyDescent="0.25">
      <c r="I128">
        <v>100</v>
      </c>
      <c r="J128">
        <v>28</v>
      </c>
      <c r="K128">
        <f>INDEX(Q128:T128,$K$24)</f>
        <v>1454.9643209999999</v>
      </c>
      <c r="L128">
        <v>0</v>
      </c>
      <c r="M128">
        <f t="shared" si="8"/>
        <v>1454.9643209999999</v>
      </c>
      <c r="N128">
        <v>0</v>
      </c>
      <c r="O128">
        <v>0</v>
      </c>
      <c r="P128">
        <v>0</v>
      </c>
      <c r="Q128" s="6">
        <f>B$20</f>
        <v>2651.8801010000002</v>
      </c>
      <c r="R128" s="6">
        <f>C$20</f>
        <v>516.38796300000001</v>
      </c>
      <c r="S128" s="6">
        <f>D$20</f>
        <v>1599.9131560000001</v>
      </c>
      <c r="T128" s="6">
        <f>E$20</f>
        <v>1454.9643209999999</v>
      </c>
    </row>
    <row r="129" spans="9:20" x14ac:dyDescent="0.25">
      <c r="I129">
        <v>101</v>
      </c>
      <c r="J129">
        <v>29</v>
      </c>
      <c r="K129">
        <f>INDEX(Q129:T129,$K$24)</f>
        <v>1454.9643209999999</v>
      </c>
      <c r="L129">
        <v>0</v>
      </c>
      <c r="M129">
        <f t="shared" si="8"/>
        <v>1454.9643209999999</v>
      </c>
      <c r="N129">
        <v>0</v>
      </c>
      <c r="O129">
        <v>0</v>
      </c>
      <c r="P129">
        <v>0</v>
      </c>
      <c r="Q129" s="6">
        <f>B$20</f>
        <v>2651.8801010000002</v>
      </c>
      <c r="R129" s="6">
        <f>C$20</f>
        <v>516.38796300000001</v>
      </c>
      <c r="S129" s="6">
        <f>D$20</f>
        <v>1599.9131560000001</v>
      </c>
      <c r="T129" s="6">
        <f>E$20</f>
        <v>1454.9643209999999</v>
      </c>
    </row>
    <row r="130" spans="9:20" x14ac:dyDescent="0.25">
      <c r="I130">
        <v>102</v>
      </c>
      <c r="J130">
        <v>30</v>
      </c>
      <c r="K130">
        <f>INDEX(Q130:T130,$K$24)</f>
        <v>1454.9643209999999</v>
      </c>
      <c r="L130">
        <v>0</v>
      </c>
      <c r="M130">
        <f t="shared" si="8"/>
        <v>1454.9643209999999</v>
      </c>
      <c r="N130">
        <v>0</v>
      </c>
      <c r="O130">
        <v>0</v>
      </c>
      <c r="P130">
        <v>0</v>
      </c>
      <c r="Q130" s="6">
        <f>B$20</f>
        <v>2651.8801010000002</v>
      </c>
      <c r="R130" s="6">
        <f>C$20</f>
        <v>516.38796300000001</v>
      </c>
      <c r="S130" s="6">
        <f>D$20</f>
        <v>1599.9131560000001</v>
      </c>
      <c r="T130" s="6">
        <f>E$20</f>
        <v>1454.9643209999999</v>
      </c>
    </row>
    <row r="131" spans="9:20" x14ac:dyDescent="0.25">
      <c r="I131">
        <v>103</v>
      </c>
      <c r="J131">
        <v>31</v>
      </c>
      <c r="K131">
        <f>INDEX(Q131:T131,$K$24)</f>
        <v>1454.9643209999999</v>
      </c>
      <c r="L131">
        <v>0</v>
      </c>
      <c r="M131">
        <f t="shared" si="8"/>
        <v>1454.9643209999999</v>
      </c>
      <c r="N131">
        <v>0</v>
      </c>
      <c r="O131">
        <v>0</v>
      </c>
      <c r="P131">
        <v>0</v>
      </c>
      <c r="Q131" s="6">
        <f>B$20</f>
        <v>2651.8801010000002</v>
      </c>
      <c r="R131" s="6">
        <f>C$20</f>
        <v>516.38796300000001</v>
      </c>
      <c r="S131" s="6">
        <f>D$20</f>
        <v>1599.9131560000001</v>
      </c>
      <c r="T131" s="6">
        <f>E$20</f>
        <v>1454.9643209999999</v>
      </c>
    </row>
    <row r="132" spans="9:20" x14ac:dyDescent="0.25">
      <c r="I132">
        <v>104</v>
      </c>
      <c r="J132">
        <v>32</v>
      </c>
      <c r="K132">
        <f>INDEX(Q132:T132,$K$24)</f>
        <v>1454.9643209999999</v>
      </c>
      <c r="L132">
        <v>0</v>
      </c>
      <c r="M132">
        <f t="shared" si="8"/>
        <v>1454.9643209999999</v>
      </c>
      <c r="N132">
        <v>0</v>
      </c>
      <c r="O132">
        <v>0</v>
      </c>
      <c r="P132">
        <v>0</v>
      </c>
      <c r="Q132" s="6">
        <f>B$20</f>
        <v>2651.8801010000002</v>
      </c>
      <c r="R132" s="6">
        <f>C$20</f>
        <v>516.38796300000001</v>
      </c>
      <c r="S132" s="6">
        <f>D$20</f>
        <v>1599.9131560000001</v>
      </c>
      <c r="T132" s="6">
        <f>E$20</f>
        <v>1454.9643209999999</v>
      </c>
    </row>
    <row r="133" spans="9:20" x14ac:dyDescent="0.25">
      <c r="I133">
        <v>105</v>
      </c>
      <c r="J133">
        <v>33</v>
      </c>
      <c r="K133">
        <f>INDEX(Q133:T133,$K$24)</f>
        <v>1454.9643209999999</v>
      </c>
      <c r="L133">
        <v>0</v>
      </c>
      <c r="M133">
        <f t="shared" si="8"/>
        <v>1454.9643209999999</v>
      </c>
      <c r="N133">
        <v>0</v>
      </c>
      <c r="O133">
        <v>0</v>
      </c>
      <c r="P133">
        <v>0</v>
      </c>
      <c r="Q133" s="6">
        <f>B$20</f>
        <v>2651.8801010000002</v>
      </c>
      <c r="R133" s="6">
        <f>C$20</f>
        <v>516.38796300000001</v>
      </c>
      <c r="S133" s="6">
        <f>D$20</f>
        <v>1599.9131560000001</v>
      </c>
      <c r="T133" s="6">
        <f>E$20</f>
        <v>1454.9643209999999</v>
      </c>
    </row>
    <row r="134" spans="9:20" x14ac:dyDescent="0.25">
      <c r="I134">
        <v>106</v>
      </c>
      <c r="J134">
        <v>34</v>
      </c>
      <c r="K134">
        <f>INDEX(Q134:T134,$K$24)</f>
        <v>1454.9643209999999</v>
      </c>
      <c r="L134">
        <v>0</v>
      </c>
      <c r="M134">
        <f t="shared" si="8"/>
        <v>1454.9643209999999</v>
      </c>
      <c r="N134">
        <v>0</v>
      </c>
      <c r="O134">
        <v>0</v>
      </c>
      <c r="P134">
        <v>0</v>
      </c>
      <c r="Q134" s="6">
        <f>B$20</f>
        <v>2651.8801010000002</v>
      </c>
      <c r="R134" s="6">
        <f>C$20</f>
        <v>516.38796300000001</v>
      </c>
      <c r="S134" s="6">
        <f>D$20</f>
        <v>1599.9131560000001</v>
      </c>
      <c r="T134" s="6">
        <f>E$20</f>
        <v>1454.9643209999999</v>
      </c>
    </row>
    <row r="135" spans="9:20" x14ac:dyDescent="0.25">
      <c r="I135">
        <v>107</v>
      </c>
      <c r="J135">
        <v>35</v>
      </c>
      <c r="K135">
        <f>INDEX(Q135:T135,$K$24)</f>
        <v>1454.9643209999999</v>
      </c>
      <c r="L135">
        <v>0</v>
      </c>
      <c r="M135">
        <f t="shared" si="8"/>
        <v>1454.9643209999999</v>
      </c>
      <c r="N135">
        <v>0</v>
      </c>
      <c r="O135">
        <v>0</v>
      </c>
      <c r="P135">
        <v>0</v>
      </c>
      <c r="Q135" s="6">
        <f>B$20</f>
        <v>2651.8801010000002</v>
      </c>
      <c r="R135" s="6">
        <f>C$20</f>
        <v>516.38796300000001</v>
      </c>
      <c r="S135" s="6">
        <f>D$20</f>
        <v>1599.9131560000001</v>
      </c>
      <c r="T135" s="6">
        <f>E$20</f>
        <v>1454.9643209999999</v>
      </c>
    </row>
    <row r="136" spans="9:20" x14ac:dyDescent="0.25">
      <c r="I136">
        <v>108</v>
      </c>
      <c r="J136">
        <v>36</v>
      </c>
      <c r="K136">
        <f>INDEX(Q136:T136,$K$24)</f>
        <v>1454.9643209999999</v>
      </c>
      <c r="L136">
        <v>0</v>
      </c>
      <c r="M136">
        <f t="shared" si="8"/>
        <v>1454.9643209999999</v>
      </c>
      <c r="N136">
        <v>0</v>
      </c>
      <c r="O136">
        <v>0</v>
      </c>
      <c r="P136">
        <v>0</v>
      </c>
      <c r="Q136" s="6">
        <f>B$20</f>
        <v>2651.8801010000002</v>
      </c>
      <c r="R136" s="6">
        <f>C$20</f>
        <v>516.38796300000001</v>
      </c>
      <c r="S136" s="6">
        <f>D$20</f>
        <v>1599.9131560000001</v>
      </c>
      <c r="T136" s="6">
        <f>E$20</f>
        <v>1454.9643209999999</v>
      </c>
    </row>
    <row r="137" spans="9:20" x14ac:dyDescent="0.25">
      <c r="I137">
        <v>109</v>
      </c>
      <c r="J137">
        <v>37</v>
      </c>
      <c r="K137">
        <f>INDEX(Q137:T137,$K$24)</f>
        <v>1454.9643209999999</v>
      </c>
      <c r="L137">
        <v>0</v>
      </c>
      <c r="M137">
        <f t="shared" si="8"/>
        <v>1454.9643209999999</v>
      </c>
      <c r="N137">
        <v>0</v>
      </c>
      <c r="O137">
        <v>0</v>
      </c>
      <c r="P137">
        <v>0</v>
      </c>
      <c r="Q137" s="6">
        <f>B$20</f>
        <v>2651.8801010000002</v>
      </c>
      <c r="R137" s="6">
        <f>C$20</f>
        <v>516.38796300000001</v>
      </c>
      <c r="S137" s="6">
        <f>D$20</f>
        <v>1599.9131560000001</v>
      </c>
      <c r="T137" s="6">
        <f>E$20</f>
        <v>1454.9643209999999</v>
      </c>
    </row>
    <row r="138" spans="9:20" x14ac:dyDescent="0.25">
      <c r="I138">
        <v>110</v>
      </c>
      <c r="J138">
        <v>38</v>
      </c>
      <c r="K138">
        <f>INDEX(Q138:T138,$K$24)</f>
        <v>1454.9643209999999</v>
      </c>
      <c r="L138">
        <v>0</v>
      </c>
      <c r="M138">
        <f t="shared" si="8"/>
        <v>1454.9643209999999</v>
      </c>
      <c r="N138">
        <v>0</v>
      </c>
      <c r="O138">
        <v>0</v>
      </c>
      <c r="P138">
        <v>0</v>
      </c>
      <c r="Q138" s="6">
        <f>B$20</f>
        <v>2651.8801010000002</v>
      </c>
      <c r="R138" s="6">
        <f>C$20</f>
        <v>516.38796300000001</v>
      </c>
      <c r="S138" s="6">
        <f>D$20</f>
        <v>1599.9131560000001</v>
      </c>
      <c r="T138" s="6">
        <f>E$20</f>
        <v>1454.9643209999999</v>
      </c>
    </row>
    <row r="139" spans="9:20" x14ac:dyDescent="0.25">
      <c r="I139">
        <v>111</v>
      </c>
      <c r="J139">
        <v>39</v>
      </c>
      <c r="K139">
        <f>INDEX(Q139:T139,$K$24)</f>
        <v>1454.9643209999999</v>
      </c>
      <c r="L139">
        <v>0</v>
      </c>
      <c r="M139">
        <f t="shared" si="8"/>
        <v>1454.9643209999999</v>
      </c>
      <c r="N139">
        <v>0</v>
      </c>
      <c r="O139">
        <v>0</v>
      </c>
      <c r="P139">
        <v>0</v>
      </c>
      <c r="Q139" s="6">
        <f>B$20</f>
        <v>2651.8801010000002</v>
      </c>
      <c r="R139" s="6">
        <f>C$20</f>
        <v>516.38796300000001</v>
      </c>
      <c r="S139" s="6">
        <f>D$20</f>
        <v>1599.9131560000001</v>
      </c>
      <c r="T139" s="6">
        <f>E$20</f>
        <v>1454.9643209999999</v>
      </c>
    </row>
    <row r="140" spans="9:20" x14ac:dyDescent="0.25">
      <c r="I140">
        <v>112</v>
      </c>
      <c r="J140">
        <v>40</v>
      </c>
      <c r="K140">
        <f>INDEX(Q140:T140,$K$24)</f>
        <v>1454.9643209999999</v>
      </c>
      <c r="L140">
        <v>0</v>
      </c>
      <c r="M140">
        <f t="shared" si="8"/>
        <v>1454.9643209999999</v>
      </c>
      <c r="N140">
        <v>0</v>
      </c>
      <c r="O140">
        <v>0</v>
      </c>
      <c r="P140">
        <v>0</v>
      </c>
      <c r="Q140" s="6">
        <f>B$20</f>
        <v>2651.8801010000002</v>
      </c>
      <c r="R140" s="6">
        <f>C$20</f>
        <v>516.38796300000001</v>
      </c>
      <c r="S140" s="6">
        <f>D$20</f>
        <v>1599.9131560000001</v>
      </c>
      <c r="T140" s="6">
        <f>E$20</f>
        <v>1454.9643209999999</v>
      </c>
    </row>
    <row r="141" spans="9:20" x14ac:dyDescent="0.25">
      <c r="I141">
        <v>113</v>
      </c>
      <c r="J141">
        <v>41</v>
      </c>
      <c r="K141">
        <f>INDEX(Q141:T141,$K$24)</f>
        <v>1454.9643209999999</v>
      </c>
      <c r="L141">
        <v>0</v>
      </c>
      <c r="M141">
        <f t="shared" si="8"/>
        <v>1454.9643209999999</v>
      </c>
      <c r="N141">
        <v>0</v>
      </c>
      <c r="O141">
        <v>0</v>
      </c>
      <c r="P141">
        <v>0</v>
      </c>
      <c r="Q141" s="6">
        <f>B$20</f>
        <v>2651.8801010000002</v>
      </c>
      <c r="R141" s="6">
        <f>C$20</f>
        <v>516.38796300000001</v>
      </c>
      <c r="S141" s="6">
        <f>D$20</f>
        <v>1599.9131560000001</v>
      </c>
      <c r="T141" s="6">
        <f>E$20</f>
        <v>1454.9643209999999</v>
      </c>
    </row>
    <row r="142" spans="9:20" x14ac:dyDescent="0.25">
      <c r="I142">
        <v>114</v>
      </c>
      <c r="J142">
        <v>42</v>
      </c>
      <c r="K142">
        <f>INDEX(Q142:T142,$K$24)</f>
        <v>1454.9643209999999</v>
      </c>
      <c r="L142">
        <v>0</v>
      </c>
      <c r="M142">
        <f t="shared" si="8"/>
        <v>1454.9643209999999</v>
      </c>
      <c r="N142">
        <v>0</v>
      </c>
      <c r="O142">
        <v>0</v>
      </c>
      <c r="P142">
        <v>0</v>
      </c>
      <c r="Q142" s="6">
        <f>B$20</f>
        <v>2651.8801010000002</v>
      </c>
      <c r="R142" s="6">
        <f>C$20</f>
        <v>516.38796300000001</v>
      </c>
      <c r="S142" s="6">
        <f>D$20</f>
        <v>1599.9131560000001</v>
      </c>
      <c r="T142" s="6">
        <f>E$20</f>
        <v>1454.9643209999999</v>
      </c>
    </row>
    <row r="143" spans="9:20" x14ac:dyDescent="0.25">
      <c r="I143">
        <v>115</v>
      </c>
      <c r="J143">
        <v>43</v>
      </c>
      <c r="K143">
        <f>INDEX(Q143:T143,$K$24)</f>
        <v>1454.9643209999999</v>
      </c>
      <c r="L143">
        <v>0</v>
      </c>
      <c r="M143">
        <f t="shared" si="8"/>
        <v>1454.9643209999999</v>
      </c>
      <c r="N143">
        <v>0</v>
      </c>
      <c r="O143">
        <v>0</v>
      </c>
      <c r="P143">
        <v>0</v>
      </c>
      <c r="Q143" s="6">
        <f>B$20</f>
        <v>2651.8801010000002</v>
      </c>
      <c r="R143" s="6">
        <f>C$20</f>
        <v>516.38796300000001</v>
      </c>
      <c r="S143" s="6">
        <f>D$20</f>
        <v>1599.9131560000001</v>
      </c>
      <c r="T143" s="6">
        <f>E$20</f>
        <v>1454.9643209999999</v>
      </c>
    </row>
    <row r="144" spans="9:20" x14ac:dyDescent="0.25">
      <c r="I144">
        <v>116</v>
      </c>
      <c r="J144">
        <v>44</v>
      </c>
      <c r="K144">
        <f>INDEX(Q144:T144,$K$24)</f>
        <v>1454.9643209999999</v>
      </c>
      <c r="L144">
        <v>0</v>
      </c>
      <c r="M144">
        <f t="shared" si="8"/>
        <v>1454.9643209999999</v>
      </c>
      <c r="N144">
        <v>0</v>
      </c>
      <c r="O144">
        <v>0</v>
      </c>
      <c r="P144">
        <v>0</v>
      </c>
      <c r="Q144" s="6">
        <f>B$20</f>
        <v>2651.8801010000002</v>
      </c>
      <c r="R144" s="6">
        <f>C$20</f>
        <v>516.38796300000001</v>
      </c>
      <c r="S144" s="6">
        <f>D$20</f>
        <v>1599.9131560000001</v>
      </c>
      <c r="T144" s="6">
        <f>E$20</f>
        <v>1454.9643209999999</v>
      </c>
    </row>
    <row r="145" spans="9:20" x14ac:dyDescent="0.25">
      <c r="I145">
        <v>117</v>
      </c>
      <c r="J145">
        <v>45</v>
      </c>
      <c r="K145">
        <f>INDEX(Q145:T145,$K$24)</f>
        <v>1454.9643209999999</v>
      </c>
      <c r="L145">
        <v>0</v>
      </c>
      <c r="M145">
        <f t="shared" si="8"/>
        <v>1454.9643209999999</v>
      </c>
      <c r="N145">
        <v>0</v>
      </c>
      <c r="O145">
        <v>0</v>
      </c>
      <c r="P145">
        <v>0</v>
      </c>
      <c r="Q145" s="6">
        <f>B$20</f>
        <v>2651.8801010000002</v>
      </c>
      <c r="R145" s="6">
        <f>C$20</f>
        <v>516.38796300000001</v>
      </c>
      <c r="S145" s="6">
        <f>D$20</f>
        <v>1599.9131560000001</v>
      </c>
      <c r="T145" s="6">
        <f>E$20</f>
        <v>1454.9643209999999</v>
      </c>
    </row>
    <row r="146" spans="9:20" x14ac:dyDescent="0.25">
      <c r="I146">
        <v>118</v>
      </c>
      <c r="J146">
        <v>46</v>
      </c>
      <c r="K146">
        <f>INDEX(Q146:T146,$K$24)</f>
        <v>1454.9643209999999</v>
      </c>
      <c r="L146">
        <v>0</v>
      </c>
      <c r="M146">
        <f t="shared" si="8"/>
        <v>1454.9643209999999</v>
      </c>
      <c r="N146">
        <v>0</v>
      </c>
      <c r="O146">
        <v>0</v>
      </c>
      <c r="P146">
        <v>0</v>
      </c>
      <c r="Q146" s="6">
        <f>B$20</f>
        <v>2651.8801010000002</v>
      </c>
      <c r="R146" s="6">
        <f>C$20</f>
        <v>516.38796300000001</v>
      </c>
      <c r="S146" s="6">
        <f>D$20</f>
        <v>1599.9131560000001</v>
      </c>
      <c r="T146" s="6">
        <f>E$20</f>
        <v>1454.9643209999999</v>
      </c>
    </row>
    <row r="147" spans="9:20" x14ac:dyDescent="0.25">
      <c r="I147">
        <v>119</v>
      </c>
      <c r="J147">
        <v>47</v>
      </c>
      <c r="K147">
        <f>INDEX(Q147:T147,$K$24)</f>
        <v>1454.9643209999999</v>
      </c>
      <c r="L147">
        <v>0</v>
      </c>
      <c r="M147">
        <f t="shared" si="8"/>
        <v>1454.9643209999999</v>
      </c>
      <c r="N147">
        <v>0</v>
      </c>
      <c r="O147">
        <v>0</v>
      </c>
      <c r="P147">
        <v>0</v>
      </c>
      <c r="Q147" s="6">
        <f>B$20</f>
        <v>2651.8801010000002</v>
      </c>
      <c r="R147" s="6">
        <f>C$20</f>
        <v>516.38796300000001</v>
      </c>
      <c r="S147" s="6">
        <f>D$20</f>
        <v>1599.9131560000001</v>
      </c>
      <c r="T147" s="6">
        <f>E$20</f>
        <v>1454.9643209999999</v>
      </c>
    </row>
    <row r="148" spans="9:20" x14ac:dyDescent="0.25">
      <c r="I148">
        <v>120</v>
      </c>
      <c r="J148">
        <v>48</v>
      </c>
      <c r="K148">
        <f>INDEX(Q148:T148,$K$24)</f>
        <v>1454.9643209999999</v>
      </c>
      <c r="L148">
        <v>0</v>
      </c>
      <c r="M148">
        <f t="shared" si="8"/>
        <v>1454.9643209999999</v>
      </c>
      <c r="N148">
        <v>0</v>
      </c>
      <c r="O148">
        <v>0</v>
      </c>
      <c r="P148">
        <v>0</v>
      </c>
      <c r="Q148" s="6">
        <f>B$20</f>
        <v>2651.8801010000002</v>
      </c>
      <c r="R148" s="6">
        <f>C$20</f>
        <v>516.38796300000001</v>
      </c>
      <c r="S148" s="6">
        <f>D$20</f>
        <v>1599.9131560000001</v>
      </c>
      <c r="T148" s="6">
        <f>E$20</f>
        <v>1454.9643209999999</v>
      </c>
    </row>
    <row r="149" spans="9:20" x14ac:dyDescent="0.25">
      <c r="I149">
        <v>121</v>
      </c>
      <c r="J149">
        <v>49</v>
      </c>
      <c r="K149">
        <f>INDEX(Q149:T149,$K$24)</f>
        <v>1454.9643209999999</v>
      </c>
      <c r="L149">
        <v>0</v>
      </c>
      <c r="M149">
        <f t="shared" si="8"/>
        <v>1454.9643209999999</v>
      </c>
      <c r="N149">
        <v>0</v>
      </c>
      <c r="O149">
        <v>0</v>
      </c>
      <c r="P149">
        <v>0</v>
      </c>
      <c r="Q149" s="6">
        <f>B$20</f>
        <v>2651.8801010000002</v>
      </c>
      <c r="R149" s="6">
        <f>C$20</f>
        <v>516.38796300000001</v>
      </c>
      <c r="S149" s="6">
        <f>D$20</f>
        <v>1599.9131560000001</v>
      </c>
      <c r="T149" s="6">
        <f>E$20</f>
        <v>1454.9643209999999</v>
      </c>
    </row>
    <row r="150" spans="9:20" x14ac:dyDescent="0.25">
      <c r="I150">
        <v>122</v>
      </c>
      <c r="J150">
        <v>50</v>
      </c>
      <c r="K150">
        <f>INDEX(Q150:T150,$K$24)</f>
        <v>1454.9643209999999</v>
      </c>
      <c r="L150">
        <v>0</v>
      </c>
      <c r="M150">
        <f t="shared" si="8"/>
        <v>1454.9643209999999</v>
      </c>
      <c r="N150">
        <v>0</v>
      </c>
      <c r="O150">
        <v>0</v>
      </c>
      <c r="P150">
        <v>0</v>
      </c>
      <c r="Q150" s="6">
        <f>B$20</f>
        <v>2651.8801010000002</v>
      </c>
      <c r="R150" s="6">
        <f>C$20</f>
        <v>516.38796300000001</v>
      </c>
      <c r="S150" s="6">
        <f>D$20</f>
        <v>1599.9131560000001</v>
      </c>
      <c r="T150" s="6">
        <f>E$20</f>
        <v>1454.9643209999999</v>
      </c>
    </row>
    <row r="151" spans="9:20" x14ac:dyDescent="0.25">
      <c r="I151">
        <v>123</v>
      </c>
      <c r="J151">
        <v>51</v>
      </c>
      <c r="K151">
        <f>INDEX(Q151:T151,$K$24)</f>
        <v>1454.9643209999999</v>
      </c>
      <c r="L151">
        <v>0</v>
      </c>
      <c r="M151">
        <f t="shared" si="8"/>
        <v>1454.9643209999999</v>
      </c>
      <c r="N151">
        <v>0</v>
      </c>
      <c r="O151">
        <v>0</v>
      </c>
      <c r="P151">
        <v>0</v>
      </c>
      <c r="Q151" s="6">
        <f>B$20</f>
        <v>2651.8801010000002</v>
      </c>
      <c r="R151" s="6">
        <f>C$20</f>
        <v>516.38796300000001</v>
      </c>
      <c r="S151" s="6">
        <f>D$20</f>
        <v>1599.9131560000001</v>
      </c>
      <c r="T151" s="6">
        <f>E$20</f>
        <v>1454.9643209999999</v>
      </c>
    </row>
    <row r="152" spans="9:20" x14ac:dyDescent="0.25">
      <c r="I152">
        <v>124</v>
      </c>
      <c r="J152">
        <v>52</v>
      </c>
      <c r="K152">
        <f>INDEX(Q152:T152,$K$24)</f>
        <v>1454.9643209999999</v>
      </c>
      <c r="L152">
        <v>0</v>
      </c>
      <c r="M152">
        <f t="shared" si="8"/>
        <v>1454.9643209999999</v>
      </c>
      <c r="N152">
        <v>0</v>
      </c>
      <c r="O152">
        <v>0</v>
      </c>
      <c r="P152">
        <v>0</v>
      </c>
      <c r="Q152" s="6">
        <f>B$20</f>
        <v>2651.8801010000002</v>
      </c>
      <c r="R152" s="6">
        <f>C$20</f>
        <v>516.38796300000001</v>
      </c>
      <c r="S152" s="6">
        <f>D$20</f>
        <v>1599.9131560000001</v>
      </c>
      <c r="T152" s="6">
        <f>E$20</f>
        <v>1454.9643209999999</v>
      </c>
    </row>
    <row r="153" spans="9:20" x14ac:dyDescent="0.25">
      <c r="I153">
        <v>125</v>
      </c>
      <c r="J153">
        <v>53</v>
      </c>
      <c r="K153">
        <f>INDEX(Q153:T153,$K$24)</f>
        <v>1454.9643209999999</v>
      </c>
      <c r="L153">
        <v>0</v>
      </c>
      <c r="M153">
        <f t="shared" si="8"/>
        <v>1454.9643209999999</v>
      </c>
      <c r="N153">
        <v>0</v>
      </c>
      <c r="O153">
        <v>0</v>
      </c>
      <c r="P153">
        <v>0</v>
      </c>
      <c r="Q153" s="6">
        <f>B$20</f>
        <v>2651.8801010000002</v>
      </c>
      <c r="R153" s="6">
        <f>C$20</f>
        <v>516.38796300000001</v>
      </c>
      <c r="S153" s="6">
        <f>D$20</f>
        <v>1599.9131560000001</v>
      </c>
      <c r="T153" s="6">
        <f>E$20</f>
        <v>1454.9643209999999</v>
      </c>
    </row>
    <row r="154" spans="9:20" x14ac:dyDescent="0.25">
      <c r="I154">
        <v>126</v>
      </c>
      <c r="J154">
        <v>54</v>
      </c>
      <c r="K154">
        <f>INDEX(Q154:T154,$K$24)</f>
        <v>1454.9643209999999</v>
      </c>
      <c r="L154">
        <v>0</v>
      </c>
      <c r="M154">
        <f t="shared" si="8"/>
        <v>1454.9643209999999</v>
      </c>
      <c r="N154">
        <v>0</v>
      </c>
      <c r="O154">
        <v>0</v>
      </c>
      <c r="P154">
        <v>0</v>
      </c>
      <c r="Q154" s="6">
        <f>B$20</f>
        <v>2651.8801010000002</v>
      </c>
      <c r="R154" s="6">
        <f>C$20</f>
        <v>516.38796300000001</v>
      </c>
      <c r="S154" s="6">
        <f>D$20</f>
        <v>1599.9131560000001</v>
      </c>
      <c r="T154" s="6">
        <f>E$20</f>
        <v>1454.9643209999999</v>
      </c>
    </row>
    <row r="155" spans="9:20" x14ac:dyDescent="0.25">
      <c r="I155">
        <v>127</v>
      </c>
      <c r="J155">
        <v>55</v>
      </c>
      <c r="K155">
        <f>INDEX(Q155:T155,$K$24)</f>
        <v>1454.9643209999999</v>
      </c>
      <c r="L155">
        <v>0</v>
      </c>
      <c r="M155">
        <f t="shared" si="8"/>
        <v>1454.9643209999999</v>
      </c>
      <c r="N155">
        <v>0</v>
      </c>
      <c r="O155">
        <v>0</v>
      </c>
      <c r="P155">
        <v>0</v>
      </c>
      <c r="Q155" s="6">
        <f>B$20</f>
        <v>2651.8801010000002</v>
      </c>
      <c r="R155" s="6">
        <f>C$20</f>
        <v>516.38796300000001</v>
      </c>
      <c r="S155" s="6">
        <f>D$20</f>
        <v>1599.9131560000001</v>
      </c>
      <c r="T155" s="6">
        <f>E$20</f>
        <v>1454.9643209999999</v>
      </c>
    </row>
    <row r="156" spans="9:20" x14ac:dyDescent="0.25">
      <c r="I156">
        <v>128</v>
      </c>
      <c r="J156">
        <v>56</v>
      </c>
      <c r="K156">
        <f>INDEX(Q156:T156,$K$24)</f>
        <v>1454.9643209999999</v>
      </c>
      <c r="L156">
        <v>0</v>
      </c>
      <c r="M156">
        <f t="shared" si="8"/>
        <v>1454.9643209999999</v>
      </c>
      <c r="N156">
        <v>0</v>
      </c>
      <c r="O156">
        <v>0</v>
      </c>
      <c r="P156">
        <v>0</v>
      </c>
      <c r="Q156" s="6">
        <f>B$20</f>
        <v>2651.8801010000002</v>
      </c>
      <c r="R156" s="6">
        <f>C$20</f>
        <v>516.38796300000001</v>
      </c>
      <c r="S156" s="6">
        <f>D$20</f>
        <v>1599.9131560000001</v>
      </c>
      <c r="T156" s="6">
        <f>E$20</f>
        <v>1454.9643209999999</v>
      </c>
    </row>
    <row r="157" spans="9:20" x14ac:dyDescent="0.25">
      <c r="I157">
        <v>129</v>
      </c>
      <c r="J157">
        <v>57</v>
      </c>
      <c r="K157">
        <f>INDEX(Q157:T157,$K$24)</f>
        <v>1454.9643209999999</v>
      </c>
      <c r="L157">
        <v>0</v>
      </c>
      <c r="M157">
        <f t="shared" si="8"/>
        <v>1454.9643209999999</v>
      </c>
      <c r="N157">
        <v>0</v>
      </c>
      <c r="O157">
        <v>0</v>
      </c>
      <c r="P157">
        <v>0</v>
      </c>
      <c r="Q157" s="6">
        <f>B$20</f>
        <v>2651.8801010000002</v>
      </c>
      <c r="R157" s="6">
        <f>C$20</f>
        <v>516.38796300000001</v>
      </c>
      <c r="S157" s="6">
        <f>D$20</f>
        <v>1599.9131560000001</v>
      </c>
      <c r="T157" s="6">
        <f>E$20</f>
        <v>1454.9643209999999</v>
      </c>
    </row>
    <row r="158" spans="9:20" x14ac:dyDescent="0.25">
      <c r="I158">
        <v>130</v>
      </c>
      <c r="J158">
        <v>58</v>
      </c>
      <c r="K158">
        <f>INDEX(Q158:T158,$K$24)</f>
        <v>1454.9643209999999</v>
      </c>
      <c r="L158">
        <v>0</v>
      </c>
      <c r="M158">
        <f t="shared" si="8"/>
        <v>1454.9643209999999</v>
      </c>
      <c r="N158">
        <v>0</v>
      </c>
      <c r="O158">
        <v>0</v>
      </c>
      <c r="P158">
        <v>0</v>
      </c>
      <c r="Q158" s="6">
        <f>B$20</f>
        <v>2651.8801010000002</v>
      </c>
      <c r="R158" s="6">
        <f>C$20</f>
        <v>516.38796300000001</v>
      </c>
      <c r="S158" s="6">
        <f>D$20</f>
        <v>1599.9131560000001</v>
      </c>
      <c r="T158" s="6">
        <f>E$20</f>
        <v>1454.9643209999999</v>
      </c>
    </row>
    <row r="159" spans="9:20" x14ac:dyDescent="0.25">
      <c r="I159">
        <v>131</v>
      </c>
      <c r="J159">
        <v>59</v>
      </c>
      <c r="K159">
        <f>INDEX(Q159:T159,$K$24)</f>
        <v>1454.9643209999999</v>
      </c>
      <c r="L159">
        <v>0</v>
      </c>
      <c r="M159">
        <f t="shared" si="8"/>
        <v>1454.9643209999999</v>
      </c>
      <c r="N159">
        <v>0</v>
      </c>
      <c r="O159">
        <v>0</v>
      </c>
      <c r="P159">
        <v>0</v>
      </c>
      <c r="Q159" s="6">
        <f>B$20</f>
        <v>2651.8801010000002</v>
      </c>
      <c r="R159" s="6">
        <f>C$20</f>
        <v>516.38796300000001</v>
      </c>
      <c r="S159" s="6">
        <f>D$20</f>
        <v>1599.9131560000001</v>
      </c>
      <c r="T159" s="6">
        <f>E$20</f>
        <v>1454.9643209999999</v>
      </c>
    </row>
    <row r="160" spans="9:20" x14ac:dyDescent="0.25">
      <c r="I160">
        <v>132</v>
      </c>
      <c r="J160">
        <v>60</v>
      </c>
      <c r="K160">
        <f>INDEX(Q160:T160,$K$24)</f>
        <v>1454.9643209999999</v>
      </c>
      <c r="L160">
        <v>0</v>
      </c>
      <c r="M160">
        <f t="shared" si="8"/>
        <v>1454.9643209999999</v>
      </c>
      <c r="N160">
        <v>0</v>
      </c>
      <c r="O160">
        <v>0</v>
      </c>
      <c r="P160">
        <v>0</v>
      </c>
      <c r="Q160" s="6">
        <f>B$20</f>
        <v>2651.8801010000002</v>
      </c>
      <c r="R160" s="6">
        <f>C$20</f>
        <v>516.38796300000001</v>
      </c>
      <c r="S160" s="6">
        <f>D$20</f>
        <v>1599.9131560000001</v>
      </c>
      <c r="T160" s="6">
        <f>E$20</f>
        <v>1454.9643209999999</v>
      </c>
    </row>
    <row r="161" spans="9:20" x14ac:dyDescent="0.25">
      <c r="I161">
        <v>133</v>
      </c>
      <c r="J161">
        <v>61</v>
      </c>
      <c r="K161">
        <f>INDEX(Q161:T161,$K$24)</f>
        <v>1454.9643209999999</v>
      </c>
      <c r="L161">
        <v>0</v>
      </c>
      <c r="M161">
        <f t="shared" si="8"/>
        <v>1454.9643209999999</v>
      </c>
      <c r="N161">
        <v>0</v>
      </c>
      <c r="O161">
        <v>0</v>
      </c>
      <c r="P161">
        <v>0</v>
      </c>
      <c r="Q161" s="6">
        <f>B$20</f>
        <v>2651.8801010000002</v>
      </c>
      <c r="R161" s="6">
        <f>C$20</f>
        <v>516.38796300000001</v>
      </c>
      <c r="S161" s="6">
        <f>D$20</f>
        <v>1599.9131560000001</v>
      </c>
      <c r="T161" s="6">
        <f>E$20</f>
        <v>1454.9643209999999</v>
      </c>
    </row>
    <row r="162" spans="9:20" x14ac:dyDescent="0.25">
      <c r="I162">
        <v>134</v>
      </c>
      <c r="J162">
        <v>62</v>
      </c>
      <c r="K162">
        <f>INDEX(Q162:T162,$K$24)</f>
        <v>1454.9643209999999</v>
      </c>
      <c r="L162">
        <v>0</v>
      </c>
      <c r="M162">
        <f t="shared" si="8"/>
        <v>1454.9643209999999</v>
      </c>
      <c r="N162">
        <v>0</v>
      </c>
      <c r="O162">
        <v>0</v>
      </c>
      <c r="P162">
        <v>0</v>
      </c>
      <c r="Q162" s="6">
        <f>B$20</f>
        <v>2651.8801010000002</v>
      </c>
      <c r="R162" s="6">
        <f>C$20</f>
        <v>516.38796300000001</v>
      </c>
      <c r="S162" s="6">
        <f>D$20</f>
        <v>1599.9131560000001</v>
      </c>
      <c r="T162" s="6">
        <f>E$20</f>
        <v>1454.9643209999999</v>
      </c>
    </row>
    <row r="163" spans="9:20" x14ac:dyDescent="0.25">
      <c r="I163">
        <v>135</v>
      </c>
      <c r="J163">
        <v>63</v>
      </c>
      <c r="K163">
        <f>INDEX(Q163:T163,$K$24)</f>
        <v>1454.9643209999999</v>
      </c>
      <c r="L163">
        <v>0</v>
      </c>
      <c r="M163">
        <f t="shared" si="8"/>
        <v>1454.9643209999999</v>
      </c>
      <c r="N163">
        <v>0</v>
      </c>
      <c r="O163">
        <v>0</v>
      </c>
      <c r="P163">
        <v>0</v>
      </c>
      <c r="Q163" s="6">
        <f>B$20</f>
        <v>2651.8801010000002</v>
      </c>
      <c r="R163" s="6">
        <f>C$20</f>
        <v>516.38796300000001</v>
      </c>
      <c r="S163" s="6">
        <f>D$20</f>
        <v>1599.9131560000001</v>
      </c>
      <c r="T163" s="6">
        <f>E$20</f>
        <v>1454.9643209999999</v>
      </c>
    </row>
    <row r="164" spans="9:20" x14ac:dyDescent="0.25">
      <c r="I164">
        <v>136</v>
      </c>
      <c r="J164">
        <v>64</v>
      </c>
      <c r="K164">
        <f>INDEX(Q164:T164,$K$24)</f>
        <v>1454.9643209999999</v>
      </c>
      <c r="L164">
        <v>0</v>
      </c>
      <c r="M164">
        <f t="shared" si="8"/>
        <v>1454.9643209999999</v>
      </c>
      <c r="N164">
        <v>0</v>
      </c>
      <c r="O164">
        <v>0</v>
      </c>
      <c r="P164">
        <v>0</v>
      </c>
      <c r="Q164" s="6">
        <f>B$20</f>
        <v>2651.8801010000002</v>
      </c>
      <c r="R164" s="6">
        <f>C$20</f>
        <v>516.38796300000001</v>
      </c>
      <c r="S164" s="6">
        <f>D$20</f>
        <v>1599.9131560000001</v>
      </c>
      <c r="T164" s="6">
        <f>E$20</f>
        <v>1454.9643209999999</v>
      </c>
    </row>
    <row r="165" spans="9:20" x14ac:dyDescent="0.25">
      <c r="I165">
        <v>137</v>
      </c>
      <c r="J165">
        <v>65</v>
      </c>
      <c r="K165">
        <f>INDEX(Q165:T165,$K$24)</f>
        <v>1454.9643209999999</v>
      </c>
      <c r="L165">
        <v>0</v>
      </c>
      <c r="M165">
        <f t="shared" si="8"/>
        <v>1454.9643209999999</v>
      </c>
      <c r="N165">
        <v>0</v>
      </c>
      <c r="O165">
        <v>0</v>
      </c>
      <c r="P165">
        <v>0</v>
      </c>
      <c r="Q165" s="6">
        <f>B$20</f>
        <v>2651.8801010000002</v>
      </c>
      <c r="R165" s="6">
        <f>C$20</f>
        <v>516.38796300000001</v>
      </c>
      <c r="S165" s="6">
        <f>D$20</f>
        <v>1599.9131560000001</v>
      </c>
      <c r="T165" s="6">
        <f>E$20</f>
        <v>1454.9643209999999</v>
      </c>
    </row>
    <row r="166" spans="9:20" x14ac:dyDescent="0.25">
      <c r="I166">
        <v>138</v>
      </c>
      <c r="J166">
        <v>66</v>
      </c>
      <c r="K166">
        <f>INDEX(Q166:T166,$K$24)</f>
        <v>1454.9643209999999</v>
      </c>
      <c r="L166">
        <v>0</v>
      </c>
      <c r="M166">
        <f t="shared" ref="M166:M172" si="9">K166</f>
        <v>1454.9643209999999</v>
      </c>
      <c r="N166">
        <v>0</v>
      </c>
      <c r="O166">
        <v>0</v>
      </c>
      <c r="P166">
        <v>0</v>
      </c>
      <c r="Q166" s="6">
        <f>B$20</f>
        <v>2651.8801010000002</v>
      </c>
      <c r="R166" s="6">
        <f>C$20</f>
        <v>516.38796300000001</v>
      </c>
      <c r="S166" s="6">
        <f>D$20</f>
        <v>1599.9131560000001</v>
      </c>
      <c r="T166" s="6">
        <f>E$20</f>
        <v>1454.9643209999999</v>
      </c>
    </row>
    <row r="167" spans="9:20" x14ac:dyDescent="0.25">
      <c r="I167">
        <v>139</v>
      </c>
      <c r="J167">
        <v>67</v>
      </c>
      <c r="K167">
        <f>INDEX(Q167:T167,$K$24)</f>
        <v>1454.9643209999999</v>
      </c>
      <c r="L167">
        <v>0</v>
      </c>
      <c r="M167">
        <f t="shared" si="9"/>
        <v>1454.9643209999999</v>
      </c>
      <c r="N167">
        <v>0</v>
      </c>
      <c r="O167">
        <v>0</v>
      </c>
      <c r="P167">
        <v>0</v>
      </c>
      <c r="Q167" s="6">
        <f>B$20</f>
        <v>2651.8801010000002</v>
      </c>
      <c r="R167" s="6">
        <f>C$20</f>
        <v>516.38796300000001</v>
      </c>
      <c r="S167" s="6">
        <f>D$20</f>
        <v>1599.9131560000001</v>
      </c>
      <c r="T167" s="6">
        <f>E$20</f>
        <v>1454.9643209999999</v>
      </c>
    </row>
    <row r="168" spans="9:20" x14ac:dyDescent="0.25">
      <c r="I168">
        <v>140</v>
      </c>
      <c r="J168">
        <v>68</v>
      </c>
      <c r="K168">
        <f>INDEX(Q168:T168,$K$24)</f>
        <v>1454.9643209999999</v>
      </c>
      <c r="L168">
        <v>0</v>
      </c>
      <c r="M168">
        <f t="shared" si="9"/>
        <v>1454.9643209999999</v>
      </c>
      <c r="N168">
        <v>0</v>
      </c>
      <c r="O168">
        <v>0</v>
      </c>
      <c r="P168">
        <v>0</v>
      </c>
      <c r="Q168" s="6">
        <f>B$20</f>
        <v>2651.8801010000002</v>
      </c>
      <c r="R168" s="6">
        <f>C$20</f>
        <v>516.38796300000001</v>
      </c>
      <c r="S168" s="6">
        <f>D$20</f>
        <v>1599.9131560000001</v>
      </c>
      <c r="T168" s="6">
        <f>E$20</f>
        <v>1454.9643209999999</v>
      </c>
    </row>
    <row r="169" spans="9:20" x14ac:dyDescent="0.25">
      <c r="I169">
        <v>141</v>
      </c>
      <c r="J169">
        <v>69</v>
      </c>
      <c r="K169">
        <f>INDEX(Q169:T169,$K$24)</f>
        <v>1454.9643209999999</v>
      </c>
      <c r="L169">
        <v>0</v>
      </c>
      <c r="M169">
        <f t="shared" si="9"/>
        <v>1454.9643209999999</v>
      </c>
      <c r="N169">
        <v>0</v>
      </c>
      <c r="O169">
        <v>0</v>
      </c>
      <c r="P169">
        <v>0</v>
      </c>
      <c r="Q169" s="6">
        <f>B$20</f>
        <v>2651.8801010000002</v>
      </c>
      <c r="R169" s="6">
        <f>C$20</f>
        <v>516.38796300000001</v>
      </c>
      <c r="S169" s="6">
        <f>D$20</f>
        <v>1599.9131560000001</v>
      </c>
      <c r="T169" s="6">
        <f>E$20</f>
        <v>1454.9643209999999</v>
      </c>
    </row>
    <row r="170" spans="9:20" x14ac:dyDescent="0.25">
      <c r="I170">
        <v>142</v>
      </c>
      <c r="J170">
        <v>70</v>
      </c>
      <c r="K170">
        <f>INDEX(Q170:T170,$K$24)</f>
        <v>1454.9643209999999</v>
      </c>
      <c r="L170">
        <v>0</v>
      </c>
      <c r="M170">
        <f t="shared" si="9"/>
        <v>1454.9643209999999</v>
      </c>
      <c r="N170">
        <v>0</v>
      </c>
      <c r="O170">
        <v>0</v>
      </c>
      <c r="P170">
        <v>0</v>
      </c>
      <c r="Q170" s="6">
        <f>B$20</f>
        <v>2651.8801010000002</v>
      </c>
      <c r="R170" s="6">
        <f>C$20</f>
        <v>516.38796300000001</v>
      </c>
      <c r="S170" s="6">
        <f>D$20</f>
        <v>1599.9131560000001</v>
      </c>
      <c r="T170" s="6">
        <f>E$20</f>
        <v>1454.9643209999999</v>
      </c>
    </row>
    <row r="171" spans="9:20" x14ac:dyDescent="0.25">
      <c r="I171">
        <v>143</v>
      </c>
      <c r="J171">
        <v>71</v>
      </c>
      <c r="K171">
        <f>INDEX(Q171:T171,$K$24)</f>
        <v>1454.9643209999999</v>
      </c>
      <c r="L171">
        <v>0</v>
      </c>
      <c r="M171">
        <f t="shared" si="9"/>
        <v>1454.9643209999999</v>
      </c>
      <c r="N171">
        <v>0</v>
      </c>
      <c r="O171">
        <v>0</v>
      </c>
      <c r="P171">
        <v>0</v>
      </c>
      <c r="Q171" s="6">
        <f>B$20</f>
        <v>2651.8801010000002</v>
      </c>
      <c r="R171" s="6">
        <f>C$20</f>
        <v>516.38796300000001</v>
      </c>
      <c r="S171" s="6">
        <f>D$20</f>
        <v>1599.9131560000001</v>
      </c>
      <c r="T171" s="6">
        <f>E$20</f>
        <v>1454.9643209999999</v>
      </c>
    </row>
    <row r="172" spans="9:20" x14ac:dyDescent="0.25">
      <c r="I172">
        <v>144</v>
      </c>
      <c r="J172">
        <v>72</v>
      </c>
      <c r="K172">
        <f>INDEX(Q172:T172,$K$24)</f>
        <v>1454.9643209999999</v>
      </c>
      <c r="L172">
        <v>0</v>
      </c>
      <c r="M172">
        <f t="shared" si="9"/>
        <v>1454.9643209999999</v>
      </c>
      <c r="N172">
        <v>0</v>
      </c>
      <c r="O172">
        <v>0</v>
      </c>
      <c r="P172">
        <v>0</v>
      </c>
      <c r="Q172" s="6">
        <f>B$20</f>
        <v>2651.8801010000002</v>
      </c>
      <c r="R172" s="6">
        <f>C$20</f>
        <v>516.38796300000001</v>
      </c>
      <c r="S172" s="6">
        <f>D$20</f>
        <v>1599.9131560000001</v>
      </c>
      <c r="T172" s="6">
        <f>E$20</f>
        <v>1454.9643209999999</v>
      </c>
    </row>
    <row r="173" spans="9:20" x14ac:dyDescent="0.25">
      <c r="I173">
        <v>145</v>
      </c>
      <c r="J173">
        <v>1</v>
      </c>
      <c r="K173">
        <f>INDEX(Q173:T173,$K$24)</f>
        <v>0</v>
      </c>
      <c r="L173">
        <v>0</v>
      </c>
      <c r="M173">
        <v>0</v>
      </c>
      <c r="N173">
        <f>K173</f>
        <v>0</v>
      </c>
      <c r="O173">
        <v>0</v>
      </c>
      <c r="P173">
        <v>0</v>
      </c>
      <c r="Q173" s="6">
        <v>0</v>
      </c>
      <c r="R173" s="6">
        <v>0</v>
      </c>
      <c r="S173" s="6">
        <v>0</v>
      </c>
      <c r="T173" s="6">
        <v>0</v>
      </c>
    </row>
    <row r="174" spans="9:20" x14ac:dyDescent="0.25">
      <c r="I174">
        <v>146</v>
      </c>
      <c r="J174">
        <v>2</v>
      </c>
      <c r="K174">
        <f>INDEX(Q174:T174,$K$24)</f>
        <v>0</v>
      </c>
      <c r="L174">
        <v>0</v>
      </c>
      <c r="M174">
        <v>0</v>
      </c>
      <c r="N174">
        <f t="shared" ref="N174:N237" si="10">K174</f>
        <v>0</v>
      </c>
      <c r="O174">
        <v>0</v>
      </c>
      <c r="P174">
        <v>0</v>
      </c>
      <c r="Q174" s="6">
        <v>0</v>
      </c>
      <c r="R174" s="6">
        <v>0</v>
      </c>
      <c r="S174" s="6">
        <v>0</v>
      </c>
      <c r="T174" s="6">
        <v>0</v>
      </c>
    </row>
    <row r="175" spans="9:20" x14ac:dyDescent="0.25">
      <c r="I175">
        <v>147</v>
      </c>
      <c r="J175">
        <v>3</v>
      </c>
      <c r="K175">
        <f>INDEX(Q175:T175,$K$24)</f>
        <v>25712.246512000002</v>
      </c>
      <c r="L175">
        <v>0</v>
      </c>
      <c r="M175">
        <v>0</v>
      </c>
      <c r="N175">
        <f t="shared" si="10"/>
        <v>25712.246512000002</v>
      </c>
      <c r="O175">
        <v>0</v>
      </c>
      <c r="P175">
        <v>0</v>
      </c>
      <c r="Q175" s="6">
        <f>B$21</f>
        <v>8695.3902500000004</v>
      </c>
      <c r="R175" s="6">
        <f>C$21</f>
        <v>524.99996299999998</v>
      </c>
      <c r="S175" s="6">
        <f>D$21</f>
        <v>3187.4880069999999</v>
      </c>
      <c r="T175" s="6">
        <f>E$21</f>
        <v>25712.246512000002</v>
      </c>
    </row>
    <row r="176" spans="9:20" x14ac:dyDescent="0.25">
      <c r="I176">
        <v>148</v>
      </c>
      <c r="J176">
        <v>4</v>
      </c>
      <c r="K176">
        <f>INDEX(Q176:T176,$K$24)</f>
        <v>25712.246512000002</v>
      </c>
      <c r="L176">
        <v>0</v>
      </c>
      <c r="M176">
        <v>0</v>
      </c>
      <c r="N176">
        <f t="shared" si="10"/>
        <v>25712.246512000002</v>
      </c>
      <c r="O176">
        <v>0</v>
      </c>
      <c r="P176">
        <v>0</v>
      </c>
      <c r="Q176" s="6">
        <f>B$21</f>
        <v>8695.3902500000004</v>
      </c>
      <c r="R176" s="6">
        <f>C$21</f>
        <v>524.99996299999998</v>
      </c>
      <c r="S176" s="6">
        <f>D$21</f>
        <v>3187.4880069999999</v>
      </c>
      <c r="T176" s="6">
        <f>E$21</f>
        <v>25712.246512000002</v>
      </c>
    </row>
    <row r="177" spans="9:20" x14ac:dyDescent="0.25">
      <c r="I177">
        <v>149</v>
      </c>
      <c r="J177">
        <v>5</v>
      </c>
      <c r="K177">
        <f>INDEX(Q177:T177,$K$24)</f>
        <v>25712.246512000002</v>
      </c>
      <c r="L177">
        <v>0</v>
      </c>
      <c r="M177">
        <v>0</v>
      </c>
      <c r="N177">
        <f t="shared" si="10"/>
        <v>25712.246512000002</v>
      </c>
      <c r="O177">
        <v>0</v>
      </c>
      <c r="P177">
        <v>0</v>
      </c>
      <c r="Q177" s="6">
        <f>B$21</f>
        <v>8695.3902500000004</v>
      </c>
      <c r="R177" s="6">
        <f>C$21</f>
        <v>524.99996299999998</v>
      </c>
      <c r="S177" s="6">
        <f>D$21</f>
        <v>3187.4880069999999</v>
      </c>
      <c r="T177" s="6">
        <f>E$21</f>
        <v>25712.246512000002</v>
      </c>
    </row>
    <row r="178" spans="9:20" x14ac:dyDescent="0.25">
      <c r="I178">
        <v>150</v>
      </c>
      <c r="J178">
        <v>6</v>
      </c>
      <c r="K178">
        <f>INDEX(Q178:T178,$K$24)</f>
        <v>25712.246512000002</v>
      </c>
      <c r="L178">
        <v>0</v>
      </c>
      <c r="M178">
        <v>0</v>
      </c>
      <c r="N178">
        <f t="shared" si="10"/>
        <v>25712.246512000002</v>
      </c>
      <c r="O178">
        <v>0</v>
      </c>
      <c r="P178">
        <v>0</v>
      </c>
      <c r="Q178" s="6">
        <f>B$21</f>
        <v>8695.3902500000004</v>
      </c>
      <c r="R178" s="6">
        <f>C$21</f>
        <v>524.99996299999998</v>
      </c>
      <c r="S178" s="6">
        <f>D$21</f>
        <v>3187.4880069999999</v>
      </c>
      <c r="T178" s="6">
        <f>E$21</f>
        <v>25712.246512000002</v>
      </c>
    </row>
    <row r="179" spans="9:20" x14ac:dyDescent="0.25">
      <c r="I179">
        <v>151</v>
      </c>
      <c r="J179">
        <v>7</v>
      </c>
      <c r="K179">
        <f>INDEX(Q179:T179,$K$24)</f>
        <v>25712.246512000002</v>
      </c>
      <c r="L179">
        <v>0</v>
      </c>
      <c r="M179">
        <v>0</v>
      </c>
      <c r="N179">
        <f t="shared" si="10"/>
        <v>25712.246512000002</v>
      </c>
      <c r="O179">
        <v>0</v>
      </c>
      <c r="P179">
        <v>0</v>
      </c>
      <c r="Q179" s="6">
        <f>B$21</f>
        <v>8695.3902500000004</v>
      </c>
      <c r="R179" s="6">
        <f>C$21</f>
        <v>524.99996299999998</v>
      </c>
      <c r="S179" s="6">
        <f>D$21</f>
        <v>3187.4880069999999</v>
      </c>
      <c r="T179" s="6">
        <f>E$21</f>
        <v>25712.246512000002</v>
      </c>
    </row>
    <row r="180" spans="9:20" x14ac:dyDescent="0.25">
      <c r="I180">
        <v>152</v>
      </c>
      <c r="J180">
        <v>8</v>
      </c>
      <c r="K180">
        <f>INDEX(Q180:T180,$K$24)</f>
        <v>25712.246512000002</v>
      </c>
      <c r="L180">
        <v>0</v>
      </c>
      <c r="M180">
        <v>0</v>
      </c>
      <c r="N180">
        <f t="shared" si="10"/>
        <v>25712.246512000002</v>
      </c>
      <c r="O180">
        <v>0</v>
      </c>
      <c r="P180">
        <v>0</v>
      </c>
      <c r="Q180" s="6">
        <f>B$21</f>
        <v>8695.3902500000004</v>
      </c>
      <c r="R180" s="6">
        <f>C$21</f>
        <v>524.99996299999998</v>
      </c>
      <c r="S180" s="6">
        <f>D$21</f>
        <v>3187.4880069999999</v>
      </c>
      <c r="T180" s="6">
        <f>E$21</f>
        <v>25712.246512000002</v>
      </c>
    </row>
    <row r="181" spans="9:20" x14ac:dyDescent="0.25">
      <c r="I181">
        <v>153</v>
      </c>
      <c r="J181">
        <v>9</v>
      </c>
      <c r="K181">
        <f>INDEX(Q181:T181,$K$24)</f>
        <v>25712.246512000002</v>
      </c>
      <c r="L181">
        <v>0</v>
      </c>
      <c r="M181">
        <v>0</v>
      </c>
      <c r="N181">
        <f t="shared" si="10"/>
        <v>25712.246512000002</v>
      </c>
      <c r="O181">
        <v>0</v>
      </c>
      <c r="P181">
        <v>0</v>
      </c>
      <c r="Q181" s="6">
        <f>B$21</f>
        <v>8695.3902500000004</v>
      </c>
      <c r="R181" s="6">
        <f>C$21</f>
        <v>524.99996299999998</v>
      </c>
      <c r="S181" s="6">
        <f>D$21</f>
        <v>3187.4880069999999</v>
      </c>
      <c r="T181" s="6">
        <f>E$21</f>
        <v>25712.246512000002</v>
      </c>
    </row>
    <row r="182" spans="9:20" x14ac:dyDescent="0.25">
      <c r="I182">
        <v>154</v>
      </c>
      <c r="J182">
        <v>10</v>
      </c>
      <c r="K182">
        <f>INDEX(Q182:T182,$K$24)</f>
        <v>25712.246512000002</v>
      </c>
      <c r="L182">
        <v>0</v>
      </c>
      <c r="M182">
        <v>0</v>
      </c>
      <c r="N182">
        <f t="shared" si="10"/>
        <v>25712.246512000002</v>
      </c>
      <c r="O182">
        <v>0</v>
      </c>
      <c r="P182">
        <v>0</v>
      </c>
      <c r="Q182" s="6">
        <f>B$21</f>
        <v>8695.3902500000004</v>
      </c>
      <c r="R182" s="6">
        <f>C$21</f>
        <v>524.99996299999998</v>
      </c>
      <c r="S182" s="6">
        <f>D$21</f>
        <v>3187.4880069999999</v>
      </c>
      <c r="T182" s="6">
        <f>E$21</f>
        <v>25712.246512000002</v>
      </c>
    </row>
    <row r="183" spans="9:20" x14ac:dyDescent="0.25">
      <c r="I183">
        <v>155</v>
      </c>
      <c r="J183">
        <v>11</v>
      </c>
      <c r="K183">
        <f>INDEX(Q183:T183,$K$24)</f>
        <v>25712.246512000002</v>
      </c>
      <c r="L183">
        <v>0</v>
      </c>
      <c r="M183">
        <v>0</v>
      </c>
      <c r="N183">
        <f t="shared" si="10"/>
        <v>25712.246512000002</v>
      </c>
      <c r="O183">
        <v>0</v>
      </c>
      <c r="P183">
        <v>0</v>
      </c>
      <c r="Q183" s="6">
        <f>B$21</f>
        <v>8695.3902500000004</v>
      </c>
      <c r="R183" s="6">
        <f>C$21</f>
        <v>524.99996299999998</v>
      </c>
      <c r="S183" s="6">
        <f>D$21</f>
        <v>3187.4880069999999</v>
      </c>
      <c r="T183" s="6">
        <f>E$21</f>
        <v>25712.246512000002</v>
      </c>
    </row>
    <row r="184" spans="9:20" x14ac:dyDescent="0.25">
      <c r="I184">
        <v>156</v>
      </c>
      <c r="J184">
        <v>12</v>
      </c>
      <c r="K184">
        <f>INDEX(Q184:T184,$K$24)</f>
        <v>25712.246512000002</v>
      </c>
      <c r="L184">
        <v>0</v>
      </c>
      <c r="M184">
        <v>0</v>
      </c>
      <c r="N184">
        <f t="shared" si="10"/>
        <v>25712.246512000002</v>
      </c>
      <c r="O184">
        <v>0</v>
      </c>
      <c r="P184">
        <v>0</v>
      </c>
      <c r="Q184" s="6">
        <f>B$21</f>
        <v>8695.3902500000004</v>
      </c>
      <c r="R184" s="6">
        <f>C$21</f>
        <v>524.99996299999998</v>
      </c>
      <c r="S184" s="6">
        <f>D$21</f>
        <v>3187.4880069999999</v>
      </c>
      <c r="T184" s="6">
        <f>E$21</f>
        <v>25712.246512000002</v>
      </c>
    </row>
    <row r="185" spans="9:20" x14ac:dyDescent="0.25">
      <c r="I185">
        <v>157</v>
      </c>
      <c r="J185">
        <v>13</v>
      </c>
      <c r="K185">
        <f>INDEX(Q185:T185,$K$24)</f>
        <v>25712.246512000002</v>
      </c>
      <c r="L185">
        <v>0</v>
      </c>
      <c r="M185">
        <v>0</v>
      </c>
      <c r="N185">
        <f t="shared" si="10"/>
        <v>25712.246512000002</v>
      </c>
      <c r="O185">
        <v>0</v>
      </c>
      <c r="P185">
        <v>0</v>
      </c>
      <c r="Q185" s="6">
        <f>B$21</f>
        <v>8695.3902500000004</v>
      </c>
      <c r="R185" s="6">
        <f>C$21</f>
        <v>524.99996299999998</v>
      </c>
      <c r="S185" s="6">
        <f>D$21</f>
        <v>3187.4880069999999</v>
      </c>
      <c r="T185" s="6">
        <f>E$21</f>
        <v>25712.246512000002</v>
      </c>
    </row>
    <row r="186" spans="9:20" x14ac:dyDescent="0.25">
      <c r="I186">
        <v>158</v>
      </c>
      <c r="J186">
        <v>14</v>
      </c>
      <c r="K186">
        <f>INDEX(Q186:T186,$K$24)</f>
        <v>25712.246512000002</v>
      </c>
      <c r="L186">
        <v>0</v>
      </c>
      <c r="M186">
        <v>0</v>
      </c>
      <c r="N186">
        <f t="shared" si="10"/>
        <v>25712.246512000002</v>
      </c>
      <c r="O186">
        <v>0</v>
      </c>
      <c r="P186">
        <v>0</v>
      </c>
      <c r="Q186" s="6">
        <f>B$21</f>
        <v>8695.3902500000004</v>
      </c>
      <c r="R186" s="6">
        <f>C$21</f>
        <v>524.99996299999998</v>
      </c>
      <c r="S186" s="6">
        <f>D$21</f>
        <v>3187.4880069999999</v>
      </c>
      <c r="T186" s="6">
        <f>E$21</f>
        <v>25712.246512000002</v>
      </c>
    </row>
    <row r="187" spans="9:20" x14ac:dyDescent="0.25">
      <c r="I187">
        <v>159</v>
      </c>
      <c r="J187">
        <v>15</v>
      </c>
      <c r="K187">
        <f>INDEX(Q187:T187,$K$24)</f>
        <v>25712.246512000002</v>
      </c>
      <c r="L187">
        <v>0</v>
      </c>
      <c r="M187">
        <v>0</v>
      </c>
      <c r="N187">
        <f t="shared" si="10"/>
        <v>25712.246512000002</v>
      </c>
      <c r="O187">
        <v>0</v>
      </c>
      <c r="P187">
        <v>0</v>
      </c>
      <c r="Q187" s="6">
        <f>B$21</f>
        <v>8695.3902500000004</v>
      </c>
      <c r="R187" s="6">
        <f>C$21</f>
        <v>524.99996299999998</v>
      </c>
      <c r="S187" s="6">
        <f>D$21</f>
        <v>3187.4880069999999</v>
      </c>
      <c r="T187" s="6">
        <f>E$21</f>
        <v>25712.246512000002</v>
      </c>
    </row>
    <row r="188" spans="9:20" x14ac:dyDescent="0.25">
      <c r="I188">
        <v>160</v>
      </c>
      <c r="J188">
        <v>16</v>
      </c>
      <c r="K188">
        <f>INDEX(Q188:T188,$K$24)</f>
        <v>25712.246512000002</v>
      </c>
      <c r="L188">
        <v>0</v>
      </c>
      <c r="M188">
        <v>0</v>
      </c>
      <c r="N188">
        <f t="shared" si="10"/>
        <v>25712.246512000002</v>
      </c>
      <c r="O188">
        <v>0</v>
      </c>
      <c r="P188">
        <v>0</v>
      </c>
      <c r="Q188" s="6">
        <f>B$21</f>
        <v>8695.3902500000004</v>
      </c>
      <c r="R188" s="6">
        <f>C$21</f>
        <v>524.99996299999998</v>
      </c>
      <c r="S188" s="6">
        <f>D$21</f>
        <v>3187.4880069999999</v>
      </c>
      <c r="T188" s="6">
        <f>E$21</f>
        <v>25712.246512000002</v>
      </c>
    </row>
    <row r="189" spans="9:20" x14ac:dyDescent="0.25">
      <c r="I189">
        <v>161</v>
      </c>
      <c r="J189">
        <v>17</v>
      </c>
      <c r="K189">
        <f>INDEX(Q189:T189,$K$24)</f>
        <v>25712.246512000002</v>
      </c>
      <c r="L189">
        <v>0</v>
      </c>
      <c r="M189">
        <v>0</v>
      </c>
      <c r="N189">
        <f t="shared" si="10"/>
        <v>25712.246512000002</v>
      </c>
      <c r="O189">
        <v>0</v>
      </c>
      <c r="P189">
        <v>0</v>
      </c>
      <c r="Q189" s="6">
        <f>B$21</f>
        <v>8695.3902500000004</v>
      </c>
      <c r="R189" s="6">
        <f>C$21</f>
        <v>524.99996299999998</v>
      </c>
      <c r="S189" s="6">
        <f>D$21</f>
        <v>3187.4880069999999</v>
      </c>
      <c r="T189" s="6">
        <f>E$21</f>
        <v>25712.246512000002</v>
      </c>
    </row>
    <row r="190" spans="9:20" x14ac:dyDescent="0.25">
      <c r="I190">
        <v>162</v>
      </c>
      <c r="J190">
        <v>18</v>
      </c>
      <c r="K190">
        <f>INDEX(Q190:T190,$K$24)</f>
        <v>25712.246512000002</v>
      </c>
      <c r="L190">
        <v>0</v>
      </c>
      <c r="M190">
        <v>0</v>
      </c>
      <c r="N190">
        <f t="shared" si="10"/>
        <v>25712.246512000002</v>
      </c>
      <c r="O190">
        <v>0</v>
      </c>
      <c r="P190">
        <v>0</v>
      </c>
      <c r="Q190" s="6">
        <f>B$21</f>
        <v>8695.3902500000004</v>
      </c>
      <c r="R190" s="6">
        <f>C$21</f>
        <v>524.99996299999998</v>
      </c>
      <c r="S190" s="6">
        <f>D$21</f>
        <v>3187.4880069999999</v>
      </c>
      <c r="T190" s="6">
        <f>E$21</f>
        <v>25712.246512000002</v>
      </c>
    </row>
    <row r="191" spans="9:20" x14ac:dyDescent="0.25">
      <c r="I191">
        <v>163</v>
      </c>
      <c r="J191">
        <v>19</v>
      </c>
      <c r="K191">
        <f>INDEX(Q191:T191,$K$24)</f>
        <v>25712.246512000002</v>
      </c>
      <c r="L191">
        <v>0</v>
      </c>
      <c r="M191">
        <v>0</v>
      </c>
      <c r="N191">
        <f t="shared" si="10"/>
        <v>25712.246512000002</v>
      </c>
      <c r="O191">
        <v>0</v>
      </c>
      <c r="P191">
        <v>0</v>
      </c>
      <c r="Q191" s="6">
        <f>B$21</f>
        <v>8695.3902500000004</v>
      </c>
      <c r="R191" s="6">
        <f>C$21</f>
        <v>524.99996299999998</v>
      </c>
      <c r="S191" s="6">
        <f>D$21</f>
        <v>3187.4880069999999</v>
      </c>
      <c r="T191" s="6">
        <f>E$21</f>
        <v>25712.246512000002</v>
      </c>
    </row>
    <row r="192" spans="9:20" x14ac:dyDescent="0.25">
      <c r="I192">
        <v>164</v>
      </c>
      <c r="J192">
        <v>20</v>
      </c>
      <c r="K192">
        <f>INDEX(Q192:T192,$K$24)</f>
        <v>25712.246512000002</v>
      </c>
      <c r="L192">
        <v>0</v>
      </c>
      <c r="M192">
        <v>0</v>
      </c>
      <c r="N192">
        <f t="shared" si="10"/>
        <v>25712.246512000002</v>
      </c>
      <c r="O192">
        <v>0</v>
      </c>
      <c r="P192">
        <v>0</v>
      </c>
      <c r="Q192" s="6">
        <f>B$21</f>
        <v>8695.3902500000004</v>
      </c>
      <c r="R192" s="6">
        <f>C$21</f>
        <v>524.99996299999998</v>
      </c>
      <c r="S192" s="6">
        <f>D$21</f>
        <v>3187.4880069999999</v>
      </c>
      <c r="T192" s="6">
        <f>E$21</f>
        <v>25712.246512000002</v>
      </c>
    </row>
    <row r="193" spans="9:20" x14ac:dyDescent="0.25">
      <c r="I193">
        <v>165</v>
      </c>
      <c r="J193">
        <v>21</v>
      </c>
      <c r="K193">
        <f>INDEX(Q193:T193,$K$24)</f>
        <v>25712.246512000002</v>
      </c>
      <c r="L193">
        <v>0</v>
      </c>
      <c r="M193">
        <v>0</v>
      </c>
      <c r="N193">
        <f t="shared" si="10"/>
        <v>25712.246512000002</v>
      </c>
      <c r="O193">
        <v>0</v>
      </c>
      <c r="P193">
        <v>0</v>
      </c>
      <c r="Q193" s="6">
        <f>B$21</f>
        <v>8695.3902500000004</v>
      </c>
      <c r="R193" s="6">
        <f>C$21</f>
        <v>524.99996299999998</v>
      </c>
      <c r="S193" s="6">
        <f>D$21</f>
        <v>3187.4880069999999</v>
      </c>
      <c r="T193" s="6">
        <f>E$21</f>
        <v>25712.246512000002</v>
      </c>
    </row>
    <row r="194" spans="9:20" x14ac:dyDescent="0.25">
      <c r="I194">
        <v>166</v>
      </c>
      <c r="J194">
        <v>22</v>
      </c>
      <c r="K194">
        <f>INDEX(Q194:T194,$K$24)</f>
        <v>25712.246512000002</v>
      </c>
      <c r="L194">
        <v>0</v>
      </c>
      <c r="M194">
        <v>0</v>
      </c>
      <c r="N194">
        <f t="shared" si="10"/>
        <v>25712.246512000002</v>
      </c>
      <c r="O194">
        <v>0</v>
      </c>
      <c r="P194">
        <v>0</v>
      </c>
      <c r="Q194" s="6">
        <f>B$21</f>
        <v>8695.3902500000004</v>
      </c>
      <c r="R194" s="6">
        <f>C$21</f>
        <v>524.99996299999998</v>
      </c>
      <c r="S194" s="6">
        <f>D$21</f>
        <v>3187.4880069999999</v>
      </c>
      <c r="T194" s="6">
        <f>E$21</f>
        <v>25712.246512000002</v>
      </c>
    </row>
    <row r="195" spans="9:20" x14ac:dyDescent="0.25">
      <c r="I195">
        <v>167</v>
      </c>
      <c r="J195">
        <v>23</v>
      </c>
      <c r="K195">
        <f>INDEX(Q195:T195,$K$24)</f>
        <v>25712.246512000002</v>
      </c>
      <c r="L195">
        <v>0</v>
      </c>
      <c r="M195">
        <v>0</v>
      </c>
      <c r="N195">
        <f t="shared" si="10"/>
        <v>25712.246512000002</v>
      </c>
      <c r="O195">
        <v>0</v>
      </c>
      <c r="P195">
        <v>0</v>
      </c>
      <c r="Q195" s="6">
        <f>B$21</f>
        <v>8695.3902500000004</v>
      </c>
      <c r="R195" s="6">
        <f>C$21</f>
        <v>524.99996299999998</v>
      </c>
      <c r="S195" s="6">
        <f>D$21</f>
        <v>3187.4880069999999</v>
      </c>
      <c r="T195" s="6">
        <f>E$21</f>
        <v>25712.246512000002</v>
      </c>
    </row>
    <row r="196" spans="9:20" x14ac:dyDescent="0.25">
      <c r="I196">
        <v>168</v>
      </c>
      <c r="J196">
        <v>24</v>
      </c>
      <c r="K196">
        <f>INDEX(Q196:T196,$K$24)</f>
        <v>25712.246512000002</v>
      </c>
      <c r="L196">
        <v>0</v>
      </c>
      <c r="M196">
        <v>0</v>
      </c>
      <c r="N196">
        <f t="shared" si="10"/>
        <v>25712.246512000002</v>
      </c>
      <c r="O196">
        <v>0</v>
      </c>
      <c r="P196">
        <v>0</v>
      </c>
      <c r="Q196" s="6">
        <f>B$21</f>
        <v>8695.3902500000004</v>
      </c>
      <c r="R196" s="6">
        <f>C$21</f>
        <v>524.99996299999998</v>
      </c>
      <c r="S196" s="6">
        <f>D$21</f>
        <v>3187.4880069999999</v>
      </c>
      <c r="T196" s="6">
        <f>E$21</f>
        <v>25712.246512000002</v>
      </c>
    </row>
    <row r="197" spans="9:20" x14ac:dyDescent="0.25">
      <c r="I197">
        <v>169</v>
      </c>
      <c r="J197">
        <v>25</v>
      </c>
      <c r="K197">
        <f>INDEX(Q197:T197,$K$24)</f>
        <v>25712.246512000002</v>
      </c>
      <c r="L197">
        <v>0</v>
      </c>
      <c r="M197">
        <v>0</v>
      </c>
      <c r="N197">
        <f t="shared" si="10"/>
        <v>25712.246512000002</v>
      </c>
      <c r="O197">
        <v>0</v>
      </c>
      <c r="P197">
        <v>0</v>
      </c>
      <c r="Q197" s="6">
        <f>B$21</f>
        <v>8695.3902500000004</v>
      </c>
      <c r="R197" s="6">
        <f>C$21</f>
        <v>524.99996299999998</v>
      </c>
      <c r="S197" s="6">
        <f>D$21</f>
        <v>3187.4880069999999</v>
      </c>
      <c r="T197" s="6">
        <f>E$21</f>
        <v>25712.246512000002</v>
      </c>
    </row>
    <row r="198" spans="9:20" x14ac:dyDescent="0.25">
      <c r="I198">
        <v>170</v>
      </c>
      <c r="J198">
        <v>26</v>
      </c>
      <c r="K198">
        <f>INDEX(Q198:T198,$K$24)</f>
        <v>25712.246512000002</v>
      </c>
      <c r="L198">
        <v>0</v>
      </c>
      <c r="M198">
        <v>0</v>
      </c>
      <c r="N198">
        <f t="shared" si="10"/>
        <v>25712.246512000002</v>
      </c>
      <c r="O198">
        <v>0</v>
      </c>
      <c r="P198">
        <v>0</v>
      </c>
      <c r="Q198" s="6">
        <f>B$21</f>
        <v>8695.3902500000004</v>
      </c>
      <c r="R198" s="6">
        <f>C$21</f>
        <v>524.99996299999998</v>
      </c>
      <c r="S198" s="6">
        <f>D$21</f>
        <v>3187.4880069999999</v>
      </c>
      <c r="T198" s="6">
        <f>E$21</f>
        <v>25712.246512000002</v>
      </c>
    </row>
    <row r="199" spans="9:20" x14ac:dyDescent="0.25">
      <c r="I199">
        <v>171</v>
      </c>
      <c r="J199">
        <v>27</v>
      </c>
      <c r="K199">
        <f>INDEX(Q199:T199,$K$24)</f>
        <v>25712.246512000002</v>
      </c>
      <c r="L199">
        <v>0</v>
      </c>
      <c r="M199">
        <v>0</v>
      </c>
      <c r="N199">
        <f t="shared" si="10"/>
        <v>25712.246512000002</v>
      </c>
      <c r="O199">
        <v>0</v>
      </c>
      <c r="P199">
        <v>0</v>
      </c>
      <c r="Q199" s="6">
        <f>B$21</f>
        <v>8695.3902500000004</v>
      </c>
      <c r="R199" s="6">
        <f>C$21</f>
        <v>524.99996299999998</v>
      </c>
      <c r="S199" s="6">
        <f>D$21</f>
        <v>3187.4880069999999</v>
      </c>
      <c r="T199" s="6">
        <f>E$21</f>
        <v>25712.246512000002</v>
      </c>
    </row>
    <row r="200" spans="9:20" x14ac:dyDescent="0.25">
      <c r="I200">
        <v>172</v>
      </c>
      <c r="J200">
        <v>28</v>
      </c>
      <c r="K200">
        <f>INDEX(Q200:T200,$K$24)</f>
        <v>25712.246512000002</v>
      </c>
      <c r="L200">
        <v>0</v>
      </c>
      <c r="M200">
        <v>0</v>
      </c>
      <c r="N200">
        <f t="shared" si="10"/>
        <v>25712.246512000002</v>
      </c>
      <c r="O200">
        <v>0</v>
      </c>
      <c r="P200">
        <v>0</v>
      </c>
      <c r="Q200" s="6">
        <f>B$21</f>
        <v>8695.3902500000004</v>
      </c>
      <c r="R200" s="6">
        <f>C$21</f>
        <v>524.99996299999998</v>
      </c>
      <c r="S200" s="6">
        <f>D$21</f>
        <v>3187.4880069999999</v>
      </c>
      <c r="T200" s="6">
        <f>E$21</f>
        <v>25712.246512000002</v>
      </c>
    </row>
    <row r="201" spans="9:20" x14ac:dyDescent="0.25">
      <c r="I201">
        <v>173</v>
      </c>
      <c r="J201">
        <v>29</v>
      </c>
      <c r="K201">
        <f>INDEX(Q201:T201,$K$24)</f>
        <v>25712.246512000002</v>
      </c>
      <c r="L201">
        <v>0</v>
      </c>
      <c r="M201">
        <v>0</v>
      </c>
      <c r="N201">
        <f t="shared" si="10"/>
        <v>25712.246512000002</v>
      </c>
      <c r="O201">
        <v>0</v>
      </c>
      <c r="P201">
        <v>0</v>
      </c>
      <c r="Q201" s="6">
        <f>B$21</f>
        <v>8695.3902500000004</v>
      </c>
      <c r="R201" s="6">
        <f>C$21</f>
        <v>524.99996299999998</v>
      </c>
      <c r="S201" s="6">
        <f>D$21</f>
        <v>3187.4880069999999</v>
      </c>
      <c r="T201" s="6">
        <f>E$21</f>
        <v>25712.246512000002</v>
      </c>
    </row>
    <row r="202" spans="9:20" x14ac:dyDescent="0.25">
      <c r="I202">
        <v>174</v>
      </c>
      <c r="J202">
        <v>30</v>
      </c>
      <c r="K202">
        <f>INDEX(Q202:T202,$K$24)</f>
        <v>25712.246512000002</v>
      </c>
      <c r="L202">
        <v>0</v>
      </c>
      <c r="M202">
        <v>0</v>
      </c>
      <c r="N202">
        <f t="shared" si="10"/>
        <v>25712.246512000002</v>
      </c>
      <c r="O202">
        <v>0</v>
      </c>
      <c r="P202">
        <v>0</v>
      </c>
      <c r="Q202" s="6">
        <f>B$21</f>
        <v>8695.3902500000004</v>
      </c>
      <c r="R202" s="6">
        <f>C$21</f>
        <v>524.99996299999998</v>
      </c>
      <c r="S202" s="6">
        <f>D$21</f>
        <v>3187.4880069999999</v>
      </c>
      <c r="T202" s="6">
        <f>E$21</f>
        <v>25712.246512000002</v>
      </c>
    </row>
    <row r="203" spans="9:20" x14ac:dyDescent="0.25">
      <c r="I203">
        <v>175</v>
      </c>
      <c r="J203">
        <v>31</v>
      </c>
      <c r="K203">
        <f>INDEX(Q203:T203,$K$24)</f>
        <v>25712.246512000002</v>
      </c>
      <c r="L203">
        <v>0</v>
      </c>
      <c r="M203">
        <v>0</v>
      </c>
      <c r="N203">
        <f t="shared" si="10"/>
        <v>25712.246512000002</v>
      </c>
      <c r="O203">
        <v>0</v>
      </c>
      <c r="P203">
        <v>0</v>
      </c>
      <c r="Q203" s="6">
        <f>B$21</f>
        <v>8695.3902500000004</v>
      </c>
      <c r="R203" s="6">
        <f>C$21</f>
        <v>524.99996299999998</v>
      </c>
      <c r="S203" s="6">
        <f>D$21</f>
        <v>3187.4880069999999</v>
      </c>
      <c r="T203" s="6">
        <f>E$21</f>
        <v>25712.246512000002</v>
      </c>
    </row>
    <row r="204" spans="9:20" x14ac:dyDescent="0.25">
      <c r="I204">
        <v>176</v>
      </c>
      <c r="J204">
        <v>32</v>
      </c>
      <c r="K204">
        <f>INDEX(Q204:T204,$K$24)</f>
        <v>25712.246512000002</v>
      </c>
      <c r="L204">
        <v>0</v>
      </c>
      <c r="M204">
        <v>0</v>
      </c>
      <c r="N204">
        <f t="shared" si="10"/>
        <v>25712.246512000002</v>
      </c>
      <c r="O204">
        <v>0</v>
      </c>
      <c r="P204">
        <v>0</v>
      </c>
      <c r="Q204" s="6">
        <f>B$21</f>
        <v>8695.3902500000004</v>
      </c>
      <c r="R204" s="6">
        <f>C$21</f>
        <v>524.99996299999998</v>
      </c>
      <c r="S204" s="6">
        <f>D$21</f>
        <v>3187.4880069999999</v>
      </c>
      <c r="T204" s="6">
        <f>E$21</f>
        <v>25712.246512000002</v>
      </c>
    </row>
    <row r="205" spans="9:20" x14ac:dyDescent="0.25">
      <c r="I205">
        <v>177</v>
      </c>
      <c r="J205">
        <v>33</v>
      </c>
      <c r="K205">
        <f>INDEX(Q205:T205,$K$24)</f>
        <v>25712.246512000002</v>
      </c>
      <c r="L205">
        <v>0</v>
      </c>
      <c r="M205">
        <v>0</v>
      </c>
      <c r="N205">
        <f t="shared" si="10"/>
        <v>25712.246512000002</v>
      </c>
      <c r="O205">
        <v>0</v>
      </c>
      <c r="P205">
        <v>0</v>
      </c>
      <c r="Q205" s="6">
        <f>B$21</f>
        <v>8695.3902500000004</v>
      </c>
      <c r="R205" s="6">
        <f>C$21</f>
        <v>524.99996299999998</v>
      </c>
      <c r="S205" s="6">
        <f>D$21</f>
        <v>3187.4880069999999</v>
      </c>
      <c r="T205" s="6">
        <f>E$21</f>
        <v>25712.246512000002</v>
      </c>
    </row>
    <row r="206" spans="9:20" x14ac:dyDescent="0.25">
      <c r="I206">
        <v>178</v>
      </c>
      <c r="J206">
        <v>34</v>
      </c>
      <c r="K206">
        <f>INDEX(Q206:T206,$K$24)</f>
        <v>25712.246512000002</v>
      </c>
      <c r="L206">
        <v>0</v>
      </c>
      <c r="M206">
        <v>0</v>
      </c>
      <c r="N206">
        <f t="shared" si="10"/>
        <v>25712.246512000002</v>
      </c>
      <c r="O206">
        <v>0</v>
      </c>
      <c r="P206">
        <v>0</v>
      </c>
      <c r="Q206" s="6">
        <f>B$21</f>
        <v>8695.3902500000004</v>
      </c>
      <c r="R206" s="6">
        <f>C$21</f>
        <v>524.99996299999998</v>
      </c>
      <c r="S206" s="6">
        <f>D$21</f>
        <v>3187.4880069999999</v>
      </c>
      <c r="T206" s="6">
        <f>E$21</f>
        <v>25712.246512000002</v>
      </c>
    </row>
    <row r="207" spans="9:20" x14ac:dyDescent="0.25">
      <c r="I207">
        <v>179</v>
      </c>
      <c r="J207">
        <v>35</v>
      </c>
      <c r="K207">
        <f>INDEX(Q207:T207,$K$24)</f>
        <v>25712.246512000002</v>
      </c>
      <c r="L207">
        <v>0</v>
      </c>
      <c r="M207">
        <v>0</v>
      </c>
      <c r="N207">
        <f t="shared" si="10"/>
        <v>25712.246512000002</v>
      </c>
      <c r="O207">
        <v>0</v>
      </c>
      <c r="P207">
        <v>0</v>
      </c>
      <c r="Q207" s="6">
        <f>B$21</f>
        <v>8695.3902500000004</v>
      </c>
      <c r="R207" s="6">
        <f>C$21</f>
        <v>524.99996299999998</v>
      </c>
      <c r="S207" s="6">
        <f>D$21</f>
        <v>3187.4880069999999</v>
      </c>
      <c r="T207" s="6">
        <f>E$21</f>
        <v>25712.246512000002</v>
      </c>
    </row>
    <row r="208" spans="9:20" x14ac:dyDescent="0.25">
      <c r="I208">
        <v>180</v>
      </c>
      <c r="J208">
        <v>36</v>
      </c>
      <c r="K208">
        <f>INDEX(Q208:T208,$K$24)</f>
        <v>25712.246512000002</v>
      </c>
      <c r="L208">
        <v>0</v>
      </c>
      <c r="M208">
        <v>0</v>
      </c>
      <c r="N208">
        <f t="shared" si="10"/>
        <v>25712.246512000002</v>
      </c>
      <c r="O208">
        <v>0</v>
      </c>
      <c r="P208">
        <v>0</v>
      </c>
      <c r="Q208" s="6">
        <f>B$21</f>
        <v>8695.3902500000004</v>
      </c>
      <c r="R208" s="6">
        <f>C$21</f>
        <v>524.99996299999998</v>
      </c>
      <c r="S208" s="6">
        <f>D$21</f>
        <v>3187.4880069999999</v>
      </c>
      <c r="T208" s="6">
        <f>E$21</f>
        <v>25712.246512000002</v>
      </c>
    </row>
    <row r="209" spans="9:20" x14ac:dyDescent="0.25">
      <c r="I209">
        <v>181</v>
      </c>
      <c r="J209">
        <v>37</v>
      </c>
      <c r="K209">
        <f>INDEX(Q209:T209,$K$24)</f>
        <v>25712.246512000002</v>
      </c>
      <c r="L209">
        <v>0</v>
      </c>
      <c r="M209">
        <v>0</v>
      </c>
      <c r="N209">
        <f t="shared" si="10"/>
        <v>25712.246512000002</v>
      </c>
      <c r="O209">
        <v>0</v>
      </c>
      <c r="P209">
        <v>0</v>
      </c>
      <c r="Q209" s="6">
        <f>B$21</f>
        <v>8695.3902500000004</v>
      </c>
      <c r="R209" s="6">
        <f>C$21</f>
        <v>524.99996299999998</v>
      </c>
      <c r="S209" s="6">
        <f>D$21</f>
        <v>3187.4880069999999</v>
      </c>
      <c r="T209" s="6">
        <f>E$21</f>
        <v>25712.246512000002</v>
      </c>
    </row>
    <row r="210" spans="9:20" x14ac:dyDescent="0.25">
      <c r="I210">
        <v>182</v>
      </c>
      <c r="J210">
        <v>38</v>
      </c>
      <c r="K210">
        <f>INDEX(Q210:T210,$K$24)</f>
        <v>25712.246512000002</v>
      </c>
      <c r="L210">
        <v>0</v>
      </c>
      <c r="M210">
        <v>0</v>
      </c>
      <c r="N210">
        <f t="shared" si="10"/>
        <v>25712.246512000002</v>
      </c>
      <c r="O210">
        <v>0</v>
      </c>
      <c r="P210">
        <v>0</v>
      </c>
      <c r="Q210" s="6">
        <f>B$21</f>
        <v>8695.3902500000004</v>
      </c>
      <c r="R210" s="6">
        <f>C$21</f>
        <v>524.99996299999998</v>
      </c>
      <c r="S210" s="6">
        <f>D$21</f>
        <v>3187.4880069999999</v>
      </c>
      <c r="T210" s="6">
        <f>E$21</f>
        <v>25712.246512000002</v>
      </c>
    </row>
    <row r="211" spans="9:20" x14ac:dyDescent="0.25">
      <c r="I211">
        <v>183</v>
      </c>
      <c r="J211">
        <v>39</v>
      </c>
      <c r="K211">
        <f>INDEX(Q211:T211,$K$24)</f>
        <v>25712.246512000002</v>
      </c>
      <c r="L211">
        <v>0</v>
      </c>
      <c r="M211">
        <v>0</v>
      </c>
      <c r="N211">
        <f t="shared" si="10"/>
        <v>25712.246512000002</v>
      </c>
      <c r="O211">
        <v>0</v>
      </c>
      <c r="P211">
        <v>0</v>
      </c>
      <c r="Q211" s="6">
        <f>B$21</f>
        <v>8695.3902500000004</v>
      </c>
      <c r="R211" s="6">
        <f>C$21</f>
        <v>524.99996299999998</v>
      </c>
      <c r="S211" s="6">
        <f>D$21</f>
        <v>3187.4880069999999</v>
      </c>
      <c r="T211" s="6">
        <f>E$21</f>
        <v>25712.246512000002</v>
      </c>
    </row>
    <row r="212" spans="9:20" x14ac:dyDescent="0.25">
      <c r="I212">
        <v>184</v>
      </c>
      <c r="J212">
        <v>40</v>
      </c>
      <c r="K212">
        <f>INDEX(Q212:T212,$K$24)</f>
        <v>25712.246512000002</v>
      </c>
      <c r="L212">
        <v>0</v>
      </c>
      <c r="M212">
        <v>0</v>
      </c>
      <c r="N212">
        <f t="shared" si="10"/>
        <v>25712.246512000002</v>
      </c>
      <c r="O212">
        <v>0</v>
      </c>
      <c r="P212">
        <v>0</v>
      </c>
      <c r="Q212" s="6">
        <f>B$21</f>
        <v>8695.3902500000004</v>
      </c>
      <c r="R212" s="6">
        <f>C$21</f>
        <v>524.99996299999998</v>
      </c>
      <c r="S212" s="6">
        <f>D$21</f>
        <v>3187.4880069999999</v>
      </c>
      <c r="T212" s="6">
        <f>E$21</f>
        <v>25712.246512000002</v>
      </c>
    </row>
    <row r="213" spans="9:20" x14ac:dyDescent="0.25">
      <c r="I213">
        <v>185</v>
      </c>
      <c r="J213">
        <v>41</v>
      </c>
      <c r="K213">
        <f>INDEX(Q213:T213,$K$24)</f>
        <v>25712.246512000002</v>
      </c>
      <c r="L213">
        <v>0</v>
      </c>
      <c r="M213">
        <v>0</v>
      </c>
      <c r="N213">
        <f t="shared" si="10"/>
        <v>25712.246512000002</v>
      </c>
      <c r="O213">
        <v>0</v>
      </c>
      <c r="P213">
        <v>0</v>
      </c>
      <c r="Q213" s="6">
        <f>B$21</f>
        <v>8695.3902500000004</v>
      </c>
      <c r="R213" s="6">
        <f>C$21</f>
        <v>524.99996299999998</v>
      </c>
      <c r="S213" s="6">
        <f>D$21</f>
        <v>3187.4880069999999</v>
      </c>
      <c r="T213" s="6">
        <f>E$21</f>
        <v>25712.246512000002</v>
      </c>
    </row>
    <row r="214" spans="9:20" x14ac:dyDescent="0.25">
      <c r="I214">
        <v>186</v>
      </c>
      <c r="J214">
        <v>42</v>
      </c>
      <c r="K214">
        <f>INDEX(Q214:T214,$K$24)</f>
        <v>25712.246512000002</v>
      </c>
      <c r="L214">
        <v>0</v>
      </c>
      <c r="M214">
        <v>0</v>
      </c>
      <c r="N214">
        <f t="shared" si="10"/>
        <v>25712.246512000002</v>
      </c>
      <c r="O214">
        <v>0</v>
      </c>
      <c r="P214">
        <v>0</v>
      </c>
      <c r="Q214" s="6">
        <f>B$21</f>
        <v>8695.3902500000004</v>
      </c>
      <c r="R214" s="6">
        <f>C$21</f>
        <v>524.99996299999998</v>
      </c>
      <c r="S214" s="6">
        <f>D$21</f>
        <v>3187.4880069999999</v>
      </c>
      <c r="T214" s="6">
        <f>E$21</f>
        <v>25712.246512000002</v>
      </c>
    </row>
    <row r="215" spans="9:20" x14ac:dyDescent="0.25">
      <c r="I215">
        <v>187</v>
      </c>
      <c r="J215">
        <v>43</v>
      </c>
      <c r="K215">
        <f>INDEX(Q215:T215,$K$24)</f>
        <v>25712.246512000002</v>
      </c>
      <c r="L215">
        <v>0</v>
      </c>
      <c r="M215">
        <v>0</v>
      </c>
      <c r="N215">
        <f t="shared" si="10"/>
        <v>25712.246512000002</v>
      </c>
      <c r="O215">
        <v>0</v>
      </c>
      <c r="P215">
        <v>0</v>
      </c>
      <c r="Q215" s="6">
        <f>B$21</f>
        <v>8695.3902500000004</v>
      </c>
      <c r="R215" s="6">
        <f>C$21</f>
        <v>524.99996299999998</v>
      </c>
      <c r="S215" s="6">
        <f>D$21</f>
        <v>3187.4880069999999</v>
      </c>
      <c r="T215" s="6">
        <f>E$21</f>
        <v>25712.246512000002</v>
      </c>
    </row>
    <row r="216" spans="9:20" x14ac:dyDescent="0.25">
      <c r="I216">
        <v>188</v>
      </c>
      <c r="J216">
        <v>44</v>
      </c>
      <c r="K216">
        <f>INDEX(Q216:T216,$K$24)</f>
        <v>25712.246512000002</v>
      </c>
      <c r="L216">
        <v>0</v>
      </c>
      <c r="M216">
        <v>0</v>
      </c>
      <c r="N216">
        <f t="shared" si="10"/>
        <v>25712.246512000002</v>
      </c>
      <c r="O216">
        <v>0</v>
      </c>
      <c r="P216">
        <v>0</v>
      </c>
      <c r="Q216" s="6">
        <f>B$21</f>
        <v>8695.3902500000004</v>
      </c>
      <c r="R216" s="6">
        <f>C$21</f>
        <v>524.99996299999998</v>
      </c>
      <c r="S216" s="6">
        <f>D$21</f>
        <v>3187.4880069999999</v>
      </c>
      <c r="T216" s="6">
        <f>E$21</f>
        <v>25712.246512000002</v>
      </c>
    </row>
    <row r="217" spans="9:20" x14ac:dyDescent="0.25">
      <c r="I217">
        <v>189</v>
      </c>
      <c r="J217">
        <v>45</v>
      </c>
      <c r="K217">
        <f>INDEX(Q217:T217,$K$24)</f>
        <v>25712.246512000002</v>
      </c>
      <c r="L217">
        <v>0</v>
      </c>
      <c r="M217">
        <v>0</v>
      </c>
      <c r="N217">
        <f t="shared" si="10"/>
        <v>25712.246512000002</v>
      </c>
      <c r="O217">
        <v>0</v>
      </c>
      <c r="P217">
        <v>0</v>
      </c>
      <c r="Q217" s="6">
        <f>B$21</f>
        <v>8695.3902500000004</v>
      </c>
      <c r="R217" s="6">
        <f>C$21</f>
        <v>524.99996299999998</v>
      </c>
      <c r="S217" s="6">
        <f>D$21</f>
        <v>3187.4880069999999</v>
      </c>
      <c r="T217" s="6">
        <f>E$21</f>
        <v>25712.246512000002</v>
      </c>
    </row>
    <row r="218" spans="9:20" x14ac:dyDescent="0.25">
      <c r="I218">
        <v>190</v>
      </c>
      <c r="J218">
        <v>46</v>
      </c>
      <c r="K218">
        <f>INDEX(Q218:T218,$K$24)</f>
        <v>25712.246512000002</v>
      </c>
      <c r="L218">
        <v>0</v>
      </c>
      <c r="M218">
        <v>0</v>
      </c>
      <c r="N218">
        <f t="shared" si="10"/>
        <v>25712.246512000002</v>
      </c>
      <c r="O218">
        <v>0</v>
      </c>
      <c r="P218">
        <v>0</v>
      </c>
      <c r="Q218" s="6">
        <f>B$21</f>
        <v>8695.3902500000004</v>
      </c>
      <c r="R218" s="6">
        <f>C$21</f>
        <v>524.99996299999998</v>
      </c>
      <c r="S218" s="6">
        <f>D$21</f>
        <v>3187.4880069999999</v>
      </c>
      <c r="T218" s="6">
        <f>E$21</f>
        <v>25712.246512000002</v>
      </c>
    </row>
    <row r="219" spans="9:20" x14ac:dyDescent="0.25">
      <c r="I219">
        <v>191</v>
      </c>
      <c r="J219">
        <v>47</v>
      </c>
      <c r="K219">
        <f>INDEX(Q219:T219,$K$24)</f>
        <v>25712.246512000002</v>
      </c>
      <c r="L219">
        <v>0</v>
      </c>
      <c r="M219">
        <v>0</v>
      </c>
      <c r="N219">
        <f t="shared" si="10"/>
        <v>25712.246512000002</v>
      </c>
      <c r="O219">
        <v>0</v>
      </c>
      <c r="P219">
        <v>0</v>
      </c>
      <c r="Q219" s="6">
        <f>B$21</f>
        <v>8695.3902500000004</v>
      </c>
      <c r="R219" s="6">
        <f>C$21</f>
        <v>524.99996299999998</v>
      </c>
      <c r="S219" s="6">
        <f>D$21</f>
        <v>3187.4880069999999</v>
      </c>
      <c r="T219" s="6">
        <f>E$21</f>
        <v>25712.246512000002</v>
      </c>
    </row>
    <row r="220" spans="9:20" x14ac:dyDescent="0.25">
      <c r="I220">
        <v>192</v>
      </c>
      <c r="J220">
        <v>48</v>
      </c>
      <c r="K220">
        <f>INDEX(Q220:T220,$K$24)</f>
        <v>25712.246512000002</v>
      </c>
      <c r="L220">
        <v>0</v>
      </c>
      <c r="M220">
        <v>0</v>
      </c>
      <c r="N220">
        <f t="shared" si="10"/>
        <v>25712.246512000002</v>
      </c>
      <c r="O220">
        <v>0</v>
      </c>
      <c r="P220">
        <v>0</v>
      </c>
      <c r="Q220" s="6">
        <f>B$21</f>
        <v>8695.3902500000004</v>
      </c>
      <c r="R220" s="6">
        <f>C$21</f>
        <v>524.99996299999998</v>
      </c>
      <c r="S220" s="6">
        <f>D$21</f>
        <v>3187.4880069999999</v>
      </c>
      <c r="T220" s="6">
        <f>E$21</f>
        <v>25712.246512000002</v>
      </c>
    </row>
    <row r="221" spans="9:20" x14ac:dyDescent="0.25">
      <c r="I221">
        <v>193</v>
      </c>
      <c r="J221">
        <v>49</v>
      </c>
      <c r="K221">
        <f>INDEX(Q221:T221,$K$24)</f>
        <v>25712.246512000002</v>
      </c>
      <c r="L221">
        <v>0</v>
      </c>
      <c r="M221">
        <v>0</v>
      </c>
      <c r="N221">
        <f t="shared" si="10"/>
        <v>25712.246512000002</v>
      </c>
      <c r="O221">
        <v>0</v>
      </c>
      <c r="P221">
        <v>0</v>
      </c>
      <c r="Q221" s="6">
        <f>B$21</f>
        <v>8695.3902500000004</v>
      </c>
      <c r="R221" s="6">
        <f>C$21</f>
        <v>524.99996299999998</v>
      </c>
      <c r="S221" s="6">
        <f>D$21</f>
        <v>3187.4880069999999</v>
      </c>
      <c r="T221" s="6">
        <f>E$21</f>
        <v>25712.246512000002</v>
      </c>
    </row>
    <row r="222" spans="9:20" x14ac:dyDescent="0.25">
      <c r="I222">
        <v>194</v>
      </c>
      <c r="J222">
        <v>50</v>
      </c>
      <c r="K222">
        <f>INDEX(Q222:T222,$K$24)</f>
        <v>25712.246512000002</v>
      </c>
      <c r="L222">
        <v>0</v>
      </c>
      <c r="M222">
        <v>0</v>
      </c>
      <c r="N222">
        <f t="shared" si="10"/>
        <v>25712.246512000002</v>
      </c>
      <c r="O222">
        <v>0</v>
      </c>
      <c r="P222">
        <v>0</v>
      </c>
      <c r="Q222" s="6">
        <f>B$21</f>
        <v>8695.3902500000004</v>
      </c>
      <c r="R222" s="6">
        <f>C$21</f>
        <v>524.99996299999998</v>
      </c>
      <c r="S222" s="6">
        <f>D$21</f>
        <v>3187.4880069999999</v>
      </c>
      <c r="T222" s="6">
        <f>E$21</f>
        <v>25712.246512000002</v>
      </c>
    </row>
    <row r="223" spans="9:20" x14ac:dyDescent="0.25">
      <c r="I223">
        <v>195</v>
      </c>
      <c r="J223">
        <v>51</v>
      </c>
      <c r="K223">
        <f>INDEX(Q223:T223,$K$24)</f>
        <v>25712.246512000002</v>
      </c>
      <c r="L223">
        <v>0</v>
      </c>
      <c r="M223">
        <v>0</v>
      </c>
      <c r="N223">
        <f t="shared" si="10"/>
        <v>25712.246512000002</v>
      </c>
      <c r="O223">
        <v>0</v>
      </c>
      <c r="P223">
        <v>0</v>
      </c>
      <c r="Q223" s="6">
        <f>B$21</f>
        <v>8695.3902500000004</v>
      </c>
      <c r="R223" s="6">
        <f>C$21</f>
        <v>524.99996299999998</v>
      </c>
      <c r="S223" s="6">
        <f>D$21</f>
        <v>3187.4880069999999</v>
      </c>
      <c r="T223" s="6">
        <f>E$21</f>
        <v>25712.246512000002</v>
      </c>
    </row>
    <row r="224" spans="9:20" x14ac:dyDescent="0.25">
      <c r="I224">
        <v>196</v>
      </c>
      <c r="J224">
        <v>52</v>
      </c>
      <c r="K224">
        <f>INDEX(Q224:T224,$K$24)</f>
        <v>25712.246512000002</v>
      </c>
      <c r="L224">
        <v>0</v>
      </c>
      <c r="M224">
        <v>0</v>
      </c>
      <c r="N224">
        <f t="shared" si="10"/>
        <v>25712.246512000002</v>
      </c>
      <c r="O224">
        <v>0</v>
      </c>
      <c r="P224">
        <v>0</v>
      </c>
      <c r="Q224" s="6">
        <f>B$21</f>
        <v>8695.3902500000004</v>
      </c>
      <c r="R224" s="6">
        <f>C$21</f>
        <v>524.99996299999998</v>
      </c>
      <c r="S224" s="6">
        <f>D$21</f>
        <v>3187.4880069999999</v>
      </c>
      <c r="T224" s="6">
        <f>E$21</f>
        <v>25712.246512000002</v>
      </c>
    </row>
    <row r="225" spans="9:20" x14ac:dyDescent="0.25">
      <c r="I225">
        <v>197</v>
      </c>
      <c r="J225">
        <v>53</v>
      </c>
      <c r="K225">
        <f>INDEX(Q225:T225,$K$24)</f>
        <v>25712.246512000002</v>
      </c>
      <c r="L225">
        <v>0</v>
      </c>
      <c r="M225">
        <v>0</v>
      </c>
      <c r="N225">
        <f t="shared" si="10"/>
        <v>25712.246512000002</v>
      </c>
      <c r="O225">
        <v>0</v>
      </c>
      <c r="P225">
        <v>0</v>
      </c>
      <c r="Q225" s="6">
        <f>B$21</f>
        <v>8695.3902500000004</v>
      </c>
      <c r="R225" s="6">
        <f>C$21</f>
        <v>524.99996299999998</v>
      </c>
      <c r="S225" s="6">
        <f>D$21</f>
        <v>3187.4880069999999</v>
      </c>
      <c r="T225" s="6">
        <f>E$21</f>
        <v>25712.246512000002</v>
      </c>
    </row>
    <row r="226" spans="9:20" x14ac:dyDescent="0.25">
      <c r="I226">
        <v>198</v>
      </c>
      <c r="J226">
        <v>54</v>
      </c>
      <c r="K226">
        <f>INDEX(Q226:T226,$K$24)</f>
        <v>25712.246512000002</v>
      </c>
      <c r="L226">
        <v>0</v>
      </c>
      <c r="M226">
        <v>0</v>
      </c>
      <c r="N226">
        <f t="shared" si="10"/>
        <v>25712.246512000002</v>
      </c>
      <c r="O226">
        <v>0</v>
      </c>
      <c r="P226">
        <v>0</v>
      </c>
      <c r="Q226" s="6">
        <f>B$21</f>
        <v>8695.3902500000004</v>
      </c>
      <c r="R226" s="6">
        <f>C$21</f>
        <v>524.99996299999998</v>
      </c>
      <c r="S226" s="6">
        <f>D$21</f>
        <v>3187.4880069999999</v>
      </c>
      <c r="T226" s="6">
        <f>E$21</f>
        <v>25712.246512000002</v>
      </c>
    </row>
    <row r="227" spans="9:20" x14ac:dyDescent="0.25">
      <c r="I227">
        <v>199</v>
      </c>
      <c r="J227">
        <v>55</v>
      </c>
      <c r="K227">
        <f>INDEX(Q227:T227,$K$24)</f>
        <v>25712.246512000002</v>
      </c>
      <c r="L227">
        <v>0</v>
      </c>
      <c r="M227">
        <v>0</v>
      </c>
      <c r="N227">
        <f t="shared" si="10"/>
        <v>25712.246512000002</v>
      </c>
      <c r="O227">
        <v>0</v>
      </c>
      <c r="P227">
        <v>0</v>
      </c>
      <c r="Q227" s="6">
        <f>B$21</f>
        <v>8695.3902500000004</v>
      </c>
      <c r="R227" s="6">
        <f>C$21</f>
        <v>524.99996299999998</v>
      </c>
      <c r="S227" s="6">
        <f>D$21</f>
        <v>3187.4880069999999</v>
      </c>
      <c r="T227" s="6">
        <f>E$21</f>
        <v>25712.246512000002</v>
      </c>
    </row>
    <row r="228" spans="9:20" x14ac:dyDescent="0.25">
      <c r="I228">
        <v>200</v>
      </c>
      <c r="J228">
        <v>56</v>
      </c>
      <c r="K228">
        <f>INDEX(Q228:T228,$K$24)</f>
        <v>25712.246512000002</v>
      </c>
      <c r="L228">
        <v>0</v>
      </c>
      <c r="M228">
        <v>0</v>
      </c>
      <c r="N228">
        <f t="shared" si="10"/>
        <v>25712.246512000002</v>
      </c>
      <c r="O228">
        <v>0</v>
      </c>
      <c r="P228">
        <v>0</v>
      </c>
      <c r="Q228" s="6">
        <f>B$21</f>
        <v>8695.3902500000004</v>
      </c>
      <c r="R228" s="6">
        <f>C$21</f>
        <v>524.99996299999998</v>
      </c>
      <c r="S228" s="6">
        <f>D$21</f>
        <v>3187.4880069999999</v>
      </c>
      <c r="T228" s="6">
        <f>E$21</f>
        <v>25712.246512000002</v>
      </c>
    </row>
    <row r="229" spans="9:20" x14ac:dyDescent="0.25">
      <c r="I229">
        <v>201</v>
      </c>
      <c r="J229">
        <v>57</v>
      </c>
      <c r="K229">
        <f>INDEX(Q229:T229,$K$24)</f>
        <v>25712.246512000002</v>
      </c>
      <c r="L229">
        <v>0</v>
      </c>
      <c r="M229">
        <v>0</v>
      </c>
      <c r="N229">
        <f t="shared" si="10"/>
        <v>25712.246512000002</v>
      </c>
      <c r="O229">
        <v>0</v>
      </c>
      <c r="P229">
        <v>0</v>
      </c>
      <c r="Q229" s="6">
        <f>B$21</f>
        <v>8695.3902500000004</v>
      </c>
      <c r="R229" s="6">
        <f>C$21</f>
        <v>524.99996299999998</v>
      </c>
      <c r="S229" s="6">
        <f>D$21</f>
        <v>3187.4880069999999</v>
      </c>
      <c r="T229" s="6">
        <f>E$21</f>
        <v>25712.246512000002</v>
      </c>
    </row>
    <row r="230" spans="9:20" x14ac:dyDescent="0.25">
      <c r="I230">
        <v>202</v>
      </c>
      <c r="J230">
        <v>58</v>
      </c>
      <c r="K230">
        <f>INDEX(Q230:T230,$K$24)</f>
        <v>25712.246512000002</v>
      </c>
      <c r="L230">
        <v>0</v>
      </c>
      <c r="M230">
        <v>0</v>
      </c>
      <c r="N230">
        <f t="shared" si="10"/>
        <v>25712.246512000002</v>
      </c>
      <c r="O230">
        <v>0</v>
      </c>
      <c r="P230">
        <v>0</v>
      </c>
      <c r="Q230" s="6">
        <f>B$21</f>
        <v>8695.3902500000004</v>
      </c>
      <c r="R230" s="6">
        <f>C$21</f>
        <v>524.99996299999998</v>
      </c>
      <c r="S230" s="6">
        <f>D$21</f>
        <v>3187.4880069999999</v>
      </c>
      <c r="T230" s="6">
        <f>E$21</f>
        <v>25712.246512000002</v>
      </c>
    </row>
    <row r="231" spans="9:20" x14ac:dyDescent="0.25">
      <c r="I231">
        <v>203</v>
      </c>
      <c r="J231">
        <v>59</v>
      </c>
      <c r="K231">
        <f>INDEX(Q231:T231,$K$24)</f>
        <v>25712.246512000002</v>
      </c>
      <c r="L231">
        <v>0</v>
      </c>
      <c r="M231">
        <v>0</v>
      </c>
      <c r="N231">
        <f t="shared" si="10"/>
        <v>25712.246512000002</v>
      </c>
      <c r="O231">
        <v>0</v>
      </c>
      <c r="P231">
        <v>0</v>
      </c>
      <c r="Q231" s="6">
        <f>B$21</f>
        <v>8695.3902500000004</v>
      </c>
      <c r="R231" s="6">
        <f>C$21</f>
        <v>524.99996299999998</v>
      </c>
      <c r="S231" s="6">
        <f>D$21</f>
        <v>3187.4880069999999</v>
      </c>
      <c r="T231" s="6">
        <f>E$21</f>
        <v>25712.246512000002</v>
      </c>
    </row>
    <row r="232" spans="9:20" x14ac:dyDescent="0.25">
      <c r="I232">
        <v>204</v>
      </c>
      <c r="J232">
        <v>60</v>
      </c>
      <c r="K232">
        <f>INDEX(Q232:T232,$K$24)</f>
        <v>25712.246512000002</v>
      </c>
      <c r="L232">
        <v>0</v>
      </c>
      <c r="M232">
        <v>0</v>
      </c>
      <c r="N232">
        <f t="shared" si="10"/>
        <v>25712.246512000002</v>
      </c>
      <c r="O232">
        <v>0</v>
      </c>
      <c r="P232">
        <v>0</v>
      </c>
      <c r="Q232" s="6">
        <f>B$21</f>
        <v>8695.3902500000004</v>
      </c>
      <c r="R232" s="6">
        <f>C$21</f>
        <v>524.99996299999998</v>
      </c>
      <c r="S232" s="6">
        <f>D$21</f>
        <v>3187.4880069999999</v>
      </c>
      <c r="T232" s="6">
        <f>E$21</f>
        <v>25712.246512000002</v>
      </c>
    </row>
    <row r="233" spans="9:20" x14ac:dyDescent="0.25">
      <c r="I233">
        <v>205</v>
      </c>
      <c r="J233">
        <v>61</v>
      </c>
      <c r="K233">
        <f>INDEX(Q233:T233,$K$24)</f>
        <v>25712.246512000002</v>
      </c>
      <c r="L233">
        <v>0</v>
      </c>
      <c r="M233">
        <v>0</v>
      </c>
      <c r="N233">
        <f t="shared" si="10"/>
        <v>25712.246512000002</v>
      </c>
      <c r="O233">
        <v>0</v>
      </c>
      <c r="P233">
        <v>0</v>
      </c>
      <c r="Q233" s="6">
        <f>B$21</f>
        <v>8695.3902500000004</v>
      </c>
      <c r="R233" s="6">
        <f>C$21</f>
        <v>524.99996299999998</v>
      </c>
      <c r="S233" s="6">
        <f>D$21</f>
        <v>3187.4880069999999</v>
      </c>
      <c r="T233" s="6">
        <f>E$21</f>
        <v>25712.246512000002</v>
      </c>
    </row>
    <row r="234" spans="9:20" x14ac:dyDescent="0.25">
      <c r="I234">
        <v>206</v>
      </c>
      <c r="J234">
        <v>62</v>
      </c>
      <c r="K234">
        <f>INDEX(Q234:T234,$K$24)</f>
        <v>25712.246512000002</v>
      </c>
      <c r="L234">
        <v>0</v>
      </c>
      <c r="M234">
        <v>0</v>
      </c>
      <c r="N234">
        <f t="shared" si="10"/>
        <v>25712.246512000002</v>
      </c>
      <c r="O234">
        <v>0</v>
      </c>
      <c r="P234">
        <v>0</v>
      </c>
      <c r="Q234" s="6">
        <f>B$21</f>
        <v>8695.3902500000004</v>
      </c>
      <c r="R234" s="6">
        <f>C$21</f>
        <v>524.99996299999998</v>
      </c>
      <c r="S234" s="6">
        <f>D$21</f>
        <v>3187.4880069999999</v>
      </c>
      <c r="T234" s="6">
        <f>E$21</f>
        <v>25712.246512000002</v>
      </c>
    </row>
    <row r="235" spans="9:20" x14ac:dyDescent="0.25">
      <c r="I235">
        <v>207</v>
      </c>
      <c r="J235">
        <v>63</v>
      </c>
      <c r="K235">
        <f>INDEX(Q235:T235,$K$24)</f>
        <v>25712.246512000002</v>
      </c>
      <c r="L235">
        <v>0</v>
      </c>
      <c r="M235">
        <v>0</v>
      </c>
      <c r="N235">
        <f t="shared" si="10"/>
        <v>25712.246512000002</v>
      </c>
      <c r="O235">
        <v>0</v>
      </c>
      <c r="P235">
        <v>0</v>
      </c>
      <c r="Q235" s="6">
        <f>B$21</f>
        <v>8695.3902500000004</v>
      </c>
      <c r="R235" s="6">
        <f>C$21</f>
        <v>524.99996299999998</v>
      </c>
      <c r="S235" s="6">
        <f>D$21</f>
        <v>3187.4880069999999</v>
      </c>
      <c r="T235" s="6">
        <f>E$21</f>
        <v>25712.246512000002</v>
      </c>
    </row>
    <row r="236" spans="9:20" x14ac:dyDescent="0.25">
      <c r="I236">
        <v>208</v>
      </c>
      <c r="J236">
        <v>64</v>
      </c>
      <c r="K236">
        <f>INDEX(Q236:T236,$K$24)</f>
        <v>25712.246512000002</v>
      </c>
      <c r="L236">
        <v>0</v>
      </c>
      <c r="M236">
        <v>0</v>
      </c>
      <c r="N236">
        <f t="shared" si="10"/>
        <v>25712.246512000002</v>
      </c>
      <c r="O236">
        <v>0</v>
      </c>
      <c r="P236">
        <v>0</v>
      </c>
      <c r="Q236" s="6">
        <f>B$21</f>
        <v>8695.3902500000004</v>
      </c>
      <c r="R236" s="6">
        <f>C$21</f>
        <v>524.99996299999998</v>
      </c>
      <c r="S236" s="6">
        <f>D$21</f>
        <v>3187.4880069999999</v>
      </c>
      <c r="T236" s="6">
        <f>E$21</f>
        <v>25712.246512000002</v>
      </c>
    </row>
    <row r="237" spans="9:20" x14ac:dyDescent="0.25">
      <c r="I237">
        <v>209</v>
      </c>
      <c r="J237">
        <v>65</v>
      </c>
      <c r="K237">
        <f>INDEX(Q237:T237,$K$24)</f>
        <v>25712.246512000002</v>
      </c>
      <c r="L237">
        <v>0</v>
      </c>
      <c r="M237">
        <v>0</v>
      </c>
      <c r="N237">
        <f t="shared" si="10"/>
        <v>25712.246512000002</v>
      </c>
      <c r="O237">
        <v>0</v>
      </c>
      <c r="P237">
        <v>0</v>
      </c>
      <c r="Q237" s="6">
        <f>B$21</f>
        <v>8695.3902500000004</v>
      </c>
      <c r="R237" s="6">
        <f>C$21</f>
        <v>524.99996299999998</v>
      </c>
      <c r="S237" s="6">
        <f>D$21</f>
        <v>3187.4880069999999</v>
      </c>
      <c r="T237" s="6">
        <f>E$21</f>
        <v>25712.246512000002</v>
      </c>
    </row>
    <row r="238" spans="9:20" x14ac:dyDescent="0.25">
      <c r="I238">
        <v>210</v>
      </c>
      <c r="J238">
        <v>66</v>
      </c>
      <c r="K238">
        <f>INDEX(Q238:T238,$K$24)</f>
        <v>25712.246512000002</v>
      </c>
      <c r="L238">
        <v>0</v>
      </c>
      <c r="M238">
        <v>0</v>
      </c>
      <c r="N238">
        <f t="shared" ref="N238:N244" si="11">K238</f>
        <v>25712.246512000002</v>
      </c>
      <c r="O238">
        <v>0</v>
      </c>
      <c r="P238">
        <v>0</v>
      </c>
      <c r="Q238" s="6">
        <f>B$21</f>
        <v>8695.3902500000004</v>
      </c>
      <c r="R238" s="6">
        <f>C$21</f>
        <v>524.99996299999998</v>
      </c>
      <c r="S238" s="6">
        <f>D$21</f>
        <v>3187.4880069999999</v>
      </c>
      <c r="T238" s="6">
        <f>E$21</f>
        <v>25712.246512000002</v>
      </c>
    </row>
    <row r="239" spans="9:20" x14ac:dyDescent="0.25">
      <c r="I239">
        <v>211</v>
      </c>
      <c r="J239">
        <v>67</v>
      </c>
      <c r="K239">
        <f>INDEX(Q239:T239,$K$24)</f>
        <v>25712.246512000002</v>
      </c>
      <c r="L239">
        <v>0</v>
      </c>
      <c r="M239">
        <v>0</v>
      </c>
      <c r="N239">
        <f t="shared" si="11"/>
        <v>25712.246512000002</v>
      </c>
      <c r="O239">
        <v>0</v>
      </c>
      <c r="P239">
        <v>0</v>
      </c>
      <c r="Q239" s="6">
        <f>B$21</f>
        <v>8695.3902500000004</v>
      </c>
      <c r="R239" s="6">
        <f>C$21</f>
        <v>524.99996299999998</v>
      </c>
      <c r="S239" s="6">
        <f>D$21</f>
        <v>3187.4880069999999</v>
      </c>
      <c r="T239" s="6">
        <f>E$21</f>
        <v>25712.246512000002</v>
      </c>
    </row>
    <row r="240" spans="9:20" x14ac:dyDescent="0.25">
      <c r="I240">
        <v>212</v>
      </c>
      <c r="J240">
        <v>68</v>
      </c>
      <c r="K240">
        <f>INDEX(Q240:T240,$K$24)</f>
        <v>25712.246512000002</v>
      </c>
      <c r="L240">
        <v>0</v>
      </c>
      <c r="M240">
        <v>0</v>
      </c>
      <c r="N240">
        <f t="shared" si="11"/>
        <v>25712.246512000002</v>
      </c>
      <c r="O240">
        <v>0</v>
      </c>
      <c r="P240">
        <v>0</v>
      </c>
      <c r="Q240" s="6">
        <f>B$21</f>
        <v>8695.3902500000004</v>
      </c>
      <c r="R240" s="6">
        <f>C$21</f>
        <v>524.99996299999998</v>
      </c>
      <c r="S240" s="6">
        <f>D$21</f>
        <v>3187.4880069999999</v>
      </c>
      <c r="T240" s="6">
        <f>E$21</f>
        <v>25712.246512000002</v>
      </c>
    </row>
    <row r="241" spans="9:20" x14ac:dyDescent="0.25">
      <c r="I241">
        <v>213</v>
      </c>
      <c r="J241">
        <v>69</v>
      </c>
      <c r="K241">
        <f>INDEX(Q241:T241,$K$24)</f>
        <v>25712.246512000002</v>
      </c>
      <c r="L241">
        <v>0</v>
      </c>
      <c r="M241">
        <v>0</v>
      </c>
      <c r="N241">
        <f t="shared" si="11"/>
        <v>25712.246512000002</v>
      </c>
      <c r="O241">
        <v>0</v>
      </c>
      <c r="P241">
        <v>0</v>
      </c>
      <c r="Q241" s="6">
        <f>B$21</f>
        <v>8695.3902500000004</v>
      </c>
      <c r="R241" s="6">
        <f>C$21</f>
        <v>524.99996299999998</v>
      </c>
      <c r="S241" s="6">
        <f>D$21</f>
        <v>3187.4880069999999</v>
      </c>
      <c r="T241" s="6">
        <f>E$21</f>
        <v>25712.246512000002</v>
      </c>
    </row>
    <row r="242" spans="9:20" x14ac:dyDescent="0.25">
      <c r="I242">
        <v>214</v>
      </c>
      <c r="J242">
        <v>70</v>
      </c>
      <c r="K242">
        <f>INDEX(Q242:T242,$K$24)</f>
        <v>25712.246512000002</v>
      </c>
      <c r="L242">
        <v>0</v>
      </c>
      <c r="M242">
        <v>0</v>
      </c>
      <c r="N242">
        <f t="shared" si="11"/>
        <v>25712.246512000002</v>
      </c>
      <c r="O242">
        <v>0</v>
      </c>
      <c r="P242">
        <v>0</v>
      </c>
      <c r="Q242" s="6">
        <f>B$21</f>
        <v>8695.3902500000004</v>
      </c>
      <c r="R242" s="6">
        <f>C$21</f>
        <v>524.99996299999998</v>
      </c>
      <c r="S242" s="6">
        <f>D$21</f>
        <v>3187.4880069999999</v>
      </c>
      <c r="T242" s="6">
        <f>E$21</f>
        <v>25712.246512000002</v>
      </c>
    </row>
    <row r="243" spans="9:20" x14ac:dyDescent="0.25">
      <c r="I243">
        <v>215</v>
      </c>
      <c r="J243">
        <v>71</v>
      </c>
      <c r="K243">
        <f>INDEX(Q243:T243,$K$24)</f>
        <v>25712.246512000002</v>
      </c>
      <c r="L243">
        <v>0</v>
      </c>
      <c r="M243">
        <v>0</v>
      </c>
      <c r="N243">
        <f t="shared" si="11"/>
        <v>25712.246512000002</v>
      </c>
      <c r="O243">
        <v>0</v>
      </c>
      <c r="P243">
        <v>0</v>
      </c>
      <c r="Q243" s="6">
        <f>B$21</f>
        <v>8695.3902500000004</v>
      </c>
      <c r="R243" s="6">
        <f>C$21</f>
        <v>524.99996299999998</v>
      </c>
      <c r="S243" s="6">
        <f>D$21</f>
        <v>3187.4880069999999</v>
      </c>
      <c r="T243" s="6">
        <f>E$21</f>
        <v>25712.246512000002</v>
      </c>
    </row>
    <row r="244" spans="9:20" x14ac:dyDescent="0.25">
      <c r="I244">
        <v>216</v>
      </c>
      <c r="J244">
        <v>72</v>
      </c>
      <c r="K244">
        <f>INDEX(Q244:T244,$K$24)</f>
        <v>25712.246512000002</v>
      </c>
      <c r="L244">
        <v>0</v>
      </c>
      <c r="M244">
        <v>0</v>
      </c>
      <c r="N244">
        <f t="shared" si="11"/>
        <v>25712.246512000002</v>
      </c>
      <c r="O244">
        <v>0</v>
      </c>
      <c r="P244">
        <v>0</v>
      </c>
      <c r="Q244" s="6">
        <f>B$21</f>
        <v>8695.3902500000004</v>
      </c>
      <c r="R244" s="6">
        <f>C$21</f>
        <v>524.99996299999998</v>
      </c>
      <c r="S244" s="6">
        <f>D$21</f>
        <v>3187.4880069999999</v>
      </c>
      <c r="T244" s="6">
        <f>E$21</f>
        <v>25712.246512000002</v>
      </c>
    </row>
    <row r="245" spans="9:20" x14ac:dyDescent="0.25">
      <c r="I245">
        <v>217</v>
      </c>
      <c r="J245">
        <v>1</v>
      </c>
      <c r="K245">
        <f>INDEX(Q245:T245,$K$24)</f>
        <v>0</v>
      </c>
      <c r="L245">
        <v>0</v>
      </c>
      <c r="M245">
        <v>0</v>
      </c>
      <c r="N245">
        <v>0</v>
      </c>
      <c r="O245">
        <f>K245</f>
        <v>0</v>
      </c>
      <c r="P245">
        <v>0</v>
      </c>
      <c r="Q245" s="6">
        <v>0</v>
      </c>
      <c r="R245" s="6">
        <v>0</v>
      </c>
      <c r="S245" s="6">
        <v>0</v>
      </c>
      <c r="T245" s="6">
        <v>0</v>
      </c>
    </row>
    <row r="246" spans="9:20" x14ac:dyDescent="0.25">
      <c r="I246">
        <v>218</v>
      </c>
      <c r="J246">
        <v>2</v>
      </c>
      <c r="K246">
        <f>INDEX(Q246:T246,$K$24)</f>
        <v>0</v>
      </c>
      <c r="L246">
        <v>0</v>
      </c>
      <c r="M246">
        <v>0</v>
      </c>
      <c r="N246">
        <v>0</v>
      </c>
      <c r="O246">
        <f t="shared" ref="O246:O309" si="12">K246</f>
        <v>0</v>
      </c>
      <c r="P246">
        <v>0</v>
      </c>
      <c r="Q246" s="6">
        <v>0</v>
      </c>
      <c r="R246" s="6">
        <v>0</v>
      </c>
      <c r="S246" s="6">
        <v>0</v>
      </c>
      <c r="T246" s="6">
        <v>0</v>
      </c>
    </row>
    <row r="247" spans="9:20" x14ac:dyDescent="0.25">
      <c r="I247">
        <v>219</v>
      </c>
      <c r="J247">
        <v>3</v>
      </c>
      <c r="K247">
        <f>INDEX(Q247:T247,$K$24)</f>
        <v>26796.109048999999</v>
      </c>
      <c r="L247">
        <v>0</v>
      </c>
      <c r="M247">
        <v>0</v>
      </c>
      <c r="N247">
        <v>0</v>
      </c>
      <c r="O247">
        <f t="shared" si="12"/>
        <v>26796.109048999999</v>
      </c>
      <c r="P247">
        <v>0</v>
      </c>
      <c r="Q247" s="6">
        <f>B$22</f>
        <v>9015.0676739999999</v>
      </c>
      <c r="R247" s="6">
        <f>C$22</f>
        <v>545.90822400000002</v>
      </c>
      <c r="S247" s="6">
        <f>D$22</f>
        <v>3257.2190380000002</v>
      </c>
      <c r="T247" s="6">
        <f>E$22</f>
        <v>26796.109048999999</v>
      </c>
    </row>
    <row r="248" spans="9:20" x14ac:dyDescent="0.25">
      <c r="I248">
        <v>220</v>
      </c>
      <c r="J248">
        <v>4</v>
      </c>
      <c r="K248">
        <f>INDEX(Q248:T248,$K$24)</f>
        <v>26796.109048999999</v>
      </c>
      <c r="L248">
        <v>0</v>
      </c>
      <c r="M248">
        <v>0</v>
      </c>
      <c r="N248">
        <v>0</v>
      </c>
      <c r="O248">
        <f t="shared" si="12"/>
        <v>26796.109048999999</v>
      </c>
      <c r="P248">
        <v>0</v>
      </c>
      <c r="Q248" s="6">
        <f>B$22</f>
        <v>9015.0676739999999</v>
      </c>
      <c r="R248" s="6">
        <f>C$22</f>
        <v>545.90822400000002</v>
      </c>
      <c r="S248" s="6">
        <f>D$22</f>
        <v>3257.2190380000002</v>
      </c>
      <c r="T248" s="6">
        <f>E$22</f>
        <v>26796.109048999999</v>
      </c>
    </row>
    <row r="249" spans="9:20" x14ac:dyDescent="0.25">
      <c r="I249">
        <v>221</v>
      </c>
      <c r="J249">
        <v>5</v>
      </c>
      <c r="K249">
        <f>INDEX(Q249:T249,$K$24)</f>
        <v>26796.109048999999</v>
      </c>
      <c r="L249">
        <v>0</v>
      </c>
      <c r="M249">
        <v>0</v>
      </c>
      <c r="N249">
        <v>0</v>
      </c>
      <c r="O249">
        <f t="shared" si="12"/>
        <v>26796.109048999999</v>
      </c>
      <c r="P249">
        <v>0</v>
      </c>
      <c r="Q249" s="6">
        <f>B$22</f>
        <v>9015.0676739999999</v>
      </c>
      <c r="R249" s="6">
        <f>C$22</f>
        <v>545.90822400000002</v>
      </c>
      <c r="S249" s="6">
        <f>D$22</f>
        <v>3257.2190380000002</v>
      </c>
      <c r="T249" s="6">
        <f>E$22</f>
        <v>26796.109048999999</v>
      </c>
    </row>
    <row r="250" spans="9:20" x14ac:dyDescent="0.25">
      <c r="I250">
        <v>222</v>
      </c>
      <c r="J250">
        <v>6</v>
      </c>
      <c r="K250">
        <f>INDEX(Q250:T250,$K$24)</f>
        <v>26796.109048999999</v>
      </c>
      <c r="L250">
        <v>0</v>
      </c>
      <c r="M250">
        <v>0</v>
      </c>
      <c r="N250">
        <v>0</v>
      </c>
      <c r="O250">
        <f t="shared" si="12"/>
        <v>26796.109048999999</v>
      </c>
      <c r="P250">
        <v>0</v>
      </c>
      <c r="Q250" s="6">
        <f>B$22</f>
        <v>9015.0676739999999</v>
      </c>
      <c r="R250" s="6">
        <f>C$22</f>
        <v>545.90822400000002</v>
      </c>
      <c r="S250" s="6">
        <f>D$22</f>
        <v>3257.2190380000002</v>
      </c>
      <c r="T250" s="6">
        <f>E$22</f>
        <v>26796.109048999999</v>
      </c>
    </row>
    <row r="251" spans="9:20" x14ac:dyDescent="0.25">
      <c r="I251">
        <v>223</v>
      </c>
      <c r="J251">
        <v>7</v>
      </c>
      <c r="K251">
        <f>INDEX(Q251:T251,$K$24)</f>
        <v>26796.109048999999</v>
      </c>
      <c r="L251">
        <v>0</v>
      </c>
      <c r="M251">
        <v>0</v>
      </c>
      <c r="N251">
        <v>0</v>
      </c>
      <c r="O251">
        <f t="shared" si="12"/>
        <v>26796.109048999999</v>
      </c>
      <c r="P251">
        <v>0</v>
      </c>
      <c r="Q251" s="6">
        <f>B$22</f>
        <v>9015.0676739999999</v>
      </c>
      <c r="R251" s="6">
        <f>C$22</f>
        <v>545.90822400000002</v>
      </c>
      <c r="S251" s="6">
        <f>D$22</f>
        <v>3257.2190380000002</v>
      </c>
      <c r="T251" s="6">
        <f>E$22</f>
        <v>26796.109048999999</v>
      </c>
    </row>
    <row r="252" spans="9:20" x14ac:dyDescent="0.25">
      <c r="I252">
        <v>224</v>
      </c>
      <c r="J252">
        <v>8</v>
      </c>
      <c r="K252">
        <f>INDEX(Q252:T252,$K$24)</f>
        <v>26796.109048999999</v>
      </c>
      <c r="L252">
        <v>0</v>
      </c>
      <c r="M252">
        <v>0</v>
      </c>
      <c r="N252">
        <v>0</v>
      </c>
      <c r="O252">
        <f t="shared" si="12"/>
        <v>26796.109048999999</v>
      </c>
      <c r="P252">
        <v>0</v>
      </c>
      <c r="Q252" s="6">
        <f>B$22</f>
        <v>9015.0676739999999</v>
      </c>
      <c r="R252" s="6">
        <f>C$22</f>
        <v>545.90822400000002</v>
      </c>
      <c r="S252" s="6">
        <f>D$22</f>
        <v>3257.2190380000002</v>
      </c>
      <c r="T252" s="6">
        <f>E$22</f>
        <v>26796.109048999999</v>
      </c>
    </row>
    <row r="253" spans="9:20" x14ac:dyDescent="0.25">
      <c r="I253">
        <v>225</v>
      </c>
      <c r="J253">
        <v>9</v>
      </c>
      <c r="K253">
        <f>INDEX(Q253:T253,$K$24)</f>
        <v>26796.109048999999</v>
      </c>
      <c r="L253">
        <v>0</v>
      </c>
      <c r="M253">
        <v>0</v>
      </c>
      <c r="N253">
        <v>0</v>
      </c>
      <c r="O253">
        <f t="shared" si="12"/>
        <v>26796.109048999999</v>
      </c>
      <c r="P253">
        <v>0</v>
      </c>
      <c r="Q253" s="6">
        <f>B$22</f>
        <v>9015.0676739999999</v>
      </c>
      <c r="R253" s="6">
        <f>C$22</f>
        <v>545.90822400000002</v>
      </c>
      <c r="S253" s="6">
        <f>D$22</f>
        <v>3257.2190380000002</v>
      </c>
      <c r="T253" s="6">
        <f>E$22</f>
        <v>26796.109048999999</v>
      </c>
    </row>
    <row r="254" spans="9:20" x14ac:dyDescent="0.25">
      <c r="I254">
        <v>226</v>
      </c>
      <c r="J254">
        <v>10</v>
      </c>
      <c r="K254">
        <f>INDEX(Q254:T254,$K$24)</f>
        <v>26796.109048999999</v>
      </c>
      <c r="L254">
        <v>0</v>
      </c>
      <c r="M254">
        <v>0</v>
      </c>
      <c r="N254">
        <v>0</v>
      </c>
      <c r="O254">
        <f t="shared" si="12"/>
        <v>26796.109048999999</v>
      </c>
      <c r="P254">
        <v>0</v>
      </c>
      <c r="Q254" s="6">
        <f>B$22</f>
        <v>9015.0676739999999</v>
      </c>
      <c r="R254" s="6">
        <f>C$22</f>
        <v>545.90822400000002</v>
      </c>
      <c r="S254" s="6">
        <f>D$22</f>
        <v>3257.2190380000002</v>
      </c>
      <c r="T254" s="6">
        <f>E$22</f>
        <v>26796.109048999999</v>
      </c>
    </row>
    <row r="255" spans="9:20" x14ac:dyDescent="0.25">
      <c r="I255">
        <v>227</v>
      </c>
      <c r="J255">
        <v>11</v>
      </c>
      <c r="K255">
        <f>INDEX(Q255:T255,$K$24)</f>
        <v>26796.109048999999</v>
      </c>
      <c r="L255">
        <v>0</v>
      </c>
      <c r="M255">
        <v>0</v>
      </c>
      <c r="N255">
        <v>0</v>
      </c>
      <c r="O255">
        <f t="shared" si="12"/>
        <v>26796.109048999999</v>
      </c>
      <c r="P255">
        <v>0</v>
      </c>
      <c r="Q255" s="6">
        <f>B$22</f>
        <v>9015.0676739999999</v>
      </c>
      <c r="R255" s="6">
        <f>C$22</f>
        <v>545.90822400000002</v>
      </c>
      <c r="S255" s="6">
        <f>D$22</f>
        <v>3257.2190380000002</v>
      </c>
      <c r="T255" s="6">
        <f>E$22</f>
        <v>26796.109048999999</v>
      </c>
    </row>
    <row r="256" spans="9:20" x14ac:dyDescent="0.25">
      <c r="I256">
        <v>228</v>
      </c>
      <c r="J256">
        <v>12</v>
      </c>
      <c r="K256">
        <f>INDEX(Q256:T256,$K$24)</f>
        <v>26796.109048999999</v>
      </c>
      <c r="L256">
        <v>0</v>
      </c>
      <c r="M256">
        <v>0</v>
      </c>
      <c r="N256">
        <v>0</v>
      </c>
      <c r="O256">
        <f t="shared" si="12"/>
        <v>26796.109048999999</v>
      </c>
      <c r="P256">
        <v>0</v>
      </c>
      <c r="Q256" s="6">
        <f>B$22</f>
        <v>9015.0676739999999</v>
      </c>
      <c r="R256" s="6">
        <f>C$22</f>
        <v>545.90822400000002</v>
      </c>
      <c r="S256" s="6">
        <f>D$22</f>
        <v>3257.2190380000002</v>
      </c>
      <c r="T256" s="6">
        <f>E$22</f>
        <v>26796.109048999999</v>
      </c>
    </row>
    <row r="257" spans="9:20" x14ac:dyDescent="0.25">
      <c r="I257">
        <v>229</v>
      </c>
      <c r="J257">
        <v>13</v>
      </c>
      <c r="K257">
        <f>INDEX(Q257:T257,$K$24)</f>
        <v>26796.109048999999</v>
      </c>
      <c r="L257">
        <v>0</v>
      </c>
      <c r="M257">
        <v>0</v>
      </c>
      <c r="N257">
        <v>0</v>
      </c>
      <c r="O257">
        <f t="shared" si="12"/>
        <v>26796.109048999999</v>
      </c>
      <c r="P257">
        <v>0</v>
      </c>
      <c r="Q257" s="6">
        <f>B$22</f>
        <v>9015.0676739999999</v>
      </c>
      <c r="R257" s="6">
        <f>C$22</f>
        <v>545.90822400000002</v>
      </c>
      <c r="S257" s="6">
        <f>D$22</f>
        <v>3257.2190380000002</v>
      </c>
      <c r="T257" s="6">
        <f>E$22</f>
        <v>26796.109048999999</v>
      </c>
    </row>
    <row r="258" spans="9:20" x14ac:dyDescent="0.25">
      <c r="I258">
        <v>230</v>
      </c>
      <c r="J258">
        <v>14</v>
      </c>
      <c r="K258">
        <f>INDEX(Q258:T258,$K$24)</f>
        <v>26796.109048999999</v>
      </c>
      <c r="L258">
        <v>0</v>
      </c>
      <c r="M258">
        <v>0</v>
      </c>
      <c r="N258">
        <v>0</v>
      </c>
      <c r="O258">
        <f t="shared" si="12"/>
        <v>26796.109048999999</v>
      </c>
      <c r="P258">
        <v>0</v>
      </c>
      <c r="Q258" s="6">
        <f>B$22</f>
        <v>9015.0676739999999</v>
      </c>
      <c r="R258" s="6">
        <f>C$22</f>
        <v>545.90822400000002</v>
      </c>
      <c r="S258" s="6">
        <f>D$22</f>
        <v>3257.2190380000002</v>
      </c>
      <c r="T258" s="6">
        <f>E$22</f>
        <v>26796.109048999999</v>
      </c>
    </row>
    <row r="259" spans="9:20" x14ac:dyDescent="0.25">
      <c r="I259">
        <v>231</v>
      </c>
      <c r="J259">
        <v>15</v>
      </c>
      <c r="K259">
        <f>INDEX(Q259:T259,$K$24)</f>
        <v>26796.109048999999</v>
      </c>
      <c r="L259">
        <v>0</v>
      </c>
      <c r="M259">
        <v>0</v>
      </c>
      <c r="N259">
        <v>0</v>
      </c>
      <c r="O259">
        <f t="shared" si="12"/>
        <v>26796.109048999999</v>
      </c>
      <c r="P259">
        <v>0</v>
      </c>
      <c r="Q259" s="6">
        <f>B$22</f>
        <v>9015.0676739999999</v>
      </c>
      <c r="R259" s="6">
        <f>C$22</f>
        <v>545.90822400000002</v>
      </c>
      <c r="S259" s="6">
        <f>D$22</f>
        <v>3257.2190380000002</v>
      </c>
      <c r="T259" s="6">
        <f>E$22</f>
        <v>26796.109048999999</v>
      </c>
    </row>
    <row r="260" spans="9:20" x14ac:dyDescent="0.25">
      <c r="I260">
        <v>232</v>
      </c>
      <c r="J260">
        <v>16</v>
      </c>
      <c r="K260">
        <f>INDEX(Q260:T260,$K$24)</f>
        <v>26796.109048999999</v>
      </c>
      <c r="L260">
        <v>0</v>
      </c>
      <c r="M260">
        <v>0</v>
      </c>
      <c r="N260">
        <v>0</v>
      </c>
      <c r="O260">
        <f t="shared" si="12"/>
        <v>26796.109048999999</v>
      </c>
      <c r="P260">
        <v>0</v>
      </c>
      <c r="Q260" s="6">
        <f>B$22</f>
        <v>9015.0676739999999</v>
      </c>
      <c r="R260" s="6">
        <f>C$22</f>
        <v>545.90822400000002</v>
      </c>
      <c r="S260" s="6">
        <f>D$22</f>
        <v>3257.2190380000002</v>
      </c>
      <c r="T260" s="6">
        <f>E$22</f>
        <v>26796.109048999999</v>
      </c>
    </row>
    <row r="261" spans="9:20" x14ac:dyDescent="0.25">
      <c r="I261">
        <v>233</v>
      </c>
      <c r="J261">
        <v>17</v>
      </c>
      <c r="K261">
        <f>INDEX(Q261:T261,$K$24)</f>
        <v>26796.109048999999</v>
      </c>
      <c r="L261">
        <v>0</v>
      </c>
      <c r="M261">
        <v>0</v>
      </c>
      <c r="N261">
        <v>0</v>
      </c>
      <c r="O261">
        <f t="shared" si="12"/>
        <v>26796.109048999999</v>
      </c>
      <c r="P261">
        <v>0</v>
      </c>
      <c r="Q261" s="6">
        <f>B$22</f>
        <v>9015.0676739999999</v>
      </c>
      <c r="R261" s="6">
        <f>C$22</f>
        <v>545.90822400000002</v>
      </c>
      <c r="S261" s="6">
        <f>D$22</f>
        <v>3257.2190380000002</v>
      </c>
      <c r="T261" s="6">
        <f>E$22</f>
        <v>26796.109048999999</v>
      </c>
    </row>
    <row r="262" spans="9:20" x14ac:dyDescent="0.25">
      <c r="I262">
        <v>234</v>
      </c>
      <c r="J262">
        <v>18</v>
      </c>
      <c r="K262">
        <f>INDEX(Q262:T262,$K$24)</f>
        <v>26796.109048999999</v>
      </c>
      <c r="L262">
        <v>0</v>
      </c>
      <c r="M262">
        <v>0</v>
      </c>
      <c r="N262">
        <v>0</v>
      </c>
      <c r="O262">
        <f t="shared" si="12"/>
        <v>26796.109048999999</v>
      </c>
      <c r="P262">
        <v>0</v>
      </c>
      <c r="Q262" s="6">
        <f>B$22</f>
        <v>9015.0676739999999</v>
      </c>
      <c r="R262" s="6">
        <f>C$22</f>
        <v>545.90822400000002</v>
      </c>
      <c r="S262" s="6">
        <f>D$22</f>
        <v>3257.2190380000002</v>
      </c>
      <c r="T262" s="6">
        <f>E$22</f>
        <v>26796.109048999999</v>
      </c>
    </row>
    <row r="263" spans="9:20" x14ac:dyDescent="0.25">
      <c r="I263">
        <v>235</v>
      </c>
      <c r="J263">
        <v>19</v>
      </c>
      <c r="K263">
        <f>INDEX(Q263:T263,$K$24)</f>
        <v>26796.109048999999</v>
      </c>
      <c r="L263">
        <v>0</v>
      </c>
      <c r="M263">
        <v>0</v>
      </c>
      <c r="N263">
        <v>0</v>
      </c>
      <c r="O263">
        <f t="shared" si="12"/>
        <v>26796.109048999999</v>
      </c>
      <c r="P263">
        <v>0</v>
      </c>
      <c r="Q263" s="6">
        <f>B$22</f>
        <v>9015.0676739999999</v>
      </c>
      <c r="R263" s="6">
        <f>C$22</f>
        <v>545.90822400000002</v>
      </c>
      <c r="S263" s="6">
        <f>D$22</f>
        <v>3257.2190380000002</v>
      </c>
      <c r="T263" s="6">
        <f>E$22</f>
        <v>26796.109048999999</v>
      </c>
    </row>
    <row r="264" spans="9:20" x14ac:dyDescent="0.25">
      <c r="I264">
        <v>236</v>
      </c>
      <c r="J264">
        <v>20</v>
      </c>
      <c r="K264">
        <f>INDEX(Q264:T264,$K$24)</f>
        <v>26796.109048999999</v>
      </c>
      <c r="L264">
        <v>0</v>
      </c>
      <c r="M264">
        <v>0</v>
      </c>
      <c r="N264">
        <v>0</v>
      </c>
      <c r="O264">
        <f t="shared" si="12"/>
        <v>26796.109048999999</v>
      </c>
      <c r="P264">
        <v>0</v>
      </c>
      <c r="Q264" s="6">
        <f>B$22</f>
        <v>9015.0676739999999</v>
      </c>
      <c r="R264" s="6">
        <f>C$22</f>
        <v>545.90822400000002</v>
      </c>
      <c r="S264" s="6">
        <f>D$22</f>
        <v>3257.2190380000002</v>
      </c>
      <c r="T264" s="6">
        <f>E$22</f>
        <v>26796.109048999999</v>
      </c>
    </row>
    <row r="265" spans="9:20" x14ac:dyDescent="0.25">
      <c r="I265">
        <v>237</v>
      </c>
      <c r="J265">
        <v>21</v>
      </c>
      <c r="K265">
        <f>INDEX(Q265:T265,$K$24)</f>
        <v>26796.109048999999</v>
      </c>
      <c r="L265">
        <v>0</v>
      </c>
      <c r="M265">
        <v>0</v>
      </c>
      <c r="N265">
        <v>0</v>
      </c>
      <c r="O265">
        <f t="shared" si="12"/>
        <v>26796.109048999999</v>
      </c>
      <c r="P265">
        <v>0</v>
      </c>
      <c r="Q265" s="6">
        <f>B$22</f>
        <v>9015.0676739999999</v>
      </c>
      <c r="R265" s="6">
        <f>C$22</f>
        <v>545.90822400000002</v>
      </c>
      <c r="S265" s="6">
        <f>D$22</f>
        <v>3257.2190380000002</v>
      </c>
      <c r="T265" s="6">
        <f>E$22</f>
        <v>26796.109048999999</v>
      </c>
    </row>
    <row r="266" spans="9:20" x14ac:dyDescent="0.25">
      <c r="I266">
        <v>238</v>
      </c>
      <c r="J266">
        <v>22</v>
      </c>
      <c r="K266">
        <f>INDEX(Q266:T266,$K$24)</f>
        <v>26796.109048999999</v>
      </c>
      <c r="L266">
        <v>0</v>
      </c>
      <c r="M266">
        <v>0</v>
      </c>
      <c r="N266">
        <v>0</v>
      </c>
      <c r="O266">
        <f t="shared" si="12"/>
        <v>26796.109048999999</v>
      </c>
      <c r="P266">
        <v>0</v>
      </c>
      <c r="Q266" s="6">
        <f>B$22</f>
        <v>9015.0676739999999</v>
      </c>
      <c r="R266" s="6">
        <f>C$22</f>
        <v>545.90822400000002</v>
      </c>
      <c r="S266" s="6">
        <f>D$22</f>
        <v>3257.2190380000002</v>
      </c>
      <c r="T266" s="6">
        <f>E$22</f>
        <v>26796.109048999999</v>
      </c>
    </row>
    <row r="267" spans="9:20" x14ac:dyDescent="0.25">
      <c r="I267">
        <v>239</v>
      </c>
      <c r="J267">
        <v>23</v>
      </c>
      <c r="K267">
        <f>INDEX(Q267:T267,$K$24)</f>
        <v>26796.109048999999</v>
      </c>
      <c r="L267">
        <v>0</v>
      </c>
      <c r="M267">
        <v>0</v>
      </c>
      <c r="N267">
        <v>0</v>
      </c>
      <c r="O267">
        <f t="shared" si="12"/>
        <v>26796.109048999999</v>
      </c>
      <c r="P267">
        <v>0</v>
      </c>
      <c r="Q267" s="6">
        <f>B$22</f>
        <v>9015.0676739999999</v>
      </c>
      <c r="R267" s="6">
        <f>C$22</f>
        <v>545.90822400000002</v>
      </c>
      <c r="S267" s="6">
        <f>D$22</f>
        <v>3257.2190380000002</v>
      </c>
      <c r="T267" s="6">
        <f>E$22</f>
        <v>26796.109048999999</v>
      </c>
    </row>
    <row r="268" spans="9:20" x14ac:dyDescent="0.25">
      <c r="I268">
        <v>240</v>
      </c>
      <c r="J268">
        <v>24</v>
      </c>
      <c r="K268">
        <f>INDEX(Q268:T268,$K$24)</f>
        <v>26796.109048999999</v>
      </c>
      <c r="L268">
        <v>0</v>
      </c>
      <c r="M268">
        <v>0</v>
      </c>
      <c r="N268">
        <v>0</v>
      </c>
      <c r="O268">
        <f t="shared" si="12"/>
        <v>26796.109048999999</v>
      </c>
      <c r="P268">
        <v>0</v>
      </c>
      <c r="Q268" s="6">
        <f>B$22</f>
        <v>9015.0676739999999</v>
      </c>
      <c r="R268" s="6">
        <f>C$22</f>
        <v>545.90822400000002</v>
      </c>
      <c r="S268" s="6">
        <f>D$22</f>
        <v>3257.2190380000002</v>
      </c>
      <c r="T268" s="6">
        <f>E$22</f>
        <v>26796.109048999999</v>
      </c>
    </row>
    <row r="269" spans="9:20" x14ac:dyDescent="0.25">
      <c r="I269">
        <v>241</v>
      </c>
      <c r="J269">
        <v>25</v>
      </c>
      <c r="K269">
        <f>INDEX(Q269:T269,$K$24)</f>
        <v>26796.109048999999</v>
      </c>
      <c r="L269">
        <v>0</v>
      </c>
      <c r="M269">
        <v>0</v>
      </c>
      <c r="N269">
        <v>0</v>
      </c>
      <c r="O269">
        <f t="shared" si="12"/>
        <v>26796.109048999999</v>
      </c>
      <c r="P269">
        <v>0</v>
      </c>
      <c r="Q269" s="6">
        <f>B$22</f>
        <v>9015.0676739999999</v>
      </c>
      <c r="R269" s="6">
        <f>C$22</f>
        <v>545.90822400000002</v>
      </c>
      <c r="S269" s="6">
        <f>D$22</f>
        <v>3257.2190380000002</v>
      </c>
      <c r="T269" s="6">
        <f>E$22</f>
        <v>26796.109048999999</v>
      </c>
    </row>
    <row r="270" spans="9:20" x14ac:dyDescent="0.25">
      <c r="I270">
        <v>242</v>
      </c>
      <c r="J270">
        <v>26</v>
      </c>
      <c r="K270">
        <f>INDEX(Q270:T270,$K$24)</f>
        <v>26796.109048999999</v>
      </c>
      <c r="L270">
        <v>0</v>
      </c>
      <c r="M270">
        <v>0</v>
      </c>
      <c r="N270">
        <v>0</v>
      </c>
      <c r="O270">
        <f t="shared" si="12"/>
        <v>26796.109048999999</v>
      </c>
      <c r="P270">
        <v>0</v>
      </c>
      <c r="Q270" s="6">
        <f>B$22</f>
        <v>9015.0676739999999</v>
      </c>
      <c r="R270" s="6">
        <f>C$22</f>
        <v>545.90822400000002</v>
      </c>
      <c r="S270" s="6">
        <f>D$22</f>
        <v>3257.2190380000002</v>
      </c>
      <c r="T270" s="6">
        <f>E$22</f>
        <v>26796.109048999999</v>
      </c>
    </row>
    <row r="271" spans="9:20" x14ac:dyDescent="0.25">
      <c r="I271">
        <v>243</v>
      </c>
      <c r="J271">
        <v>27</v>
      </c>
      <c r="K271">
        <f>INDEX(Q271:T271,$K$24)</f>
        <v>26796.109048999999</v>
      </c>
      <c r="L271">
        <v>0</v>
      </c>
      <c r="M271">
        <v>0</v>
      </c>
      <c r="N271">
        <v>0</v>
      </c>
      <c r="O271">
        <f t="shared" si="12"/>
        <v>26796.109048999999</v>
      </c>
      <c r="P271">
        <v>0</v>
      </c>
      <c r="Q271" s="6">
        <f>B$22</f>
        <v>9015.0676739999999</v>
      </c>
      <c r="R271" s="6">
        <f>C$22</f>
        <v>545.90822400000002</v>
      </c>
      <c r="S271" s="6">
        <f>D$22</f>
        <v>3257.2190380000002</v>
      </c>
      <c r="T271" s="6">
        <f>E$22</f>
        <v>26796.109048999999</v>
      </c>
    </row>
    <row r="272" spans="9:20" x14ac:dyDescent="0.25">
      <c r="I272">
        <v>244</v>
      </c>
      <c r="J272">
        <v>28</v>
      </c>
      <c r="K272">
        <f>INDEX(Q272:T272,$K$24)</f>
        <v>26796.109048999999</v>
      </c>
      <c r="L272">
        <v>0</v>
      </c>
      <c r="M272">
        <v>0</v>
      </c>
      <c r="N272">
        <v>0</v>
      </c>
      <c r="O272">
        <f t="shared" si="12"/>
        <v>26796.109048999999</v>
      </c>
      <c r="P272">
        <v>0</v>
      </c>
      <c r="Q272" s="6">
        <f>B$22</f>
        <v>9015.0676739999999</v>
      </c>
      <c r="R272" s="6">
        <f>C$22</f>
        <v>545.90822400000002</v>
      </c>
      <c r="S272" s="6">
        <f>D$22</f>
        <v>3257.2190380000002</v>
      </c>
      <c r="T272" s="6">
        <f>E$22</f>
        <v>26796.109048999999</v>
      </c>
    </row>
    <row r="273" spans="9:20" x14ac:dyDescent="0.25">
      <c r="I273">
        <v>245</v>
      </c>
      <c r="J273">
        <v>29</v>
      </c>
      <c r="K273">
        <f>INDEX(Q273:T273,$K$24)</f>
        <v>26796.109048999999</v>
      </c>
      <c r="L273">
        <v>0</v>
      </c>
      <c r="M273">
        <v>0</v>
      </c>
      <c r="N273">
        <v>0</v>
      </c>
      <c r="O273">
        <f t="shared" si="12"/>
        <v>26796.109048999999</v>
      </c>
      <c r="P273">
        <v>0</v>
      </c>
      <c r="Q273" s="6">
        <f>B$22</f>
        <v>9015.0676739999999</v>
      </c>
      <c r="R273" s="6">
        <f>C$22</f>
        <v>545.90822400000002</v>
      </c>
      <c r="S273" s="6">
        <f>D$22</f>
        <v>3257.2190380000002</v>
      </c>
      <c r="T273" s="6">
        <f>E$22</f>
        <v>26796.109048999999</v>
      </c>
    </row>
    <row r="274" spans="9:20" x14ac:dyDescent="0.25">
      <c r="I274">
        <v>246</v>
      </c>
      <c r="J274">
        <v>30</v>
      </c>
      <c r="K274">
        <f>INDEX(Q274:T274,$K$24)</f>
        <v>26796.109048999999</v>
      </c>
      <c r="L274">
        <v>0</v>
      </c>
      <c r="M274">
        <v>0</v>
      </c>
      <c r="N274">
        <v>0</v>
      </c>
      <c r="O274">
        <f t="shared" si="12"/>
        <v>26796.109048999999</v>
      </c>
      <c r="P274">
        <v>0</v>
      </c>
      <c r="Q274" s="6">
        <f>B$22</f>
        <v>9015.0676739999999</v>
      </c>
      <c r="R274" s="6">
        <f>C$22</f>
        <v>545.90822400000002</v>
      </c>
      <c r="S274" s="6">
        <f>D$22</f>
        <v>3257.2190380000002</v>
      </c>
      <c r="T274" s="6">
        <f>E$22</f>
        <v>26796.109048999999</v>
      </c>
    </row>
    <row r="275" spans="9:20" x14ac:dyDescent="0.25">
      <c r="I275">
        <v>247</v>
      </c>
      <c r="J275">
        <v>31</v>
      </c>
      <c r="K275">
        <f>INDEX(Q275:T275,$K$24)</f>
        <v>26796.109048999999</v>
      </c>
      <c r="L275">
        <v>0</v>
      </c>
      <c r="M275">
        <v>0</v>
      </c>
      <c r="N275">
        <v>0</v>
      </c>
      <c r="O275">
        <f t="shared" si="12"/>
        <v>26796.109048999999</v>
      </c>
      <c r="P275">
        <v>0</v>
      </c>
      <c r="Q275" s="6">
        <f>B$22</f>
        <v>9015.0676739999999</v>
      </c>
      <c r="R275" s="6">
        <f>C$22</f>
        <v>545.90822400000002</v>
      </c>
      <c r="S275" s="6">
        <f>D$22</f>
        <v>3257.2190380000002</v>
      </c>
      <c r="T275" s="6">
        <f>E$22</f>
        <v>26796.109048999999</v>
      </c>
    </row>
    <row r="276" spans="9:20" x14ac:dyDescent="0.25">
      <c r="I276">
        <v>248</v>
      </c>
      <c r="J276">
        <v>32</v>
      </c>
      <c r="K276">
        <f>INDEX(Q276:T276,$K$24)</f>
        <v>26796.109048999999</v>
      </c>
      <c r="L276">
        <v>0</v>
      </c>
      <c r="M276">
        <v>0</v>
      </c>
      <c r="N276">
        <v>0</v>
      </c>
      <c r="O276">
        <f t="shared" si="12"/>
        <v>26796.109048999999</v>
      </c>
      <c r="P276">
        <v>0</v>
      </c>
      <c r="Q276" s="6">
        <f>B$22</f>
        <v>9015.0676739999999</v>
      </c>
      <c r="R276" s="6">
        <f>C$22</f>
        <v>545.90822400000002</v>
      </c>
      <c r="S276" s="6">
        <f>D$22</f>
        <v>3257.2190380000002</v>
      </c>
      <c r="T276" s="6">
        <f>E$22</f>
        <v>26796.109048999999</v>
      </c>
    </row>
    <row r="277" spans="9:20" x14ac:dyDescent="0.25">
      <c r="I277">
        <v>249</v>
      </c>
      <c r="J277">
        <v>33</v>
      </c>
      <c r="K277">
        <f>INDEX(Q277:T277,$K$24)</f>
        <v>26796.109048999999</v>
      </c>
      <c r="L277">
        <v>0</v>
      </c>
      <c r="M277">
        <v>0</v>
      </c>
      <c r="N277">
        <v>0</v>
      </c>
      <c r="O277">
        <f t="shared" si="12"/>
        <v>26796.109048999999</v>
      </c>
      <c r="P277">
        <v>0</v>
      </c>
      <c r="Q277" s="6">
        <f>B$22</f>
        <v>9015.0676739999999</v>
      </c>
      <c r="R277" s="6">
        <f>C$22</f>
        <v>545.90822400000002</v>
      </c>
      <c r="S277" s="6">
        <f>D$22</f>
        <v>3257.2190380000002</v>
      </c>
      <c r="T277" s="6">
        <f>E$22</f>
        <v>26796.109048999999</v>
      </c>
    </row>
    <row r="278" spans="9:20" x14ac:dyDescent="0.25">
      <c r="I278">
        <v>250</v>
      </c>
      <c r="J278">
        <v>34</v>
      </c>
      <c r="K278">
        <f>INDEX(Q278:T278,$K$24)</f>
        <v>26796.109048999999</v>
      </c>
      <c r="L278">
        <v>0</v>
      </c>
      <c r="M278">
        <v>0</v>
      </c>
      <c r="N278">
        <v>0</v>
      </c>
      <c r="O278">
        <f t="shared" si="12"/>
        <v>26796.109048999999</v>
      </c>
      <c r="P278">
        <v>0</v>
      </c>
      <c r="Q278" s="6">
        <f>B$22</f>
        <v>9015.0676739999999</v>
      </c>
      <c r="R278" s="6">
        <f>C$22</f>
        <v>545.90822400000002</v>
      </c>
      <c r="S278" s="6">
        <f>D$22</f>
        <v>3257.2190380000002</v>
      </c>
      <c r="T278" s="6">
        <f>E$22</f>
        <v>26796.109048999999</v>
      </c>
    </row>
    <row r="279" spans="9:20" x14ac:dyDescent="0.25">
      <c r="I279">
        <v>251</v>
      </c>
      <c r="J279">
        <v>35</v>
      </c>
      <c r="K279">
        <f>INDEX(Q279:T279,$K$24)</f>
        <v>26796.109048999999</v>
      </c>
      <c r="L279">
        <v>0</v>
      </c>
      <c r="M279">
        <v>0</v>
      </c>
      <c r="N279">
        <v>0</v>
      </c>
      <c r="O279">
        <f t="shared" si="12"/>
        <v>26796.109048999999</v>
      </c>
      <c r="P279">
        <v>0</v>
      </c>
      <c r="Q279" s="6">
        <f>B$22</f>
        <v>9015.0676739999999</v>
      </c>
      <c r="R279" s="6">
        <f>C$22</f>
        <v>545.90822400000002</v>
      </c>
      <c r="S279" s="6">
        <f>D$22</f>
        <v>3257.2190380000002</v>
      </c>
      <c r="T279" s="6">
        <f>E$22</f>
        <v>26796.109048999999</v>
      </c>
    </row>
    <row r="280" spans="9:20" x14ac:dyDescent="0.25">
      <c r="I280">
        <v>252</v>
      </c>
      <c r="J280">
        <v>36</v>
      </c>
      <c r="K280">
        <f>INDEX(Q280:T280,$K$24)</f>
        <v>26796.109048999999</v>
      </c>
      <c r="L280">
        <v>0</v>
      </c>
      <c r="M280">
        <v>0</v>
      </c>
      <c r="N280">
        <v>0</v>
      </c>
      <c r="O280">
        <f t="shared" si="12"/>
        <v>26796.109048999999</v>
      </c>
      <c r="P280">
        <v>0</v>
      </c>
      <c r="Q280" s="6">
        <f>B$22</f>
        <v>9015.0676739999999</v>
      </c>
      <c r="R280" s="6">
        <f>C$22</f>
        <v>545.90822400000002</v>
      </c>
      <c r="S280" s="6">
        <f>D$22</f>
        <v>3257.2190380000002</v>
      </c>
      <c r="T280" s="6">
        <f>E$22</f>
        <v>26796.109048999999</v>
      </c>
    </row>
    <row r="281" spans="9:20" x14ac:dyDescent="0.25">
      <c r="I281">
        <v>253</v>
      </c>
      <c r="J281">
        <v>37</v>
      </c>
      <c r="K281">
        <f>INDEX(Q281:T281,$K$24)</f>
        <v>26796.109048999999</v>
      </c>
      <c r="L281">
        <v>0</v>
      </c>
      <c r="M281">
        <v>0</v>
      </c>
      <c r="N281">
        <v>0</v>
      </c>
      <c r="O281">
        <f t="shared" si="12"/>
        <v>26796.109048999999</v>
      </c>
      <c r="P281">
        <v>0</v>
      </c>
      <c r="Q281" s="6">
        <f>B$22</f>
        <v>9015.0676739999999</v>
      </c>
      <c r="R281" s="6">
        <f>C$22</f>
        <v>545.90822400000002</v>
      </c>
      <c r="S281" s="6">
        <f>D$22</f>
        <v>3257.2190380000002</v>
      </c>
      <c r="T281" s="6">
        <f>E$22</f>
        <v>26796.109048999999</v>
      </c>
    </row>
    <row r="282" spans="9:20" x14ac:dyDescent="0.25">
      <c r="I282">
        <v>254</v>
      </c>
      <c r="J282">
        <v>38</v>
      </c>
      <c r="K282">
        <f>INDEX(Q282:T282,$K$24)</f>
        <v>26796.109048999999</v>
      </c>
      <c r="L282">
        <v>0</v>
      </c>
      <c r="M282">
        <v>0</v>
      </c>
      <c r="N282">
        <v>0</v>
      </c>
      <c r="O282">
        <f t="shared" si="12"/>
        <v>26796.109048999999</v>
      </c>
      <c r="P282">
        <v>0</v>
      </c>
      <c r="Q282" s="6">
        <f>B$22</f>
        <v>9015.0676739999999</v>
      </c>
      <c r="R282" s="6">
        <f>C$22</f>
        <v>545.90822400000002</v>
      </c>
      <c r="S282" s="6">
        <f>D$22</f>
        <v>3257.2190380000002</v>
      </c>
      <c r="T282" s="6">
        <f>E$22</f>
        <v>26796.109048999999</v>
      </c>
    </row>
    <row r="283" spans="9:20" x14ac:dyDescent="0.25">
      <c r="I283">
        <v>255</v>
      </c>
      <c r="J283">
        <v>39</v>
      </c>
      <c r="K283">
        <f>INDEX(Q283:T283,$K$24)</f>
        <v>26796.109048999999</v>
      </c>
      <c r="L283">
        <v>0</v>
      </c>
      <c r="M283">
        <v>0</v>
      </c>
      <c r="N283">
        <v>0</v>
      </c>
      <c r="O283">
        <f t="shared" si="12"/>
        <v>26796.109048999999</v>
      </c>
      <c r="P283">
        <v>0</v>
      </c>
      <c r="Q283" s="6">
        <f>B$22</f>
        <v>9015.0676739999999</v>
      </c>
      <c r="R283" s="6">
        <f>C$22</f>
        <v>545.90822400000002</v>
      </c>
      <c r="S283" s="6">
        <f>D$22</f>
        <v>3257.2190380000002</v>
      </c>
      <c r="T283" s="6">
        <f>E$22</f>
        <v>26796.109048999999</v>
      </c>
    </row>
    <row r="284" spans="9:20" x14ac:dyDescent="0.25">
      <c r="I284">
        <v>256</v>
      </c>
      <c r="J284">
        <v>40</v>
      </c>
      <c r="K284">
        <f>INDEX(Q284:T284,$K$24)</f>
        <v>26796.109048999999</v>
      </c>
      <c r="L284">
        <v>0</v>
      </c>
      <c r="M284">
        <v>0</v>
      </c>
      <c r="N284">
        <v>0</v>
      </c>
      <c r="O284">
        <f t="shared" si="12"/>
        <v>26796.109048999999</v>
      </c>
      <c r="P284">
        <v>0</v>
      </c>
      <c r="Q284" s="6">
        <f>B$22</f>
        <v>9015.0676739999999</v>
      </c>
      <c r="R284" s="6">
        <f>C$22</f>
        <v>545.90822400000002</v>
      </c>
      <c r="S284" s="6">
        <f>D$22</f>
        <v>3257.2190380000002</v>
      </c>
      <c r="T284" s="6">
        <f>E$22</f>
        <v>26796.109048999999</v>
      </c>
    </row>
    <row r="285" spans="9:20" x14ac:dyDescent="0.25">
      <c r="I285">
        <v>257</v>
      </c>
      <c r="J285">
        <v>41</v>
      </c>
      <c r="K285">
        <f>INDEX(Q285:T285,$K$24)</f>
        <v>26796.109048999999</v>
      </c>
      <c r="L285">
        <v>0</v>
      </c>
      <c r="M285">
        <v>0</v>
      </c>
      <c r="N285">
        <v>0</v>
      </c>
      <c r="O285">
        <f t="shared" si="12"/>
        <v>26796.109048999999</v>
      </c>
      <c r="P285">
        <v>0</v>
      </c>
      <c r="Q285" s="6">
        <f>B$22</f>
        <v>9015.0676739999999</v>
      </c>
      <c r="R285" s="6">
        <f>C$22</f>
        <v>545.90822400000002</v>
      </c>
      <c r="S285" s="6">
        <f>D$22</f>
        <v>3257.2190380000002</v>
      </c>
      <c r="T285" s="6">
        <f>E$22</f>
        <v>26796.109048999999</v>
      </c>
    </row>
    <row r="286" spans="9:20" x14ac:dyDescent="0.25">
      <c r="I286">
        <v>258</v>
      </c>
      <c r="J286">
        <v>42</v>
      </c>
      <c r="K286">
        <f>INDEX(Q286:T286,$K$24)</f>
        <v>26796.109048999999</v>
      </c>
      <c r="L286">
        <v>0</v>
      </c>
      <c r="M286">
        <v>0</v>
      </c>
      <c r="N286">
        <v>0</v>
      </c>
      <c r="O286">
        <f t="shared" si="12"/>
        <v>26796.109048999999</v>
      </c>
      <c r="P286">
        <v>0</v>
      </c>
      <c r="Q286" s="6">
        <f>B$22</f>
        <v>9015.0676739999999</v>
      </c>
      <c r="R286" s="6">
        <f>C$22</f>
        <v>545.90822400000002</v>
      </c>
      <c r="S286" s="6">
        <f>D$22</f>
        <v>3257.2190380000002</v>
      </c>
      <c r="T286" s="6">
        <f>E$22</f>
        <v>26796.109048999999</v>
      </c>
    </row>
    <row r="287" spans="9:20" x14ac:dyDescent="0.25">
      <c r="I287">
        <v>259</v>
      </c>
      <c r="J287">
        <v>43</v>
      </c>
      <c r="K287">
        <f>INDEX(Q287:T287,$K$24)</f>
        <v>26796.109048999999</v>
      </c>
      <c r="L287">
        <v>0</v>
      </c>
      <c r="M287">
        <v>0</v>
      </c>
      <c r="N287">
        <v>0</v>
      </c>
      <c r="O287">
        <f t="shared" si="12"/>
        <v>26796.109048999999</v>
      </c>
      <c r="P287">
        <v>0</v>
      </c>
      <c r="Q287" s="6">
        <f>B$22</f>
        <v>9015.0676739999999</v>
      </c>
      <c r="R287" s="6">
        <f>C$22</f>
        <v>545.90822400000002</v>
      </c>
      <c r="S287" s="6">
        <f>D$22</f>
        <v>3257.2190380000002</v>
      </c>
      <c r="T287" s="6">
        <f>E$22</f>
        <v>26796.109048999999</v>
      </c>
    </row>
    <row r="288" spans="9:20" x14ac:dyDescent="0.25">
      <c r="I288">
        <v>260</v>
      </c>
      <c r="J288">
        <v>44</v>
      </c>
      <c r="K288">
        <f>INDEX(Q288:T288,$K$24)</f>
        <v>26796.109048999999</v>
      </c>
      <c r="L288">
        <v>0</v>
      </c>
      <c r="M288">
        <v>0</v>
      </c>
      <c r="N288">
        <v>0</v>
      </c>
      <c r="O288">
        <f t="shared" si="12"/>
        <v>26796.109048999999</v>
      </c>
      <c r="P288">
        <v>0</v>
      </c>
      <c r="Q288" s="6">
        <f>B$22</f>
        <v>9015.0676739999999</v>
      </c>
      <c r="R288" s="6">
        <f>C$22</f>
        <v>545.90822400000002</v>
      </c>
      <c r="S288" s="6">
        <f>D$22</f>
        <v>3257.2190380000002</v>
      </c>
      <c r="T288" s="6">
        <f>E$22</f>
        <v>26796.109048999999</v>
      </c>
    </row>
    <row r="289" spans="9:20" x14ac:dyDescent="0.25">
      <c r="I289">
        <v>261</v>
      </c>
      <c r="J289">
        <v>45</v>
      </c>
      <c r="K289">
        <f>INDEX(Q289:T289,$K$24)</f>
        <v>26796.109048999999</v>
      </c>
      <c r="L289">
        <v>0</v>
      </c>
      <c r="M289">
        <v>0</v>
      </c>
      <c r="N289">
        <v>0</v>
      </c>
      <c r="O289">
        <f t="shared" si="12"/>
        <v>26796.109048999999</v>
      </c>
      <c r="P289">
        <v>0</v>
      </c>
      <c r="Q289" s="6">
        <f>B$22</f>
        <v>9015.0676739999999</v>
      </c>
      <c r="R289" s="6">
        <f>C$22</f>
        <v>545.90822400000002</v>
      </c>
      <c r="S289" s="6">
        <f>D$22</f>
        <v>3257.2190380000002</v>
      </c>
      <c r="T289" s="6">
        <f>E$22</f>
        <v>26796.109048999999</v>
      </c>
    </row>
    <row r="290" spans="9:20" x14ac:dyDescent="0.25">
      <c r="I290">
        <v>262</v>
      </c>
      <c r="J290">
        <v>46</v>
      </c>
      <c r="K290">
        <f>INDEX(Q290:T290,$K$24)</f>
        <v>26796.109048999999</v>
      </c>
      <c r="L290">
        <v>0</v>
      </c>
      <c r="M290">
        <v>0</v>
      </c>
      <c r="N290">
        <v>0</v>
      </c>
      <c r="O290">
        <f t="shared" si="12"/>
        <v>26796.109048999999</v>
      </c>
      <c r="P290">
        <v>0</v>
      </c>
      <c r="Q290" s="6">
        <f>B$22</f>
        <v>9015.0676739999999</v>
      </c>
      <c r="R290" s="6">
        <f>C$22</f>
        <v>545.90822400000002</v>
      </c>
      <c r="S290" s="6">
        <f>D$22</f>
        <v>3257.2190380000002</v>
      </c>
      <c r="T290" s="6">
        <f>E$22</f>
        <v>26796.109048999999</v>
      </c>
    </row>
    <row r="291" spans="9:20" x14ac:dyDescent="0.25">
      <c r="I291">
        <v>263</v>
      </c>
      <c r="J291">
        <v>47</v>
      </c>
      <c r="K291">
        <f>INDEX(Q291:T291,$K$24)</f>
        <v>26796.109048999999</v>
      </c>
      <c r="L291">
        <v>0</v>
      </c>
      <c r="M291">
        <v>0</v>
      </c>
      <c r="N291">
        <v>0</v>
      </c>
      <c r="O291">
        <f t="shared" si="12"/>
        <v>26796.109048999999</v>
      </c>
      <c r="P291">
        <v>0</v>
      </c>
      <c r="Q291" s="6">
        <f>B$22</f>
        <v>9015.0676739999999</v>
      </c>
      <c r="R291" s="6">
        <f>C$22</f>
        <v>545.90822400000002</v>
      </c>
      <c r="S291" s="6">
        <f>D$22</f>
        <v>3257.2190380000002</v>
      </c>
      <c r="T291" s="6">
        <f>E$22</f>
        <v>26796.109048999999</v>
      </c>
    </row>
    <row r="292" spans="9:20" x14ac:dyDescent="0.25">
      <c r="I292">
        <v>264</v>
      </c>
      <c r="J292">
        <v>48</v>
      </c>
      <c r="K292">
        <f>INDEX(Q292:T292,$K$24)</f>
        <v>26796.109048999999</v>
      </c>
      <c r="L292">
        <v>0</v>
      </c>
      <c r="M292">
        <v>0</v>
      </c>
      <c r="N292">
        <v>0</v>
      </c>
      <c r="O292">
        <f t="shared" si="12"/>
        <v>26796.109048999999</v>
      </c>
      <c r="P292">
        <v>0</v>
      </c>
      <c r="Q292" s="6">
        <f>B$22</f>
        <v>9015.0676739999999</v>
      </c>
      <c r="R292" s="6">
        <f>C$22</f>
        <v>545.90822400000002</v>
      </c>
      <c r="S292" s="6">
        <f>D$22</f>
        <v>3257.2190380000002</v>
      </c>
      <c r="T292" s="6">
        <f>E$22</f>
        <v>26796.109048999999</v>
      </c>
    </row>
    <row r="293" spans="9:20" x14ac:dyDescent="0.25">
      <c r="I293">
        <v>265</v>
      </c>
      <c r="J293">
        <v>49</v>
      </c>
      <c r="K293">
        <f>INDEX(Q293:T293,$K$24)</f>
        <v>26796.109048999999</v>
      </c>
      <c r="L293">
        <v>0</v>
      </c>
      <c r="M293">
        <v>0</v>
      </c>
      <c r="N293">
        <v>0</v>
      </c>
      <c r="O293">
        <f t="shared" si="12"/>
        <v>26796.109048999999</v>
      </c>
      <c r="P293">
        <v>0</v>
      </c>
      <c r="Q293" s="6">
        <f>B$22</f>
        <v>9015.0676739999999</v>
      </c>
      <c r="R293" s="6">
        <f>C$22</f>
        <v>545.90822400000002</v>
      </c>
      <c r="S293" s="6">
        <f>D$22</f>
        <v>3257.2190380000002</v>
      </c>
      <c r="T293" s="6">
        <f>E$22</f>
        <v>26796.109048999999</v>
      </c>
    </row>
    <row r="294" spans="9:20" x14ac:dyDescent="0.25">
      <c r="I294">
        <v>266</v>
      </c>
      <c r="J294">
        <v>50</v>
      </c>
      <c r="K294">
        <f>INDEX(Q294:T294,$K$24)</f>
        <v>26796.109048999999</v>
      </c>
      <c r="L294">
        <v>0</v>
      </c>
      <c r="M294">
        <v>0</v>
      </c>
      <c r="N294">
        <v>0</v>
      </c>
      <c r="O294">
        <f t="shared" si="12"/>
        <v>26796.109048999999</v>
      </c>
      <c r="P294">
        <v>0</v>
      </c>
      <c r="Q294" s="6">
        <f>B$22</f>
        <v>9015.0676739999999</v>
      </c>
      <c r="R294" s="6">
        <f>C$22</f>
        <v>545.90822400000002</v>
      </c>
      <c r="S294" s="6">
        <f>D$22</f>
        <v>3257.2190380000002</v>
      </c>
      <c r="T294" s="6">
        <f>E$22</f>
        <v>26796.109048999999</v>
      </c>
    </row>
    <row r="295" spans="9:20" x14ac:dyDescent="0.25">
      <c r="I295">
        <v>267</v>
      </c>
      <c r="J295">
        <v>51</v>
      </c>
      <c r="K295">
        <f>INDEX(Q295:T295,$K$24)</f>
        <v>26796.109048999999</v>
      </c>
      <c r="L295">
        <v>0</v>
      </c>
      <c r="M295">
        <v>0</v>
      </c>
      <c r="N295">
        <v>0</v>
      </c>
      <c r="O295">
        <f t="shared" si="12"/>
        <v>26796.109048999999</v>
      </c>
      <c r="P295">
        <v>0</v>
      </c>
      <c r="Q295" s="6">
        <f>B$22</f>
        <v>9015.0676739999999</v>
      </c>
      <c r="R295" s="6">
        <f>C$22</f>
        <v>545.90822400000002</v>
      </c>
      <c r="S295" s="6">
        <f>D$22</f>
        <v>3257.2190380000002</v>
      </c>
      <c r="T295" s="6">
        <f>E$22</f>
        <v>26796.109048999999</v>
      </c>
    </row>
    <row r="296" spans="9:20" x14ac:dyDescent="0.25">
      <c r="I296">
        <v>268</v>
      </c>
      <c r="J296">
        <v>52</v>
      </c>
      <c r="K296">
        <f>INDEX(Q296:T296,$K$24)</f>
        <v>26796.109048999999</v>
      </c>
      <c r="L296">
        <v>0</v>
      </c>
      <c r="M296">
        <v>0</v>
      </c>
      <c r="N296">
        <v>0</v>
      </c>
      <c r="O296">
        <f t="shared" si="12"/>
        <v>26796.109048999999</v>
      </c>
      <c r="P296">
        <v>0</v>
      </c>
      <c r="Q296" s="6">
        <f>B$22</f>
        <v>9015.0676739999999</v>
      </c>
      <c r="R296" s="6">
        <f>C$22</f>
        <v>545.90822400000002</v>
      </c>
      <c r="S296" s="6">
        <f>D$22</f>
        <v>3257.2190380000002</v>
      </c>
      <c r="T296" s="6">
        <f>E$22</f>
        <v>26796.109048999999</v>
      </c>
    </row>
    <row r="297" spans="9:20" x14ac:dyDescent="0.25">
      <c r="I297">
        <v>269</v>
      </c>
      <c r="J297">
        <v>53</v>
      </c>
      <c r="K297">
        <f>INDEX(Q297:T297,$K$24)</f>
        <v>26796.109048999999</v>
      </c>
      <c r="L297">
        <v>0</v>
      </c>
      <c r="M297">
        <v>0</v>
      </c>
      <c r="N297">
        <v>0</v>
      </c>
      <c r="O297">
        <f t="shared" si="12"/>
        <v>26796.109048999999</v>
      </c>
      <c r="P297">
        <v>0</v>
      </c>
      <c r="Q297" s="6">
        <f>B$22</f>
        <v>9015.0676739999999</v>
      </c>
      <c r="R297" s="6">
        <f>C$22</f>
        <v>545.90822400000002</v>
      </c>
      <c r="S297" s="6">
        <f>D$22</f>
        <v>3257.2190380000002</v>
      </c>
      <c r="T297" s="6">
        <f>E$22</f>
        <v>26796.109048999999</v>
      </c>
    </row>
    <row r="298" spans="9:20" x14ac:dyDescent="0.25">
      <c r="I298">
        <v>270</v>
      </c>
      <c r="J298">
        <v>54</v>
      </c>
      <c r="K298">
        <f>INDEX(Q298:T298,$K$24)</f>
        <v>26796.109048999999</v>
      </c>
      <c r="L298">
        <v>0</v>
      </c>
      <c r="M298">
        <v>0</v>
      </c>
      <c r="N298">
        <v>0</v>
      </c>
      <c r="O298">
        <f t="shared" si="12"/>
        <v>26796.109048999999</v>
      </c>
      <c r="P298">
        <v>0</v>
      </c>
      <c r="Q298" s="6">
        <f>B$22</f>
        <v>9015.0676739999999</v>
      </c>
      <c r="R298" s="6">
        <f>C$22</f>
        <v>545.90822400000002</v>
      </c>
      <c r="S298" s="6">
        <f>D$22</f>
        <v>3257.2190380000002</v>
      </c>
      <c r="T298" s="6">
        <f>E$22</f>
        <v>26796.109048999999</v>
      </c>
    </row>
    <row r="299" spans="9:20" x14ac:dyDescent="0.25">
      <c r="I299">
        <v>271</v>
      </c>
      <c r="J299">
        <v>55</v>
      </c>
      <c r="K299">
        <f>INDEX(Q299:T299,$K$24)</f>
        <v>26796.109048999999</v>
      </c>
      <c r="L299">
        <v>0</v>
      </c>
      <c r="M299">
        <v>0</v>
      </c>
      <c r="N299">
        <v>0</v>
      </c>
      <c r="O299">
        <f t="shared" si="12"/>
        <v>26796.109048999999</v>
      </c>
      <c r="P299">
        <v>0</v>
      </c>
      <c r="Q299" s="6">
        <f>B$22</f>
        <v>9015.0676739999999</v>
      </c>
      <c r="R299" s="6">
        <f>C$22</f>
        <v>545.90822400000002</v>
      </c>
      <c r="S299" s="6">
        <f>D$22</f>
        <v>3257.2190380000002</v>
      </c>
      <c r="T299" s="6">
        <f>E$22</f>
        <v>26796.109048999999</v>
      </c>
    </row>
    <row r="300" spans="9:20" x14ac:dyDescent="0.25">
      <c r="I300">
        <v>272</v>
      </c>
      <c r="J300">
        <v>56</v>
      </c>
      <c r="K300">
        <f>INDEX(Q300:T300,$K$24)</f>
        <v>26796.109048999999</v>
      </c>
      <c r="L300">
        <v>0</v>
      </c>
      <c r="M300">
        <v>0</v>
      </c>
      <c r="N300">
        <v>0</v>
      </c>
      <c r="O300">
        <f t="shared" si="12"/>
        <v>26796.109048999999</v>
      </c>
      <c r="P300">
        <v>0</v>
      </c>
      <c r="Q300" s="6">
        <f>B$22</f>
        <v>9015.0676739999999</v>
      </c>
      <c r="R300" s="6">
        <f>C$22</f>
        <v>545.90822400000002</v>
      </c>
      <c r="S300" s="6">
        <f>D$22</f>
        <v>3257.2190380000002</v>
      </c>
      <c r="T300" s="6">
        <f>E$22</f>
        <v>26796.109048999999</v>
      </c>
    </row>
    <row r="301" spans="9:20" x14ac:dyDescent="0.25">
      <c r="I301">
        <v>273</v>
      </c>
      <c r="J301">
        <v>57</v>
      </c>
      <c r="K301">
        <f>INDEX(Q301:T301,$K$24)</f>
        <v>26796.109048999999</v>
      </c>
      <c r="L301">
        <v>0</v>
      </c>
      <c r="M301">
        <v>0</v>
      </c>
      <c r="N301">
        <v>0</v>
      </c>
      <c r="O301">
        <f t="shared" si="12"/>
        <v>26796.109048999999</v>
      </c>
      <c r="P301">
        <v>0</v>
      </c>
      <c r="Q301" s="6">
        <f>B$22</f>
        <v>9015.0676739999999</v>
      </c>
      <c r="R301" s="6">
        <f>C$22</f>
        <v>545.90822400000002</v>
      </c>
      <c r="S301" s="6">
        <f>D$22</f>
        <v>3257.2190380000002</v>
      </c>
      <c r="T301" s="6">
        <f>E$22</f>
        <v>26796.109048999999</v>
      </c>
    </row>
    <row r="302" spans="9:20" x14ac:dyDescent="0.25">
      <c r="I302">
        <v>274</v>
      </c>
      <c r="J302">
        <v>58</v>
      </c>
      <c r="K302">
        <f>INDEX(Q302:T302,$K$24)</f>
        <v>26796.109048999999</v>
      </c>
      <c r="L302">
        <v>0</v>
      </c>
      <c r="M302">
        <v>0</v>
      </c>
      <c r="N302">
        <v>0</v>
      </c>
      <c r="O302">
        <f t="shared" si="12"/>
        <v>26796.109048999999</v>
      </c>
      <c r="P302">
        <v>0</v>
      </c>
      <c r="Q302" s="6">
        <f>B$22</f>
        <v>9015.0676739999999</v>
      </c>
      <c r="R302" s="6">
        <f>C$22</f>
        <v>545.90822400000002</v>
      </c>
      <c r="S302" s="6">
        <f>D$22</f>
        <v>3257.2190380000002</v>
      </c>
      <c r="T302" s="6">
        <f>E$22</f>
        <v>26796.109048999999</v>
      </c>
    </row>
    <row r="303" spans="9:20" x14ac:dyDescent="0.25">
      <c r="I303">
        <v>275</v>
      </c>
      <c r="J303">
        <v>59</v>
      </c>
      <c r="K303">
        <f>INDEX(Q303:T303,$K$24)</f>
        <v>26796.109048999999</v>
      </c>
      <c r="L303">
        <v>0</v>
      </c>
      <c r="M303">
        <v>0</v>
      </c>
      <c r="N303">
        <v>0</v>
      </c>
      <c r="O303">
        <f t="shared" si="12"/>
        <v>26796.109048999999</v>
      </c>
      <c r="P303">
        <v>0</v>
      </c>
      <c r="Q303" s="6">
        <f>B$22</f>
        <v>9015.0676739999999</v>
      </c>
      <c r="R303" s="6">
        <f>C$22</f>
        <v>545.90822400000002</v>
      </c>
      <c r="S303" s="6">
        <f>D$22</f>
        <v>3257.2190380000002</v>
      </c>
      <c r="T303" s="6">
        <f>E$22</f>
        <v>26796.109048999999</v>
      </c>
    </row>
    <row r="304" spans="9:20" x14ac:dyDescent="0.25">
      <c r="I304">
        <v>276</v>
      </c>
      <c r="J304">
        <v>60</v>
      </c>
      <c r="K304">
        <f>INDEX(Q304:T304,$K$24)</f>
        <v>26796.109048999999</v>
      </c>
      <c r="L304">
        <v>0</v>
      </c>
      <c r="M304">
        <v>0</v>
      </c>
      <c r="N304">
        <v>0</v>
      </c>
      <c r="O304">
        <f t="shared" si="12"/>
        <v>26796.109048999999</v>
      </c>
      <c r="P304">
        <v>0</v>
      </c>
      <c r="Q304" s="6">
        <f>B$22</f>
        <v>9015.0676739999999</v>
      </c>
      <c r="R304" s="6">
        <f>C$22</f>
        <v>545.90822400000002</v>
      </c>
      <c r="S304" s="6">
        <f>D$22</f>
        <v>3257.2190380000002</v>
      </c>
      <c r="T304" s="6">
        <f>E$22</f>
        <v>26796.109048999999</v>
      </c>
    </row>
    <row r="305" spans="9:20" x14ac:dyDescent="0.25">
      <c r="I305">
        <v>277</v>
      </c>
      <c r="J305">
        <v>61</v>
      </c>
      <c r="K305">
        <f>INDEX(Q305:T305,$K$24)</f>
        <v>26796.109048999999</v>
      </c>
      <c r="L305">
        <v>0</v>
      </c>
      <c r="M305">
        <v>0</v>
      </c>
      <c r="N305">
        <v>0</v>
      </c>
      <c r="O305">
        <f t="shared" si="12"/>
        <v>26796.109048999999</v>
      </c>
      <c r="P305">
        <v>0</v>
      </c>
      <c r="Q305" s="6">
        <f>B$22</f>
        <v>9015.0676739999999</v>
      </c>
      <c r="R305" s="6">
        <f>C$22</f>
        <v>545.90822400000002</v>
      </c>
      <c r="S305" s="6">
        <f>D$22</f>
        <v>3257.2190380000002</v>
      </c>
      <c r="T305" s="6">
        <f>E$22</f>
        <v>26796.109048999999</v>
      </c>
    </row>
    <row r="306" spans="9:20" x14ac:dyDescent="0.25">
      <c r="I306">
        <v>278</v>
      </c>
      <c r="J306">
        <v>62</v>
      </c>
      <c r="K306">
        <f>INDEX(Q306:T306,$K$24)</f>
        <v>26796.109048999999</v>
      </c>
      <c r="L306">
        <v>0</v>
      </c>
      <c r="M306">
        <v>0</v>
      </c>
      <c r="N306">
        <v>0</v>
      </c>
      <c r="O306">
        <f t="shared" si="12"/>
        <v>26796.109048999999</v>
      </c>
      <c r="P306">
        <v>0</v>
      </c>
      <c r="Q306" s="6">
        <f>B$22</f>
        <v>9015.0676739999999</v>
      </c>
      <c r="R306" s="6">
        <f>C$22</f>
        <v>545.90822400000002</v>
      </c>
      <c r="S306" s="6">
        <f>D$22</f>
        <v>3257.2190380000002</v>
      </c>
      <c r="T306" s="6">
        <f>E$22</f>
        <v>26796.109048999999</v>
      </c>
    </row>
    <row r="307" spans="9:20" x14ac:dyDescent="0.25">
      <c r="I307">
        <v>279</v>
      </c>
      <c r="J307">
        <v>63</v>
      </c>
      <c r="K307">
        <f>INDEX(Q307:T307,$K$24)</f>
        <v>26796.109048999999</v>
      </c>
      <c r="L307">
        <v>0</v>
      </c>
      <c r="M307">
        <v>0</v>
      </c>
      <c r="N307">
        <v>0</v>
      </c>
      <c r="O307">
        <f t="shared" si="12"/>
        <v>26796.109048999999</v>
      </c>
      <c r="P307">
        <v>0</v>
      </c>
      <c r="Q307" s="6">
        <f>B$22</f>
        <v>9015.0676739999999</v>
      </c>
      <c r="R307" s="6">
        <f>C$22</f>
        <v>545.90822400000002</v>
      </c>
      <c r="S307" s="6">
        <f>D$22</f>
        <v>3257.2190380000002</v>
      </c>
      <c r="T307" s="6">
        <f>E$22</f>
        <v>26796.109048999999</v>
      </c>
    </row>
    <row r="308" spans="9:20" x14ac:dyDescent="0.25">
      <c r="I308">
        <v>280</v>
      </c>
      <c r="J308">
        <v>64</v>
      </c>
      <c r="K308">
        <f>INDEX(Q308:T308,$K$24)</f>
        <v>26796.109048999999</v>
      </c>
      <c r="L308">
        <v>0</v>
      </c>
      <c r="M308">
        <v>0</v>
      </c>
      <c r="N308">
        <v>0</v>
      </c>
      <c r="O308">
        <f t="shared" si="12"/>
        <v>26796.109048999999</v>
      </c>
      <c r="P308">
        <v>0</v>
      </c>
      <c r="Q308" s="6">
        <f>B$22</f>
        <v>9015.0676739999999</v>
      </c>
      <c r="R308" s="6">
        <f>C$22</f>
        <v>545.90822400000002</v>
      </c>
      <c r="S308" s="6">
        <f>D$22</f>
        <v>3257.2190380000002</v>
      </c>
      <c r="T308" s="6">
        <f>E$22</f>
        <v>26796.109048999999</v>
      </c>
    </row>
    <row r="309" spans="9:20" x14ac:dyDescent="0.25">
      <c r="I309">
        <v>281</v>
      </c>
      <c r="J309">
        <v>65</v>
      </c>
      <c r="K309">
        <f>INDEX(Q309:T309,$K$24)</f>
        <v>26796.109048999999</v>
      </c>
      <c r="L309">
        <v>0</v>
      </c>
      <c r="M309">
        <v>0</v>
      </c>
      <c r="N309">
        <v>0</v>
      </c>
      <c r="O309">
        <f t="shared" si="12"/>
        <v>26796.109048999999</v>
      </c>
      <c r="P309">
        <v>0</v>
      </c>
      <c r="Q309" s="6">
        <f>B$22</f>
        <v>9015.0676739999999</v>
      </c>
      <c r="R309" s="6">
        <f>C$22</f>
        <v>545.90822400000002</v>
      </c>
      <c r="S309" s="6">
        <f>D$22</f>
        <v>3257.2190380000002</v>
      </c>
      <c r="T309" s="6">
        <f>E$22</f>
        <v>26796.109048999999</v>
      </c>
    </row>
    <row r="310" spans="9:20" x14ac:dyDescent="0.25">
      <c r="I310">
        <v>282</v>
      </c>
      <c r="J310">
        <v>66</v>
      </c>
      <c r="K310">
        <f>INDEX(Q310:T310,$K$24)</f>
        <v>26796.109048999999</v>
      </c>
      <c r="L310">
        <v>0</v>
      </c>
      <c r="M310">
        <v>0</v>
      </c>
      <c r="N310">
        <v>0</v>
      </c>
      <c r="O310">
        <f t="shared" ref="O310:O316" si="13">K310</f>
        <v>26796.109048999999</v>
      </c>
      <c r="P310">
        <v>0</v>
      </c>
      <c r="Q310" s="6">
        <f>B$22</f>
        <v>9015.0676739999999</v>
      </c>
      <c r="R310" s="6">
        <f>C$22</f>
        <v>545.90822400000002</v>
      </c>
      <c r="S310" s="6">
        <f>D$22</f>
        <v>3257.2190380000002</v>
      </c>
      <c r="T310" s="6">
        <f>E$22</f>
        <v>26796.109048999999</v>
      </c>
    </row>
    <row r="311" spans="9:20" x14ac:dyDescent="0.25">
      <c r="I311">
        <v>283</v>
      </c>
      <c r="J311">
        <v>67</v>
      </c>
      <c r="K311">
        <f>INDEX(Q311:T311,$K$24)</f>
        <v>26796.109048999999</v>
      </c>
      <c r="L311">
        <v>0</v>
      </c>
      <c r="M311">
        <v>0</v>
      </c>
      <c r="N311">
        <v>0</v>
      </c>
      <c r="O311">
        <f t="shared" si="13"/>
        <v>26796.109048999999</v>
      </c>
      <c r="P311">
        <v>0</v>
      </c>
      <c r="Q311" s="6">
        <f>B$22</f>
        <v>9015.0676739999999</v>
      </c>
      <c r="R311" s="6">
        <f>C$22</f>
        <v>545.90822400000002</v>
      </c>
      <c r="S311" s="6">
        <f>D$22</f>
        <v>3257.2190380000002</v>
      </c>
      <c r="T311" s="6">
        <f>E$22</f>
        <v>26796.109048999999</v>
      </c>
    </row>
    <row r="312" spans="9:20" x14ac:dyDescent="0.25">
      <c r="I312">
        <v>284</v>
      </c>
      <c r="J312">
        <v>68</v>
      </c>
      <c r="K312">
        <f>INDEX(Q312:T312,$K$24)</f>
        <v>26796.109048999999</v>
      </c>
      <c r="L312">
        <v>0</v>
      </c>
      <c r="M312">
        <v>0</v>
      </c>
      <c r="N312">
        <v>0</v>
      </c>
      <c r="O312">
        <f t="shared" si="13"/>
        <v>26796.109048999999</v>
      </c>
      <c r="P312">
        <v>0</v>
      </c>
      <c r="Q312" s="6">
        <f>B$22</f>
        <v>9015.0676739999999</v>
      </c>
      <c r="R312" s="6">
        <f>C$22</f>
        <v>545.90822400000002</v>
      </c>
      <c r="S312" s="6">
        <f>D$22</f>
        <v>3257.2190380000002</v>
      </c>
      <c r="T312" s="6">
        <f>E$22</f>
        <v>26796.109048999999</v>
      </c>
    </row>
    <row r="313" spans="9:20" x14ac:dyDescent="0.25">
      <c r="I313">
        <v>285</v>
      </c>
      <c r="J313">
        <v>69</v>
      </c>
      <c r="K313">
        <f>INDEX(Q313:T313,$K$24)</f>
        <v>26796.109048999999</v>
      </c>
      <c r="L313">
        <v>0</v>
      </c>
      <c r="M313">
        <v>0</v>
      </c>
      <c r="N313">
        <v>0</v>
      </c>
      <c r="O313">
        <f t="shared" si="13"/>
        <v>26796.109048999999</v>
      </c>
      <c r="P313">
        <v>0</v>
      </c>
      <c r="Q313" s="6">
        <f>B$22</f>
        <v>9015.0676739999999</v>
      </c>
      <c r="R313" s="6">
        <f>C$22</f>
        <v>545.90822400000002</v>
      </c>
      <c r="S313" s="6">
        <f>D$22</f>
        <v>3257.2190380000002</v>
      </c>
      <c r="T313" s="6">
        <f>E$22</f>
        <v>26796.109048999999</v>
      </c>
    </row>
    <row r="314" spans="9:20" x14ac:dyDescent="0.25">
      <c r="I314">
        <v>286</v>
      </c>
      <c r="J314">
        <v>70</v>
      </c>
      <c r="K314">
        <f>INDEX(Q314:T314,$K$24)</f>
        <v>26796.109048999999</v>
      </c>
      <c r="L314">
        <v>0</v>
      </c>
      <c r="M314">
        <v>0</v>
      </c>
      <c r="N314">
        <v>0</v>
      </c>
      <c r="O314">
        <f t="shared" si="13"/>
        <v>26796.109048999999</v>
      </c>
      <c r="P314">
        <v>0</v>
      </c>
      <c r="Q314" s="6">
        <f>B$22</f>
        <v>9015.0676739999999</v>
      </c>
      <c r="R314" s="6">
        <f>C$22</f>
        <v>545.90822400000002</v>
      </c>
      <c r="S314" s="6">
        <f>D$22</f>
        <v>3257.2190380000002</v>
      </c>
      <c r="T314" s="6">
        <f>E$22</f>
        <v>26796.109048999999</v>
      </c>
    </row>
    <row r="315" spans="9:20" x14ac:dyDescent="0.25">
      <c r="I315">
        <v>287</v>
      </c>
      <c r="J315">
        <v>71</v>
      </c>
      <c r="K315">
        <f>INDEX(Q315:T315,$K$24)</f>
        <v>26796.109048999999</v>
      </c>
      <c r="L315">
        <v>0</v>
      </c>
      <c r="M315">
        <v>0</v>
      </c>
      <c r="N315">
        <v>0</v>
      </c>
      <c r="O315">
        <f t="shared" si="13"/>
        <v>26796.109048999999</v>
      </c>
      <c r="P315">
        <v>0</v>
      </c>
      <c r="Q315" s="6">
        <f>B$22</f>
        <v>9015.0676739999999</v>
      </c>
      <c r="R315" s="6">
        <f>C$22</f>
        <v>545.90822400000002</v>
      </c>
      <c r="S315" s="6">
        <f>D$22</f>
        <v>3257.2190380000002</v>
      </c>
      <c r="T315" s="6">
        <f>E$22</f>
        <v>26796.109048999999</v>
      </c>
    </row>
    <row r="316" spans="9:20" x14ac:dyDescent="0.25">
      <c r="I316">
        <v>288</v>
      </c>
      <c r="J316">
        <v>72</v>
      </c>
      <c r="K316">
        <f>INDEX(Q316:T316,$K$24)</f>
        <v>26796.109048999999</v>
      </c>
      <c r="L316">
        <v>0</v>
      </c>
      <c r="M316">
        <v>0</v>
      </c>
      <c r="N316">
        <v>0</v>
      </c>
      <c r="O316">
        <f t="shared" si="13"/>
        <v>26796.109048999999</v>
      </c>
      <c r="P316">
        <v>0</v>
      </c>
      <c r="Q316" s="6">
        <f>B$22</f>
        <v>9015.0676739999999</v>
      </c>
      <c r="R316" s="6">
        <f>C$22</f>
        <v>545.90822400000002</v>
      </c>
      <c r="S316" s="6">
        <f>D$22</f>
        <v>3257.2190380000002</v>
      </c>
      <c r="T316" s="6">
        <f>E$22</f>
        <v>26796.109048999999</v>
      </c>
    </row>
    <row r="317" spans="9:20" x14ac:dyDescent="0.25">
      <c r="I317">
        <v>289</v>
      </c>
      <c r="J317">
        <v>1</v>
      </c>
      <c r="K317">
        <f>INDEX(Q317:T317,$K$24)</f>
        <v>0</v>
      </c>
      <c r="L317">
        <v>0</v>
      </c>
      <c r="M317">
        <v>0</v>
      </c>
      <c r="N317">
        <v>0</v>
      </c>
      <c r="O317">
        <v>0</v>
      </c>
      <c r="P317">
        <f>K317</f>
        <v>0</v>
      </c>
      <c r="Q317" s="6">
        <v>0</v>
      </c>
      <c r="R317" s="6">
        <v>0</v>
      </c>
      <c r="S317" s="6">
        <v>0</v>
      </c>
      <c r="T317" s="6">
        <v>0</v>
      </c>
    </row>
    <row r="318" spans="9:20" x14ac:dyDescent="0.25">
      <c r="I318">
        <v>290</v>
      </c>
      <c r="J318">
        <v>2</v>
      </c>
      <c r="K318">
        <f>INDEX(Q318:T318,$K$24)</f>
        <v>0</v>
      </c>
      <c r="L318">
        <v>0</v>
      </c>
      <c r="M318">
        <v>0</v>
      </c>
      <c r="N318">
        <v>0</v>
      </c>
      <c r="O318">
        <v>0</v>
      </c>
      <c r="P318">
        <f t="shared" ref="P318:P381" si="14">K318</f>
        <v>0</v>
      </c>
      <c r="Q318" s="6">
        <v>0</v>
      </c>
      <c r="R318" s="6">
        <v>0</v>
      </c>
      <c r="S318" s="6">
        <v>0</v>
      </c>
      <c r="T318" s="6">
        <v>0</v>
      </c>
    </row>
    <row r="319" spans="9:20" x14ac:dyDescent="0.25">
      <c r="I319">
        <v>291</v>
      </c>
      <c r="J319">
        <v>3</v>
      </c>
      <c r="K319">
        <f>INDEX(Q319:T319,$K$24)</f>
        <v>1083.862537</v>
      </c>
      <c r="L319">
        <v>0</v>
      </c>
      <c r="M319">
        <v>0</v>
      </c>
      <c r="N319">
        <v>0</v>
      </c>
      <c r="O319">
        <v>0</v>
      </c>
      <c r="P319">
        <f t="shared" si="14"/>
        <v>1083.862537</v>
      </c>
      <c r="Q319" s="6">
        <f>B$23</f>
        <v>319.67742399999997</v>
      </c>
      <c r="R319" s="6">
        <f>C$23</f>
        <v>20.908261</v>
      </c>
      <c r="S319" s="6">
        <f>D$23</f>
        <v>69.731031000000002</v>
      </c>
      <c r="T319" s="6">
        <f>E$23</f>
        <v>1083.862537</v>
      </c>
    </row>
    <row r="320" spans="9:20" x14ac:dyDescent="0.25">
      <c r="I320">
        <v>292</v>
      </c>
      <c r="J320">
        <v>4</v>
      </c>
      <c r="K320">
        <f>INDEX(Q320:T320,$K$24)</f>
        <v>1083.862537</v>
      </c>
      <c r="L320">
        <v>0</v>
      </c>
      <c r="M320">
        <v>0</v>
      </c>
      <c r="N320">
        <v>0</v>
      </c>
      <c r="O320">
        <v>0</v>
      </c>
      <c r="P320">
        <f t="shared" si="14"/>
        <v>1083.862537</v>
      </c>
      <c r="Q320" s="6">
        <f>B$23</f>
        <v>319.67742399999997</v>
      </c>
      <c r="R320" s="6">
        <f>C$23</f>
        <v>20.908261</v>
      </c>
      <c r="S320" s="6">
        <f>D$23</f>
        <v>69.731031000000002</v>
      </c>
      <c r="T320" s="6">
        <f>E$23</f>
        <v>1083.862537</v>
      </c>
    </row>
    <row r="321" spans="9:20" x14ac:dyDescent="0.25">
      <c r="I321">
        <v>293</v>
      </c>
      <c r="J321">
        <v>5</v>
      </c>
      <c r="K321">
        <f>INDEX(Q321:T321,$K$24)</f>
        <v>1083.862537</v>
      </c>
      <c r="L321">
        <v>0</v>
      </c>
      <c r="M321">
        <v>0</v>
      </c>
      <c r="N321">
        <v>0</v>
      </c>
      <c r="O321">
        <v>0</v>
      </c>
      <c r="P321">
        <f t="shared" si="14"/>
        <v>1083.862537</v>
      </c>
      <c r="Q321" s="6">
        <f>B$23</f>
        <v>319.67742399999997</v>
      </c>
      <c r="R321" s="6">
        <f>C$23</f>
        <v>20.908261</v>
      </c>
      <c r="S321" s="6">
        <f>D$23</f>
        <v>69.731031000000002</v>
      </c>
      <c r="T321" s="6">
        <f>E$23</f>
        <v>1083.862537</v>
      </c>
    </row>
    <row r="322" spans="9:20" x14ac:dyDescent="0.25">
      <c r="I322">
        <v>294</v>
      </c>
      <c r="J322">
        <v>6</v>
      </c>
      <c r="K322">
        <f>INDEX(Q322:T322,$K$24)</f>
        <v>1083.862537</v>
      </c>
      <c r="L322">
        <v>0</v>
      </c>
      <c r="M322">
        <v>0</v>
      </c>
      <c r="N322">
        <v>0</v>
      </c>
      <c r="O322">
        <v>0</v>
      </c>
      <c r="P322">
        <f t="shared" si="14"/>
        <v>1083.862537</v>
      </c>
      <c r="Q322" s="6">
        <f>B$23</f>
        <v>319.67742399999997</v>
      </c>
      <c r="R322" s="6">
        <f>C$23</f>
        <v>20.908261</v>
      </c>
      <c r="S322" s="6">
        <f>D$23</f>
        <v>69.731031000000002</v>
      </c>
      <c r="T322" s="6">
        <f>E$23</f>
        <v>1083.862537</v>
      </c>
    </row>
    <row r="323" spans="9:20" x14ac:dyDescent="0.25">
      <c r="I323">
        <v>295</v>
      </c>
      <c r="J323">
        <v>7</v>
      </c>
      <c r="K323">
        <f>INDEX(Q323:T323,$K$24)</f>
        <v>1083.862537</v>
      </c>
      <c r="L323">
        <v>0</v>
      </c>
      <c r="M323">
        <v>0</v>
      </c>
      <c r="N323">
        <v>0</v>
      </c>
      <c r="O323">
        <v>0</v>
      </c>
      <c r="P323">
        <f t="shared" si="14"/>
        <v>1083.862537</v>
      </c>
      <c r="Q323" s="6">
        <f>B$23</f>
        <v>319.67742399999997</v>
      </c>
      <c r="R323" s="6">
        <f>C$23</f>
        <v>20.908261</v>
      </c>
      <c r="S323" s="6">
        <f>D$23</f>
        <v>69.731031000000002</v>
      </c>
      <c r="T323" s="6">
        <f>E$23</f>
        <v>1083.862537</v>
      </c>
    </row>
    <row r="324" spans="9:20" x14ac:dyDescent="0.25">
      <c r="I324">
        <v>296</v>
      </c>
      <c r="J324">
        <v>8</v>
      </c>
      <c r="K324">
        <f>INDEX(Q324:T324,$K$24)</f>
        <v>1083.862537</v>
      </c>
      <c r="L324">
        <v>0</v>
      </c>
      <c r="M324">
        <v>0</v>
      </c>
      <c r="N324">
        <v>0</v>
      </c>
      <c r="O324">
        <v>0</v>
      </c>
      <c r="P324">
        <f t="shared" si="14"/>
        <v>1083.862537</v>
      </c>
      <c r="Q324" s="6">
        <f>B$23</f>
        <v>319.67742399999997</v>
      </c>
      <c r="R324" s="6">
        <f>C$23</f>
        <v>20.908261</v>
      </c>
      <c r="S324" s="6">
        <f>D$23</f>
        <v>69.731031000000002</v>
      </c>
      <c r="T324" s="6">
        <f>E$23</f>
        <v>1083.862537</v>
      </c>
    </row>
    <row r="325" spans="9:20" x14ac:dyDescent="0.25">
      <c r="I325">
        <v>297</v>
      </c>
      <c r="J325">
        <v>9</v>
      </c>
      <c r="K325">
        <f>INDEX(Q325:T325,$K$24)</f>
        <v>1083.862537</v>
      </c>
      <c r="L325">
        <v>0</v>
      </c>
      <c r="M325">
        <v>0</v>
      </c>
      <c r="N325">
        <v>0</v>
      </c>
      <c r="O325">
        <v>0</v>
      </c>
      <c r="P325">
        <f t="shared" si="14"/>
        <v>1083.862537</v>
      </c>
      <c r="Q325" s="6">
        <f>B$23</f>
        <v>319.67742399999997</v>
      </c>
      <c r="R325" s="6">
        <f>C$23</f>
        <v>20.908261</v>
      </c>
      <c r="S325" s="6">
        <f>D$23</f>
        <v>69.731031000000002</v>
      </c>
      <c r="T325" s="6">
        <f>E$23</f>
        <v>1083.862537</v>
      </c>
    </row>
    <row r="326" spans="9:20" x14ac:dyDescent="0.25">
      <c r="I326">
        <v>298</v>
      </c>
      <c r="J326">
        <v>10</v>
      </c>
      <c r="K326">
        <f>INDEX(Q326:T326,$K$24)</f>
        <v>1083.862537</v>
      </c>
      <c r="L326">
        <v>0</v>
      </c>
      <c r="M326">
        <v>0</v>
      </c>
      <c r="N326">
        <v>0</v>
      </c>
      <c r="O326">
        <v>0</v>
      </c>
      <c r="P326">
        <f t="shared" si="14"/>
        <v>1083.862537</v>
      </c>
      <c r="Q326" s="6">
        <f>B$23</f>
        <v>319.67742399999997</v>
      </c>
      <c r="R326" s="6">
        <f>C$23</f>
        <v>20.908261</v>
      </c>
      <c r="S326" s="6">
        <f>D$23</f>
        <v>69.731031000000002</v>
      </c>
      <c r="T326" s="6">
        <f>E$23</f>
        <v>1083.862537</v>
      </c>
    </row>
    <row r="327" spans="9:20" x14ac:dyDescent="0.25">
      <c r="I327">
        <v>299</v>
      </c>
      <c r="J327">
        <v>11</v>
      </c>
      <c r="K327">
        <f>INDEX(Q327:T327,$K$24)</f>
        <v>1083.862537</v>
      </c>
      <c r="L327">
        <v>0</v>
      </c>
      <c r="M327">
        <v>0</v>
      </c>
      <c r="N327">
        <v>0</v>
      </c>
      <c r="O327">
        <v>0</v>
      </c>
      <c r="P327">
        <f t="shared" si="14"/>
        <v>1083.862537</v>
      </c>
      <c r="Q327" s="6">
        <f>B$23</f>
        <v>319.67742399999997</v>
      </c>
      <c r="R327" s="6">
        <f>C$23</f>
        <v>20.908261</v>
      </c>
      <c r="S327" s="6">
        <f>D$23</f>
        <v>69.731031000000002</v>
      </c>
      <c r="T327" s="6">
        <f>E$23</f>
        <v>1083.862537</v>
      </c>
    </row>
    <row r="328" spans="9:20" x14ac:dyDescent="0.25">
      <c r="I328">
        <v>300</v>
      </c>
      <c r="J328">
        <v>12</v>
      </c>
      <c r="K328">
        <f>INDEX(Q328:T328,$K$24)</f>
        <v>1083.862537</v>
      </c>
      <c r="L328">
        <v>0</v>
      </c>
      <c r="M328">
        <v>0</v>
      </c>
      <c r="N328">
        <v>0</v>
      </c>
      <c r="O328">
        <v>0</v>
      </c>
      <c r="P328">
        <f t="shared" si="14"/>
        <v>1083.862537</v>
      </c>
      <c r="Q328" s="6">
        <f>B$23</f>
        <v>319.67742399999997</v>
      </c>
      <c r="R328" s="6">
        <f>C$23</f>
        <v>20.908261</v>
      </c>
      <c r="S328" s="6">
        <f>D$23</f>
        <v>69.731031000000002</v>
      </c>
      <c r="T328" s="6">
        <f>E$23</f>
        <v>1083.862537</v>
      </c>
    </row>
    <row r="329" spans="9:20" x14ac:dyDescent="0.25">
      <c r="I329">
        <v>301</v>
      </c>
      <c r="J329">
        <v>13</v>
      </c>
      <c r="K329">
        <f>INDEX(Q329:T329,$K$24)</f>
        <v>1083.862537</v>
      </c>
      <c r="L329">
        <v>0</v>
      </c>
      <c r="M329">
        <v>0</v>
      </c>
      <c r="N329">
        <v>0</v>
      </c>
      <c r="O329">
        <v>0</v>
      </c>
      <c r="P329">
        <f t="shared" si="14"/>
        <v>1083.862537</v>
      </c>
      <c r="Q329" s="6">
        <f>B$23</f>
        <v>319.67742399999997</v>
      </c>
      <c r="R329" s="6">
        <f>C$23</f>
        <v>20.908261</v>
      </c>
      <c r="S329" s="6">
        <f>D$23</f>
        <v>69.731031000000002</v>
      </c>
      <c r="T329" s="6">
        <f>E$23</f>
        <v>1083.862537</v>
      </c>
    </row>
    <row r="330" spans="9:20" x14ac:dyDescent="0.25">
      <c r="I330">
        <v>302</v>
      </c>
      <c r="J330">
        <v>14</v>
      </c>
      <c r="K330">
        <f>INDEX(Q330:T330,$K$24)</f>
        <v>1083.862537</v>
      </c>
      <c r="L330">
        <v>0</v>
      </c>
      <c r="M330">
        <v>0</v>
      </c>
      <c r="N330">
        <v>0</v>
      </c>
      <c r="O330">
        <v>0</v>
      </c>
      <c r="P330">
        <f t="shared" si="14"/>
        <v>1083.862537</v>
      </c>
      <c r="Q330" s="6">
        <f>B$23</f>
        <v>319.67742399999997</v>
      </c>
      <c r="R330" s="6">
        <f>C$23</f>
        <v>20.908261</v>
      </c>
      <c r="S330" s="6">
        <f>D$23</f>
        <v>69.731031000000002</v>
      </c>
      <c r="T330" s="6">
        <f>E$23</f>
        <v>1083.862537</v>
      </c>
    </row>
    <row r="331" spans="9:20" x14ac:dyDescent="0.25">
      <c r="I331">
        <v>303</v>
      </c>
      <c r="J331">
        <v>15</v>
      </c>
      <c r="K331">
        <f>INDEX(Q331:T331,$K$24)</f>
        <v>1083.862537</v>
      </c>
      <c r="L331">
        <v>0</v>
      </c>
      <c r="M331">
        <v>0</v>
      </c>
      <c r="N331">
        <v>0</v>
      </c>
      <c r="O331">
        <v>0</v>
      </c>
      <c r="P331">
        <f t="shared" si="14"/>
        <v>1083.862537</v>
      </c>
      <c r="Q331" s="6">
        <f>B$23</f>
        <v>319.67742399999997</v>
      </c>
      <c r="R331" s="6">
        <f>C$23</f>
        <v>20.908261</v>
      </c>
      <c r="S331" s="6">
        <f>D$23</f>
        <v>69.731031000000002</v>
      </c>
      <c r="T331" s="6">
        <f>E$23</f>
        <v>1083.862537</v>
      </c>
    </row>
    <row r="332" spans="9:20" x14ac:dyDescent="0.25">
      <c r="I332">
        <v>304</v>
      </c>
      <c r="J332">
        <v>16</v>
      </c>
      <c r="K332">
        <f>INDEX(Q332:T332,$K$24)</f>
        <v>1083.862537</v>
      </c>
      <c r="L332">
        <v>0</v>
      </c>
      <c r="M332">
        <v>0</v>
      </c>
      <c r="N332">
        <v>0</v>
      </c>
      <c r="O332">
        <v>0</v>
      </c>
      <c r="P332">
        <f t="shared" si="14"/>
        <v>1083.862537</v>
      </c>
      <c r="Q332" s="6">
        <f>B$23</f>
        <v>319.67742399999997</v>
      </c>
      <c r="R332" s="6">
        <f>C$23</f>
        <v>20.908261</v>
      </c>
      <c r="S332" s="6">
        <f>D$23</f>
        <v>69.731031000000002</v>
      </c>
      <c r="T332" s="6">
        <f>E$23</f>
        <v>1083.862537</v>
      </c>
    </row>
    <row r="333" spans="9:20" x14ac:dyDescent="0.25">
      <c r="I333">
        <v>305</v>
      </c>
      <c r="J333">
        <v>17</v>
      </c>
      <c r="K333">
        <f>INDEX(Q333:T333,$K$24)</f>
        <v>1083.862537</v>
      </c>
      <c r="L333">
        <v>0</v>
      </c>
      <c r="M333">
        <v>0</v>
      </c>
      <c r="N333">
        <v>0</v>
      </c>
      <c r="O333">
        <v>0</v>
      </c>
      <c r="P333">
        <f t="shared" si="14"/>
        <v>1083.862537</v>
      </c>
      <c r="Q333" s="6">
        <f>B$23</f>
        <v>319.67742399999997</v>
      </c>
      <c r="R333" s="6">
        <f>C$23</f>
        <v>20.908261</v>
      </c>
      <c r="S333" s="6">
        <f>D$23</f>
        <v>69.731031000000002</v>
      </c>
      <c r="T333" s="6">
        <f>E$23</f>
        <v>1083.862537</v>
      </c>
    </row>
    <row r="334" spans="9:20" x14ac:dyDescent="0.25">
      <c r="I334">
        <v>306</v>
      </c>
      <c r="J334">
        <v>18</v>
      </c>
      <c r="K334">
        <f>INDEX(Q334:T334,$K$24)</f>
        <v>1083.862537</v>
      </c>
      <c r="L334">
        <v>0</v>
      </c>
      <c r="M334">
        <v>0</v>
      </c>
      <c r="N334">
        <v>0</v>
      </c>
      <c r="O334">
        <v>0</v>
      </c>
      <c r="P334">
        <f t="shared" si="14"/>
        <v>1083.862537</v>
      </c>
      <c r="Q334" s="6">
        <f>B$23</f>
        <v>319.67742399999997</v>
      </c>
      <c r="R334" s="6">
        <f>C$23</f>
        <v>20.908261</v>
      </c>
      <c r="S334" s="6">
        <f>D$23</f>
        <v>69.731031000000002</v>
      </c>
      <c r="T334" s="6">
        <f>E$23</f>
        <v>1083.862537</v>
      </c>
    </row>
    <row r="335" spans="9:20" x14ac:dyDescent="0.25">
      <c r="I335">
        <v>307</v>
      </c>
      <c r="J335">
        <v>19</v>
      </c>
      <c r="K335">
        <f>INDEX(Q335:T335,$K$24)</f>
        <v>1083.862537</v>
      </c>
      <c r="L335">
        <v>0</v>
      </c>
      <c r="M335">
        <v>0</v>
      </c>
      <c r="N335">
        <v>0</v>
      </c>
      <c r="O335">
        <v>0</v>
      </c>
      <c r="P335">
        <f t="shared" si="14"/>
        <v>1083.862537</v>
      </c>
      <c r="Q335" s="6">
        <f>B$23</f>
        <v>319.67742399999997</v>
      </c>
      <c r="R335" s="6">
        <f>C$23</f>
        <v>20.908261</v>
      </c>
      <c r="S335" s="6">
        <f>D$23</f>
        <v>69.731031000000002</v>
      </c>
      <c r="T335" s="6">
        <f>E$23</f>
        <v>1083.862537</v>
      </c>
    </row>
    <row r="336" spans="9:20" x14ac:dyDescent="0.25">
      <c r="I336">
        <v>308</v>
      </c>
      <c r="J336">
        <v>20</v>
      </c>
      <c r="K336">
        <f>INDEX(Q336:T336,$K$24)</f>
        <v>1083.862537</v>
      </c>
      <c r="L336">
        <v>0</v>
      </c>
      <c r="M336">
        <v>0</v>
      </c>
      <c r="N336">
        <v>0</v>
      </c>
      <c r="O336">
        <v>0</v>
      </c>
      <c r="P336">
        <f t="shared" si="14"/>
        <v>1083.862537</v>
      </c>
      <c r="Q336" s="6">
        <f>B$23</f>
        <v>319.67742399999997</v>
      </c>
      <c r="R336" s="6">
        <f>C$23</f>
        <v>20.908261</v>
      </c>
      <c r="S336" s="6">
        <f>D$23</f>
        <v>69.731031000000002</v>
      </c>
      <c r="T336" s="6">
        <f>E$23</f>
        <v>1083.862537</v>
      </c>
    </row>
    <row r="337" spans="9:20" x14ac:dyDescent="0.25">
      <c r="I337">
        <v>309</v>
      </c>
      <c r="J337">
        <v>21</v>
      </c>
      <c r="K337">
        <f>INDEX(Q337:T337,$K$24)</f>
        <v>1083.862537</v>
      </c>
      <c r="L337">
        <v>0</v>
      </c>
      <c r="M337">
        <v>0</v>
      </c>
      <c r="N337">
        <v>0</v>
      </c>
      <c r="O337">
        <v>0</v>
      </c>
      <c r="P337">
        <f t="shared" si="14"/>
        <v>1083.862537</v>
      </c>
      <c r="Q337" s="6">
        <f>B$23</f>
        <v>319.67742399999997</v>
      </c>
      <c r="R337" s="6">
        <f>C$23</f>
        <v>20.908261</v>
      </c>
      <c r="S337" s="6">
        <f>D$23</f>
        <v>69.731031000000002</v>
      </c>
      <c r="T337" s="6">
        <f>E$23</f>
        <v>1083.862537</v>
      </c>
    </row>
    <row r="338" spans="9:20" x14ac:dyDescent="0.25">
      <c r="I338">
        <v>310</v>
      </c>
      <c r="J338">
        <v>22</v>
      </c>
      <c r="K338">
        <f>INDEX(Q338:T338,$K$24)</f>
        <v>1083.862537</v>
      </c>
      <c r="L338">
        <v>0</v>
      </c>
      <c r="M338">
        <v>0</v>
      </c>
      <c r="N338">
        <v>0</v>
      </c>
      <c r="O338">
        <v>0</v>
      </c>
      <c r="P338">
        <f t="shared" si="14"/>
        <v>1083.862537</v>
      </c>
      <c r="Q338" s="6">
        <f>B$23</f>
        <v>319.67742399999997</v>
      </c>
      <c r="R338" s="6">
        <f>C$23</f>
        <v>20.908261</v>
      </c>
      <c r="S338" s="6">
        <f>D$23</f>
        <v>69.731031000000002</v>
      </c>
      <c r="T338" s="6">
        <f>E$23</f>
        <v>1083.862537</v>
      </c>
    </row>
    <row r="339" spans="9:20" x14ac:dyDescent="0.25">
      <c r="I339">
        <v>311</v>
      </c>
      <c r="J339">
        <v>23</v>
      </c>
      <c r="K339">
        <f>INDEX(Q339:T339,$K$24)</f>
        <v>1083.862537</v>
      </c>
      <c r="L339">
        <v>0</v>
      </c>
      <c r="M339">
        <v>0</v>
      </c>
      <c r="N339">
        <v>0</v>
      </c>
      <c r="O339">
        <v>0</v>
      </c>
      <c r="P339">
        <f t="shared" si="14"/>
        <v>1083.862537</v>
      </c>
      <c r="Q339" s="6">
        <f>B$23</f>
        <v>319.67742399999997</v>
      </c>
      <c r="R339" s="6">
        <f>C$23</f>
        <v>20.908261</v>
      </c>
      <c r="S339" s="6">
        <f>D$23</f>
        <v>69.731031000000002</v>
      </c>
      <c r="T339" s="6">
        <f>E$23</f>
        <v>1083.862537</v>
      </c>
    </row>
    <row r="340" spans="9:20" x14ac:dyDescent="0.25">
      <c r="I340">
        <v>312</v>
      </c>
      <c r="J340">
        <v>24</v>
      </c>
      <c r="K340">
        <f>INDEX(Q340:T340,$K$24)</f>
        <v>1083.862537</v>
      </c>
      <c r="L340">
        <v>0</v>
      </c>
      <c r="M340">
        <v>0</v>
      </c>
      <c r="N340">
        <v>0</v>
      </c>
      <c r="O340">
        <v>0</v>
      </c>
      <c r="P340">
        <f t="shared" si="14"/>
        <v>1083.862537</v>
      </c>
      <c r="Q340" s="6">
        <f>B$23</f>
        <v>319.67742399999997</v>
      </c>
      <c r="R340" s="6">
        <f>C$23</f>
        <v>20.908261</v>
      </c>
      <c r="S340" s="6">
        <f>D$23</f>
        <v>69.731031000000002</v>
      </c>
      <c r="T340" s="6">
        <f>E$23</f>
        <v>1083.862537</v>
      </c>
    </row>
    <row r="341" spans="9:20" x14ac:dyDescent="0.25">
      <c r="I341">
        <v>313</v>
      </c>
      <c r="J341">
        <v>25</v>
      </c>
      <c r="K341">
        <f>INDEX(Q341:T341,$K$24)</f>
        <v>1083.862537</v>
      </c>
      <c r="L341">
        <v>0</v>
      </c>
      <c r="M341">
        <v>0</v>
      </c>
      <c r="N341">
        <v>0</v>
      </c>
      <c r="O341">
        <v>0</v>
      </c>
      <c r="P341">
        <f t="shared" si="14"/>
        <v>1083.862537</v>
      </c>
      <c r="Q341" s="6">
        <f>B$23</f>
        <v>319.67742399999997</v>
      </c>
      <c r="R341" s="6">
        <f>C$23</f>
        <v>20.908261</v>
      </c>
      <c r="S341" s="6">
        <f>D$23</f>
        <v>69.731031000000002</v>
      </c>
      <c r="T341" s="6">
        <f>E$23</f>
        <v>1083.862537</v>
      </c>
    </row>
    <row r="342" spans="9:20" x14ac:dyDescent="0.25">
      <c r="I342">
        <v>314</v>
      </c>
      <c r="J342">
        <v>26</v>
      </c>
      <c r="K342">
        <f>INDEX(Q342:T342,$K$24)</f>
        <v>1083.862537</v>
      </c>
      <c r="L342">
        <v>0</v>
      </c>
      <c r="M342">
        <v>0</v>
      </c>
      <c r="N342">
        <v>0</v>
      </c>
      <c r="O342">
        <v>0</v>
      </c>
      <c r="P342">
        <f t="shared" si="14"/>
        <v>1083.862537</v>
      </c>
      <c r="Q342" s="6">
        <f>B$23</f>
        <v>319.67742399999997</v>
      </c>
      <c r="R342" s="6">
        <f>C$23</f>
        <v>20.908261</v>
      </c>
      <c r="S342" s="6">
        <f>D$23</f>
        <v>69.731031000000002</v>
      </c>
      <c r="T342" s="6">
        <f>E$23</f>
        <v>1083.862537</v>
      </c>
    </row>
    <row r="343" spans="9:20" x14ac:dyDescent="0.25">
      <c r="I343">
        <v>315</v>
      </c>
      <c r="J343">
        <v>27</v>
      </c>
      <c r="K343">
        <f>INDEX(Q343:T343,$K$24)</f>
        <v>1083.862537</v>
      </c>
      <c r="L343">
        <v>0</v>
      </c>
      <c r="M343">
        <v>0</v>
      </c>
      <c r="N343">
        <v>0</v>
      </c>
      <c r="O343">
        <v>0</v>
      </c>
      <c r="P343">
        <f t="shared" si="14"/>
        <v>1083.862537</v>
      </c>
      <c r="Q343" s="6">
        <f>B$23</f>
        <v>319.67742399999997</v>
      </c>
      <c r="R343" s="6">
        <f>C$23</f>
        <v>20.908261</v>
      </c>
      <c r="S343" s="6">
        <f>D$23</f>
        <v>69.731031000000002</v>
      </c>
      <c r="T343" s="6">
        <f>E$23</f>
        <v>1083.862537</v>
      </c>
    </row>
    <row r="344" spans="9:20" x14ac:dyDescent="0.25">
      <c r="I344">
        <v>316</v>
      </c>
      <c r="J344">
        <v>28</v>
      </c>
      <c r="K344">
        <f>INDEX(Q344:T344,$K$24)</f>
        <v>1083.862537</v>
      </c>
      <c r="L344">
        <v>0</v>
      </c>
      <c r="M344">
        <v>0</v>
      </c>
      <c r="N344">
        <v>0</v>
      </c>
      <c r="O344">
        <v>0</v>
      </c>
      <c r="P344">
        <f t="shared" si="14"/>
        <v>1083.862537</v>
      </c>
      <c r="Q344" s="6">
        <f>B$23</f>
        <v>319.67742399999997</v>
      </c>
      <c r="R344" s="6">
        <f>C$23</f>
        <v>20.908261</v>
      </c>
      <c r="S344" s="6">
        <f>D$23</f>
        <v>69.731031000000002</v>
      </c>
      <c r="T344" s="6">
        <f>E$23</f>
        <v>1083.862537</v>
      </c>
    </row>
    <row r="345" spans="9:20" x14ac:dyDescent="0.25">
      <c r="I345">
        <v>317</v>
      </c>
      <c r="J345">
        <v>29</v>
      </c>
      <c r="K345">
        <f>INDEX(Q345:T345,$K$24)</f>
        <v>1083.862537</v>
      </c>
      <c r="L345">
        <v>0</v>
      </c>
      <c r="M345">
        <v>0</v>
      </c>
      <c r="N345">
        <v>0</v>
      </c>
      <c r="O345">
        <v>0</v>
      </c>
      <c r="P345">
        <f t="shared" si="14"/>
        <v>1083.862537</v>
      </c>
      <c r="Q345" s="6">
        <f>B$23</f>
        <v>319.67742399999997</v>
      </c>
      <c r="R345" s="6">
        <f>C$23</f>
        <v>20.908261</v>
      </c>
      <c r="S345" s="6">
        <f>D$23</f>
        <v>69.731031000000002</v>
      </c>
      <c r="T345" s="6">
        <f>E$23</f>
        <v>1083.862537</v>
      </c>
    </row>
    <row r="346" spans="9:20" x14ac:dyDescent="0.25">
      <c r="I346">
        <v>318</v>
      </c>
      <c r="J346">
        <v>30</v>
      </c>
      <c r="K346">
        <f>INDEX(Q346:T346,$K$24)</f>
        <v>1083.862537</v>
      </c>
      <c r="L346">
        <v>0</v>
      </c>
      <c r="M346">
        <v>0</v>
      </c>
      <c r="N346">
        <v>0</v>
      </c>
      <c r="O346">
        <v>0</v>
      </c>
      <c r="P346">
        <f t="shared" si="14"/>
        <v>1083.862537</v>
      </c>
      <c r="Q346" s="6">
        <f>B$23</f>
        <v>319.67742399999997</v>
      </c>
      <c r="R346" s="6">
        <f>C$23</f>
        <v>20.908261</v>
      </c>
      <c r="S346" s="6">
        <f>D$23</f>
        <v>69.731031000000002</v>
      </c>
      <c r="T346" s="6">
        <f>E$23</f>
        <v>1083.862537</v>
      </c>
    </row>
    <row r="347" spans="9:20" x14ac:dyDescent="0.25">
      <c r="I347">
        <v>319</v>
      </c>
      <c r="J347">
        <v>31</v>
      </c>
      <c r="K347">
        <f>INDEX(Q347:T347,$K$24)</f>
        <v>1083.862537</v>
      </c>
      <c r="L347">
        <v>0</v>
      </c>
      <c r="M347">
        <v>0</v>
      </c>
      <c r="N347">
        <v>0</v>
      </c>
      <c r="O347">
        <v>0</v>
      </c>
      <c r="P347">
        <f t="shared" si="14"/>
        <v>1083.862537</v>
      </c>
      <c r="Q347" s="6">
        <f>B$23</f>
        <v>319.67742399999997</v>
      </c>
      <c r="R347" s="6">
        <f>C$23</f>
        <v>20.908261</v>
      </c>
      <c r="S347" s="6">
        <f>D$23</f>
        <v>69.731031000000002</v>
      </c>
      <c r="T347" s="6">
        <f>E$23</f>
        <v>1083.862537</v>
      </c>
    </row>
    <row r="348" spans="9:20" x14ac:dyDescent="0.25">
      <c r="I348">
        <v>320</v>
      </c>
      <c r="J348">
        <v>32</v>
      </c>
      <c r="K348">
        <f>INDEX(Q348:T348,$K$24)</f>
        <v>1083.862537</v>
      </c>
      <c r="L348">
        <v>0</v>
      </c>
      <c r="M348">
        <v>0</v>
      </c>
      <c r="N348">
        <v>0</v>
      </c>
      <c r="O348">
        <v>0</v>
      </c>
      <c r="P348">
        <f t="shared" si="14"/>
        <v>1083.862537</v>
      </c>
      <c r="Q348" s="6">
        <f>B$23</f>
        <v>319.67742399999997</v>
      </c>
      <c r="R348" s="6">
        <f>C$23</f>
        <v>20.908261</v>
      </c>
      <c r="S348" s="6">
        <f>D$23</f>
        <v>69.731031000000002</v>
      </c>
      <c r="T348" s="6">
        <f>E$23</f>
        <v>1083.862537</v>
      </c>
    </row>
    <row r="349" spans="9:20" x14ac:dyDescent="0.25">
      <c r="I349">
        <v>321</v>
      </c>
      <c r="J349">
        <v>33</v>
      </c>
      <c r="K349">
        <f>INDEX(Q349:T349,$K$24)</f>
        <v>1083.862537</v>
      </c>
      <c r="L349">
        <v>0</v>
      </c>
      <c r="M349">
        <v>0</v>
      </c>
      <c r="N349">
        <v>0</v>
      </c>
      <c r="O349">
        <v>0</v>
      </c>
      <c r="P349">
        <f t="shared" si="14"/>
        <v>1083.862537</v>
      </c>
      <c r="Q349" s="6">
        <f>B$23</f>
        <v>319.67742399999997</v>
      </c>
      <c r="R349" s="6">
        <f>C$23</f>
        <v>20.908261</v>
      </c>
      <c r="S349" s="6">
        <f>D$23</f>
        <v>69.731031000000002</v>
      </c>
      <c r="T349" s="6">
        <f>E$23</f>
        <v>1083.862537</v>
      </c>
    </row>
    <row r="350" spans="9:20" x14ac:dyDescent="0.25">
      <c r="I350">
        <v>322</v>
      </c>
      <c r="J350">
        <v>34</v>
      </c>
      <c r="K350">
        <f>INDEX(Q350:T350,$K$24)</f>
        <v>1083.862537</v>
      </c>
      <c r="L350">
        <v>0</v>
      </c>
      <c r="M350">
        <v>0</v>
      </c>
      <c r="N350">
        <v>0</v>
      </c>
      <c r="O350">
        <v>0</v>
      </c>
      <c r="P350">
        <f t="shared" si="14"/>
        <v>1083.862537</v>
      </c>
      <c r="Q350" s="6">
        <f>B$23</f>
        <v>319.67742399999997</v>
      </c>
      <c r="R350" s="6">
        <f>C$23</f>
        <v>20.908261</v>
      </c>
      <c r="S350" s="6">
        <f>D$23</f>
        <v>69.731031000000002</v>
      </c>
      <c r="T350" s="6">
        <f>E$23</f>
        <v>1083.862537</v>
      </c>
    </row>
    <row r="351" spans="9:20" x14ac:dyDescent="0.25">
      <c r="I351">
        <v>323</v>
      </c>
      <c r="J351">
        <v>35</v>
      </c>
      <c r="K351">
        <f>INDEX(Q351:T351,$K$24)</f>
        <v>1083.862537</v>
      </c>
      <c r="L351">
        <v>0</v>
      </c>
      <c r="M351">
        <v>0</v>
      </c>
      <c r="N351">
        <v>0</v>
      </c>
      <c r="O351">
        <v>0</v>
      </c>
      <c r="P351">
        <f t="shared" si="14"/>
        <v>1083.862537</v>
      </c>
      <c r="Q351" s="6">
        <f>B$23</f>
        <v>319.67742399999997</v>
      </c>
      <c r="R351" s="6">
        <f>C$23</f>
        <v>20.908261</v>
      </c>
      <c r="S351" s="6">
        <f>D$23</f>
        <v>69.731031000000002</v>
      </c>
      <c r="T351" s="6">
        <f>E$23</f>
        <v>1083.862537</v>
      </c>
    </row>
    <row r="352" spans="9:20" x14ac:dyDescent="0.25">
      <c r="I352">
        <v>324</v>
      </c>
      <c r="J352">
        <v>36</v>
      </c>
      <c r="K352">
        <f>INDEX(Q352:T352,$K$24)</f>
        <v>1083.862537</v>
      </c>
      <c r="L352">
        <v>0</v>
      </c>
      <c r="M352">
        <v>0</v>
      </c>
      <c r="N352">
        <v>0</v>
      </c>
      <c r="O352">
        <v>0</v>
      </c>
      <c r="P352">
        <f t="shared" si="14"/>
        <v>1083.862537</v>
      </c>
      <c r="Q352" s="6">
        <f>B$23</f>
        <v>319.67742399999997</v>
      </c>
      <c r="R352" s="6">
        <f>C$23</f>
        <v>20.908261</v>
      </c>
      <c r="S352" s="6">
        <f>D$23</f>
        <v>69.731031000000002</v>
      </c>
      <c r="T352" s="6">
        <f>E$23</f>
        <v>1083.862537</v>
      </c>
    </row>
    <row r="353" spans="9:20" x14ac:dyDescent="0.25">
      <c r="I353">
        <v>325</v>
      </c>
      <c r="J353">
        <v>37</v>
      </c>
      <c r="K353">
        <f>INDEX(Q353:T353,$K$24)</f>
        <v>1083.862537</v>
      </c>
      <c r="L353">
        <v>0</v>
      </c>
      <c r="M353">
        <v>0</v>
      </c>
      <c r="N353">
        <v>0</v>
      </c>
      <c r="O353">
        <v>0</v>
      </c>
      <c r="P353">
        <f t="shared" si="14"/>
        <v>1083.862537</v>
      </c>
      <c r="Q353" s="6">
        <f>B$23</f>
        <v>319.67742399999997</v>
      </c>
      <c r="R353" s="6">
        <f>C$23</f>
        <v>20.908261</v>
      </c>
      <c r="S353" s="6">
        <f>D$23</f>
        <v>69.731031000000002</v>
      </c>
      <c r="T353" s="6">
        <f>E$23</f>
        <v>1083.862537</v>
      </c>
    </row>
    <row r="354" spans="9:20" x14ac:dyDescent="0.25">
      <c r="I354">
        <v>326</v>
      </c>
      <c r="J354">
        <v>38</v>
      </c>
      <c r="K354">
        <f>INDEX(Q354:T354,$K$24)</f>
        <v>1083.862537</v>
      </c>
      <c r="L354">
        <v>0</v>
      </c>
      <c r="M354">
        <v>0</v>
      </c>
      <c r="N354">
        <v>0</v>
      </c>
      <c r="O354">
        <v>0</v>
      </c>
      <c r="P354">
        <f t="shared" si="14"/>
        <v>1083.862537</v>
      </c>
      <c r="Q354" s="6">
        <f>B$23</f>
        <v>319.67742399999997</v>
      </c>
      <c r="R354" s="6">
        <f>C$23</f>
        <v>20.908261</v>
      </c>
      <c r="S354" s="6">
        <f>D$23</f>
        <v>69.731031000000002</v>
      </c>
      <c r="T354" s="6">
        <f>E$23</f>
        <v>1083.862537</v>
      </c>
    </row>
    <row r="355" spans="9:20" x14ac:dyDescent="0.25">
      <c r="I355">
        <v>327</v>
      </c>
      <c r="J355">
        <v>39</v>
      </c>
      <c r="K355">
        <f>INDEX(Q355:T355,$K$24)</f>
        <v>1083.862537</v>
      </c>
      <c r="L355">
        <v>0</v>
      </c>
      <c r="M355">
        <v>0</v>
      </c>
      <c r="N355">
        <v>0</v>
      </c>
      <c r="O355">
        <v>0</v>
      </c>
      <c r="P355">
        <f t="shared" si="14"/>
        <v>1083.862537</v>
      </c>
      <c r="Q355" s="6">
        <f>B$23</f>
        <v>319.67742399999997</v>
      </c>
      <c r="R355" s="6">
        <f>C$23</f>
        <v>20.908261</v>
      </c>
      <c r="S355" s="6">
        <f>D$23</f>
        <v>69.731031000000002</v>
      </c>
      <c r="T355" s="6">
        <f>E$23</f>
        <v>1083.862537</v>
      </c>
    </row>
    <row r="356" spans="9:20" x14ac:dyDescent="0.25">
      <c r="I356">
        <v>328</v>
      </c>
      <c r="J356">
        <v>40</v>
      </c>
      <c r="K356">
        <f>INDEX(Q356:T356,$K$24)</f>
        <v>1083.862537</v>
      </c>
      <c r="L356">
        <v>0</v>
      </c>
      <c r="M356">
        <v>0</v>
      </c>
      <c r="N356">
        <v>0</v>
      </c>
      <c r="O356">
        <v>0</v>
      </c>
      <c r="P356">
        <f t="shared" si="14"/>
        <v>1083.862537</v>
      </c>
      <c r="Q356" s="6">
        <f>B$23</f>
        <v>319.67742399999997</v>
      </c>
      <c r="R356" s="6">
        <f>C$23</f>
        <v>20.908261</v>
      </c>
      <c r="S356" s="6">
        <f>D$23</f>
        <v>69.731031000000002</v>
      </c>
      <c r="T356" s="6">
        <f>E$23</f>
        <v>1083.862537</v>
      </c>
    </row>
    <row r="357" spans="9:20" x14ac:dyDescent="0.25">
      <c r="I357">
        <v>329</v>
      </c>
      <c r="J357">
        <v>41</v>
      </c>
      <c r="K357">
        <f>INDEX(Q357:T357,$K$24)</f>
        <v>1083.862537</v>
      </c>
      <c r="L357">
        <v>0</v>
      </c>
      <c r="M357">
        <v>0</v>
      </c>
      <c r="N357">
        <v>0</v>
      </c>
      <c r="O357">
        <v>0</v>
      </c>
      <c r="P357">
        <f t="shared" si="14"/>
        <v>1083.862537</v>
      </c>
      <c r="Q357" s="6">
        <f>B$23</f>
        <v>319.67742399999997</v>
      </c>
      <c r="R357" s="6">
        <f>C$23</f>
        <v>20.908261</v>
      </c>
      <c r="S357" s="6">
        <f>D$23</f>
        <v>69.731031000000002</v>
      </c>
      <c r="T357" s="6">
        <f>E$23</f>
        <v>1083.862537</v>
      </c>
    </row>
    <row r="358" spans="9:20" x14ac:dyDescent="0.25">
      <c r="I358">
        <v>330</v>
      </c>
      <c r="J358">
        <v>42</v>
      </c>
      <c r="K358">
        <f>INDEX(Q358:T358,$K$24)</f>
        <v>1083.862537</v>
      </c>
      <c r="L358">
        <v>0</v>
      </c>
      <c r="M358">
        <v>0</v>
      </c>
      <c r="N358">
        <v>0</v>
      </c>
      <c r="O358">
        <v>0</v>
      </c>
      <c r="P358">
        <f t="shared" si="14"/>
        <v>1083.862537</v>
      </c>
      <c r="Q358" s="6">
        <f>B$23</f>
        <v>319.67742399999997</v>
      </c>
      <c r="R358" s="6">
        <f>C$23</f>
        <v>20.908261</v>
      </c>
      <c r="S358" s="6">
        <f>D$23</f>
        <v>69.731031000000002</v>
      </c>
      <c r="T358" s="6">
        <f>E$23</f>
        <v>1083.862537</v>
      </c>
    </row>
    <row r="359" spans="9:20" x14ac:dyDescent="0.25">
      <c r="I359">
        <v>331</v>
      </c>
      <c r="J359">
        <v>43</v>
      </c>
      <c r="K359">
        <f>INDEX(Q359:T359,$K$24)</f>
        <v>1083.862537</v>
      </c>
      <c r="L359">
        <v>0</v>
      </c>
      <c r="M359">
        <v>0</v>
      </c>
      <c r="N359">
        <v>0</v>
      </c>
      <c r="O359">
        <v>0</v>
      </c>
      <c r="P359">
        <f t="shared" si="14"/>
        <v>1083.862537</v>
      </c>
      <c r="Q359" s="6">
        <f>B$23</f>
        <v>319.67742399999997</v>
      </c>
      <c r="R359" s="6">
        <f>C$23</f>
        <v>20.908261</v>
      </c>
      <c r="S359" s="6">
        <f>D$23</f>
        <v>69.731031000000002</v>
      </c>
      <c r="T359" s="6">
        <f>E$23</f>
        <v>1083.862537</v>
      </c>
    </row>
    <row r="360" spans="9:20" x14ac:dyDescent="0.25">
      <c r="I360">
        <v>332</v>
      </c>
      <c r="J360">
        <v>44</v>
      </c>
      <c r="K360">
        <f>INDEX(Q360:T360,$K$24)</f>
        <v>1083.862537</v>
      </c>
      <c r="L360">
        <v>0</v>
      </c>
      <c r="M360">
        <v>0</v>
      </c>
      <c r="N360">
        <v>0</v>
      </c>
      <c r="O360">
        <v>0</v>
      </c>
      <c r="P360">
        <f t="shared" si="14"/>
        <v>1083.862537</v>
      </c>
      <c r="Q360" s="6">
        <f>B$23</f>
        <v>319.67742399999997</v>
      </c>
      <c r="R360" s="6">
        <f>C$23</f>
        <v>20.908261</v>
      </c>
      <c r="S360" s="6">
        <f>D$23</f>
        <v>69.731031000000002</v>
      </c>
      <c r="T360" s="6">
        <f>E$23</f>
        <v>1083.862537</v>
      </c>
    </row>
    <row r="361" spans="9:20" x14ac:dyDescent="0.25">
      <c r="I361">
        <v>333</v>
      </c>
      <c r="J361">
        <v>45</v>
      </c>
      <c r="K361">
        <f>INDEX(Q361:T361,$K$24)</f>
        <v>1083.862537</v>
      </c>
      <c r="L361">
        <v>0</v>
      </c>
      <c r="M361">
        <v>0</v>
      </c>
      <c r="N361">
        <v>0</v>
      </c>
      <c r="O361">
        <v>0</v>
      </c>
      <c r="P361">
        <f t="shared" si="14"/>
        <v>1083.862537</v>
      </c>
      <c r="Q361" s="6">
        <f>B$23</f>
        <v>319.67742399999997</v>
      </c>
      <c r="R361" s="6">
        <f>C$23</f>
        <v>20.908261</v>
      </c>
      <c r="S361" s="6">
        <f>D$23</f>
        <v>69.731031000000002</v>
      </c>
      <c r="T361" s="6">
        <f>E$23</f>
        <v>1083.862537</v>
      </c>
    </row>
    <row r="362" spans="9:20" x14ac:dyDescent="0.25">
      <c r="I362">
        <v>334</v>
      </c>
      <c r="J362">
        <v>46</v>
      </c>
      <c r="K362">
        <f>INDEX(Q362:T362,$K$24)</f>
        <v>1083.862537</v>
      </c>
      <c r="L362">
        <v>0</v>
      </c>
      <c r="M362">
        <v>0</v>
      </c>
      <c r="N362">
        <v>0</v>
      </c>
      <c r="O362">
        <v>0</v>
      </c>
      <c r="P362">
        <f t="shared" si="14"/>
        <v>1083.862537</v>
      </c>
      <c r="Q362" s="6">
        <f>B$23</f>
        <v>319.67742399999997</v>
      </c>
      <c r="R362" s="6">
        <f>C$23</f>
        <v>20.908261</v>
      </c>
      <c r="S362" s="6">
        <f>D$23</f>
        <v>69.731031000000002</v>
      </c>
      <c r="T362" s="6">
        <f>E$23</f>
        <v>1083.862537</v>
      </c>
    </row>
    <row r="363" spans="9:20" x14ac:dyDescent="0.25">
      <c r="I363">
        <v>335</v>
      </c>
      <c r="J363">
        <v>47</v>
      </c>
      <c r="K363">
        <f>INDEX(Q363:T363,$K$24)</f>
        <v>1083.862537</v>
      </c>
      <c r="L363">
        <v>0</v>
      </c>
      <c r="M363">
        <v>0</v>
      </c>
      <c r="N363">
        <v>0</v>
      </c>
      <c r="O363">
        <v>0</v>
      </c>
      <c r="P363">
        <f t="shared" si="14"/>
        <v>1083.862537</v>
      </c>
      <c r="Q363" s="6">
        <f>B$23</f>
        <v>319.67742399999997</v>
      </c>
      <c r="R363" s="6">
        <f>C$23</f>
        <v>20.908261</v>
      </c>
      <c r="S363" s="6">
        <f>D$23</f>
        <v>69.731031000000002</v>
      </c>
      <c r="T363" s="6">
        <f>E$23</f>
        <v>1083.862537</v>
      </c>
    </row>
    <row r="364" spans="9:20" x14ac:dyDescent="0.25">
      <c r="I364">
        <v>336</v>
      </c>
      <c r="J364">
        <v>48</v>
      </c>
      <c r="K364">
        <f>INDEX(Q364:T364,$K$24)</f>
        <v>1083.862537</v>
      </c>
      <c r="L364">
        <v>0</v>
      </c>
      <c r="M364">
        <v>0</v>
      </c>
      <c r="N364">
        <v>0</v>
      </c>
      <c r="O364">
        <v>0</v>
      </c>
      <c r="P364">
        <f t="shared" si="14"/>
        <v>1083.862537</v>
      </c>
      <c r="Q364" s="6">
        <f>B$23</f>
        <v>319.67742399999997</v>
      </c>
      <c r="R364" s="6">
        <f>C$23</f>
        <v>20.908261</v>
      </c>
      <c r="S364" s="6">
        <f>D$23</f>
        <v>69.731031000000002</v>
      </c>
      <c r="T364" s="6">
        <f>E$23</f>
        <v>1083.862537</v>
      </c>
    </row>
    <row r="365" spans="9:20" x14ac:dyDescent="0.25">
      <c r="I365">
        <v>337</v>
      </c>
      <c r="J365">
        <v>49</v>
      </c>
      <c r="K365">
        <f>INDEX(Q365:T365,$K$24)</f>
        <v>1083.862537</v>
      </c>
      <c r="L365">
        <v>0</v>
      </c>
      <c r="M365">
        <v>0</v>
      </c>
      <c r="N365">
        <v>0</v>
      </c>
      <c r="O365">
        <v>0</v>
      </c>
      <c r="P365">
        <f t="shared" si="14"/>
        <v>1083.862537</v>
      </c>
      <c r="Q365" s="6">
        <f>B$23</f>
        <v>319.67742399999997</v>
      </c>
      <c r="R365" s="6">
        <f>C$23</f>
        <v>20.908261</v>
      </c>
      <c r="S365" s="6">
        <f>D$23</f>
        <v>69.731031000000002</v>
      </c>
      <c r="T365" s="6">
        <f>E$23</f>
        <v>1083.862537</v>
      </c>
    </row>
    <row r="366" spans="9:20" x14ac:dyDescent="0.25">
      <c r="I366">
        <v>338</v>
      </c>
      <c r="J366">
        <v>50</v>
      </c>
      <c r="K366">
        <f>INDEX(Q366:T366,$K$24)</f>
        <v>1083.862537</v>
      </c>
      <c r="L366">
        <v>0</v>
      </c>
      <c r="M366">
        <v>0</v>
      </c>
      <c r="N366">
        <v>0</v>
      </c>
      <c r="O366">
        <v>0</v>
      </c>
      <c r="P366">
        <f t="shared" si="14"/>
        <v>1083.862537</v>
      </c>
      <c r="Q366" s="6">
        <f>B$23</f>
        <v>319.67742399999997</v>
      </c>
      <c r="R366" s="6">
        <f>C$23</f>
        <v>20.908261</v>
      </c>
      <c r="S366" s="6">
        <f>D$23</f>
        <v>69.731031000000002</v>
      </c>
      <c r="T366" s="6">
        <f>E$23</f>
        <v>1083.862537</v>
      </c>
    </row>
    <row r="367" spans="9:20" x14ac:dyDescent="0.25">
      <c r="I367">
        <v>339</v>
      </c>
      <c r="J367">
        <v>51</v>
      </c>
      <c r="K367">
        <f>INDEX(Q367:T367,$K$24)</f>
        <v>1083.862537</v>
      </c>
      <c r="L367">
        <v>0</v>
      </c>
      <c r="M367">
        <v>0</v>
      </c>
      <c r="N367">
        <v>0</v>
      </c>
      <c r="O367">
        <v>0</v>
      </c>
      <c r="P367">
        <f t="shared" si="14"/>
        <v>1083.862537</v>
      </c>
      <c r="Q367" s="6">
        <f>B$23</f>
        <v>319.67742399999997</v>
      </c>
      <c r="R367" s="6">
        <f>C$23</f>
        <v>20.908261</v>
      </c>
      <c r="S367" s="6">
        <f>D$23</f>
        <v>69.731031000000002</v>
      </c>
      <c r="T367" s="6">
        <f>E$23</f>
        <v>1083.862537</v>
      </c>
    </row>
    <row r="368" spans="9:20" x14ac:dyDescent="0.25">
      <c r="I368">
        <v>340</v>
      </c>
      <c r="J368">
        <v>52</v>
      </c>
      <c r="K368">
        <f>INDEX(Q368:T368,$K$24)</f>
        <v>1083.862537</v>
      </c>
      <c r="L368">
        <v>0</v>
      </c>
      <c r="M368">
        <v>0</v>
      </c>
      <c r="N368">
        <v>0</v>
      </c>
      <c r="O368">
        <v>0</v>
      </c>
      <c r="P368">
        <f t="shared" si="14"/>
        <v>1083.862537</v>
      </c>
      <c r="Q368" s="6">
        <f>B$23</f>
        <v>319.67742399999997</v>
      </c>
      <c r="R368" s="6">
        <f>C$23</f>
        <v>20.908261</v>
      </c>
      <c r="S368" s="6">
        <f>D$23</f>
        <v>69.731031000000002</v>
      </c>
      <c r="T368" s="6">
        <f>E$23</f>
        <v>1083.862537</v>
      </c>
    </row>
    <row r="369" spans="9:20" x14ac:dyDescent="0.25">
      <c r="I369">
        <v>341</v>
      </c>
      <c r="J369">
        <v>53</v>
      </c>
      <c r="K369">
        <f>INDEX(Q369:T369,$K$24)</f>
        <v>1083.862537</v>
      </c>
      <c r="L369">
        <v>0</v>
      </c>
      <c r="M369">
        <v>0</v>
      </c>
      <c r="N369">
        <v>0</v>
      </c>
      <c r="O369">
        <v>0</v>
      </c>
      <c r="P369">
        <f t="shared" si="14"/>
        <v>1083.862537</v>
      </c>
      <c r="Q369" s="6">
        <f>B$23</f>
        <v>319.67742399999997</v>
      </c>
      <c r="R369" s="6">
        <f>C$23</f>
        <v>20.908261</v>
      </c>
      <c r="S369" s="6">
        <f>D$23</f>
        <v>69.731031000000002</v>
      </c>
      <c r="T369" s="6">
        <f>E$23</f>
        <v>1083.862537</v>
      </c>
    </row>
    <row r="370" spans="9:20" x14ac:dyDescent="0.25">
      <c r="I370">
        <v>342</v>
      </c>
      <c r="J370">
        <v>54</v>
      </c>
      <c r="K370">
        <f>INDEX(Q370:T370,$K$24)</f>
        <v>1083.862537</v>
      </c>
      <c r="L370">
        <v>0</v>
      </c>
      <c r="M370">
        <v>0</v>
      </c>
      <c r="N370">
        <v>0</v>
      </c>
      <c r="O370">
        <v>0</v>
      </c>
      <c r="P370">
        <f t="shared" si="14"/>
        <v>1083.862537</v>
      </c>
      <c r="Q370" s="6">
        <f>B$23</f>
        <v>319.67742399999997</v>
      </c>
      <c r="R370" s="6">
        <f>C$23</f>
        <v>20.908261</v>
      </c>
      <c r="S370" s="6">
        <f>D$23</f>
        <v>69.731031000000002</v>
      </c>
      <c r="T370" s="6">
        <f>E$23</f>
        <v>1083.862537</v>
      </c>
    </row>
    <row r="371" spans="9:20" x14ac:dyDescent="0.25">
      <c r="I371">
        <v>343</v>
      </c>
      <c r="J371">
        <v>55</v>
      </c>
      <c r="K371">
        <f>INDEX(Q371:T371,$K$24)</f>
        <v>1083.862537</v>
      </c>
      <c r="L371">
        <v>0</v>
      </c>
      <c r="M371">
        <v>0</v>
      </c>
      <c r="N371">
        <v>0</v>
      </c>
      <c r="O371">
        <v>0</v>
      </c>
      <c r="P371">
        <f t="shared" si="14"/>
        <v>1083.862537</v>
      </c>
      <c r="Q371" s="6">
        <f>B$23</f>
        <v>319.67742399999997</v>
      </c>
      <c r="R371" s="6">
        <f>C$23</f>
        <v>20.908261</v>
      </c>
      <c r="S371" s="6">
        <f>D$23</f>
        <v>69.731031000000002</v>
      </c>
      <c r="T371" s="6">
        <f>E$23</f>
        <v>1083.862537</v>
      </c>
    </row>
    <row r="372" spans="9:20" x14ac:dyDescent="0.25">
      <c r="I372">
        <v>344</v>
      </c>
      <c r="J372">
        <v>56</v>
      </c>
      <c r="K372">
        <f>INDEX(Q372:T372,$K$24)</f>
        <v>1083.862537</v>
      </c>
      <c r="L372">
        <v>0</v>
      </c>
      <c r="M372">
        <v>0</v>
      </c>
      <c r="N372">
        <v>0</v>
      </c>
      <c r="O372">
        <v>0</v>
      </c>
      <c r="P372">
        <f t="shared" si="14"/>
        <v>1083.862537</v>
      </c>
      <c r="Q372" s="6">
        <f>B$23</f>
        <v>319.67742399999997</v>
      </c>
      <c r="R372" s="6">
        <f>C$23</f>
        <v>20.908261</v>
      </c>
      <c r="S372" s="6">
        <f>D$23</f>
        <v>69.731031000000002</v>
      </c>
      <c r="T372" s="6">
        <f>E$23</f>
        <v>1083.862537</v>
      </c>
    </row>
    <row r="373" spans="9:20" x14ac:dyDescent="0.25">
      <c r="I373">
        <v>345</v>
      </c>
      <c r="J373">
        <v>57</v>
      </c>
      <c r="K373">
        <f>INDEX(Q373:T373,$K$24)</f>
        <v>1083.862537</v>
      </c>
      <c r="L373">
        <v>0</v>
      </c>
      <c r="M373">
        <v>0</v>
      </c>
      <c r="N373">
        <v>0</v>
      </c>
      <c r="O373">
        <v>0</v>
      </c>
      <c r="P373">
        <f t="shared" si="14"/>
        <v>1083.862537</v>
      </c>
      <c r="Q373" s="6">
        <f>B$23</f>
        <v>319.67742399999997</v>
      </c>
      <c r="R373" s="6">
        <f>C$23</f>
        <v>20.908261</v>
      </c>
      <c r="S373" s="6">
        <f>D$23</f>
        <v>69.731031000000002</v>
      </c>
      <c r="T373" s="6">
        <f>E$23</f>
        <v>1083.862537</v>
      </c>
    </row>
    <row r="374" spans="9:20" x14ac:dyDescent="0.25">
      <c r="I374">
        <v>346</v>
      </c>
      <c r="J374">
        <v>58</v>
      </c>
      <c r="K374">
        <f>INDEX(Q374:T374,$K$24)</f>
        <v>1083.862537</v>
      </c>
      <c r="L374">
        <v>0</v>
      </c>
      <c r="M374">
        <v>0</v>
      </c>
      <c r="N374">
        <v>0</v>
      </c>
      <c r="O374">
        <v>0</v>
      </c>
      <c r="P374">
        <f t="shared" si="14"/>
        <v>1083.862537</v>
      </c>
      <c r="Q374" s="6">
        <f>B$23</f>
        <v>319.67742399999997</v>
      </c>
      <c r="R374" s="6">
        <f>C$23</f>
        <v>20.908261</v>
      </c>
      <c r="S374" s="6">
        <f>D$23</f>
        <v>69.731031000000002</v>
      </c>
      <c r="T374" s="6">
        <f>E$23</f>
        <v>1083.862537</v>
      </c>
    </row>
    <row r="375" spans="9:20" x14ac:dyDescent="0.25">
      <c r="I375">
        <v>347</v>
      </c>
      <c r="J375">
        <v>59</v>
      </c>
      <c r="K375">
        <f>INDEX(Q375:T375,$K$24)</f>
        <v>1083.862537</v>
      </c>
      <c r="L375">
        <v>0</v>
      </c>
      <c r="M375">
        <v>0</v>
      </c>
      <c r="N375">
        <v>0</v>
      </c>
      <c r="O375">
        <v>0</v>
      </c>
      <c r="P375">
        <f t="shared" si="14"/>
        <v>1083.862537</v>
      </c>
      <c r="Q375" s="6">
        <f>B$23</f>
        <v>319.67742399999997</v>
      </c>
      <c r="R375" s="6">
        <f>C$23</f>
        <v>20.908261</v>
      </c>
      <c r="S375" s="6">
        <f>D$23</f>
        <v>69.731031000000002</v>
      </c>
      <c r="T375" s="6">
        <f>E$23</f>
        <v>1083.862537</v>
      </c>
    </row>
    <row r="376" spans="9:20" x14ac:dyDescent="0.25">
      <c r="I376">
        <v>348</v>
      </c>
      <c r="J376">
        <v>60</v>
      </c>
      <c r="K376">
        <f>INDEX(Q376:T376,$K$24)</f>
        <v>1083.862537</v>
      </c>
      <c r="L376">
        <v>0</v>
      </c>
      <c r="M376">
        <v>0</v>
      </c>
      <c r="N376">
        <v>0</v>
      </c>
      <c r="O376">
        <v>0</v>
      </c>
      <c r="P376">
        <f t="shared" si="14"/>
        <v>1083.862537</v>
      </c>
      <c r="Q376" s="6">
        <f>B$23</f>
        <v>319.67742399999997</v>
      </c>
      <c r="R376" s="6">
        <f>C$23</f>
        <v>20.908261</v>
      </c>
      <c r="S376" s="6">
        <f>D$23</f>
        <v>69.731031000000002</v>
      </c>
      <c r="T376" s="6">
        <f>E$23</f>
        <v>1083.862537</v>
      </c>
    </row>
    <row r="377" spans="9:20" x14ac:dyDescent="0.25">
      <c r="I377">
        <v>349</v>
      </c>
      <c r="J377">
        <v>61</v>
      </c>
      <c r="K377">
        <f>INDEX(Q377:T377,$K$24)</f>
        <v>1083.862537</v>
      </c>
      <c r="L377">
        <v>0</v>
      </c>
      <c r="M377">
        <v>0</v>
      </c>
      <c r="N377">
        <v>0</v>
      </c>
      <c r="O377">
        <v>0</v>
      </c>
      <c r="P377">
        <f t="shared" si="14"/>
        <v>1083.862537</v>
      </c>
      <c r="Q377" s="6">
        <f>B$23</f>
        <v>319.67742399999997</v>
      </c>
      <c r="R377" s="6">
        <f>C$23</f>
        <v>20.908261</v>
      </c>
      <c r="S377" s="6">
        <f>D$23</f>
        <v>69.731031000000002</v>
      </c>
      <c r="T377" s="6">
        <f>E$23</f>
        <v>1083.862537</v>
      </c>
    </row>
    <row r="378" spans="9:20" x14ac:dyDescent="0.25">
      <c r="I378">
        <v>350</v>
      </c>
      <c r="J378">
        <v>62</v>
      </c>
      <c r="K378">
        <f>INDEX(Q378:T378,$K$24)</f>
        <v>1083.862537</v>
      </c>
      <c r="L378">
        <v>0</v>
      </c>
      <c r="M378">
        <v>0</v>
      </c>
      <c r="N378">
        <v>0</v>
      </c>
      <c r="O378">
        <v>0</v>
      </c>
      <c r="P378">
        <f t="shared" si="14"/>
        <v>1083.862537</v>
      </c>
      <c r="Q378" s="6">
        <f>B$23</f>
        <v>319.67742399999997</v>
      </c>
      <c r="R378" s="6">
        <f>C$23</f>
        <v>20.908261</v>
      </c>
      <c r="S378" s="6">
        <f>D$23</f>
        <v>69.731031000000002</v>
      </c>
      <c r="T378" s="6">
        <f>E$23</f>
        <v>1083.862537</v>
      </c>
    </row>
    <row r="379" spans="9:20" x14ac:dyDescent="0.25">
      <c r="I379">
        <v>351</v>
      </c>
      <c r="J379">
        <v>63</v>
      </c>
      <c r="K379">
        <f>INDEX(Q379:T379,$K$24)</f>
        <v>1083.862537</v>
      </c>
      <c r="L379">
        <v>0</v>
      </c>
      <c r="M379">
        <v>0</v>
      </c>
      <c r="N379">
        <v>0</v>
      </c>
      <c r="O379">
        <v>0</v>
      </c>
      <c r="P379">
        <f t="shared" si="14"/>
        <v>1083.862537</v>
      </c>
      <c r="Q379" s="6">
        <f>B$23</f>
        <v>319.67742399999997</v>
      </c>
      <c r="R379" s="6">
        <f>C$23</f>
        <v>20.908261</v>
      </c>
      <c r="S379" s="6">
        <f>D$23</f>
        <v>69.731031000000002</v>
      </c>
      <c r="T379" s="6">
        <f>E$23</f>
        <v>1083.862537</v>
      </c>
    </row>
    <row r="380" spans="9:20" x14ac:dyDescent="0.25">
      <c r="I380">
        <v>352</v>
      </c>
      <c r="J380">
        <v>64</v>
      </c>
      <c r="K380">
        <f>INDEX(Q380:T380,$K$24)</f>
        <v>1083.862537</v>
      </c>
      <c r="L380">
        <v>0</v>
      </c>
      <c r="M380">
        <v>0</v>
      </c>
      <c r="N380">
        <v>0</v>
      </c>
      <c r="O380">
        <v>0</v>
      </c>
      <c r="P380">
        <f t="shared" si="14"/>
        <v>1083.862537</v>
      </c>
      <c r="Q380" s="6">
        <f>B$23</f>
        <v>319.67742399999997</v>
      </c>
      <c r="R380" s="6">
        <f>C$23</f>
        <v>20.908261</v>
      </c>
      <c r="S380" s="6">
        <f>D$23</f>
        <v>69.731031000000002</v>
      </c>
      <c r="T380" s="6">
        <f>E$23</f>
        <v>1083.862537</v>
      </c>
    </row>
    <row r="381" spans="9:20" x14ac:dyDescent="0.25">
      <c r="I381">
        <v>353</v>
      </c>
      <c r="J381">
        <v>65</v>
      </c>
      <c r="K381">
        <f>INDEX(Q381:T381,$K$24)</f>
        <v>1083.862537</v>
      </c>
      <c r="L381">
        <v>0</v>
      </c>
      <c r="M381">
        <v>0</v>
      </c>
      <c r="N381">
        <v>0</v>
      </c>
      <c r="O381">
        <v>0</v>
      </c>
      <c r="P381">
        <f t="shared" si="14"/>
        <v>1083.862537</v>
      </c>
      <c r="Q381" s="6">
        <f>B$23</f>
        <v>319.67742399999997</v>
      </c>
      <c r="R381" s="6">
        <f>C$23</f>
        <v>20.908261</v>
      </c>
      <c r="S381" s="6">
        <f>D$23</f>
        <v>69.731031000000002</v>
      </c>
      <c r="T381" s="6">
        <f>E$23</f>
        <v>1083.862537</v>
      </c>
    </row>
    <row r="382" spans="9:20" x14ac:dyDescent="0.25">
      <c r="I382">
        <v>354</v>
      </c>
      <c r="J382">
        <v>66</v>
      </c>
      <c r="K382">
        <f>INDEX(Q382:T382,$K$24)</f>
        <v>1083.862537</v>
      </c>
      <c r="L382">
        <v>0</v>
      </c>
      <c r="M382">
        <v>0</v>
      </c>
      <c r="N382">
        <v>0</v>
      </c>
      <c r="O382">
        <v>0</v>
      </c>
      <c r="P382">
        <f t="shared" ref="P382:P388" si="15">K382</f>
        <v>1083.862537</v>
      </c>
      <c r="Q382" s="6">
        <f>B$23</f>
        <v>319.67742399999997</v>
      </c>
      <c r="R382" s="6">
        <f>C$23</f>
        <v>20.908261</v>
      </c>
      <c r="S382" s="6">
        <f>D$23</f>
        <v>69.731031000000002</v>
      </c>
      <c r="T382" s="6">
        <f>E$23</f>
        <v>1083.862537</v>
      </c>
    </row>
    <row r="383" spans="9:20" x14ac:dyDescent="0.25">
      <c r="I383">
        <v>355</v>
      </c>
      <c r="J383">
        <v>67</v>
      </c>
      <c r="K383">
        <f>INDEX(Q383:T383,$K$24)</f>
        <v>1083.862537</v>
      </c>
      <c r="L383">
        <v>0</v>
      </c>
      <c r="M383">
        <v>0</v>
      </c>
      <c r="N383">
        <v>0</v>
      </c>
      <c r="O383">
        <v>0</v>
      </c>
      <c r="P383">
        <f t="shared" si="15"/>
        <v>1083.862537</v>
      </c>
      <c r="Q383" s="6">
        <f>B$23</f>
        <v>319.67742399999997</v>
      </c>
      <c r="R383" s="6">
        <f>C$23</f>
        <v>20.908261</v>
      </c>
      <c r="S383" s="6">
        <f>D$23</f>
        <v>69.731031000000002</v>
      </c>
      <c r="T383" s="6">
        <f>E$23</f>
        <v>1083.862537</v>
      </c>
    </row>
    <row r="384" spans="9:20" x14ac:dyDescent="0.25">
      <c r="I384">
        <v>356</v>
      </c>
      <c r="J384">
        <v>68</v>
      </c>
      <c r="K384">
        <f>INDEX(Q384:T384,$K$24)</f>
        <v>1083.862537</v>
      </c>
      <c r="L384">
        <v>0</v>
      </c>
      <c r="M384">
        <v>0</v>
      </c>
      <c r="N384">
        <v>0</v>
      </c>
      <c r="O384">
        <v>0</v>
      </c>
      <c r="P384">
        <f t="shared" si="15"/>
        <v>1083.862537</v>
      </c>
      <c r="Q384" s="6">
        <f>B$23</f>
        <v>319.67742399999997</v>
      </c>
      <c r="R384" s="6">
        <f>C$23</f>
        <v>20.908261</v>
      </c>
      <c r="S384" s="6">
        <f>D$23</f>
        <v>69.731031000000002</v>
      </c>
      <c r="T384" s="6">
        <f>E$23</f>
        <v>1083.862537</v>
      </c>
    </row>
    <row r="385" spans="9:20" x14ac:dyDescent="0.25">
      <c r="I385">
        <v>357</v>
      </c>
      <c r="J385">
        <v>69</v>
      </c>
      <c r="K385">
        <f>INDEX(Q385:T385,$K$24)</f>
        <v>1083.862537</v>
      </c>
      <c r="L385">
        <v>0</v>
      </c>
      <c r="M385">
        <v>0</v>
      </c>
      <c r="N385">
        <v>0</v>
      </c>
      <c r="O385">
        <v>0</v>
      </c>
      <c r="P385">
        <f t="shared" si="15"/>
        <v>1083.862537</v>
      </c>
      <c r="Q385" s="6">
        <f>B$23</f>
        <v>319.67742399999997</v>
      </c>
      <c r="R385" s="6">
        <f>C$23</f>
        <v>20.908261</v>
      </c>
      <c r="S385" s="6">
        <f>D$23</f>
        <v>69.731031000000002</v>
      </c>
      <c r="T385" s="6">
        <f>E$23</f>
        <v>1083.862537</v>
      </c>
    </row>
    <row r="386" spans="9:20" x14ac:dyDescent="0.25">
      <c r="I386">
        <v>358</v>
      </c>
      <c r="J386">
        <v>70</v>
      </c>
      <c r="K386">
        <f>INDEX(Q386:T386,$K$24)</f>
        <v>1083.862537</v>
      </c>
      <c r="L386">
        <v>0</v>
      </c>
      <c r="M386">
        <v>0</v>
      </c>
      <c r="N386">
        <v>0</v>
      </c>
      <c r="O386">
        <v>0</v>
      </c>
      <c r="P386">
        <f t="shared" si="15"/>
        <v>1083.862537</v>
      </c>
      <c r="Q386" s="6">
        <f>B$23</f>
        <v>319.67742399999997</v>
      </c>
      <c r="R386" s="6">
        <f>C$23</f>
        <v>20.908261</v>
      </c>
      <c r="S386" s="6">
        <f>D$23</f>
        <v>69.731031000000002</v>
      </c>
      <c r="T386" s="6">
        <f>E$23</f>
        <v>1083.862537</v>
      </c>
    </row>
    <row r="387" spans="9:20" x14ac:dyDescent="0.25">
      <c r="I387">
        <v>359</v>
      </c>
      <c r="J387">
        <v>71</v>
      </c>
      <c r="K387">
        <f>INDEX(Q387:T387,$K$24)</f>
        <v>1083.862537</v>
      </c>
      <c r="L387">
        <v>0</v>
      </c>
      <c r="M387">
        <v>0</v>
      </c>
      <c r="N387">
        <v>0</v>
      </c>
      <c r="O387">
        <v>0</v>
      </c>
      <c r="P387">
        <f t="shared" si="15"/>
        <v>1083.862537</v>
      </c>
      <c r="Q387" s="6">
        <f>B$23</f>
        <v>319.67742399999997</v>
      </c>
      <c r="R387" s="6">
        <f>C$23</f>
        <v>20.908261</v>
      </c>
      <c r="S387" s="6">
        <f>D$23</f>
        <v>69.731031000000002</v>
      </c>
      <c r="T387" s="6">
        <f>E$23</f>
        <v>1083.862537</v>
      </c>
    </row>
    <row r="388" spans="9:20" x14ac:dyDescent="0.25">
      <c r="I388">
        <v>360</v>
      </c>
      <c r="J388">
        <v>72</v>
      </c>
      <c r="K388">
        <f>INDEX(Q388:T388,$K$24)</f>
        <v>1083.862537</v>
      </c>
      <c r="L388">
        <v>0</v>
      </c>
      <c r="M388">
        <v>0</v>
      </c>
      <c r="N388">
        <v>0</v>
      </c>
      <c r="O388">
        <v>0</v>
      </c>
      <c r="P388">
        <f t="shared" si="15"/>
        <v>1083.862537</v>
      </c>
      <c r="Q388" s="6">
        <f>B$23</f>
        <v>319.67742399999997</v>
      </c>
      <c r="R388" s="6">
        <f>C$23</f>
        <v>20.908261</v>
      </c>
      <c r="S388" s="6">
        <f>D$23</f>
        <v>69.731031000000002</v>
      </c>
      <c r="T388" s="6">
        <f>E$23</f>
        <v>1083.862537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1F9D-ECC4-4FE2-BDEE-35838B239FCA}">
  <dimension ref="B8:R35"/>
  <sheetViews>
    <sheetView tabSelected="1" workbookViewId="0">
      <selection activeCell="B8" sqref="B8"/>
    </sheetView>
  </sheetViews>
  <sheetFormatPr baseColWidth="10" defaultRowHeight="15" x14ac:dyDescent="0.25"/>
  <sheetData>
    <row r="8" spans="2:2" x14ac:dyDescent="0.25">
      <c r="B8" s="8"/>
    </row>
    <row r="35" spans="18:18" x14ac:dyDescent="0.25">
      <c r="R35" t="str">
        <f>INDEX(pivot_data!Q28:T28,pivot_data!K24)</f>
        <v>Tarragona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11</xdr:col>
                    <xdr:colOff>266700</xdr:colOff>
                    <xdr:row>10</xdr:row>
                    <xdr:rowOff>57150</xdr:rowOff>
                  </from>
                  <to>
                    <xdr:col>12</xdr:col>
                    <xdr:colOff>609600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11</xdr:col>
                    <xdr:colOff>266700</xdr:colOff>
                    <xdr:row>13</xdr:row>
                    <xdr:rowOff>76200</xdr:rowOff>
                  </from>
                  <to>
                    <xdr:col>12</xdr:col>
                    <xdr:colOff>609600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11</xdr:col>
                    <xdr:colOff>266700</xdr:colOff>
                    <xdr:row>16</xdr:row>
                    <xdr:rowOff>85725</xdr:rowOff>
                  </from>
                  <to>
                    <xdr:col>12</xdr:col>
                    <xdr:colOff>609600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>
                  <from>
                    <xdr:col>11</xdr:col>
                    <xdr:colOff>266700</xdr:colOff>
                    <xdr:row>19</xdr:row>
                    <xdr:rowOff>104775</xdr:rowOff>
                  </from>
                  <to>
                    <xdr:col>12</xdr:col>
                    <xdr:colOff>609600</xdr:colOff>
                    <xdr:row>21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workbookViewId="0">
      <selection activeCell="A7" sqref="A7"/>
    </sheetView>
  </sheetViews>
  <sheetFormatPr baseColWidth="10" defaultRowHeight="15" x14ac:dyDescent="0.25"/>
  <sheetData>
    <row r="1" spans="1:12" x14ac:dyDescent="0.25">
      <c r="A1">
        <v>2015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14</v>
      </c>
    </row>
    <row r="3" spans="1:12" x14ac:dyDescent="0.25">
      <c r="A3" t="s">
        <v>23</v>
      </c>
    </row>
    <row r="4" spans="1:12" x14ac:dyDescent="0.25">
      <c r="A4" t="s">
        <v>24</v>
      </c>
    </row>
    <row r="5" spans="1:12" x14ac:dyDescent="0.25">
      <c r="A5" t="s">
        <v>39</v>
      </c>
    </row>
    <row r="6" spans="1:12" x14ac:dyDescent="0.25">
      <c r="A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Producci__d_energia_el_ctrica._</vt:lpstr>
      <vt:lpstr>pivot</vt:lpstr>
      <vt:lpstr>pivot_data</vt:lpstr>
      <vt:lpstr>plot</vt:lpstr>
      <vt:lpstr>pasos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Martínez Nieto</dc:creator>
  <cp:lastModifiedBy>Borja Martínez Nieto</cp:lastModifiedBy>
  <dcterms:created xsi:type="dcterms:W3CDTF">2022-11-28T18:44:46Z</dcterms:created>
  <dcterms:modified xsi:type="dcterms:W3CDTF">2022-11-29T18:03:40Z</dcterms:modified>
</cp:coreProperties>
</file>