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60" yWindow="20" windowWidth="25080" windowHeight="14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8" i="1"/>
  <c r="E11"/>
  <c r="E5"/>
  <c r="E47"/>
  <c r="E43"/>
  <c r="E22"/>
  <c r="E34"/>
  <c r="E42"/>
  <c r="E41"/>
  <c r="E19"/>
  <c r="E45"/>
</calcChain>
</file>

<file path=xl/sharedStrings.xml><?xml version="1.0" encoding="utf-8"?>
<sst xmlns="http://schemas.openxmlformats.org/spreadsheetml/2006/main" count="52" uniqueCount="23">
  <si>
    <t>lake</t>
    <phoneticPr fontId="1" type="noConversion"/>
  </si>
  <si>
    <t>date</t>
    <phoneticPr fontId="1" type="noConversion"/>
  </si>
  <si>
    <t>wt_jarEmpty</t>
    <phoneticPr fontId="1" type="noConversion"/>
  </si>
  <si>
    <t>wt_jarFull</t>
    <phoneticPr fontId="1" type="noConversion"/>
  </si>
  <si>
    <t>wt_subsample</t>
    <phoneticPr fontId="1" type="noConversion"/>
  </si>
  <si>
    <t>RE</t>
    <phoneticPr fontId="1" type="noConversion"/>
  </si>
  <si>
    <t>MO</t>
    <phoneticPr fontId="1" type="noConversion"/>
  </si>
  <si>
    <t>RB</t>
    <phoneticPr fontId="1" type="noConversion"/>
  </si>
  <si>
    <t>CR</t>
    <phoneticPr fontId="1" type="noConversion"/>
  </si>
  <si>
    <t>BR</t>
    <phoneticPr fontId="1" type="noConversion"/>
  </si>
  <si>
    <t>IN</t>
    <phoneticPr fontId="1" type="noConversion"/>
  </si>
  <si>
    <t>BE</t>
    <phoneticPr fontId="1" type="noConversion"/>
  </si>
  <si>
    <t>HB</t>
    <phoneticPr fontId="1" type="noConversion"/>
  </si>
  <si>
    <t>BA</t>
    <phoneticPr fontId="1" type="noConversion"/>
  </si>
  <si>
    <t>LL</t>
    <phoneticPr fontId="1" type="noConversion"/>
  </si>
  <si>
    <t>RE</t>
    <phoneticPr fontId="1" type="noConversion"/>
  </si>
  <si>
    <t>HB</t>
    <phoneticPr fontId="1" type="noConversion"/>
  </si>
  <si>
    <t>CR</t>
    <phoneticPr fontId="1" type="noConversion"/>
  </si>
  <si>
    <t>BA</t>
    <phoneticPr fontId="1" type="noConversion"/>
  </si>
  <si>
    <t>BR</t>
    <phoneticPr fontId="1" type="noConversion"/>
  </si>
  <si>
    <t>MO</t>
    <phoneticPr fontId="1" type="noConversion"/>
  </si>
  <si>
    <t>BE</t>
    <phoneticPr fontId="1" type="noConversion"/>
  </si>
  <si>
    <t>IN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</si>
</sst>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8"/>
  <sheetViews>
    <sheetView tabSelected="1" workbookViewId="0">
      <selection activeCell="B24" sqref="B24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</v>
      </c>
      <c r="B2" s="1">
        <v>39659</v>
      </c>
      <c r="C2">
        <v>20.7</v>
      </c>
      <c r="D2">
        <v>32.72</v>
      </c>
      <c r="E2">
        <v>4.6500000000000004</v>
      </c>
    </row>
    <row r="3" spans="1:5">
      <c r="A3" t="s">
        <v>13</v>
      </c>
      <c r="B3" s="1">
        <v>39637</v>
      </c>
      <c r="C3">
        <v>20.6</v>
      </c>
      <c r="D3">
        <v>37.427</v>
      </c>
      <c r="E3">
        <v>10.119999999999999</v>
      </c>
    </row>
    <row r="4" spans="1:5">
      <c r="A4" t="s">
        <v>13</v>
      </c>
      <c r="B4" s="1">
        <v>39645</v>
      </c>
      <c r="C4">
        <v>20.78</v>
      </c>
      <c r="D4">
        <v>39.43</v>
      </c>
      <c r="E4">
        <v>4.05</v>
      </c>
    </row>
    <row r="5" spans="1:5">
      <c r="A5" t="s">
        <v>18</v>
      </c>
      <c r="B5" s="1">
        <v>39655</v>
      </c>
      <c r="C5">
        <v>20.23</v>
      </c>
      <c r="D5">
        <v>40.69</v>
      </c>
      <c r="E5">
        <f>1.73+0.452</f>
        <v>2.1819999999999999</v>
      </c>
    </row>
    <row r="6" spans="1:5">
      <c r="A6" t="s">
        <v>18</v>
      </c>
      <c r="B6" s="1">
        <v>39614</v>
      </c>
      <c r="C6">
        <v>20.204999999999998</v>
      </c>
      <c r="D6">
        <v>36.109000000000002</v>
      </c>
      <c r="E6">
        <v>1.5880000000000001</v>
      </c>
    </row>
    <row r="7" spans="1:5">
      <c r="A7" t="s">
        <v>11</v>
      </c>
      <c r="B7" s="1">
        <v>39646</v>
      </c>
      <c r="C7">
        <v>20.85</v>
      </c>
      <c r="D7">
        <v>38.28</v>
      </c>
      <c r="E7">
        <v>4</v>
      </c>
    </row>
    <row r="8" spans="1:5">
      <c r="A8" t="s">
        <v>11</v>
      </c>
      <c r="B8" s="1">
        <v>39655</v>
      </c>
      <c r="C8">
        <v>20.399999999999999</v>
      </c>
      <c r="D8">
        <v>41.78</v>
      </c>
      <c r="E8">
        <v>3.89</v>
      </c>
    </row>
    <row r="9" spans="1:5">
      <c r="A9" t="s">
        <v>11</v>
      </c>
      <c r="B9" s="1">
        <v>39609</v>
      </c>
      <c r="C9">
        <v>20.94</v>
      </c>
      <c r="D9">
        <v>25.06</v>
      </c>
      <c r="E9">
        <v>4.72</v>
      </c>
    </row>
    <row r="10" spans="1:5">
      <c r="A10" t="s">
        <v>11</v>
      </c>
      <c r="B10" s="1">
        <v>39637</v>
      </c>
      <c r="C10">
        <v>20.52</v>
      </c>
      <c r="D10">
        <v>33.270000000000003</v>
      </c>
      <c r="E10">
        <v>4.0599999999999996</v>
      </c>
    </row>
    <row r="11" spans="1:5">
      <c r="A11" t="s">
        <v>21</v>
      </c>
      <c r="B11" s="1">
        <v>39626</v>
      </c>
      <c r="C11">
        <v>20.363</v>
      </c>
      <c r="D11">
        <v>37.409999999999997</v>
      </c>
      <c r="E11">
        <f>2.047+1.189</f>
        <v>3.2360000000000002</v>
      </c>
    </row>
    <row r="12" spans="1:5">
      <c r="A12" t="s">
        <v>9</v>
      </c>
      <c r="B12" s="1">
        <v>39654</v>
      </c>
      <c r="C12">
        <v>20.81</v>
      </c>
      <c r="D12">
        <v>28.27</v>
      </c>
      <c r="E12">
        <v>4.42</v>
      </c>
    </row>
    <row r="13" spans="1:5">
      <c r="A13" t="s">
        <v>9</v>
      </c>
      <c r="B13" s="1">
        <v>39625</v>
      </c>
      <c r="C13">
        <v>20.239999999999998</v>
      </c>
      <c r="D13">
        <v>43.173999999999999</v>
      </c>
      <c r="E13">
        <v>2.3479999999999999</v>
      </c>
    </row>
    <row r="14" spans="1:5">
      <c r="A14" t="s">
        <v>9</v>
      </c>
      <c r="B14" s="1">
        <v>39611</v>
      </c>
      <c r="C14">
        <v>21.28</v>
      </c>
      <c r="D14">
        <v>38.950000000000003</v>
      </c>
      <c r="E14">
        <v>5.07</v>
      </c>
    </row>
    <row r="15" spans="1:5">
      <c r="A15" t="s">
        <v>9</v>
      </c>
      <c r="B15" s="1">
        <v>39640</v>
      </c>
      <c r="C15">
        <v>20.05</v>
      </c>
      <c r="D15">
        <v>50.14</v>
      </c>
      <c r="E15">
        <v>4.3129999999999997</v>
      </c>
    </row>
    <row r="16" spans="1:5">
      <c r="A16" t="s">
        <v>19</v>
      </c>
      <c r="B16" s="1">
        <v>39647</v>
      </c>
      <c r="C16">
        <v>20.152999999999999</v>
      </c>
      <c r="D16">
        <v>31.736000000000001</v>
      </c>
      <c r="E16">
        <v>1.518</v>
      </c>
    </row>
    <row r="17" spans="1:5">
      <c r="A17" t="s">
        <v>19</v>
      </c>
      <c r="B17" s="1">
        <v>39625</v>
      </c>
      <c r="C17">
        <v>20.239999999999998</v>
      </c>
      <c r="D17">
        <v>43.173999999999999</v>
      </c>
      <c r="E17">
        <v>2.3479999999999999</v>
      </c>
    </row>
    <row r="18" spans="1:5">
      <c r="A18" t="s">
        <v>19</v>
      </c>
      <c r="B18" s="1">
        <v>39659</v>
      </c>
      <c r="C18">
        <v>20.36</v>
      </c>
      <c r="D18">
        <v>34.49</v>
      </c>
      <c r="E18">
        <v>2.89</v>
      </c>
    </row>
    <row r="19" spans="1:5">
      <c r="A19" t="s">
        <v>8</v>
      </c>
      <c r="B19" s="1">
        <v>39654</v>
      </c>
      <c r="C19">
        <v>20.49</v>
      </c>
      <c r="D19">
        <v>82.24</v>
      </c>
      <c r="E19">
        <f>1.11+2.37+1.64</f>
        <v>5.12</v>
      </c>
    </row>
    <row r="20" spans="1:5">
      <c r="A20" t="s">
        <v>8</v>
      </c>
      <c r="B20" s="1">
        <v>39640</v>
      </c>
      <c r="C20">
        <v>20.76</v>
      </c>
      <c r="D20">
        <v>29.63</v>
      </c>
      <c r="E20">
        <v>4.04</v>
      </c>
    </row>
    <row r="21" spans="1:5">
      <c r="A21" t="s">
        <v>8</v>
      </c>
      <c r="B21" s="1">
        <v>39647</v>
      </c>
      <c r="C21">
        <v>20.329999999999998</v>
      </c>
      <c r="D21">
        <v>31.38</v>
      </c>
      <c r="E21">
        <v>4.03</v>
      </c>
    </row>
    <row r="22" spans="1:5">
      <c r="A22" t="s">
        <v>8</v>
      </c>
      <c r="B22" s="1">
        <v>39615</v>
      </c>
      <c r="C22">
        <v>20.98</v>
      </c>
      <c r="D22">
        <v>31.02</v>
      </c>
      <c r="E22">
        <f>5.03+3.69</f>
        <v>8.7200000000000006</v>
      </c>
    </row>
    <row r="23" spans="1:5">
      <c r="A23" t="s">
        <v>17</v>
      </c>
      <c r="B23" s="1">
        <v>39627</v>
      </c>
      <c r="C23">
        <v>24.64</v>
      </c>
      <c r="D23">
        <v>36.64</v>
      </c>
      <c r="E23">
        <v>10</v>
      </c>
    </row>
    <row r="24" spans="1:5">
      <c r="A24" t="s">
        <v>12</v>
      </c>
      <c r="B24" s="1">
        <v>39627</v>
      </c>
      <c r="C24">
        <v>20.57</v>
      </c>
      <c r="D24">
        <v>35.1</v>
      </c>
      <c r="E24">
        <v>1.89</v>
      </c>
    </row>
    <row r="25" spans="1:5">
      <c r="A25" t="s">
        <v>12</v>
      </c>
      <c r="B25" s="1">
        <v>39648</v>
      </c>
      <c r="C25">
        <v>20.81</v>
      </c>
      <c r="D25">
        <v>26.91</v>
      </c>
      <c r="E25">
        <v>4.47</v>
      </c>
    </row>
    <row r="26" spans="1:5">
      <c r="A26" t="s">
        <v>12</v>
      </c>
      <c r="B26" s="1">
        <v>39638</v>
      </c>
      <c r="C26">
        <v>20.78</v>
      </c>
      <c r="D26">
        <v>31.96</v>
      </c>
      <c r="E26">
        <v>4.0199999999999996</v>
      </c>
    </row>
    <row r="27" spans="1:5">
      <c r="A27" t="s">
        <v>16</v>
      </c>
      <c r="B27" s="1">
        <v>39656</v>
      </c>
      <c r="C27">
        <v>20.18</v>
      </c>
      <c r="D27">
        <v>33.56</v>
      </c>
      <c r="E27">
        <v>2.7690000000000001</v>
      </c>
    </row>
    <row r="28" spans="1:5">
      <c r="A28" t="s">
        <v>16</v>
      </c>
      <c r="B28" s="1">
        <v>39612</v>
      </c>
      <c r="C28">
        <v>20.382999999999999</v>
      </c>
      <c r="D28">
        <v>30.036999999999999</v>
      </c>
      <c r="E28">
        <v>1.02</v>
      </c>
    </row>
    <row r="29" spans="1:5">
      <c r="A29" t="s">
        <v>10</v>
      </c>
      <c r="B29" s="1">
        <v>39655</v>
      </c>
      <c r="C29">
        <v>20.63</v>
      </c>
      <c r="D29">
        <v>51.87</v>
      </c>
      <c r="E29">
        <v>5.0999999999999996</v>
      </c>
    </row>
    <row r="30" spans="1:5">
      <c r="A30" t="s">
        <v>10</v>
      </c>
      <c r="B30" s="1">
        <v>39641</v>
      </c>
      <c r="C30">
        <v>20.2</v>
      </c>
      <c r="D30">
        <v>33.11</v>
      </c>
      <c r="E30">
        <v>4.74</v>
      </c>
    </row>
    <row r="31" spans="1:5">
      <c r="A31" t="s">
        <v>10</v>
      </c>
      <c r="B31" s="1">
        <v>39638</v>
      </c>
      <c r="C31">
        <v>19.850000000000001</v>
      </c>
      <c r="D31">
        <v>30.61</v>
      </c>
      <c r="E31">
        <v>5.08</v>
      </c>
    </row>
    <row r="32" spans="1:5">
      <c r="A32" t="s">
        <v>10</v>
      </c>
      <c r="B32" s="1">
        <v>39626</v>
      </c>
      <c r="C32">
        <v>21.4</v>
      </c>
      <c r="D32">
        <v>29.55</v>
      </c>
      <c r="E32">
        <v>4.58</v>
      </c>
    </row>
    <row r="33" spans="1:5">
      <c r="A33" t="s">
        <v>22</v>
      </c>
      <c r="B33" s="1">
        <v>39638</v>
      </c>
      <c r="C33">
        <v>19.850000000000001</v>
      </c>
      <c r="D33">
        <v>30.61</v>
      </c>
      <c r="E33">
        <v>5.08</v>
      </c>
    </row>
    <row r="34" spans="1:5">
      <c r="A34" t="s">
        <v>14</v>
      </c>
      <c r="B34" s="1">
        <v>39639</v>
      </c>
      <c r="C34">
        <v>21.71</v>
      </c>
      <c r="D34">
        <v>29.84</v>
      </c>
      <c r="E34">
        <f>D34-C34</f>
        <v>8.129999999999999</v>
      </c>
    </row>
    <row r="35" spans="1:5">
      <c r="A35" t="s">
        <v>14</v>
      </c>
      <c r="B35" s="1">
        <v>39624</v>
      </c>
      <c r="C35">
        <v>20.29</v>
      </c>
      <c r="D35">
        <v>31.72</v>
      </c>
      <c r="E35">
        <v>3.85</v>
      </c>
    </row>
    <row r="36" spans="1:5">
      <c r="A36" t="s">
        <v>6</v>
      </c>
      <c r="B36" s="1">
        <v>39644</v>
      </c>
      <c r="C36">
        <v>20.239999999999998</v>
      </c>
      <c r="D36">
        <v>40.82</v>
      </c>
      <c r="E36">
        <v>1.53</v>
      </c>
    </row>
    <row r="37" spans="1:5">
      <c r="A37" t="s">
        <v>6</v>
      </c>
      <c r="B37" s="1">
        <v>39608</v>
      </c>
      <c r="C37">
        <v>20.52</v>
      </c>
      <c r="D37">
        <v>28.41</v>
      </c>
      <c r="E37">
        <v>3.86</v>
      </c>
    </row>
    <row r="38" spans="1:5">
      <c r="A38" t="s">
        <v>20</v>
      </c>
      <c r="B38" s="1">
        <v>39623</v>
      </c>
      <c r="C38">
        <v>20.49</v>
      </c>
      <c r="D38">
        <v>32.14</v>
      </c>
      <c r="E38">
        <v>1.87</v>
      </c>
    </row>
    <row r="39" spans="1:5">
      <c r="A39" t="s">
        <v>20</v>
      </c>
      <c r="B39" s="1">
        <v>39634</v>
      </c>
      <c r="C39">
        <v>20.39</v>
      </c>
      <c r="D39">
        <v>32.073</v>
      </c>
      <c r="E39">
        <v>2.3260000000000001</v>
      </c>
    </row>
    <row r="40" spans="1:5">
      <c r="A40" t="s">
        <v>7</v>
      </c>
      <c r="B40" s="1">
        <v>39651</v>
      </c>
      <c r="C40">
        <v>20.34</v>
      </c>
      <c r="D40">
        <v>33.99</v>
      </c>
      <c r="E40">
        <v>3.29</v>
      </c>
    </row>
    <row r="41" spans="1:5">
      <c r="A41" s="1" t="s">
        <v>7</v>
      </c>
      <c r="B41" s="1">
        <v>39623</v>
      </c>
      <c r="C41">
        <v>21.15</v>
      </c>
      <c r="D41">
        <v>24.98</v>
      </c>
      <c r="E41">
        <f>D41-C41</f>
        <v>3.8300000000000018</v>
      </c>
    </row>
    <row r="42" spans="1:5">
      <c r="A42" t="s">
        <v>7</v>
      </c>
      <c r="B42" s="1">
        <v>39644</v>
      </c>
      <c r="C42">
        <v>20.596</v>
      </c>
      <c r="D42">
        <v>75.040000000000006</v>
      </c>
      <c r="E42">
        <f>3.09+1.67</f>
        <v>4.76</v>
      </c>
    </row>
    <row r="43" spans="1:5">
      <c r="A43" t="s">
        <v>7</v>
      </c>
      <c r="B43" s="1">
        <v>39634</v>
      </c>
      <c r="C43">
        <v>20.350000000000001</v>
      </c>
      <c r="D43">
        <v>70.25</v>
      </c>
      <c r="E43">
        <f>1.03+2.16+2.12+1.19</f>
        <v>6.5</v>
      </c>
    </row>
    <row r="44" spans="1:5">
      <c r="A44" t="s">
        <v>5</v>
      </c>
      <c r="B44" s="1">
        <v>39610</v>
      </c>
      <c r="C44">
        <v>20.239999999999998</v>
      </c>
      <c r="D44">
        <v>34.94</v>
      </c>
      <c r="E44">
        <v>1.44</v>
      </c>
    </row>
    <row r="45" spans="1:5">
      <c r="A45" t="s">
        <v>5</v>
      </c>
      <c r="B45" s="1">
        <v>39639</v>
      </c>
      <c r="C45">
        <v>20.51</v>
      </c>
      <c r="D45">
        <v>38.56</v>
      </c>
      <c r="E45">
        <f>3.61+3.01+2.08</f>
        <v>8.6999999999999993</v>
      </c>
    </row>
    <row r="46" spans="1:5">
      <c r="A46" t="s">
        <v>5</v>
      </c>
      <c r="B46" s="1">
        <v>39627</v>
      </c>
      <c r="C46">
        <v>20.02</v>
      </c>
      <c r="D46">
        <v>26.37</v>
      </c>
      <c r="E46">
        <v>5.0599999999999996</v>
      </c>
    </row>
    <row r="47" spans="1:5">
      <c r="A47" t="s">
        <v>15</v>
      </c>
      <c r="B47" s="1">
        <v>39656</v>
      </c>
      <c r="C47">
        <v>20.29</v>
      </c>
      <c r="D47">
        <v>36.020000000000003</v>
      </c>
      <c r="E47">
        <f>2.14+2.18</f>
        <v>4.32</v>
      </c>
    </row>
    <row r="48" spans="1:5">
      <c r="A48" t="s">
        <v>15</v>
      </c>
      <c r="B48" s="1">
        <v>39648</v>
      </c>
      <c r="C48">
        <v>20.55</v>
      </c>
      <c r="D48">
        <v>25.48</v>
      </c>
      <c r="E48">
        <f>D48-C48</f>
        <v>4.93</v>
      </c>
    </row>
  </sheetData>
  <sortState ref="A2:XFD1048576">
    <sortCondition ref="A3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2013-02-11T20:48:01Z</dcterms:created>
  <dcterms:modified xsi:type="dcterms:W3CDTF">2013-04-09T18:17:47Z</dcterms:modified>
</cp:coreProperties>
</file>