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20" yWindow="-80" windowWidth="21600" windowHeight="145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77" i="1"/>
  <c r="Q76"/>
  <c r="Q75"/>
  <c r="Q74"/>
  <c r="Q73"/>
  <c r="P73"/>
  <c r="Q72"/>
  <c r="P72"/>
  <c r="Q71"/>
  <c r="P71"/>
  <c r="Q70"/>
  <c r="Q69"/>
  <c r="P69"/>
  <c r="Q68"/>
  <c r="P68"/>
  <c r="Q67"/>
  <c r="P67"/>
  <c r="Q66"/>
  <c r="Q65"/>
  <c r="P65"/>
  <c r="Q64"/>
  <c r="P64"/>
  <c r="Q63"/>
  <c r="P63"/>
  <c r="Q62"/>
  <c r="P62"/>
  <c r="Q61"/>
  <c r="P61"/>
  <c r="Q60"/>
  <c r="P60"/>
  <c r="Q59"/>
  <c r="P59"/>
  <c r="Q58"/>
  <c r="P58"/>
  <c r="Q57"/>
  <c r="P57"/>
  <c r="Q56"/>
  <c r="P56"/>
  <c r="Q55"/>
  <c r="P55"/>
  <c r="Q54"/>
  <c r="P54"/>
  <c r="Q53"/>
  <c r="P53"/>
  <c r="Q52"/>
  <c r="P52"/>
  <c r="Q51"/>
  <c r="P51"/>
  <c r="Q50"/>
  <c r="P50"/>
  <c r="Q49"/>
  <c r="P49"/>
  <c r="Q48"/>
  <c r="P48"/>
  <c r="Q47"/>
  <c r="P47"/>
  <c r="Q46"/>
  <c r="P46"/>
  <c r="Q45"/>
  <c r="P45"/>
  <c r="Q44"/>
  <c r="P44"/>
  <c r="Q43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Q2"/>
  <c r="P2"/>
</calcChain>
</file>

<file path=xl/sharedStrings.xml><?xml version="1.0" encoding="utf-8"?>
<sst xmlns="http://schemas.openxmlformats.org/spreadsheetml/2006/main" count="94" uniqueCount="94">
  <si>
    <t>ID1</t>
  </si>
  <si>
    <t>ID2</t>
  </si>
  <si>
    <t>Comment</t>
  </si>
  <si>
    <t>Area.All.N</t>
  </si>
  <si>
    <t>Ampl.N.28</t>
  </si>
  <si>
    <t>Area.N.28</t>
  </si>
  <si>
    <t>d15N</t>
  </si>
  <si>
    <t>%N</t>
  </si>
  <si>
    <t>Area.All.C</t>
  </si>
  <si>
    <t>Area.C.44</t>
  </si>
  <si>
    <t>%C</t>
  </si>
  <si>
    <t>Ampl.C.45</t>
  </si>
  <si>
    <t>Ampl.C.46</t>
  </si>
  <si>
    <t>Area.C.46</t>
  </si>
  <si>
    <t>d13C</t>
  </si>
  <si>
    <t>amountN.mg</t>
    <phoneticPr fontId="1" type="noConversion"/>
  </si>
  <si>
    <t>amountC.mg</t>
    <phoneticPr fontId="1" type="noConversion"/>
  </si>
  <si>
    <t>flag</t>
    <phoneticPr fontId="1" type="noConversion"/>
  </si>
  <si>
    <t>P-0556</t>
  </si>
  <si>
    <t>P-0557</t>
  </si>
  <si>
    <t>P-0558</t>
  </si>
  <si>
    <t>P-0560</t>
  </si>
  <si>
    <t>P-0568</t>
  </si>
  <si>
    <t>P-0569</t>
  </si>
  <si>
    <t>P-0570</t>
  </si>
  <si>
    <t>P-0571</t>
  </si>
  <si>
    <t>P-0572</t>
  </si>
  <si>
    <t>P-0591</t>
  </si>
  <si>
    <t>P-0592</t>
  </si>
  <si>
    <t>P-0593</t>
  </si>
  <si>
    <t>P-0594</t>
  </si>
  <si>
    <t>P-0597</t>
  </si>
  <si>
    <t>P-0598</t>
  </si>
  <si>
    <t>P-0622</t>
  </si>
  <si>
    <t>P-0623</t>
  </si>
  <si>
    <t>P-0624</t>
  </si>
  <si>
    <t>P-0625</t>
  </si>
  <si>
    <t>P-0626</t>
  </si>
  <si>
    <t>P-0627</t>
  </si>
  <si>
    <t>P-0656</t>
  </si>
  <si>
    <t>P-0657</t>
  </si>
  <si>
    <t>P-0658</t>
  </si>
  <si>
    <t>P-0659</t>
  </si>
  <si>
    <t>P-0660</t>
  </si>
  <si>
    <t>P-0661</t>
  </si>
  <si>
    <t>P-0680</t>
  </si>
  <si>
    <t>P-0681</t>
  </si>
  <si>
    <t>P-0684</t>
  </si>
  <si>
    <t>P-0685</t>
  </si>
  <si>
    <t>P-0706</t>
  </si>
  <si>
    <t>P-0707</t>
  </si>
  <si>
    <t>P-0708</t>
  </si>
  <si>
    <t>P-0709</t>
  </si>
  <si>
    <t>P-0710</t>
  </si>
  <si>
    <t>P-0711</t>
  </si>
  <si>
    <t>P-0736</t>
  </si>
  <si>
    <t>P-0737</t>
  </si>
  <si>
    <t>P-0738</t>
  </si>
  <si>
    <t>P-0739</t>
  </si>
  <si>
    <t>P-0741</t>
  </si>
  <si>
    <t>P-0766</t>
  </si>
  <si>
    <t>P-0767</t>
  </si>
  <si>
    <t>P-0768</t>
  </si>
  <si>
    <t>P-0769</t>
  </si>
  <si>
    <t>P-0770</t>
  </si>
  <si>
    <t>P-0771</t>
  </si>
  <si>
    <t>P-0789</t>
  </si>
  <si>
    <t>P-0790</t>
  </si>
  <si>
    <t>P-0791</t>
  </si>
  <si>
    <t>P-0792</t>
  </si>
  <si>
    <t>P-0793</t>
  </si>
  <si>
    <t>P-0794</t>
  </si>
  <si>
    <t>P-0822</t>
  </si>
  <si>
    <t>P-0823</t>
  </si>
  <si>
    <t>P-0855</t>
  </si>
  <si>
    <t>P-0856</t>
  </si>
  <si>
    <t>P-0857</t>
  </si>
  <si>
    <t>P-0858</t>
  </si>
  <si>
    <t>P-0899</t>
  </si>
  <si>
    <t>P-0900</t>
  </si>
  <si>
    <t>P-0901</t>
  </si>
  <si>
    <t>P-0902</t>
  </si>
  <si>
    <t>P-0903</t>
  </si>
  <si>
    <t>P-0904</t>
  </si>
  <si>
    <t>P-0931</t>
  </si>
  <si>
    <t>P-0932</t>
  </si>
  <si>
    <t>P-0933</t>
  </si>
  <si>
    <t>P-0934</t>
  </si>
  <si>
    <t>P-0935</t>
  </si>
  <si>
    <t>P-0936</t>
  </si>
  <si>
    <t>P-0953</t>
  </si>
  <si>
    <t>P-0954</t>
  </si>
  <si>
    <t>P-0955</t>
  </si>
  <si>
    <t>P-0956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</si>
</sst>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77"/>
  <sheetViews>
    <sheetView tabSelected="1" topLeftCell="A22" workbookViewId="0">
      <selection activeCell="H66" sqref="H66"/>
    </sheetView>
  </sheetViews>
  <sheetFormatPr baseColWidth="10" defaultRowHeight="13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18</v>
      </c>
      <c r="B2" t="e">
        <v>#N/A</v>
      </c>
      <c r="C2" t="e">
        <v>#N/A</v>
      </c>
      <c r="D2">
        <v>2.2109999999999999</v>
      </c>
      <c r="E2">
        <v>291</v>
      </c>
      <c r="F2">
        <v>2.194</v>
      </c>
      <c r="G2">
        <v>2.8330000000000002</v>
      </c>
      <c r="H2">
        <v>0</v>
      </c>
      <c r="I2">
        <v>8.9179999999999993</v>
      </c>
      <c r="J2">
        <v>8.7769999999999992</v>
      </c>
      <c r="K2">
        <v>0</v>
      </c>
      <c r="L2">
        <v>737</v>
      </c>
      <c r="M2">
        <v>907</v>
      </c>
      <c r="N2">
        <v>3.7999999999999999E-2</v>
      </c>
      <c r="O2">
        <v>-23.65</v>
      </c>
      <c r="P2">
        <f>(0.0086*D2)+0.0011</f>
        <v>2.01146E-2</v>
      </c>
      <c r="Q2">
        <f>(0.0179*I2)+0.0109</f>
        <v>0.17053219999999997</v>
      </c>
      <c r="R2">
        <v>0</v>
      </c>
    </row>
    <row r="3" spans="1:18">
      <c r="A3" t="s">
        <v>19</v>
      </c>
      <c r="B3" t="e">
        <v>#N/A</v>
      </c>
      <c r="C3" t="e">
        <v>#N/A</v>
      </c>
      <c r="D3">
        <v>2.5979999999999999</v>
      </c>
      <c r="E3">
        <v>341</v>
      </c>
      <c r="F3">
        <v>2.5779999999999998</v>
      </c>
      <c r="G3">
        <v>1.526</v>
      </c>
      <c r="H3">
        <v>0</v>
      </c>
      <c r="I3">
        <v>8.9489999999999998</v>
      </c>
      <c r="J3">
        <v>8.8070000000000004</v>
      </c>
      <c r="K3">
        <v>0</v>
      </c>
      <c r="L3">
        <v>741</v>
      </c>
      <c r="M3">
        <v>913</v>
      </c>
      <c r="N3">
        <v>3.7999999999999999E-2</v>
      </c>
      <c r="O3">
        <v>-22.651</v>
      </c>
      <c r="P3">
        <f t="shared" ref="P3:P30" si="0">(0.0086*D3)+0.0011</f>
        <v>2.34428E-2</v>
      </c>
      <c r="Q3">
        <f t="shared" ref="Q3:Q30" si="1">(0.0179*I3)+0.0109</f>
        <v>0.17108709999999999</v>
      </c>
      <c r="R3">
        <v>0</v>
      </c>
    </row>
    <row r="4" spans="1:18">
      <c r="A4" t="s">
        <v>20</v>
      </c>
      <c r="B4" t="e">
        <v>#N/A</v>
      </c>
      <c r="C4" t="e">
        <v>#N/A</v>
      </c>
      <c r="D4">
        <v>2.5819999999999999</v>
      </c>
      <c r="E4">
        <v>339</v>
      </c>
      <c r="F4">
        <v>2.5630000000000002</v>
      </c>
      <c r="G4">
        <v>1.0509999999999999</v>
      </c>
      <c r="H4">
        <v>0</v>
      </c>
      <c r="I4">
        <v>9.42</v>
      </c>
      <c r="J4">
        <v>9.2710000000000008</v>
      </c>
      <c r="K4">
        <v>0</v>
      </c>
      <c r="L4">
        <v>788</v>
      </c>
      <c r="M4">
        <v>974</v>
      </c>
      <c r="N4">
        <v>0.04</v>
      </c>
      <c r="O4">
        <v>-23.739000000000001</v>
      </c>
      <c r="P4">
        <f t="shared" si="0"/>
        <v>2.3305199999999998E-2</v>
      </c>
      <c r="Q4">
        <f t="shared" si="1"/>
        <v>0.17951799999999998</v>
      </c>
      <c r="R4">
        <v>0</v>
      </c>
    </row>
    <row r="5" spans="1:18">
      <c r="A5" t="s">
        <v>21</v>
      </c>
      <c r="B5" t="e">
        <v>#N/A</v>
      </c>
      <c r="C5" t="e">
        <v>#N/A</v>
      </c>
      <c r="D5">
        <v>1.4039999999999999</v>
      </c>
      <c r="E5">
        <v>183</v>
      </c>
      <c r="F5">
        <v>1.3939999999999999</v>
      </c>
      <c r="G5">
        <v>2.8180000000000001</v>
      </c>
      <c r="H5">
        <v>0</v>
      </c>
      <c r="I5">
        <v>5.86</v>
      </c>
      <c r="J5">
        <v>5.7670000000000003</v>
      </c>
      <c r="K5">
        <v>0</v>
      </c>
      <c r="L5">
        <v>496</v>
      </c>
      <c r="M5">
        <v>616</v>
      </c>
      <c r="N5">
        <v>2.5000000000000001E-2</v>
      </c>
      <c r="O5">
        <v>-24.309000000000001</v>
      </c>
      <c r="P5">
        <f t="shared" si="0"/>
        <v>1.3174399999999999E-2</v>
      </c>
      <c r="Q5">
        <f t="shared" si="1"/>
        <v>0.11579400000000001</v>
      </c>
      <c r="R5">
        <v>0</v>
      </c>
    </row>
    <row r="6" spans="1:18">
      <c r="A6" t="s">
        <v>22</v>
      </c>
      <c r="B6" t="e">
        <v>#N/A</v>
      </c>
      <c r="C6" t="e">
        <v>#N/A</v>
      </c>
      <c r="D6">
        <v>2.7429999999999999</v>
      </c>
      <c r="E6">
        <v>353</v>
      </c>
      <c r="F6">
        <v>2.722</v>
      </c>
      <c r="G6">
        <v>0.65500000000000003</v>
      </c>
      <c r="H6">
        <v>0</v>
      </c>
      <c r="I6">
        <v>9.9920000000000009</v>
      </c>
      <c r="J6">
        <v>9.8360000000000003</v>
      </c>
      <c r="K6">
        <v>0</v>
      </c>
      <c r="L6">
        <v>855</v>
      </c>
      <c r="M6">
        <v>1070</v>
      </c>
      <c r="N6">
        <v>4.2999999999999997E-2</v>
      </c>
      <c r="O6">
        <v>-35.348999999999997</v>
      </c>
      <c r="P6">
        <f t="shared" si="0"/>
        <v>2.4689799999999998E-2</v>
      </c>
      <c r="Q6">
        <f t="shared" si="1"/>
        <v>0.1897568</v>
      </c>
      <c r="R6">
        <v>0</v>
      </c>
    </row>
    <row r="7" spans="1:18">
      <c r="A7" t="s">
        <v>23</v>
      </c>
      <c r="B7" t="e">
        <v>#N/A</v>
      </c>
      <c r="C7" t="e">
        <v>#N/A</v>
      </c>
      <c r="D7">
        <v>4.3</v>
      </c>
      <c r="E7">
        <v>557</v>
      </c>
      <c r="F7">
        <v>4.2670000000000003</v>
      </c>
      <c r="G7">
        <v>3.4790000000000001</v>
      </c>
      <c r="H7">
        <v>0</v>
      </c>
      <c r="I7">
        <v>13.26</v>
      </c>
      <c r="J7">
        <v>13.052</v>
      </c>
      <c r="K7">
        <v>0</v>
      </c>
      <c r="L7">
        <v>1149</v>
      </c>
      <c r="M7">
        <v>1432</v>
      </c>
      <c r="N7">
        <v>5.7000000000000002E-2</v>
      </c>
      <c r="O7">
        <v>-33.475000000000001</v>
      </c>
      <c r="P7">
        <f t="shared" si="0"/>
        <v>3.8079999999999996E-2</v>
      </c>
      <c r="Q7">
        <f t="shared" si="1"/>
        <v>0.24825399999999997</v>
      </c>
      <c r="R7">
        <v>0</v>
      </c>
    </row>
    <row r="8" spans="1:18">
      <c r="A8" t="s">
        <v>24</v>
      </c>
      <c r="B8" t="e">
        <v>#N/A</v>
      </c>
      <c r="C8" t="e">
        <v>#N/A</v>
      </c>
      <c r="D8">
        <v>1.6950000000000001</v>
      </c>
      <c r="E8">
        <v>213</v>
      </c>
      <c r="F8">
        <v>1.6819999999999999</v>
      </c>
      <c r="G8">
        <v>3.298</v>
      </c>
      <c r="H8">
        <v>0</v>
      </c>
      <c r="I8">
        <v>9.1319999999999997</v>
      </c>
      <c r="J8">
        <v>8.9890000000000008</v>
      </c>
      <c r="K8">
        <v>0</v>
      </c>
      <c r="L8">
        <v>797</v>
      </c>
      <c r="M8">
        <v>993</v>
      </c>
      <c r="N8">
        <v>3.9E-2</v>
      </c>
      <c r="O8">
        <v>-33.57</v>
      </c>
      <c r="P8">
        <f t="shared" si="0"/>
        <v>1.5677E-2</v>
      </c>
      <c r="Q8">
        <f t="shared" si="1"/>
        <v>0.17436279999999998</v>
      </c>
      <c r="R8">
        <v>0</v>
      </c>
    </row>
    <row r="9" spans="1:18">
      <c r="A9" t="s">
        <v>25</v>
      </c>
      <c r="B9" t="e">
        <v>#N/A</v>
      </c>
      <c r="C9" t="e">
        <v>#N/A</v>
      </c>
      <c r="D9">
        <v>1.97</v>
      </c>
      <c r="E9">
        <v>261</v>
      </c>
      <c r="F9">
        <v>1.9550000000000001</v>
      </c>
      <c r="G9">
        <v>3.8540000000000001</v>
      </c>
      <c r="H9">
        <v>0</v>
      </c>
      <c r="I9">
        <v>8.4019999999999992</v>
      </c>
      <c r="J9">
        <v>8.2690000000000001</v>
      </c>
      <c r="K9">
        <v>0</v>
      </c>
      <c r="L9">
        <v>736</v>
      </c>
      <c r="M9">
        <v>919</v>
      </c>
      <c r="N9">
        <v>3.5999999999999997E-2</v>
      </c>
      <c r="O9">
        <v>-30.442</v>
      </c>
      <c r="P9">
        <f t="shared" si="0"/>
        <v>1.8041999999999999E-2</v>
      </c>
      <c r="Q9">
        <f t="shared" si="1"/>
        <v>0.16129579999999996</v>
      </c>
      <c r="R9">
        <v>0</v>
      </c>
    </row>
    <row r="10" spans="1:18">
      <c r="A10" t="s">
        <v>26</v>
      </c>
      <c r="B10" t="e">
        <v>#N/A</v>
      </c>
      <c r="C10" t="e">
        <v>#N/A</v>
      </c>
      <c r="D10">
        <v>0.53700000000000003</v>
      </c>
      <c r="E10">
        <v>71</v>
      </c>
      <c r="F10">
        <v>0.53300000000000003</v>
      </c>
      <c r="G10">
        <v>0.58399999999999996</v>
      </c>
      <c r="H10">
        <v>0</v>
      </c>
      <c r="I10">
        <v>6.56</v>
      </c>
      <c r="J10">
        <v>6.4569999999999999</v>
      </c>
      <c r="K10">
        <v>0</v>
      </c>
      <c r="L10">
        <v>591</v>
      </c>
      <c r="M10">
        <v>736</v>
      </c>
      <c r="N10">
        <v>2.8000000000000001E-2</v>
      </c>
      <c r="O10">
        <v>-25.835000000000001</v>
      </c>
      <c r="P10">
        <f t="shared" si="0"/>
        <v>5.7182000000000005E-3</v>
      </c>
      <c r="Q10">
        <f t="shared" si="1"/>
        <v>0.12832399999999999</v>
      </c>
      <c r="R10">
        <v>0</v>
      </c>
    </row>
    <row r="11" spans="1:18">
      <c r="A11" t="s">
        <v>27</v>
      </c>
      <c r="B11" t="e">
        <v>#N/A</v>
      </c>
      <c r="C11" t="e">
        <v>#N/A</v>
      </c>
      <c r="D11">
        <v>2.0950000000000002</v>
      </c>
      <c r="E11">
        <v>283</v>
      </c>
      <c r="F11">
        <v>2.0790000000000002</v>
      </c>
      <c r="G11">
        <v>1.109</v>
      </c>
      <c r="H11">
        <v>0</v>
      </c>
      <c r="I11">
        <v>8.718</v>
      </c>
      <c r="J11">
        <v>8.5809999999999995</v>
      </c>
      <c r="K11">
        <v>0</v>
      </c>
      <c r="L11">
        <v>775</v>
      </c>
      <c r="M11">
        <v>961</v>
      </c>
      <c r="N11">
        <v>3.6999999999999998E-2</v>
      </c>
      <c r="O11">
        <v>-28.204999999999998</v>
      </c>
      <c r="P11">
        <f t="shared" si="0"/>
        <v>1.9117000000000002E-2</v>
      </c>
      <c r="Q11">
        <f t="shared" si="1"/>
        <v>0.1669522</v>
      </c>
      <c r="R11">
        <v>0</v>
      </c>
    </row>
    <row r="12" spans="1:18">
      <c r="A12" t="s">
        <v>28</v>
      </c>
      <c r="B12" t="e">
        <v>#N/A</v>
      </c>
      <c r="C12" t="e">
        <v>#N/A</v>
      </c>
      <c r="D12">
        <v>1.6180000000000001</v>
      </c>
      <c r="E12">
        <v>219</v>
      </c>
      <c r="F12">
        <v>1.6060000000000001</v>
      </c>
      <c r="G12">
        <v>0.42899999999999999</v>
      </c>
      <c r="H12">
        <v>0</v>
      </c>
      <c r="I12">
        <v>7.0919999999999996</v>
      </c>
      <c r="J12">
        <v>6.9809999999999999</v>
      </c>
      <c r="K12">
        <v>0</v>
      </c>
      <c r="L12">
        <v>630</v>
      </c>
      <c r="M12">
        <v>786</v>
      </c>
      <c r="N12">
        <v>0.03</v>
      </c>
      <c r="O12">
        <v>-32.311999999999998</v>
      </c>
      <c r="P12">
        <f t="shared" si="0"/>
        <v>1.5014800000000002E-2</v>
      </c>
      <c r="Q12">
        <f t="shared" si="1"/>
        <v>0.13784679999999999</v>
      </c>
      <c r="R12">
        <v>0</v>
      </c>
    </row>
    <row r="13" spans="1:18">
      <c r="A13" t="s">
        <v>29</v>
      </c>
      <c r="B13" t="e">
        <v>#N/A</v>
      </c>
      <c r="C13" t="e">
        <v>#N/A</v>
      </c>
      <c r="D13">
        <v>3.387</v>
      </c>
      <c r="E13">
        <v>453</v>
      </c>
      <c r="F13">
        <v>3.3620000000000001</v>
      </c>
      <c r="G13">
        <v>1.746</v>
      </c>
      <c r="H13">
        <v>0</v>
      </c>
      <c r="I13">
        <v>11.741</v>
      </c>
      <c r="J13">
        <v>11.555999999999999</v>
      </c>
      <c r="K13">
        <v>0</v>
      </c>
      <c r="L13">
        <v>1039</v>
      </c>
      <c r="M13">
        <v>1291</v>
      </c>
      <c r="N13">
        <v>0.05</v>
      </c>
      <c r="O13">
        <v>-28.875</v>
      </c>
      <c r="P13">
        <f t="shared" si="0"/>
        <v>3.02282E-2</v>
      </c>
      <c r="Q13">
        <f t="shared" si="1"/>
        <v>0.22106389999999998</v>
      </c>
      <c r="R13">
        <v>0</v>
      </c>
    </row>
    <row r="14" spans="1:18">
      <c r="A14" t="s">
        <v>30</v>
      </c>
      <c r="B14" t="e">
        <v>#N/A</v>
      </c>
      <c r="C14" t="e">
        <v>#N/A</v>
      </c>
      <c r="D14">
        <v>1.679</v>
      </c>
      <c r="E14">
        <v>225</v>
      </c>
      <c r="F14">
        <v>1.667</v>
      </c>
      <c r="G14">
        <v>-1.216</v>
      </c>
      <c r="H14">
        <v>0</v>
      </c>
      <c r="I14">
        <v>7.65</v>
      </c>
      <c r="J14">
        <v>7.53</v>
      </c>
      <c r="K14">
        <v>0</v>
      </c>
      <c r="L14">
        <v>681</v>
      </c>
      <c r="M14">
        <v>852</v>
      </c>
      <c r="N14">
        <v>3.3000000000000002E-2</v>
      </c>
      <c r="O14">
        <v>-33.073</v>
      </c>
      <c r="P14">
        <f t="shared" si="0"/>
        <v>1.55394E-2</v>
      </c>
      <c r="Q14">
        <f t="shared" si="1"/>
        <v>0.14783499999999999</v>
      </c>
      <c r="R14">
        <v>0</v>
      </c>
    </row>
    <row r="15" spans="1:18">
      <c r="A15" t="s">
        <v>31</v>
      </c>
      <c r="B15" t="e">
        <v>#N/A</v>
      </c>
      <c r="C15" t="e">
        <v>#N/A</v>
      </c>
      <c r="D15">
        <v>2.012</v>
      </c>
      <c r="E15">
        <v>257</v>
      </c>
      <c r="F15">
        <v>1.996</v>
      </c>
      <c r="G15">
        <v>-0.27200000000000002</v>
      </c>
      <c r="H15">
        <v>0</v>
      </c>
      <c r="I15">
        <v>8.2110000000000003</v>
      </c>
      <c r="J15">
        <v>8.0820000000000007</v>
      </c>
      <c r="K15">
        <v>0</v>
      </c>
      <c r="L15">
        <v>703</v>
      </c>
      <c r="M15">
        <v>876</v>
      </c>
      <c r="N15">
        <v>3.5000000000000003E-2</v>
      </c>
      <c r="O15">
        <v>-30.015999999999998</v>
      </c>
      <c r="P15">
        <f t="shared" si="0"/>
        <v>1.8403200000000002E-2</v>
      </c>
      <c r="Q15">
        <f t="shared" si="1"/>
        <v>0.15787689999999999</v>
      </c>
      <c r="R15">
        <v>0</v>
      </c>
    </row>
    <row r="16" spans="1:18">
      <c r="A16" t="s">
        <v>32</v>
      </c>
      <c r="B16" t="e">
        <v>#N/A</v>
      </c>
      <c r="C16" t="e">
        <v>#N/A</v>
      </c>
      <c r="D16">
        <v>0.56399999999999995</v>
      </c>
      <c r="E16">
        <v>68</v>
      </c>
      <c r="F16">
        <v>0.56000000000000005</v>
      </c>
      <c r="G16">
        <v>3.1760000000000002</v>
      </c>
      <c r="H16">
        <v>0</v>
      </c>
      <c r="I16">
        <v>3.7240000000000002</v>
      </c>
      <c r="J16">
        <v>3.665</v>
      </c>
      <c r="K16">
        <v>0</v>
      </c>
      <c r="L16">
        <v>332</v>
      </c>
      <c r="M16">
        <v>413</v>
      </c>
      <c r="N16">
        <v>1.6E-2</v>
      </c>
      <c r="O16">
        <v>-26.635999999999999</v>
      </c>
      <c r="P16">
        <f t="shared" si="0"/>
        <v>5.9503999999999998E-3</v>
      </c>
      <c r="Q16">
        <f t="shared" si="1"/>
        <v>7.7559600000000006E-2</v>
      </c>
      <c r="R16">
        <v>0</v>
      </c>
    </row>
    <row r="17" spans="1:18">
      <c r="A17" t="s">
        <v>33</v>
      </c>
      <c r="B17" t="e">
        <v>#N/A</v>
      </c>
      <c r="C17" t="e">
        <v>#N/A</v>
      </c>
      <c r="D17">
        <v>1.048</v>
      </c>
      <c r="E17">
        <v>139</v>
      </c>
      <c r="F17">
        <v>1.04</v>
      </c>
      <c r="G17">
        <v>1.913</v>
      </c>
      <c r="H17">
        <v>0</v>
      </c>
      <c r="I17">
        <v>4.9649999999999999</v>
      </c>
      <c r="J17">
        <v>4.8869999999999996</v>
      </c>
      <c r="K17">
        <v>0</v>
      </c>
      <c r="L17">
        <v>443</v>
      </c>
      <c r="M17">
        <v>553</v>
      </c>
      <c r="N17">
        <v>2.1000000000000001E-2</v>
      </c>
      <c r="O17">
        <v>-29.085999999999999</v>
      </c>
      <c r="P17">
        <f t="shared" si="0"/>
        <v>1.01128E-2</v>
      </c>
      <c r="Q17">
        <f t="shared" si="1"/>
        <v>9.9773499999999987E-2</v>
      </c>
      <c r="R17">
        <v>0</v>
      </c>
    </row>
    <row r="18" spans="1:18">
      <c r="A18" t="s">
        <v>34</v>
      </c>
      <c r="B18" t="e">
        <v>#N/A</v>
      </c>
      <c r="C18" t="e">
        <v>#N/A</v>
      </c>
      <c r="D18">
        <v>0.61099999999999999</v>
      </c>
      <c r="E18">
        <v>80</v>
      </c>
      <c r="F18">
        <v>0.60599999999999998</v>
      </c>
      <c r="G18">
        <v>0.79800000000000004</v>
      </c>
      <c r="H18">
        <v>0</v>
      </c>
      <c r="I18">
        <v>4.0970000000000004</v>
      </c>
      <c r="J18">
        <v>4.032</v>
      </c>
      <c r="K18">
        <v>0</v>
      </c>
      <c r="L18">
        <v>373</v>
      </c>
      <c r="M18">
        <v>465</v>
      </c>
      <c r="N18">
        <v>1.7999999999999999E-2</v>
      </c>
      <c r="O18">
        <v>-26.122</v>
      </c>
      <c r="P18">
        <f t="shared" si="0"/>
        <v>6.3546000000000002E-3</v>
      </c>
      <c r="Q18">
        <f t="shared" si="1"/>
        <v>8.4236300000000014E-2</v>
      </c>
      <c r="R18">
        <v>0</v>
      </c>
    </row>
    <row r="19" spans="1:18">
      <c r="A19" t="s">
        <v>35</v>
      </c>
      <c r="B19" t="e">
        <v>#N/A</v>
      </c>
      <c r="C19" t="e">
        <v>#N/A</v>
      </c>
      <c r="D19">
        <v>1.7110000000000001</v>
      </c>
      <c r="E19">
        <v>218</v>
      </c>
      <c r="F19">
        <v>1.698</v>
      </c>
      <c r="G19">
        <v>1.7390000000000001</v>
      </c>
      <c r="H19">
        <v>0</v>
      </c>
      <c r="I19">
        <v>9.9149999999999991</v>
      </c>
      <c r="J19">
        <v>9.7579999999999991</v>
      </c>
      <c r="K19">
        <v>0</v>
      </c>
      <c r="L19">
        <v>879</v>
      </c>
      <c r="M19">
        <v>1092</v>
      </c>
      <c r="N19">
        <v>4.2999999999999997E-2</v>
      </c>
      <c r="O19">
        <v>-25.788</v>
      </c>
      <c r="P19">
        <f t="shared" si="0"/>
        <v>1.5814600000000002E-2</v>
      </c>
      <c r="Q19">
        <f t="shared" si="1"/>
        <v>0.18837849999999998</v>
      </c>
      <c r="R19">
        <v>0</v>
      </c>
    </row>
    <row r="20" spans="1:18">
      <c r="A20" t="s">
        <v>36</v>
      </c>
      <c r="B20" t="e">
        <v>#N/A</v>
      </c>
      <c r="C20" t="e">
        <v>#N/A</v>
      </c>
      <c r="D20">
        <v>1.379</v>
      </c>
      <c r="E20">
        <v>169</v>
      </c>
      <c r="F20">
        <v>1.369</v>
      </c>
      <c r="G20">
        <v>0.80800000000000005</v>
      </c>
      <c r="H20">
        <v>0</v>
      </c>
      <c r="I20">
        <v>9.7330000000000005</v>
      </c>
      <c r="J20">
        <v>9.5790000000000006</v>
      </c>
      <c r="K20">
        <v>0</v>
      </c>
      <c r="L20">
        <v>844</v>
      </c>
      <c r="M20">
        <v>1050</v>
      </c>
      <c r="N20">
        <v>4.2000000000000003E-2</v>
      </c>
      <c r="O20">
        <v>-28.263000000000002</v>
      </c>
      <c r="P20">
        <f t="shared" si="0"/>
        <v>1.2959400000000001E-2</v>
      </c>
      <c r="Q20">
        <f t="shared" si="1"/>
        <v>0.1851207</v>
      </c>
      <c r="R20">
        <v>0</v>
      </c>
    </row>
    <row r="21" spans="1:18">
      <c r="A21" t="s">
        <v>37</v>
      </c>
      <c r="B21" t="e">
        <v>#N/A</v>
      </c>
      <c r="C21" t="e">
        <v>#N/A</v>
      </c>
      <c r="D21">
        <v>1.956</v>
      </c>
      <c r="E21">
        <v>248</v>
      </c>
      <c r="F21">
        <v>1.9419999999999999</v>
      </c>
      <c r="G21">
        <v>1.48</v>
      </c>
      <c r="H21">
        <v>0</v>
      </c>
      <c r="I21">
        <v>10.115</v>
      </c>
      <c r="J21">
        <v>9.9559999999999995</v>
      </c>
      <c r="K21">
        <v>0</v>
      </c>
      <c r="L21">
        <v>882</v>
      </c>
      <c r="M21">
        <v>1091</v>
      </c>
      <c r="N21">
        <v>4.2999999999999997E-2</v>
      </c>
      <c r="O21">
        <v>-26.245000000000001</v>
      </c>
      <c r="P21">
        <f t="shared" si="0"/>
        <v>1.7921599999999999E-2</v>
      </c>
      <c r="Q21">
        <f t="shared" si="1"/>
        <v>0.19195849999999998</v>
      </c>
      <c r="R21">
        <v>0</v>
      </c>
    </row>
    <row r="22" spans="1:18">
      <c r="A22" t="s">
        <v>38</v>
      </c>
      <c r="B22" t="e">
        <v>#N/A</v>
      </c>
      <c r="C22" t="e">
        <v>#N/A</v>
      </c>
      <c r="D22">
        <v>1.2310000000000001</v>
      </c>
      <c r="E22">
        <v>151</v>
      </c>
      <c r="F22">
        <v>1.2210000000000001</v>
      </c>
      <c r="G22">
        <v>8.6999999999999994E-2</v>
      </c>
      <c r="H22">
        <v>0</v>
      </c>
      <c r="I22">
        <v>6.3140000000000001</v>
      </c>
      <c r="J22">
        <v>6.2140000000000004</v>
      </c>
      <c r="K22">
        <v>0</v>
      </c>
      <c r="L22">
        <v>554</v>
      </c>
      <c r="M22">
        <v>690</v>
      </c>
      <c r="N22">
        <v>2.7E-2</v>
      </c>
      <c r="O22">
        <v>-28.684999999999999</v>
      </c>
      <c r="P22">
        <f t="shared" si="0"/>
        <v>1.1686600000000002E-2</v>
      </c>
      <c r="Q22">
        <f t="shared" si="1"/>
        <v>0.12392059999999999</v>
      </c>
      <c r="R22">
        <v>0</v>
      </c>
    </row>
    <row r="23" spans="1:18">
      <c r="A23" t="s">
        <v>39</v>
      </c>
      <c r="B23" t="e">
        <v>#N/A</v>
      </c>
      <c r="C23" t="e">
        <v>#N/A</v>
      </c>
      <c r="D23">
        <v>0.91100000000000003</v>
      </c>
      <c r="E23">
        <v>124</v>
      </c>
      <c r="F23">
        <v>0.90400000000000003</v>
      </c>
      <c r="G23">
        <v>0.81599999999999995</v>
      </c>
      <c r="H23">
        <v>0</v>
      </c>
      <c r="I23">
        <v>4.6260000000000003</v>
      </c>
      <c r="J23">
        <v>4.5529999999999999</v>
      </c>
      <c r="K23">
        <v>0</v>
      </c>
      <c r="L23">
        <v>422</v>
      </c>
      <c r="M23">
        <v>526</v>
      </c>
      <c r="N23">
        <v>0.02</v>
      </c>
      <c r="O23">
        <v>-27.797999999999998</v>
      </c>
      <c r="P23">
        <f t="shared" si="0"/>
        <v>8.9346000000000009E-3</v>
      </c>
      <c r="Q23">
        <f t="shared" si="1"/>
        <v>9.3705399999999994E-2</v>
      </c>
      <c r="R23">
        <v>0</v>
      </c>
    </row>
    <row r="24" spans="1:18">
      <c r="A24" t="s">
        <v>40</v>
      </c>
      <c r="B24" t="e">
        <v>#N/A</v>
      </c>
      <c r="C24" t="e">
        <v>#N/A</v>
      </c>
      <c r="D24">
        <v>1.79</v>
      </c>
      <c r="E24">
        <v>242</v>
      </c>
      <c r="F24">
        <v>1.776</v>
      </c>
      <c r="G24">
        <v>1.4670000000000001</v>
      </c>
      <c r="H24">
        <v>0</v>
      </c>
      <c r="I24">
        <v>8.0180000000000007</v>
      </c>
      <c r="J24">
        <v>7.8920000000000003</v>
      </c>
      <c r="K24">
        <v>0</v>
      </c>
      <c r="L24">
        <v>726</v>
      </c>
      <c r="M24">
        <v>906</v>
      </c>
      <c r="N24">
        <v>3.4000000000000002E-2</v>
      </c>
      <c r="O24">
        <v>-30.367999999999999</v>
      </c>
      <c r="P24">
        <f t="shared" si="0"/>
        <v>1.6493999999999998E-2</v>
      </c>
      <c r="Q24">
        <f t="shared" si="1"/>
        <v>0.15442220000000001</v>
      </c>
      <c r="R24">
        <v>0</v>
      </c>
    </row>
    <row r="25" spans="1:18">
      <c r="A25" t="s">
        <v>41</v>
      </c>
      <c r="B25" t="e">
        <v>#N/A</v>
      </c>
      <c r="C25" t="e">
        <v>#N/A</v>
      </c>
      <c r="D25">
        <v>1.5509999999999999</v>
      </c>
      <c r="E25">
        <v>198</v>
      </c>
      <c r="F25">
        <v>1.5389999999999999</v>
      </c>
      <c r="G25">
        <v>0.28100000000000003</v>
      </c>
      <c r="H25">
        <v>0</v>
      </c>
      <c r="I25">
        <v>6.2729999999999997</v>
      </c>
      <c r="J25">
        <v>6.1740000000000004</v>
      </c>
      <c r="K25">
        <v>0</v>
      </c>
      <c r="L25">
        <v>561</v>
      </c>
      <c r="M25">
        <v>699</v>
      </c>
      <c r="N25">
        <v>2.7E-2</v>
      </c>
      <c r="O25">
        <v>-28.806999999999999</v>
      </c>
      <c r="P25">
        <f t="shared" si="0"/>
        <v>1.4438599999999999E-2</v>
      </c>
      <c r="Q25">
        <f t="shared" si="1"/>
        <v>0.12318669999999998</v>
      </c>
      <c r="R25">
        <v>0</v>
      </c>
    </row>
    <row r="26" spans="1:18">
      <c r="A26" t="s">
        <v>42</v>
      </c>
      <c r="B26" t="e">
        <v>#N/A</v>
      </c>
      <c r="C26" t="e">
        <v>#N/A</v>
      </c>
      <c r="D26">
        <v>1.2110000000000001</v>
      </c>
      <c r="E26">
        <v>163</v>
      </c>
      <c r="F26">
        <v>1.202</v>
      </c>
      <c r="G26">
        <v>1.4339999999999999</v>
      </c>
      <c r="H26">
        <v>0</v>
      </c>
      <c r="I26">
        <v>5.8630000000000004</v>
      </c>
      <c r="J26">
        <v>5.7709999999999999</v>
      </c>
      <c r="K26">
        <v>0</v>
      </c>
      <c r="L26">
        <v>530</v>
      </c>
      <c r="M26">
        <v>662</v>
      </c>
      <c r="N26">
        <v>2.5000000000000001E-2</v>
      </c>
      <c r="O26">
        <v>-30.280999999999999</v>
      </c>
      <c r="P26">
        <f t="shared" si="0"/>
        <v>1.1514600000000002E-2</v>
      </c>
      <c r="Q26">
        <f t="shared" si="1"/>
        <v>0.1158477</v>
      </c>
      <c r="R26">
        <v>0</v>
      </c>
    </row>
    <row r="27" spans="1:18">
      <c r="A27" t="s">
        <v>43</v>
      </c>
      <c r="B27" t="e">
        <v>#N/A</v>
      </c>
      <c r="C27" t="e">
        <v>#N/A</v>
      </c>
      <c r="D27">
        <v>3.3420000000000001</v>
      </c>
      <c r="E27">
        <v>446</v>
      </c>
      <c r="F27">
        <v>3.3159999999999998</v>
      </c>
      <c r="G27">
        <v>1.111</v>
      </c>
      <c r="H27">
        <v>0</v>
      </c>
      <c r="I27">
        <v>14.395</v>
      </c>
      <c r="J27">
        <v>14.169</v>
      </c>
      <c r="K27">
        <v>0</v>
      </c>
      <c r="L27">
        <v>1264</v>
      </c>
      <c r="M27">
        <v>1573</v>
      </c>
      <c r="N27">
        <v>6.2E-2</v>
      </c>
      <c r="O27">
        <v>-31.949000000000002</v>
      </c>
      <c r="P27">
        <f t="shared" si="0"/>
        <v>2.9841200000000002E-2</v>
      </c>
      <c r="Q27">
        <f t="shared" si="1"/>
        <v>0.26857049999999999</v>
      </c>
      <c r="R27">
        <v>0</v>
      </c>
    </row>
    <row r="28" spans="1:18">
      <c r="A28" t="s">
        <v>44</v>
      </c>
      <c r="B28" t="e">
        <v>#N/A</v>
      </c>
      <c r="C28" t="e">
        <v>#N/A</v>
      </c>
      <c r="D28">
        <v>0.79</v>
      </c>
      <c r="E28">
        <v>101</v>
      </c>
      <c r="F28">
        <v>0.78400000000000003</v>
      </c>
      <c r="G28">
        <v>2.2949999999999999</v>
      </c>
      <c r="H28">
        <v>0</v>
      </c>
      <c r="I28">
        <v>7.0549999999999997</v>
      </c>
      <c r="J28">
        <v>6.944</v>
      </c>
      <c r="K28">
        <v>0</v>
      </c>
      <c r="L28">
        <v>643</v>
      </c>
      <c r="M28">
        <v>798</v>
      </c>
      <c r="N28">
        <v>0.03</v>
      </c>
      <c r="O28">
        <v>-25.105</v>
      </c>
      <c r="P28">
        <f t="shared" si="0"/>
        <v>7.894E-3</v>
      </c>
      <c r="Q28">
        <f t="shared" si="1"/>
        <v>0.13718449999999999</v>
      </c>
      <c r="R28">
        <v>0</v>
      </c>
    </row>
    <row r="29" spans="1:18">
      <c r="A29" t="s">
        <v>45</v>
      </c>
      <c r="B29" t="e">
        <v>#N/A</v>
      </c>
      <c r="C29" t="e">
        <v>#N/A</v>
      </c>
      <c r="D29">
        <v>0.95399999999999996</v>
      </c>
      <c r="E29">
        <v>119</v>
      </c>
      <c r="F29">
        <v>0.94699999999999995</v>
      </c>
      <c r="G29">
        <v>-0.38900000000000001</v>
      </c>
      <c r="H29">
        <v>0</v>
      </c>
      <c r="I29">
        <v>4.4260000000000002</v>
      </c>
      <c r="J29">
        <v>4.3559999999999999</v>
      </c>
      <c r="K29">
        <v>0</v>
      </c>
      <c r="L29">
        <v>398</v>
      </c>
      <c r="M29">
        <v>497</v>
      </c>
      <c r="N29">
        <v>1.9E-2</v>
      </c>
      <c r="O29">
        <v>-28.077999999999999</v>
      </c>
      <c r="P29">
        <f t="shared" si="0"/>
        <v>9.3043999999999991E-3</v>
      </c>
      <c r="Q29">
        <f t="shared" si="1"/>
        <v>9.0125399999999994E-2</v>
      </c>
      <c r="R29">
        <v>0</v>
      </c>
    </row>
    <row r="30" spans="1:18">
      <c r="A30" t="s">
        <v>46</v>
      </c>
      <c r="B30" t="e">
        <v>#N/A</v>
      </c>
      <c r="C30" t="e">
        <v>#N/A</v>
      </c>
      <c r="D30">
        <v>0.93</v>
      </c>
      <c r="E30">
        <v>125</v>
      </c>
      <c r="F30">
        <v>0.92300000000000004</v>
      </c>
      <c r="G30">
        <v>2.1739999999999999</v>
      </c>
      <c r="H30">
        <v>0</v>
      </c>
      <c r="I30">
        <v>5.6520000000000001</v>
      </c>
      <c r="J30">
        <v>5.5629999999999997</v>
      </c>
      <c r="K30">
        <v>0</v>
      </c>
      <c r="L30">
        <v>517</v>
      </c>
      <c r="M30">
        <v>645</v>
      </c>
      <c r="N30">
        <v>2.4E-2</v>
      </c>
      <c r="O30">
        <v>-28.06</v>
      </c>
      <c r="P30">
        <f t="shared" si="0"/>
        <v>9.0980000000000002E-3</v>
      </c>
      <c r="Q30">
        <f t="shared" si="1"/>
        <v>0.1120708</v>
      </c>
      <c r="R30">
        <v>0</v>
      </c>
    </row>
    <row r="31" spans="1:18">
      <c r="A31" t="s">
        <v>47</v>
      </c>
      <c r="B31" t="e">
        <v>#N/A</v>
      </c>
      <c r="C31" t="e">
        <v>#N/A</v>
      </c>
      <c r="D31">
        <v>0.83399999999999996</v>
      </c>
      <c r="E31">
        <v>117</v>
      </c>
      <c r="F31">
        <v>0.82799999999999996</v>
      </c>
      <c r="G31">
        <v>1.6160000000000001</v>
      </c>
      <c r="H31">
        <v>0</v>
      </c>
      <c r="I31">
        <v>4.5869999999999997</v>
      </c>
      <c r="J31">
        <v>4.5149999999999997</v>
      </c>
      <c r="K31">
        <v>0</v>
      </c>
      <c r="L31">
        <v>371</v>
      </c>
      <c r="M31">
        <v>460</v>
      </c>
      <c r="N31">
        <v>0.02</v>
      </c>
      <c r="O31">
        <v>-27.574999999999999</v>
      </c>
      <c r="P31">
        <f>(0.0082*D31)-0.0008</f>
        <v>6.0387999999999996E-3</v>
      </c>
      <c r="Q31">
        <f>(0.0172*I31)+0.0063</f>
        <v>8.5196399999999992E-2</v>
      </c>
      <c r="R31">
        <v>0</v>
      </c>
    </row>
    <row r="32" spans="1:18">
      <c r="A32" t="s">
        <v>48</v>
      </c>
      <c r="B32" t="e">
        <v>#N/A</v>
      </c>
      <c r="C32" t="e">
        <v>#N/A</v>
      </c>
      <c r="D32">
        <v>2.125</v>
      </c>
      <c r="E32">
        <v>279</v>
      </c>
      <c r="F32">
        <v>2.109</v>
      </c>
      <c r="G32">
        <v>-0.69099999999999995</v>
      </c>
      <c r="H32">
        <v>0</v>
      </c>
      <c r="I32">
        <v>9.8520000000000003</v>
      </c>
      <c r="J32">
        <v>9.6969999999999992</v>
      </c>
      <c r="K32">
        <v>0</v>
      </c>
      <c r="L32">
        <v>781</v>
      </c>
      <c r="M32">
        <v>970</v>
      </c>
      <c r="N32">
        <v>4.2000000000000003E-2</v>
      </c>
      <c r="O32">
        <v>-31.751000000000001</v>
      </c>
      <c r="P32">
        <f t="shared" ref="P32:P54" si="2">(0.0082*D32)-0.0008</f>
        <v>1.6625000000000004E-2</v>
      </c>
      <c r="Q32">
        <f t="shared" ref="Q32:Q54" si="3">(0.0172*I32)+0.0063</f>
        <v>0.17575440000000001</v>
      </c>
      <c r="R32">
        <v>0</v>
      </c>
    </row>
    <row r="33" spans="1:18">
      <c r="A33" t="s">
        <v>49</v>
      </c>
      <c r="B33" t="e">
        <v>#N/A</v>
      </c>
      <c r="C33" t="e">
        <v>#N/A</v>
      </c>
      <c r="D33">
        <v>1.111</v>
      </c>
      <c r="E33">
        <v>146</v>
      </c>
      <c r="F33">
        <v>1.103</v>
      </c>
      <c r="G33">
        <v>0.67100000000000004</v>
      </c>
      <c r="H33">
        <v>0</v>
      </c>
      <c r="I33">
        <v>5.7759999999999998</v>
      </c>
      <c r="J33">
        <v>5.6849999999999996</v>
      </c>
      <c r="K33">
        <v>0</v>
      </c>
      <c r="L33">
        <v>463</v>
      </c>
      <c r="M33">
        <v>574</v>
      </c>
      <c r="N33">
        <v>2.5000000000000001E-2</v>
      </c>
      <c r="O33">
        <v>-27.344000000000001</v>
      </c>
      <c r="P33">
        <f t="shared" si="2"/>
        <v>8.3102000000000002E-3</v>
      </c>
      <c r="Q33">
        <f t="shared" si="3"/>
        <v>0.1056472</v>
      </c>
      <c r="R33">
        <v>0</v>
      </c>
    </row>
    <row r="34" spans="1:18">
      <c r="A34" t="s">
        <v>50</v>
      </c>
      <c r="B34" t="e">
        <v>#N/A</v>
      </c>
      <c r="C34" t="e">
        <v>#N/A</v>
      </c>
      <c r="D34">
        <v>0.98599999999999999</v>
      </c>
      <c r="E34">
        <v>125</v>
      </c>
      <c r="F34">
        <v>0.97899999999999998</v>
      </c>
      <c r="G34">
        <v>0.124</v>
      </c>
      <c r="H34">
        <v>0</v>
      </c>
      <c r="I34">
        <v>7.4169999999999998</v>
      </c>
      <c r="J34">
        <v>7.3010000000000002</v>
      </c>
      <c r="K34">
        <v>0</v>
      </c>
      <c r="L34">
        <v>589</v>
      </c>
      <c r="M34">
        <v>730</v>
      </c>
      <c r="N34">
        <v>3.2000000000000001E-2</v>
      </c>
      <c r="O34">
        <v>-27.893000000000001</v>
      </c>
      <c r="P34">
        <f t="shared" si="2"/>
        <v>7.2852000000000004E-3</v>
      </c>
      <c r="Q34">
        <f t="shared" si="3"/>
        <v>0.1338724</v>
      </c>
      <c r="R34">
        <v>0</v>
      </c>
    </row>
    <row r="35" spans="1:18">
      <c r="A35" t="s">
        <v>51</v>
      </c>
      <c r="B35" t="e">
        <v>#N/A</v>
      </c>
      <c r="C35" t="e">
        <v>#N/A</v>
      </c>
      <c r="D35">
        <v>1.3320000000000001</v>
      </c>
      <c r="E35">
        <v>173</v>
      </c>
      <c r="F35">
        <v>1.321</v>
      </c>
      <c r="G35">
        <v>2.4620000000000002</v>
      </c>
      <c r="H35">
        <v>0</v>
      </c>
      <c r="I35">
        <v>6.0970000000000004</v>
      </c>
      <c r="J35">
        <v>6.0010000000000003</v>
      </c>
      <c r="K35">
        <v>0</v>
      </c>
      <c r="L35">
        <v>485</v>
      </c>
      <c r="M35">
        <v>601</v>
      </c>
      <c r="N35">
        <v>2.5999999999999999E-2</v>
      </c>
      <c r="O35">
        <v>-26.718</v>
      </c>
      <c r="P35">
        <f t="shared" si="2"/>
        <v>1.0122400000000002E-2</v>
      </c>
      <c r="Q35">
        <f t="shared" si="3"/>
        <v>0.1111684</v>
      </c>
      <c r="R35">
        <v>0</v>
      </c>
    </row>
    <row r="36" spans="1:18">
      <c r="A36" t="s">
        <v>52</v>
      </c>
      <c r="B36" t="e">
        <v>#N/A</v>
      </c>
      <c r="C36" t="e">
        <v>#N/A</v>
      </c>
      <c r="D36">
        <v>2.0790000000000002</v>
      </c>
      <c r="E36">
        <v>290</v>
      </c>
      <c r="F36">
        <v>2.0640000000000001</v>
      </c>
      <c r="G36">
        <v>-1.4810000000000001</v>
      </c>
      <c r="H36">
        <v>0</v>
      </c>
      <c r="I36">
        <v>8.8379999999999992</v>
      </c>
      <c r="J36">
        <v>8.6999999999999993</v>
      </c>
      <c r="K36">
        <v>0</v>
      </c>
      <c r="L36">
        <v>708</v>
      </c>
      <c r="M36">
        <v>879</v>
      </c>
      <c r="N36">
        <v>3.7999999999999999E-2</v>
      </c>
      <c r="O36">
        <v>-31.206</v>
      </c>
      <c r="P36">
        <f t="shared" si="2"/>
        <v>1.6247800000000003E-2</v>
      </c>
      <c r="Q36">
        <f t="shared" si="3"/>
        <v>0.1583136</v>
      </c>
      <c r="R36">
        <v>0</v>
      </c>
    </row>
    <row r="37" spans="1:18">
      <c r="A37" t="s">
        <v>53</v>
      </c>
      <c r="B37" t="e">
        <v>#N/A</v>
      </c>
      <c r="C37" t="e">
        <v>#N/A</v>
      </c>
      <c r="D37">
        <v>0.60199999999999998</v>
      </c>
      <c r="E37">
        <v>77</v>
      </c>
      <c r="F37">
        <v>0.59699999999999998</v>
      </c>
      <c r="G37">
        <v>-0.22</v>
      </c>
      <c r="H37">
        <v>0</v>
      </c>
      <c r="I37">
        <v>7.0590000000000002</v>
      </c>
      <c r="J37">
        <v>6.9480000000000004</v>
      </c>
      <c r="K37">
        <v>0</v>
      </c>
      <c r="L37">
        <v>567</v>
      </c>
      <c r="M37">
        <v>701</v>
      </c>
      <c r="N37">
        <v>0.03</v>
      </c>
      <c r="O37">
        <v>-25</v>
      </c>
      <c r="P37">
        <f t="shared" si="2"/>
        <v>4.1364000000000001E-3</v>
      </c>
      <c r="Q37">
        <f t="shared" si="3"/>
        <v>0.12771480000000002</v>
      </c>
      <c r="R37">
        <v>0</v>
      </c>
    </row>
    <row r="38" spans="1:18">
      <c r="A38" t="s">
        <v>54</v>
      </c>
      <c r="B38" t="e">
        <v>#N/A</v>
      </c>
      <c r="C38" t="e">
        <v>#N/A</v>
      </c>
      <c r="D38">
        <v>1.613</v>
      </c>
      <c r="E38">
        <v>212</v>
      </c>
      <c r="F38">
        <v>1.6</v>
      </c>
      <c r="G38">
        <v>1.202</v>
      </c>
      <c r="H38">
        <v>0</v>
      </c>
      <c r="I38">
        <v>8.8049999999999997</v>
      </c>
      <c r="J38">
        <v>8.6660000000000004</v>
      </c>
      <c r="K38">
        <v>0</v>
      </c>
      <c r="L38">
        <v>703</v>
      </c>
      <c r="M38">
        <v>870</v>
      </c>
      <c r="N38">
        <v>3.7999999999999999E-2</v>
      </c>
      <c r="O38">
        <v>-26.553000000000001</v>
      </c>
      <c r="P38">
        <f t="shared" si="2"/>
        <v>1.2426600000000001E-2</v>
      </c>
      <c r="Q38">
        <f t="shared" si="3"/>
        <v>0.157746</v>
      </c>
      <c r="R38">
        <v>0</v>
      </c>
    </row>
    <row r="39" spans="1:18">
      <c r="A39" t="s">
        <v>55</v>
      </c>
      <c r="B39" t="e">
        <v>#N/A</v>
      </c>
      <c r="C39" t="e">
        <v>#N/A</v>
      </c>
      <c r="D39">
        <v>1.242</v>
      </c>
      <c r="E39">
        <v>165</v>
      </c>
      <c r="F39">
        <v>1.2330000000000001</v>
      </c>
      <c r="G39">
        <v>0.46</v>
      </c>
      <c r="H39">
        <v>0</v>
      </c>
      <c r="I39">
        <v>4.782</v>
      </c>
      <c r="J39">
        <v>4.7060000000000004</v>
      </c>
      <c r="K39">
        <v>0</v>
      </c>
      <c r="L39">
        <v>383</v>
      </c>
      <c r="M39">
        <v>476</v>
      </c>
      <c r="N39">
        <v>0.02</v>
      </c>
      <c r="O39">
        <v>-27.850999999999999</v>
      </c>
      <c r="P39">
        <f t="shared" si="2"/>
        <v>9.3844000000000011E-3</v>
      </c>
      <c r="Q39">
        <f t="shared" si="3"/>
        <v>8.8550400000000001E-2</v>
      </c>
      <c r="R39">
        <v>0</v>
      </c>
    </row>
    <row r="40" spans="1:18">
      <c r="A40" t="s">
        <v>56</v>
      </c>
      <c r="B40" t="e">
        <v>#N/A</v>
      </c>
      <c r="C40" t="e">
        <v>#N/A</v>
      </c>
      <c r="D40">
        <v>2.1970000000000001</v>
      </c>
      <c r="E40">
        <v>291</v>
      </c>
      <c r="F40">
        <v>2.181</v>
      </c>
      <c r="G40">
        <v>-0.91800000000000004</v>
      </c>
      <c r="H40">
        <v>0</v>
      </c>
      <c r="I40">
        <v>7.4820000000000002</v>
      </c>
      <c r="J40">
        <v>7.3650000000000002</v>
      </c>
      <c r="K40">
        <v>0</v>
      </c>
      <c r="L40">
        <v>597</v>
      </c>
      <c r="M40">
        <v>743</v>
      </c>
      <c r="N40">
        <v>3.2000000000000001E-2</v>
      </c>
      <c r="O40">
        <v>-32.220999999999997</v>
      </c>
      <c r="P40">
        <f t="shared" si="2"/>
        <v>1.7215400000000002E-2</v>
      </c>
      <c r="Q40">
        <f t="shared" si="3"/>
        <v>0.13499040000000001</v>
      </c>
      <c r="R40">
        <v>0</v>
      </c>
    </row>
    <row r="41" spans="1:18">
      <c r="A41" t="s">
        <v>57</v>
      </c>
      <c r="B41" t="e">
        <v>#N/A</v>
      </c>
      <c r="C41" t="e">
        <v>#N/A</v>
      </c>
      <c r="D41">
        <v>1.6859999999999999</v>
      </c>
      <c r="E41">
        <v>228</v>
      </c>
      <c r="F41">
        <v>1.673</v>
      </c>
      <c r="G41">
        <v>0.81200000000000006</v>
      </c>
      <c r="H41">
        <v>0</v>
      </c>
      <c r="I41">
        <v>6.3849999999999998</v>
      </c>
      <c r="J41">
        <v>6.2850000000000001</v>
      </c>
      <c r="K41">
        <v>0</v>
      </c>
      <c r="L41">
        <v>513</v>
      </c>
      <c r="M41">
        <v>633</v>
      </c>
      <c r="N41">
        <v>2.7E-2</v>
      </c>
      <c r="O41">
        <v>-28.332000000000001</v>
      </c>
      <c r="P41">
        <f t="shared" si="2"/>
        <v>1.3025200000000001E-2</v>
      </c>
      <c r="Q41">
        <f t="shared" si="3"/>
        <v>0.116122</v>
      </c>
      <c r="R41">
        <v>0</v>
      </c>
    </row>
    <row r="42" spans="1:18">
      <c r="A42" t="s">
        <v>58</v>
      </c>
      <c r="B42" t="e">
        <v>#N/A</v>
      </c>
      <c r="C42" t="e">
        <v>#N/A</v>
      </c>
      <c r="D42">
        <v>1.6819999999999999</v>
      </c>
      <c r="E42">
        <v>223</v>
      </c>
      <c r="F42">
        <v>1.669</v>
      </c>
      <c r="G42">
        <v>-0.77200000000000002</v>
      </c>
      <c r="H42">
        <v>0</v>
      </c>
      <c r="I42">
        <v>7.3150000000000004</v>
      </c>
      <c r="J42">
        <v>7.2</v>
      </c>
      <c r="K42">
        <v>0</v>
      </c>
      <c r="L42">
        <v>584</v>
      </c>
      <c r="M42">
        <v>724</v>
      </c>
      <c r="N42">
        <v>3.1E-2</v>
      </c>
      <c r="O42">
        <v>-30.643000000000001</v>
      </c>
      <c r="P42">
        <f t="shared" si="2"/>
        <v>1.2992400000000001E-2</v>
      </c>
      <c r="Q42">
        <f t="shared" si="3"/>
        <v>0.13211800000000001</v>
      </c>
      <c r="R42">
        <v>0</v>
      </c>
    </row>
    <row r="43" spans="1:18">
      <c r="A43" t="s">
        <v>59</v>
      </c>
      <c r="B43" t="e">
        <v>#N/A</v>
      </c>
      <c r="C43" t="e">
        <v>#N/A</v>
      </c>
      <c r="D43">
        <v>1.093</v>
      </c>
      <c r="E43">
        <v>144</v>
      </c>
      <c r="F43">
        <v>1.085</v>
      </c>
      <c r="G43">
        <v>-0.17100000000000001</v>
      </c>
      <c r="H43">
        <v>0</v>
      </c>
      <c r="I43">
        <v>5.8970000000000002</v>
      </c>
      <c r="J43">
        <v>5.8049999999999997</v>
      </c>
      <c r="K43">
        <v>0</v>
      </c>
      <c r="L43">
        <v>473</v>
      </c>
      <c r="M43">
        <v>587</v>
      </c>
      <c r="N43">
        <v>2.5000000000000001E-2</v>
      </c>
      <c r="O43">
        <v>-26.780999999999999</v>
      </c>
      <c r="P43">
        <f t="shared" si="2"/>
        <v>8.1626000000000008E-3</v>
      </c>
      <c r="Q43">
        <f t="shared" si="3"/>
        <v>0.1077284</v>
      </c>
      <c r="R43">
        <v>0</v>
      </c>
    </row>
    <row r="44" spans="1:18">
      <c r="A44" t="s">
        <v>60</v>
      </c>
      <c r="B44" t="e">
        <v>#N/A</v>
      </c>
      <c r="C44" t="e">
        <v>#N/A</v>
      </c>
      <c r="D44">
        <v>1.03</v>
      </c>
      <c r="E44">
        <v>135</v>
      </c>
      <c r="F44">
        <v>1.0229999999999999</v>
      </c>
      <c r="G44">
        <v>0.123</v>
      </c>
      <c r="H44">
        <v>0</v>
      </c>
      <c r="I44">
        <v>5.5819999999999999</v>
      </c>
      <c r="J44">
        <v>5.4939999999999998</v>
      </c>
      <c r="K44">
        <v>0</v>
      </c>
      <c r="L44">
        <v>446</v>
      </c>
      <c r="M44">
        <v>553</v>
      </c>
      <c r="N44">
        <v>2.4E-2</v>
      </c>
      <c r="O44">
        <v>-27.442</v>
      </c>
      <c r="P44">
        <f t="shared" si="2"/>
        <v>7.646E-3</v>
      </c>
      <c r="Q44">
        <f t="shared" si="3"/>
        <v>0.1023104</v>
      </c>
      <c r="R44">
        <v>0</v>
      </c>
    </row>
    <row r="45" spans="1:18">
      <c r="A45" t="s">
        <v>61</v>
      </c>
      <c r="B45" t="e">
        <v>#N/A</v>
      </c>
      <c r="C45" t="e">
        <v>#N/A</v>
      </c>
      <c r="D45">
        <v>1.974</v>
      </c>
      <c r="E45">
        <v>261</v>
      </c>
      <c r="F45">
        <v>1.9590000000000001</v>
      </c>
      <c r="G45">
        <v>-0.78200000000000003</v>
      </c>
      <c r="H45">
        <v>0</v>
      </c>
      <c r="I45">
        <v>8.5449999999999999</v>
      </c>
      <c r="J45">
        <v>8.4109999999999996</v>
      </c>
      <c r="K45">
        <v>0</v>
      </c>
      <c r="L45">
        <v>679</v>
      </c>
      <c r="M45">
        <v>844</v>
      </c>
      <c r="N45">
        <v>3.6999999999999998E-2</v>
      </c>
      <c r="O45">
        <v>-31.353999999999999</v>
      </c>
      <c r="P45">
        <f t="shared" si="2"/>
        <v>1.5386800000000001E-2</v>
      </c>
      <c r="Q45">
        <f t="shared" si="3"/>
        <v>0.15327399999999999</v>
      </c>
      <c r="R45">
        <v>0</v>
      </c>
    </row>
    <row r="46" spans="1:18">
      <c r="A46" t="s">
        <v>62</v>
      </c>
      <c r="B46" t="e">
        <v>#N/A</v>
      </c>
      <c r="C46" t="e">
        <v>#N/A</v>
      </c>
      <c r="D46">
        <v>1.6819999999999999</v>
      </c>
      <c r="E46">
        <v>219</v>
      </c>
      <c r="F46">
        <v>1.669</v>
      </c>
      <c r="G46">
        <v>1.5449999999999999</v>
      </c>
      <c r="H46">
        <v>0</v>
      </c>
      <c r="I46">
        <v>6.8220000000000001</v>
      </c>
      <c r="J46">
        <v>6.7149999999999999</v>
      </c>
      <c r="K46">
        <v>0</v>
      </c>
      <c r="L46">
        <v>545</v>
      </c>
      <c r="M46">
        <v>675</v>
      </c>
      <c r="N46">
        <v>2.9000000000000001E-2</v>
      </c>
      <c r="O46">
        <v>-28.035</v>
      </c>
      <c r="P46">
        <f t="shared" si="2"/>
        <v>1.2992400000000001E-2</v>
      </c>
      <c r="Q46">
        <f t="shared" si="3"/>
        <v>0.1236384</v>
      </c>
      <c r="R46">
        <v>0</v>
      </c>
    </row>
    <row r="47" spans="1:18">
      <c r="A47" t="s">
        <v>63</v>
      </c>
      <c r="B47" t="e">
        <v>#N/A</v>
      </c>
      <c r="C47" t="e">
        <v>#N/A</v>
      </c>
      <c r="D47">
        <v>1.1739999999999999</v>
      </c>
      <c r="E47">
        <v>157</v>
      </c>
      <c r="F47">
        <v>1.165</v>
      </c>
      <c r="G47">
        <v>0.61299999999999999</v>
      </c>
      <c r="H47">
        <v>0</v>
      </c>
      <c r="I47">
        <v>6.851</v>
      </c>
      <c r="J47">
        <v>6.7439999999999998</v>
      </c>
      <c r="K47">
        <v>0</v>
      </c>
      <c r="L47">
        <v>546</v>
      </c>
      <c r="M47">
        <v>677</v>
      </c>
      <c r="N47">
        <v>2.9000000000000001E-2</v>
      </c>
      <c r="O47">
        <v>-29.334</v>
      </c>
      <c r="P47">
        <f t="shared" si="2"/>
        <v>8.8267999999999992E-3</v>
      </c>
      <c r="Q47">
        <f t="shared" si="3"/>
        <v>0.1241372</v>
      </c>
      <c r="R47">
        <v>0</v>
      </c>
    </row>
    <row r="48" spans="1:18">
      <c r="A48" t="s">
        <v>64</v>
      </c>
      <c r="B48" t="e">
        <v>#N/A</v>
      </c>
      <c r="C48" t="e">
        <v>#N/A</v>
      </c>
      <c r="D48">
        <v>0.57499999999999996</v>
      </c>
      <c r="E48">
        <v>75</v>
      </c>
      <c r="F48">
        <v>0.56999999999999995</v>
      </c>
      <c r="G48">
        <v>2.3559999999999999</v>
      </c>
      <c r="H48">
        <v>0</v>
      </c>
      <c r="I48">
        <v>4.7530000000000001</v>
      </c>
      <c r="J48">
        <v>4.6779999999999999</v>
      </c>
      <c r="K48">
        <v>0</v>
      </c>
      <c r="L48">
        <v>379</v>
      </c>
      <c r="M48">
        <v>469</v>
      </c>
      <c r="N48">
        <v>0.02</v>
      </c>
      <c r="O48">
        <v>-24.983000000000001</v>
      </c>
      <c r="P48">
        <f t="shared" si="2"/>
        <v>3.9150000000000001E-3</v>
      </c>
      <c r="Q48">
        <f t="shared" si="3"/>
        <v>8.8051600000000008E-2</v>
      </c>
      <c r="R48">
        <v>0</v>
      </c>
    </row>
    <row r="49" spans="1:18">
      <c r="A49" t="s">
        <v>65</v>
      </c>
      <c r="B49" t="e">
        <v>#N/A</v>
      </c>
      <c r="C49" t="e">
        <v>#N/A</v>
      </c>
      <c r="D49">
        <v>0.84399999999999997</v>
      </c>
      <c r="E49">
        <v>112</v>
      </c>
      <c r="F49">
        <v>0.83699999999999997</v>
      </c>
      <c r="G49">
        <v>2.23</v>
      </c>
      <c r="H49">
        <v>0</v>
      </c>
      <c r="I49">
        <v>5.968</v>
      </c>
      <c r="J49">
        <v>5.8739999999999997</v>
      </c>
      <c r="K49">
        <v>0</v>
      </c>
      <c r="L49">
        <v>479</v>
      </c>
      <c r="M49">
        <v>593</v>
      </c>
      <c r="N49">
        <v>2.5999999999999999E-2</v>
      </c>
      <c r="O49">
        <v>-26.343</v>
      </c>
      <c r="P49">
        <f t="shared" si="2"/>
        <v>6.1208E-3</v>
      </c>
      <c r="Q49">
        <f t="shared" si="3"/>
        <v>0.10894959999999999</v>
      </c>
      <c r="R49">
        <v>0</v>
      </c>
    </row>
    <row r="50" spans="1:18">
      <c r="A50" t="s">
        <v>66</v>
      </c>
      <c r="B50" t="e">
        <v>#N/A</v>
      </c>
      <c r="C50" t="e">
        <v>#N/A</v>
      </c>
      <c r="D50">
        <v>1.403</v>
      </c>
      <c r="E50">
        <v>184</v>
      </c>
      <c r="F50">
        <v>1.3919999999999999</v>
      </c>
      <c r="G50">
        <v>-1.1739999999999999</v>
      </c>
      <c r="H50">
        <v>0</v>
      </c>
      <c r="I50">
        <v>5.92</v>
      </c>
      <c r="J50">
        <v>5.827</v>
      </c>
      <c r="K50">
        <v>0</v>
      </c>
      <c r="L50">
        <v>476</v>
      </c>
      <c r="M50">
        <v>588</v>
      </c>
      <c r="N50">
        <v>2.5000000000000001E-2</v>
      </c>
      <c r="O50">
        <v>-28.834</v>
      </c>
      <c r="P50">
        <f t="shared" si="2"/>
        <v>1.0704600000000002E-2</v>
      </c>
      <c r="Q50">
        <f t="shared" si="3"/>
        <v>0.108124</v>
      </c>
      <c r="R50">
        <v>0</v>
      </c>
    </row>
    <row r="51" spans="1:18">
      <c r="A51" t="s">
        <v>67</v>
      </c>
      <c r="B51" t="e">
        <v>#N/A</v>
      </c>
      <c r="C51" t="e">
        <v>#N/A</v>
      </c>
      <c r="D51">
        <v>2.4620000000000002</v>
      </c>
      <c r="E51">
        <v>313</v>
      </c>
      <c r="F51">
        <v>2.4430000000000001</v>
      </c>
      <c r="G51">
        <v>-0.82499999999999996</v>
      </c>
      <c r="H51">
        <v>0</v>
      </c>
      <c r="I51">
        <v>8.2710000000000008</v>
      </c>
      <c r="J51">
        <v>8.141</v>
      </c>
      <c r="K51">
        <v>0</v>
      </c>
      <c r="L51">
        <v>654</v>
      </c>
      <c r="M51">
        <v>812</v>
      </c>
      <c r="N51">
        <v>3.5000000000000003E-2</v>
      </c>
      <c r="O51">
        <v>-30.672999999999998</v>
      </c>
      <c r="P51">
        <f t="shared" si="2"/>
        <v>1.9388400000000004E-2</v>
      </c>
      <c r="Q51">
        <f t="shared" si="3"/>
        <v>0.1485612</v>
      </c>
      <c r="R51">
        <v>0</v>
      </c>
    </row>
    <row r="52" spans="1:18">
      <c r="A52" t="s">
        <v>68</v>
      </c>
      <c r="B52" t="e">
        <v>#N/A</v>
      </c>
      <c r="C52" t="e">
        <v>#N/A</v>
      </c>
      <c r="D52">
        <v>3.06</v>
      </c>
      <c r="E52">
        <v>397</v>
      </c>
      <c r="F52">
        <v>3.0369999999999999</v>
      </c>
      <c r="G52">
        <v>0.68400000000000005</v>
      </c>
      <c r="H52">
        <v>0</v>
      </c>
      <c r="I52">
        <v>10.699</v>
      </c>
      <c r="J52">
        <v>10.531000000000001</v>
      </c>
      <c r="K52">
        <v>0</v>
      </c>
      <c r="L52">
        <v>849</v>
      </c>
      <c r="M52">
        <v>1052</v>
      </c>
      <c r="N52">
        <v>4.5999999999999999E-2</v>
      </c>
      <c r="O52">
        <v>-29.588999999999999</v>
      </c>
      <c r="P52">
        <f t="shared" si="2"/>
        <v>2.4292000000000005E-2</v>
      </c>
      <c r="Q52">
        <f t="shared" si="3"/>
        <v>0.19032279999999999</v>
      </c>
      <c r="R52">
        <v>1</v>
      </c>
    </row>
    <row r="53" spans="1:18">
      <c r="A53" t="s">
        <v>69</v>
      </c>
      <c r="B53" t="e">
        <v>#N/A</v>
      </c>
      <c r="C53" t="e">
        <v>#N/A</v>
      </c>
      <c r="D53">
        <v>3.5710000000000002</v>
      </c>
      <c r="E53">
        <v>462</v>
      </c>
      <c r="F53">
        <v>3.544</v>
      </c>
      <c r="G53">
        <v>2.0840000000000001</v>
      </c>
      <c r="H53">
        <v>0</v>
      </c>
      <c r="I53">
        <v>11.045999999999999</v>
      </c>
      <c r="J53">
        <v>10.872999999999999</v>
      </c>
      <c r="K53">
        <v>0</v>
      </c>
      <c r="L53">
        <v>876</v>
      </c>
      <c r="M53">
        <v>1084</v>
      </c>
      <c r="N53">
        <v>4.7E-2</v>
      </c>
      <c r="O53">
        <v>-28.463999999999999</v>
      </c>
      <c r="P53">
        <f t="shared" si="2"/>
        <v>2.8482200000000006E-2</v>
      </c>
      <c r="Q53">
        <f t="shared" si="3"/>
        <v>0.1962912</v>
      </c>
      <c r="R53">
        <v>1</v>
      </c>
    </row>
    <row r="54" spans="1:18">
      <c r="A54" t="s">
        <v>70</v>
      </c>
      <c r="B54" t="e">
        <v>#N/A</v>
      </c>
      <c r="C54" t="e">
        <v>#N/A</v>
      </c>
      <c r="D54">
        <v>0.73299999999999998</v>
      </c>
      <c r="E54">
        <v>92</v>
      </c>
      <c r="F54">
        <v>0.72799999999999998</v>
      </c>
      <c r="G54">
        <v>-1.038</v>
      </c>
      <c r="H54">
        <v>0</v>
      </c>
      <c r="I54">
        <v>4.899</v>
      </c>
      <c r="J54">
        <v>4.8220000000000001</v>
      </c>
      <c r="K54">
        <v>0</v>
      </c>
      <c r="L54">
        <v>388</v>
      </c>
      <c r="M54">
        <v>481</v>
      </c>
      <c r="N54">
        <v>2.1000000000000001E-2</v>
      </c>
      <c r="O54">
        <v>-25.196000000000002</v>
      </c>
      <c r="P54">
        <f t="shared" si="2"/>
        <v>5.2106000000000001E-3</v>
      </c>
      <c r="Q54">
        <f t="shared" si="3"/>
        <v>9.0562799999999999E-2</v>
      </c>
      <c r="R54">
        <v>1</v>
      </c>
    </row>
    <row r="55" spans="1:18">
      <c r="A55" t="s">
        <v>71</v>
      </c>
      <c r="B55" t="e">
        <v>#N/A</v>
      </c>
      <c r="C55" t="e">
        <v>#N/A</v>
      </c>
      <c r="D55">
        <v>2.8149999999999999</v>
      </c>
      <c r="E55">
        <v>371</v>
      </c>
      <c r="F55">
        <v>2.794</v>
      </c>
      <c r="G55">
        <v>2.09</v>
      </c>
      <c r="H55">
        <v>0</v>
      </c>
      <c r="I55">
        <v>9.2609999999999992</v>
      </c>
      <c r="J55">
        <v>9.1150000000000002</v>
      </c>
      <c r="K55">
        <v>0</v>
      </c>
      <c r="L55">
        <v>737</v>
      </c>
      <c r="M55">
        <v>909</v>
      </c>
      <c r="N55">
        <v>3.9E-2</v>
      </c>
      <c r="O55">
        <v>-27.507999999999999</v>
      </c>
      <c r="P55">
        <f>D55*0.008+0.0015</f>
        <v>2.402E-2</v>
      </c>
      <c r="Q55">
        <f>(0.0172*I55)+0.0108</f>
        <v>0.1700892</v>
      </c>
      <c r="R55">
        <v>0</v>
      </c>
    </row>
    <row r="56" spans="1:18">
      <c r="A56" t="s">
        <v>72</v>
      </c>
      <c r="B56" t="e">
        <v>#N/A</v>
      </c>
      <c r="C56" t="e">
        <v>#N/A</v>
      </c>
      <c r="D56">
        <v>1.1639999999999999</v>
      </c>
      <c r="E56">
        <v>146</v>
      </c>
      <c r="F56">
        <v>1.1559999999999999</v>
      </c>
      <c r="G56">
        <v>0.434</v>
      </c>
      <c r="H56">
        <v>0</v>
      </c>
      <c r="I56">
        <v>7.476</v>
      </c>
      <c r="J56">
        <v>7.3579999999999997</v>
      </c>
      <c r="K56">
        <v>0</v>
      </c>
      <c r="L56">
        <v>593</v>
      </c>
      <c r="M56">
        <v>733</v>
      </c>
      <c r="N56">
        <v>3.2000000000000001E-2</v>
      </c>
      <c r="O56">
        <v>-25.574000000000002</v>
      </c>
      <c r="P56">
        <f t="shared" ref="P56:P73" si="4">D56*0.008+0.0015</f>
        <v>1.0811999999999999E-2</v>
      </c>
      <c r="Q56">
        <f t="shared" ref="Q56:Q77" si="5">(0.0172*I56)+0.0108</f>
        <v>0.13938720000000002</v>
      </c>
      <c r="R56">
        <v>0</v>
      </c>
    </row>
    <row r="57" spans="1:18">
      <c r="A57" t="s">
        <v>73</v>
      </c>
      <c r="B57" t="e">
        <v>#N/A</v>
      </c>
      <c r="C57" t="e">
        <v>#N/A</v>
      </c>
      <c r="D57">
        <v>1.54</v>
      </c>
      <c r="E57">
        <v>193</v>
      </c>
      <c r="F57">
        <v>1.528</v>
      </c>
      <c r="G57">
        <v>-0.79800000000000004</v>
      </c>
      <c r="H57">
        <v>0</v>
      </c>
      <c r="I57">
        <v>9.6880000000000006</v>
      </c>
      <c r="J57">
        <v>9.5350000000000001</v>
      </c>
      <c r="K57">
        <v>0</v>
      </c>
      <c r="L57">
        <v>761</v>
      </c>
      <c r="M57">
        <v>942</v>
      </c>
      <c r="N57">
        <v>4.1000000000000002E-2</v>
      </c>
      <c r="O57">
        <v>-28.193999999999999</v>
      </c>
      <c r="P57">
        <f t="shared" si="4"/>
        <v>1.3820000000000001E-2</v>
      </c>
      <c r="Q57">
        <f t="shared" si="5"/>
        <v>0.17743360000000002</v>
      </c>
      <c r="R57">
        <v>0</v>
      </c>
    </row>
    <row r="58" spans="1:18">
      <c r="A58" t="s">
        <v>74</v>
      </c>
      <c r="B58" t="e">
        <v>#N/A</v>
      </c>
      <c r="C58" t="e">
        <v>#N/A</v>
      </c>
      <c r="D58">
        <v>0.96</v>
      </c>
      <c r="E58">
        <v>118</v>
      </c>
      <c r="F58">
        <v>0.95299999999999996</v>
      </c>
      <c r="G58">
        <v>-0.28299999999999997</v>
      </c>
      <c r="H58">
        <v>0</v>
      </c>
      <c r="I58">
        <v>5.149</v>
      </c>
      <c r="J58">
        <v>5.0679999999999996</v>
      </c>
      <c r="K58">
        <v>0</v>
      </c>
      <c r="L58">
        <v>405</v>
      </c>
      <c r="M58">
        <v>504</v>
      </c>
      <c r="N58">
        <v>2.1999999999999999E-2</v>
      </c>
      <c r="O58">
        <v>-30.120999999999999</v>
      </c>
      <c r="P58">
        <f t="shared" si="4"/>
        <v>9.1800000000000007E-3</v>
      </c>
      <c r="Q58">
        <f t="shared" si="5"/>
        <v>9.9362800000000001E-2</v>
      </c>
      <c r="R58">
        <v>0</v>
      </c>
    </row>
    <row r="59" spans="1:18">
      <c r="A59" t="s">
        <v>75</v>
      </c>
      <c r="B59" t="e">
        <v>#N/A</v>
      </c>
      <c r="C59" t="e">
        <v>#N/A</v>
      </c>
      <c r="D59">
        <v>1.2689999999999999</v>
      </c>
      <c r="E59">
        <v>157</v>
      </c>
      <c r="F59">
        <v>1.2589999999999999</v>
      </c>
      <c r="G59">
        <v>-3.2269999999999999</v>
      </c>
      <c r="H59">
        <v>0</v>
      </c>
      <c r="I59">
        <v>6.0090000000000003</v>
      </c>
      <c r="J59">
        <v>5.9139999999999997</v>
      </c>
      <c r="K59">
        <v>0</v>
      </c>
      <c r="L59">
        <v>475</v>
      </c>
      <c r="M59">
        <v>592</v>
      </c>
      <c r="N59">
        <v>2.5999999999999999E-2</v>
      </c>
      <c r="O59">
        <v>-31.177</v>
      </c>
      <c r="P59">
        <f t="shared" si="4"/>
        <v>1.1651999999999999E-2</v>
      </c>
      <c r="Q59">
        <f t="shared" si="5"/>
        <v>0.11415480000000001</v>
      </c>
      <c r="R59">
        <v>0</v>
      </c>
    </row>
    <row r="60" spans="1:18">
      <c r="A60" t="s">
        <v>76</v>
      </c>
      <c r="B60" t="e">
        <v>#N/A</v>
      </c>
      <c r="C60" t="e">
        <v>#N/A</v>
      </c>
      <c r="D60">
        <v>0.71199999999999997</v>
      </c>
      <c r="E60">
        <v>84</v>
      </c>
      <c r="F60">
        <v>0.70599999999999996</v>
      </c>
      <c r="G60">
        <v>-0.93400000000000005</v>
      </c>
      <c r="H60">
        <v>0</v>
      </c>
      <c r="I60">
        <v>5.4109999999999996</v>
      </c>
      <c r="J60">
        <v>5.3259999999999996</v>
      </c>
      <c r="K60">
        <v>0</v>
      </c>
      <c r="L60">
        <v>425</v>
      </c>
      <c r="M60">
        <v>528</v>
      </c>
      <c r="N60">
        <v>2.3E-2</v>
      </c>
      <c r="O60">
        <v>-25.120999999999999</v>
      </c>
      <c r="P60">
        <f t="shared" si="4"/>
        <v>7.1959999999999993E-3</v>
      </c>
      <c r="Q60">
        <f t="shared" si="5"/>
        <v>0.10386919999999999</v>
      </c>
      <c r="R60">
        <v>0</v>
      </c>
    </row>
    <row r="61" spans="1:18">
      <c r="A61" t="s">
        <v>77</v>
      </c>
      <c r="B61" t="e">
        <v>#N/A</v>
      </c>
      <c r="C61" t="e">
        <v>#N/A</v>
      </c>
      <c r="D61">
        <v>1.526</v>
      </c>
      <c r="E61">
        <v>198</v>
      </c>
      <c r="F61">
        <v>1.514</v>
      </c>
      <c r="G61">
        <v>-1.901</v>
      </c>
      <c r="H61">
        <v>0</v>
      </c>
      <c r="I61">
        <v>10.606999999999999</v>
      </c>
      <c r="J61">
        <v>10.44</v>
      </c>
      <c r="K61">
        <v>0</v>
      </c>
      <c r="L61">
        <v>841</v>
      </c>
      <c r="M61">
        <v>1045</v>
      </c>
      <c r="N61">
        <v>4.4999999999999998E-2</v>
      </c>
      <c r="O61">
        <v>-29.227</v>
      </c>
      <c r="P61">
        <f t="shared" si="4"/>
        <v>1.3708E-2</v>
      </c>
      <c r="Q61">
        <f t="shared" si="5"/>
        <v>0.19324039999999998</v>
      </c>
      <c r="R61">
        <v>0</v>
      </c>
    </row>
    <row r="62" spans="1:18">
      <c r="A62" t="s">
        <v>78</v>
      </c>
      <c r="B62" t="e">
        <v>#N/A</v>
      </c>
      <c r="C62" t="e">
        <v>#N/A</v>
      </c>
      <c r="D62">
        <v>1.3180000000000001</v>
      </c>
      <c r="E62">
        <v>164</v>
      </c>
      <c r="F62">
        <v>1.3080000000000001</v>
      </c>
      <c r="G62">
        <v>-0.80100000000000005</v>
      </c>
      <c r="H62">
        <v>0</v>
      </c>
      <c r="I62">
        <v>6.6710000000000003</v>
      </c>
      <c r="J62">
        <v>6.5659999999999998</v>
      </c>
      <c r="K62">
        <v>0</v>
      </c>
      <c r="L62">
        <v>525</v>
      </c>
      <c r="M62">
        <v>654</v>
      </c>
      <c r="N62">
        <v>2.9000000000000001E-2</v>
      </c>
      <c r="O62">
        <v>-30.045999999999999</v>
      </c>
      <c r="P62">
        <f t="shared" si="4"/>
        <v>1.2044000000000001E-2</v>
      </c>
      <c r="Q62">
        <f t="shared" si="5"/>
        <v>0.12554119999999999</v>
      </c>
      <c r="R62">
        <v>0</v>
      </c>
    </row>
    <row r="63" spans="1:18">
      <c r="A63" t="s">
        <v>79</v>
      </c>
      <c r="B63" t="e">
        <v>#N/A</v>
      </c>
      <c r="C63" t="e">
        <v>#N/A</v>
      </c>
      <c r="D63">
        <v>1.198</v>
      </c>
      <c r="E63">
        <v>156</v>
      </c>
      <c r="F63">
        <v>1.1890000000000001</v>
      </c>
      <c r="G63">
        <v>-1.524</v>
      </c>
      <c r="H63">
        <v>0</v>
      </c>
      <c r="I63">
        <v>6.4749999999999996</v>
      </c>
      <c r="J63">
        <v>6.3730000000000002</v>
      </c>
      <c r="K63">
        <v>0</v>
      </c>
      <c r="L63">
        <v>509</v>
      </c>
      <c r="M63">
        <v>635</v>
      </c>
      <c r="N63">
        <v>2.8000000000000001E-2</v>
      </c>
      <c r="O63">
        <v>-32.091999999999999</v>
      </c>
      <c r="P63">
        <f t="shared" si="4"/>
        <v>1.1084E-2</v>
      </c>
      <c r="Q63">
        <f t="shared" si="5"/>
        <v>0.12217</v>
      </c>
      <c r="R63">
        <v>0</v>
      </c>
    </row>
    <row r="64" spans="1:18">
      <c r="A64" t="s">
        <v>80</v>
      </c>
      <c r="B64" t="e">
        <v>#N/A</v>
      </c>
      <c r="C64" t="e">
        <v>#N/A</v>
      </c>
      <c r="D64">
        <v>7.1890000000000001</v>
      </c>
      <c r="E64">
        <v>938</v>
      </c>
      <c r="F64">
        <v>7.1349999999999998</v>
      </c>
      <c r="G64">
        <v>0.96499999999999997</v>
      </c>
      <c r="H64">
        <v>0</v>
      </c>
      <c r="I64">
        <v>22.84</v>
      </c>
      <c r="J64">
        <v>22.481000000000002</v>
      </c>
      <c r="K64">
        <v>0</v>
      </c>
      <c r="L64">
        <v>1799</v>
      </c>
      <c r="M64">
        <v>2207</v>
      </c>
      <c r="N64">
        <v>9.7000000000000003E-2</v>
      </c>
      <c r="O64">
        <v>-25.241</v>
      </c>
      <c r="P64">
        <f t="shared" si="4"/>
        <v>5.9012000000000002E-2</v>
      </c>
      <c r="Q64">
        <f t="shared" si="5"/>
        <v>0.40364799999999995</v>
      </c>
      <c r="R64">
        <v>0</v>
      </c>
    </row>
    <row r="65" spans="1:18">
      <c r="A65" t="s">
        <v>81</v>
      </c>
      <c r="B65" t="e">
        <v>#N/A</v>
      </c>
      <c r="C65" t="e">
        <v>#N/A</v>
      </c>
      <c r="D65">
        <v>0.96199999999999997</v>
      </c>
      <c r="E65">
        <v>118</v>
      </c>
      <c r="F65">
        <v>0.95499999999999996</v>
      </c>
      <c r="G65">
        <v>-2.2639999999999998</v>
      </c>
      <c r="H65">
        <v>0</v>
      </c>
      <c r="I65">
        <v>6.0709999999999997</v>
      </c>
      <c r="J65">
        <v>5.9749999999999996</v>
      </c>
      <c r="K65">
        <v>0</v>
      </c>
      <c r="L65">
        <v>467</v>
      </c>
      <c r="M65">
        <v>579</v>
      </c>
      <c r="N65">
        <v>2.5999999999999999E-2</v>
      </c>
      <c r="O65">
        <v>-31.396000000000001</v>
      </c>
      <c r="P65">
        <f t="shared" si="4"/>
        <v>9.1959999999999993E-3</v>
      </c>
      <c r="Q65">
        <f t="shared" si="5"/>
        <v>0.1152212</v>
      </c>
      <c r="R65">
        <v>0</v>
      </c>
    </row>
    <row r="66" spans="1:18">
      <c r="A66" t="s">
        <v>82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>
        <v>3.843</v>
      </c>
      <c r="J66">
        <v>3.782</v>
      </c>
      <c r="K66">
        <v>0</v>
      </c>
      <c r="L66">
        <v>300</v>
      </c>
      <c r="M66">
        <v>374</v>
      </c>
      <c r="N66">
        <v>1.7000000000000001E-2</v>
      </c>
      <c r="O66">
        <v>-25.504999999999999</v>
      </c>
      <c r="Q66">
        <f t="shared" si="5"/>
        <v>7.6899599999999999E-2</v>
      </c>
      <c r="R66">
        <v>0</v>
      </c>
    </row>
    <row r="67" spans="1:18">
      <c r="A67" t="s">
        <v>83</v>
      </c>
      <c r="B67" t="e">
        <v>#N/A</v>
      </c>
      <c r="C67" t="e">
        <v>#N/A</v>
      </c>
      <c r="D67">
        <v>1.0880000000000001</v>
      </c>
      <c r="E67">
        <v>139</v>
      </c>
      <c r="F67">
        <v>1.08</v>
      </c>
      <c r="G67">
        <v>0.47099999999999997</v>
      </c>
      <c r="H67">
        <v>0</v>
      </c>
      <c r="I67">
        <v>8.6039999999999992</v>
      </c>
      <c r="J67">
        <v>8.4689999999999994</v>
      </c>
      <c r="K67">
        <v>0</v>
      </c>
      <c r="L67">
        <v>681</v>
      </c>
      <c r="M67">
        <v>849</v>
      </c>
      <c r="N67">
        <v>3.6999999999999998E-2</v>
      </c>
      <c r="O67">
        <v>-29.042999999999999</v>
      </c>
      <c r="P67">
        <f t="shared" si="4"/>
        <v>1.0204000000000001E-2</v>
      </c>
      <c r="Q67">
        <f t="shared" si="5"/>
        <v>0.15878879999999998</v>
      </c>
      <c r="R67">
        <v>0</v>
      </c>
    </row>
    <row r="68" spans="1:18">
      <c r="A68" t="s">
        <v>84</v>
      </c>
      <c r="B68" t="e">
        <v>#N/A</v>
      </c>
      <c r="C68" t="e">
        <v>#N/A</v>
      </c>
      <c r="D68">
        <v>0.92</v>
      </c>
      <c r="E68">
        <v>114</v>
      </c>
      <c r="F68">
        <v>0.91300000000000003</v>
      </c>
      <c r="G68">
        <v>-1.625</v>
      </c>
      <c r="H68">
        <v>0</v>
      </c>
      <c r="I68">
        <v>5.532</v>
      </c>
      <c r="J68">
        <v>5.4450000000000003</v>
      </c>
      <c r="K68">
        <v>0</v>
      </c>
      <c r="L68">
        <v>437</v>
      </c>
      <c r="M68">
        <v>545</v>
      </c>
      <c r="N68">
        <v>2.4E-2</v>
      </c>
      <c r="O68">
        <v>-29.341000000000001</v>
      </c>
      <c r="P68">
        <f t="shared" si="4"/>
        <v>8.8599999999999998E-3</v>
      </c>
      <c r="Q68">
        <f t="shared" si="5"/>
        <v>0.1059504</v>
      </c>
      <c r="R68">
        <v>0</v>
      </c>
    </row>
    <row r="69" spans="1:18">
      <c r="A69" t="s">
        <v>85</v>
      </c>
      <c r="B69" t="e">
        <v>#N/A</v>
      </c>
      <c r="C69" t="e">
        <v>#N/A</v>
      </c>
      <c r="D69">
        <v>0.879</v>
      </c>
      <c r="E69">
        <v>103</v>
      </c>
      <c r="F69">
        <v>0.873</v>
      </c>
      <c r="G69">
        <v>-3.7730000000000001</v>
      </c>
      <c r="H69">
        <v>0</v>
      </c>
      <c r="I69">
        <v>6.7069999999999999</v>
      </c>
      <c r="J69">
        <v>6.601</v>
      </c>
      <c r="K69">
        <v>0</v>
      </c>
      <c r="L69">
        <v>510</v>
      </c>
      <c r="M69">
        <v>639</v>
      </c>
      <c r="N69">
        <v>2.9000000000000001E-2</v>
      </c>
      <c r="O69">
        <v>-32.292000000000002</v>
      </c>
      <c r="P69">
        <f t="shared" si="4"/>
        <v>8.5319999999999997E-3</v>
      </c>
      <c r="Q69">
        <f t="shared" si="5"/>
        <v>0.12616040000000001</v>
      </c>
      <c r="R69">
        <v>0</v>
      </c>
    </row>
    <row r="70" spans="1:18">
      <c r="A70" t="s">
        <v>86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>
        <v>3.47</v>
      </c>
      <c r="J70">
        <v>3.4159999999999999</v>
      </c>
      <c r="K70">
        <v>0</v>
      </c>
      <c r="L70">
        <v>268</v>
      </c>
      <c r="M70">
        <v>336</v>
      </c>
      <c r="N70">
        <v>1.4999999999999999E-2</v>
      </c>
      <c r="O70">
        <v>-29.904</v>
      </c>
      <c r="Q70">
        <f t="shared" si="5"/>
        <v>7.0484000000000005E-2</v>
      </c>
      <c r="R70">
        <v>0</v>
      </c>
    </row>
    <row r="71" spans="1:18">
      <c r="A71" t="s">
        <v>87</v>
      </c>
      <c r="B71" t="e">
        <v>#N/A</v>
      </c>
      <c r="C71" t="e">
        <v>#N/A</v>
      </c>
      <c r="D71">
        <v>0.60699999999999998</v>
      </c>
      <c r="E71">
        <v>71</v>
      </c>
      <c r="F71">
        <v>0.60199999999999998</v>
      </c>
      <c r="G71">
        <v>-2.8660000000000001</v>
      </c>
      <c r="H71">
        <v>0</v>
      </c>
      <c r="I71">
        <v>5.46</v>
      </c>
      <c r="J71">
        <v>5.375</v>
      </c>
      <c r="K71">
        <v>0</v>
      </c>
      <c r="L71">
        <v>416</v>
      </c>
      <c r="M71">
        <v>521</v>
      </c>
      <c r="N71">
        <v>2.4E-2</v>
      </c>
      <c r="O71">
        <v>-31.035</v>
      </c>
      <c r="P71">
        <f t="shared" si="4"/>
        <v>6.3560000000000005E-3</v>
      </c>
      <c r="Q71">
        <f t="shared" si="5"/>
        <v>0.104712</v>
      </c>
      <c r="R71">
        <v>0</v>
      </c>
    </row>
    <row r="72" spans="1:18">
      <c r="A72" t="s">
        <v>88</v>
      </c>
      <c r="B72" t="e">
        <v>#N/A</v>
      </c>
      <c r="C72" t="e">
        <v>#N/A</v>
      </c>
      <c r="D72">
        <v>0.72499999999999998</v>
      </c>
      <c r="E72">
        <v>82</v>
      </c>
      <c r="F72">
        <v>0.72</v>
      </c>
      <c r="G72">
        <v>4.5090000000000003</v>
      </c>
      <c r="H72">
        <v>0</v>
      </c>
      <c r="I72">
        <v>6.298</v>
      </c>
      <c r="J72">
        <v>6.1980000000000004</v>
      </c>
      <c r="K72">
        <v>0</v>
      </c>
      <c r="L72">
        <v>490</v>
      </c>
      <c r="M72">
        <v>610</v>
      </c>
      <c r="N72">
        <v>2.7E-2</v>
      </c>
      <c r="O72">
        <v>-24.855</v>
      </c>
      <c r="P72">
        <f t="shared" si="4"/>
        <v>7.2999999999999992E-3</v>
      </c>
      <c r="Q72">
        <f t="shared" si="5"/>
        <v>0.1191256</v>
      </c>
      <c r="R72">
        <v>0</v>
      </c>
    </row>
    <row r="73" spans="1:18">
      <c r="A73" t="s">
        <v>89</v>
      </c>
      <c r="B73" t="e">
        <v>#N/A</v>
      </c>
      <c r="C73" t="e">
        <v>#N/A</v>
      </c>
      <c r="D73">
        <v>0.58299999999999996</v>
      </c>
      <c r="E73">
        <v>63</v>
      </c>
      <c r="F73">
        <v>0.57799999999999996</v>
      </c>
      <c r="G73">
        <v>-3.05</v>
      </c>
      <c r="H73">
        <v>0</v>
      </c>
      <c r="I73">
        <v>7.5359999999999996</v>
      </c>
      <c r="J73">
        <v>7.4169999999999998</v>
      </c>
      <c r="K73">
        <v>0</v>
      </c>
      <c r="L73">
        <v>541</v>
      </c>
      <c r="M73">
        <v>676</v>
      </c>
      <c r="N73">
        <v>3.2000000000000001E-2</v>
      </c>
      <c r="O73">
        <v>-28.347000000000001</v>
      </c>
      <c r="P73">
        <f t="shared" si="4"/>
        <v>6.1639999999999993E-3</v>
      </c>
      <c r="Q73">
        <f t="shared" si="5"/>
        <v>0.14041919999999999</v>
      </c>
      <c r="R73">
        <v>0</v>
      </c>
    </row>
    <row r="74" spans="1:18">
      <c r="A74" t="s">
        <v>90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>
        <v>3.8530000000000002</v>
      </c>
      <c r="J74">
        <v>3.7919999999999998</v>
      </c>
      <c r="K74">
        <v>0</v>
      </c>
      <c r="L74">
        <v>275</v>
      </c>
      <c r="M74">
        <v>343</v>
      </c>
      <c r="N74">
        <v>1.6E-2</v>
      </c>
      <c r="O74">
        <v>-29.149000000000001</v>
      </c>
      <c r="Q74">
        <f t="shared" si="5"/>
        <v>7.7071600000000004E-2</v>
      </c>
      <c r="R74">
        <v>0</v>
      </c>
    </row>
    <row r="75" spans="1:18">
      <c r="A75" t="s">
        <v>91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>
        <v>4.5439999999999996</v>
      </c>
      <c r="J75">
        <v>4.4720000000000004</v>
      </c>
      <c r="K75">
        <v>0</v>
      </c>
      <c r="L75">
        <v>295</v>
      </c>
      <c r="M75">
        <v>370</v>
      </c>
      <c r="N75">
        <v>0.02</v>
      </c>
      <c r="O75">
        <v>-31.609000000000002</v>
      </c>
      <c r="Q75">
        <f t="shared" si="5"/>
        <v>8.8956800000000003E-2</v>
      </c>
      <c r="R75">
        <v>0</v>
      </c>
    </row>
    <row r="76" spans="1:18">
      <c r="A76" t="s">
        <v>92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>
        <v>2.2890000000000001</v>
      </c>
      <c r="J76">
        <v>2.2519999999999998</v>
      </c>
      <c r="K76">
        <v>0</v>
      </c>
      <c r="L76">
        <v>108</v>
      </c>
      <c r="M76">
        <v>136</v>
      </c>
      <c r="N76">
        <v>0.01</v>
      </c>
      <c r="O76">
        <v>-30.221</v>
      </c>
      <c r="Q76">
        <f t="shared" si="5"/>
        <v>5.0170800000000002E-2</v>
      </c>
      <c r="R76">
        <v>1</v>
      </c>
    </row>
    <row r="77" spans="1:18">
      <c r="A77" t="s">
        <v>93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>
        <v>2.6779999999999999</v>
      </c>
      <c r="J77">
        <v>2.6349999999999998</v>
      </c>
      <c r="K77">
        <v>0</v>
      </c>
      <c r="L77">
        <v>124</v>
      </c>
      <c r="M77">
        <v>156</v>
      </c>
      <c r="N77">
        <v>1.2E-2</v>
      </c>
      <c r="O77">
        <v>-30.385999999999999</v>
      </c>
      <c r="Q77">
        <f t="shared" si="5"/>
        <v>5.6861599999999998E-2</v>
      </c>
      <c r="R77">
        <v>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UW-La Crosse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Kelly</dc:creator>
  <cp:lastModifiedBy>Patrick Kelly</cp:lastModifiedBy>
  <dcterms:created xsi:type="dcterms:W3CDTF">2014-12-18T17:32:37Z</dcterms:created>
  <dcterms:modified xsi:type="dcterms:W3CDTF">2014-12-18T17:35:53Z</dcterms:modified>
</cp:coreProperties>
</file>