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600" yWindow="560" windowWidth="21600" windowHeight="13800"/>
  </bookViews>
  <sheets>
    <sheet name="database Template" sheetId="1" r:id="rId1"/>
    <sheet name="OTU" sheetId="2" r:id="rId2"/>
    <sheet name="Fish template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4" i="1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3"/>
  <c r="A3"/>
  <c r="G3"/>
  <c r="H3"/>
  <c r="S3"/>
  <c r="T3"/>
  <c r="U3"/>
  <c r="V3"/>
  <c r="W3"/>
  <c r="X3"/>
  <c r="Y3"/>
  <c r="Z3"/>
  <c r="A4"/>
  <c r="G4"/>
  <c r="H4"/>
  <c r="S4"/>
  <c r="T4"/>
  <c r="U4"/>
  <c r="V4"/>
  <c r="W4"/>
  <c r="X4"/>
  <c r="Y4"/>
  <c r="Z4"/>
  <c r="A5"/>
  <c r="G5"/>
  <c r="H5"/>
  <c r="S5"/>
  <c r="T5"/>
  <c r="U5"/>
  <c r="V5"/>
  <c r="W5"/>
  <c r="X5"/>
  <c r="Y5"/>
  <c r="Z5"/>
  <c r="A6"/>
  <c r="G6"/>
  <c r="H6"/>
  <c r="S6"/>
  <c r="T6"/>
  <c r="U6"/>
  <c r="V6"/>
  <c r="W6"/>
  <c r="X6"/>
  <c r="Y6"/>
  <c r="Z6"/>
  <c r="A7"/>
  <c r="G7"/>
  <c r="H7"/>
  <c r="S7"/>
  <c r="T7"/>
  <c r="U7"/>
  <c r="V7"/>
  <c r="W7"/>
  <c r="X7"/>
  <c r="Y7"/>
  <c r="Z7"/>
  <c r="A8"/>
  <c r="G8"/>
  <c r="H8"/>
  <c r="S8"/>
  <c r="T8"/>
  <c r="U8"/>
  <c r="V8"/>
  <c r="W8"/>
  <c r="X8"/>
  <c r="Y8"/>
  <c r="Z8"/>
  <c r="A9"/>
  <c r="G9"/>
  <c r="H9"/>
  <c r="S9"/>
  <c r="T9"/>
  <c r="U9"/>
  <c r="V9"/>
  <c r="W9"/>
  <c r="X9"/>
  <c r="Y9"/>
  <c r="Z9"/>
  <c r="A10"/>
  <c r="G10"/>
  <c r="H10"/>
  <c r="S10"/>
  <c r="T10"/>
  <c r="U10"/>
  <c r="V10"/>
  <c r="W10"/>
  <c r="X10"/>
  <c r="Y10"/>
  <c r="Z10"/>
  <c r="A11"/>
  <c r="G11"/>
  <c r="H11"/>
  <c r="S11"/>
  <c r="T11"/>
  <c r="U11"/>
  <c r="V11"/>
  <c r="W11"/>
  <c r="X11"/>
  <c r="Y11"/>
  <c r="Z11"/>
  <c r="A12"/>
  <c r="G12"/>
  <c r="H12"/>
  <c r="S12"/>
  <c r="T12"/>
  <c r="U12"/>
  <c r="V12"/>
  <c r="W12"/>
  <c r="X12"/>
  <c r="Y12"/>
  <c r="Z12"/>
  <c r="A13"/>
  <c r="G13"/>
  <c r="H13"/>
  <c r="S13"/>
  <c r="T13"/>
  <c r="U13"/>
  <c r="V13"/>
  <c r="W13"/>
  <c r="X13"/>
  <c r="Y13"/>
  <c r="Z13"/>
  <c r="A14"/>
  <c r="G14"/>
  <c r="H14"/>
  <c r="S14"/>
  <c r="T14"/>
  <c r="U14"/>
  <c r="V14"/>
  <c r="W14"/>
  <c r="X14"/>
  <c r="Y14"/>
  <c r="Z14"/>
  <c r="A15"/>
  <c r="G15"/>
  <c r="H15"/>
  <c r="S15"/>
  <c r="T15"/>
  <c r="U15"/>
  <c r="V15"/>
  <c r="W15"/>
  <c r="X15"/>
  <c r="Y15"/>
  <c r="Z15"/>
  <c r="A16"/>
  <c r="G16"/>
  <c r="H16"/>
  <c r="S16"/>
  <c r="T16"/>
  <c r="U16"/>
  <c r="V16"/>
  <c r="W16"/>
  <c r="X16"/>
  <c r="Y16"/>
  <c r="Z16"/>
  <c r="A17"/>
  <c r="G17"/>
  <c r="H17"/>
  <c r="S17"/>
  <c r="T17"/>
  <c r="U17"/>
  <c r="V17"/>
  <c r="W17"/>
  <c r="X17"/>
  <c r="Y17"/>
  <c r="Z17"/>
  <c r="A18"/>
  <c r="G18"/>
  <c r="H18"/>
  <c r="S18"/>
  <c r="T18"/>
  <c r="U18"/>
  <c r="V18"/>
  <c r="W18"/>
  <c r="X18"/>
  <c r="Y18"/>
  <c r="Z18"/>
  <c r="A19"/>
  <c r="G19"/>
  <c r="H19"/>
  <c r="S19"/>
  <c r="T19"/>
  <c r="U19"/>
  <c r="V19"/>
  <c r="W19"/>
  <c r="X19"/>
  <c r="Y19"/>
  <c r="Z19"/>
  <c r="A20"/>
  <c r="G20"/>
  <c r="H20"/>
  <c r="S20"/>
  <c r="T20"/>
  <c r="U20"/>
  <c r="V20"/>
  <c r="W20"/>
  <c r="X20"/>
  <c r="Y20"/>
  <c r="Z20"/>
  <c r="A21"/>
  <c r="G21"/>
  <c r="H21"/>
  <c r="S21"/>
  <c r="T21"/>
  <c r="U21"/>
  <c r="V21"/>
  <c r="W21"/>
  <c r="X21"/>
  <c r="Y21"/>
  <c r="Z21"/>
  <c r="A22"/>
  <c r="G22"/>
  <c r="H22"/>
  <c r="S22"/>
  <c r="T22"/>
  <c r="U22"/>
  <c r="V22"/>
  <c r="W22"/>
  <c r="X22"/>
  <c r="Y22"/>
  <c r="Z22"/>
  <c r="A23"/>
  <c r="G23"/>
  <c r="H23"/>
  <c r="S23"/>
  <c r="T23"/>
  <c r="U23"/>
  <c r="V23"/>
  <c r="W23"/>
  <c r="X23"/>
  <c r="Y23"/>
  <c r="Z23"/>
  <c r="A24"/>
  <c r="G24"/>
  <c r="H24"/>
  <c r="S24"/>
  <c r="T24"/>
  <c r="U24"/>
  <c r="V24"/>
  <c r="W24"/>
  <c r="X24"/>
  <c r="Y24"/>
  <c r="Z24"/>
  <c r="A25"/>
  <c r="G25"/>
  <c r="H25"/>
  <c r="S25"/>
  <c r="T25"/>
  <c r="U25"/>
  <c r="V25"/>
  <c r="W25"/>
  <c r="X25"/>
  <c r="Y25"/>
  <c r="Z25"/>
  <c r="A26"/>
  <c r="G26"/>
  <c r="H26"/>
  <c r="S26"/>
  <c r="T26"/>
  <c r="U26"/>
  <c r="V26"/>
  <c r="W26"/>
  <c r="X26"/>
  <c r="Y26"/>
  <c r="Z26"/>
  <c r="A27"/>
  <c r="G27"/>
  <c r="H27"/>
  <c r="S27"/>
  <c r="T27"/>
  <c r="U27"/>
  <c r="V27"/>
  <c r="W27"/>
  <c r="X27"/>
  <c r="Y27"/>
  <c r="Z27"/>
  <c r="A28"/>
  <c r="G28"/>
  <c r="H28"/>
  <c r="S28"/>
  <c r="T28"/>
  <c r="U28"/>
  <c r="V28"/>
  <c r="W28"/>
  <c r="X28"/>
  <c r="Y28"/>
  <c r="Z28"/>
  <c r="A29"/>
  <c r="G29"/>
  <c r="H29"/>
  <c r="S29"/>
  <c r="T29"/>
  <c r="U29"/>
  <c r="V29"/>
  <c r="W29"/>
  <c r="X29"/>
  <c r="Y29"/>
  <c r="Z29"/>
  <c r="A30"/>
  <c r="G30"/>
  <c r="H30"/>
  <c r="S30"/>
  <c r="T30"/>
  <c r="U30"/>
  <c r="V30"/>
  <c r="W30"/>
  <c r="X30"/>
  <c r="Y30"/>
  <c r="Z30"/>
  <c r="A31"/>
  <c r="G31"/>
  <c r="H31"/>
  <c r="S31"/>
  <c r="T31"/>
  <c r="U31"/>
  <c r="V31"/>
  <c r="W31"/>
  <c r="X31"/>
  <c r="Y31"/>
  <c r="Z31"/>
  <c r="A32"/>
  <c r="G32"/>
  <c r="H32"/>
  <c r="S32"/>
  <c r="T32"/>
  <c r="U32"/>
  <c r="V32"/>
  <c r="W32"/>
  <c r="X32"/>
  <c r="Y32"/>
  <c r="Z32"/>
  <c r="A33"/>
  <c r="G33"/>
  <c r="H33"/>
  <c r="S33"/>
  <c r="T33"/>
  <c r="U33"/>
  <c r="V33"/>
  <c r="W33"/>
  <c r="X33"/>
  <c r="Y33"/>
  <c r="Z33"/>
  <c r="A34"/>
  <c r="G34"/>
  <c r="H34"/>
  <c r="S34"/>
  <c r="T34"/>
  <c r="U34"/>
  <c r="V34"/>
  <c r="W34"/>
  <c r="X34"/>
  <c r="Y34"/>
  <c r="Z34"/>
  <c r="A35"/>
  <c r="G35"/>
  <c r="H35"/>
  <c r="S35"/>
  <c r="T35"/>
  <c r="U35"/>
  <c r="V35"/>
  <c r="W35"/>
  <c r="X35"/>
  <c r="Y35"/>
  <c r="Z35"/>
  <c r="A36"/>
  <c r="G36"/>
  <c r="H36"/>
  <c r="S36"/>
  <c r="T36"/>
  <c r="U36"/>
  <c r="V36"/>
  <c r="W36"/>
  <c r="X36"/>
  <c r="Y36"/>
  <c r="Z36"/>
  <c r="A37"/>
  <c r="G37"/>
  <c r="H37"/>
  <c r="S37"/>
  <c r="T37"/>
  <c r="U37"/>
  <c r="V37"/>
  <c r="W37"/>
  <c r="X37"/>
  <c r="Y37"/>
  <c r="Z37"/>
  <c r="A38"/>
  <c r="G38"/>
  <c r="H38"/>
  <c r="S38"/>
  <c r="T38"/>
  <c r="U38"/>
  <c r="V38"/>
  <c r="W38"/>
  <c r="X38"/>
  <c r="Y38"/>
  <c r="Z38"/>
  <c r="A39"/>
  <c r="G39"/>
  <c r="H39"/>
  <c r="S39"/>
  <c r="T39"/>
  <c r="U39"/>
  <c r="V39"/>
  <c r="W39"/>
  <c r="X39"/>
  <c r="Y39"/>
  <c r="Z39"/>
  <c r="A40"/>
  <c r="G40"/>
  <c r="H40"/>
  <c r="S40"/>
  <c r="T40"/>
  <c r="U40"/>
  <c r="V40"/>
  <c r="W40"/>
  <c r="X40"/>
  <c r="Y40"/>
  <c r="Z40"/>
  <c r="A41"/>
  <c r="G41"/>
  <c r="H41"/>
  <c r="S41"/>
  <c r="T41"/>
  <c r="U41"/>
  <c r="V41"/>
  <c r="W41"/>
  <c r="X41"/>
  <c r="Y41"/>
  <c r="Z41"/>
  <c r="A42"/>
  <c r="G42"/>
  <c r="H42"/>
  <c r="S42"/>
  <c r="T42"/>
  <c r="U42"/>
  <c r="V42"/>
  <c r="W42"/>
  <c r="X42"/>
  <c r="Y42"/>
  <c r="Z42"/>
  <c r="A43"/>
  <c r="G43"/>
  <c r="H43"/>
  <c r="S43"/>
  <c r="T43"/>
  <c r="U43"/>
  <c r="V43"/>
  <c r="W43"/>
  <c r="X43"/>
  <c r="Y43"/>
  <c r="Z43"/>
  <c r="A44"/>
  <c r="G44"/>
  <c r="H44"/>
  <c r="S44"/>
  <c r="T44"/>
  <c r="U44"/>
  <c r="V44"/>
  <c r="W44"/>
  <c r="X44"/>
  <c r="Y44"/>
  <c r="Z44"/>
  <c r="A45"/>
  <c r="G45"/>
  <c r="H45"/>
  <c r="S45"/>
  <c r="T45"/>
  <c r="U45"/>
  <c r="V45"/>
  <c r="W45"/>
  <c r="X45"/>
  <c r="Y45"/>
  <c r="Z45"/>
  <c r="A46"/>
  <c r="G46"/>
  <c r="H46"/>
  <c r="S46"/>
  <c r="T46"/>
  <c r="U46"/>
  <c r="V46"/>
  <c r="W46"/>
  <c r="X46"/>
  <c r="Y46"/>
  <c r="Z46"/>
  <c r="A47"/>
  <c r="G47"/>
  <c r="H47"/>
  <c r="S47"/>
  <c r="T47"/>
  <c r="U47"/>
  <c r="V47"/>
  <c r="W47"/>
  <c r="X47"/>
  <c r="Y47"/>
  <c r="Z47"/>
  <c r="A48"/>
  <c r="G48"/>
  <c r="H48"/>
  <c r="S48"/>
  <c r="T48"/>
  <c r="U48"/>
  <c r="V48"/>
  <c r="W48"/>
  <c r="X48"/>
  <c r="Y48"/>
  <c r="Z48"/>
  <c r="A49"/>
  <c r="G49"/>
  <c r="H49"/>
  <c r="S49"/>
  <c r="T49"/>
  <c r="U49"/>
  <c r="V49"/>
  <c r="W49"/>
  <c r="X49"/>
  <c r="Y49"/>
  <c r="Z49"/>
  <c r="A50"/>
  <c r="G50"/>
  <c r="H50"/>
  <c r="S50"/>
  <c r="T50"/>
  <c r="U50"/>
  <c r="V50"/>
  <c r="W50"/>
  <c r="X50"/>
  <c r="Y50"/>
  <c r="Z50"/>
  <c r="A51"/>
  <c r="G51"/>
  <c r="H51"/>
  <c r="S51"/>
  <c r="T51"/>
  <c r="U51"/>
  <c r="V51"/>
  <c r="W51"/>
  <c r="X51"/>
  <c r="Y51"/>
  <c r="Z51"/>
  <c r="A52"/>
  <c r="G52"/>
  <c r="H52"/>
  <c r="S52"/>
  <c r="T52"/>
  <c r="U52"/>
  <c r="V52"/>
  <c r="W52"/>
  <c r="X52"/>
  <c r="Y52"/>
  <c r="Z52"/>
  <c r="A53"/>
  <c r="G53"/>
  <c r="H53"/>
  <c r="S53"/>
  <c r="T53"/>
  <c r="U53"/>
  <c r="V53"/>
  <c r="W53"/>
  <c r="X53"/>
  <c r="Y53"/>
  <c r="Z53"/>
  <c r="A54"/>
  <c r="G54"/>
  <c r="H54"/>
  <c r="S54"/>
  <c r="T54"/>
  <c r="U54"/>
  <c r="V54"/>
  <c r="W54"/>
  <c r="X54"/>
  <c r="Y54"/>
  <c r="Z54"/>
  <c r="A55"/>
  <c r="G55"/>
  <c r="H55"/>
  <c r="S55"/>
  <c r="T55"/>
  <c r="U55"/>
  <c r="V55"/>
  <c r="W55"/>
  <c r="X55"/>
  <c r="Y55"/>
  <c r="Z55"/>
  <c r="A56"/>
  <c r="G56"/>
  <c r="H56"/>
  <c r="S56"/>
  <c r="T56"/>
  <c r="U56"/>
  <c r="V56"/>
  <c r="W56"/>
  <c r="X56"/>
  <c r="Y56"/>
  <c r="Z56"/>
  <c r="A57"/>
  <c r="G57"/>
  <c r="H57"/>
  <c r="S57"/>
  <c r="T57"/>
  <c r="U57"/>
  <c r="V57"/>
  <c r="W57"/>
  <c r="X57"/>
  <c r="Y57"/>
  <c r="Z57"/>
  <c r="A58"/>
  <c r="G58"/>
  <c r="H58"/>
  <c r="S58"/>
  <c r="T58"/>
  <c r="U58"/>
  <c r="V58"/>
  <c r="W58"/>
  <c r="X58"/>
  <c r="Y58"/>
  <c r="Z58"/>
  <c r="A59"/>
  <c r="G59"/>
  <c r="H59"/>
  <c r="S59"/>
  <c r="T59"/>
  <c r="U59"/>
  <c r="V59"/>
  <c r="W59"/>
  <c r="X59"/>
  <c r="Y59"/>
  <c r="Z59"/>
  <c r="A60"/>
  <c r="G60"/>
  <c r="H60"/>
  <c r="S60"/>
  <c r="T60"/>
  <c r="U60"/>
  <c r="V60"/>
  <c r="W60"/>
  <c r="X60"/>
  <c r="Y60"/>
  <c r="Z60"/>
  <c r="A61"/>
  <c r="G61"/>
  <c r="H61"/>
  <c r="S61"/>
  <c r="T61"/>
  <c r="U61"/>
  <c r="V61"/>
  <c r="W61"/>
  <c r="X61"/>
  <c r="Y61"/>
  <c r="Z61"/>
  <c r="A62"/>
  <c r="G62"/>
  <c r="H62"/>
  <c r="S62"/>
  <c r="T62"/>
  <c r="U62"/>
  <c r="V62"/>
  <c r="W62"/>
  <c r="X62"/>
  <c r="Y62"/>
  <c r="Z62"/>
  <c r="A63"/>
  <c r="G63"/>
  <c r="H63"/>
  <c r="S63"/>
  <c r="T63"/>
  <c r="U63"/>
  <c r="V63"/>
  <c r="W63"/>
  <c r="X63"/>
  <c r="Y63"/>
  <c r="Z63"/>
  <c r="A64"/>
  <c r="G64"/>
  <c r="H64"/>
  <c r="S64"/>
  <c r="T64"/>
  <c r="U64"/>
  <c r="V64"/>
  <c r="W64"/>
  <c r="X64"/>
  <c r="Y64"/>
  <c r="Z64"/>
  <c r="A65"/>
  <c r="G65"/>
  <c r="H65"/>
  <c r="S65"/>
  <c r="T65"/>
  <c r="U65"/>
  <c r="V65"/>
  <c r="W65"/>
  <c r="X65"/>
  <c r="Y65"/>
  <c r="Z65"/>
  <c r="A66"/>
  <c r="G66"/>
  <c r="H66"/>
  <c r="S66"/>
  <c r="T66"/>
  <c r="U66"/>
  <c r="V66"/>
  <c r="W66"/>
  <c r="X66"/>
  <c r="Y66"/>
  <c r="Z66"/>
  <c r="A67"/>
  <c r="G67"/>
  <c r="H67"/>
  <c r="S67"/>
  <c r="T67"/>
  <c r="U67"/>
  <c r="V67"/>
  <c r="W67"/>
  <c r="X67"/>
  <c r="Y67"/>
  <c r="Z67"/>
  <c r="A68"/>
  <c r="G68"/>
  <c r="H68"/>
  <c r="S68"/>
  <c r="T68"/>
  <c r="U68"/>
  <c r="V68"/>
  <c r="W68"/>
  <c r="X68"/>
  <c r="Y68"/>
  <c r="Z68"/>
  <c r="A69"/>
  <c r="G69"/>
  <c r="H69"/>
  <c r="S69"/>
  <c r="T69"/>
  <c r="U69"/>
  <c r="V69"/>
  <c r="W69"/>
  <c r="X69"/>
  <c r="Y69"/>
  <c r="Z69"/>
  <c r="A70"/>
  <c r="G70"/>
  <c r="H70"/>
  <c r="S70"/>
  <c r="T70"/>
  <c r="U70"/>
  <c r="V70"/>
  <c r="W70"/>
  <c r="X70"/>
  <c r="Y70"/>
  <c r="Z70"/>
  <c r="A71"/>
  <c r="G71"/>
  <c r="H71"/>
  <c r="S71"/>
  <c r="T71"/>
  <c r="U71"/>
  <c r="V71"/>
  <c r="W71"/>
  <c r="X71"/>
  <c r="Y71"/>
  <c r="Z71"/>
  <c r="A72"/>
  <c r="G72"/>
  <c r="H72"/>
  <c r="S72"/>
  <c r="T72"/>
  <c r="U72"/>
  <c r="V72"/>
  <c r="W72"/>
  <c r="X72"/>
  <c r="Y72"/>
  <c r="Z72"/>
  <c r="A73"/>
  <c r="G73"/>
  <c r="H73"/>
  <c r="S73"/>
  <c r="T73"/>
  <c r="U73"/>
  <c r="V73"/>
  <c r="W73"/>
  <c r="X73"/>
  <c r="Y73"/>
  <c r="Z73"/>
  <c r="A74"/>
  <c r="G74"/>
  <c r="H74"/>
  <c r="S74"/>
  <c r="T74"/>
  <c r="U74"/>
  <c r="V74"/>
  <c r="W74"/>
  <c r="X74"/>
  <c r="Y74"/>
  <c r="Z74"/>
  <c r="A75"/>
  <c r="G75"/>
  <c r="H75"/>
  <c r="S75"/>
  <c r="T75"/>
  <c r="U75"/>
  <c r="V75"/>
  <c r="W75"/>
  <c r="X75"/>
  <c r="Y75"/>
  <c r="Z75"/>
  <c r="A76"/>
  <c r="G76"/>
  <c r="H76"/>
  <c r="S76"/>
  <c r="T76"/>
  <c r="U76"/>
  <c r="V76"/>
  <c r="W76"/>
  <c r="X76"/>
  <c r="Y76"/>
  <c r="Z76"/>
  <c r="A77"/>
  <c r="G77"/>
  <c r="H77"/>
  <c r="S77"/>
  <c r="T77"/>
  <c r="U77"/>
  <c r="V77"/>
  <c r="W77"/>
  <c r="X77"/>
  <c r="Y77"/>
  <c r="Z77"/>
  <c r="A78"/>
  <c r="G78"/>
  <c r="H78"/>
  <c r="S78"/>
  <c r="T78"/>
  <c r="U78"/>
  <c r="V78"/>
  <c r="W78"/>
  <c r="X78"/>
  <c r="Y78"/>
  <c r="Z78"/>
  <c r="A79"/>
  <c r="G79"/>
  <c r="H79"/>
  <c r="S79"/>
  <c r="T79"/>
  <c r="U79"/>
  <c r="V79"/>
  <c r="W79"/>
  <c r="X79"/>
  <c r="Y79"/>
  <c r="Z79"/>
  <c r="A80"/>
  <c r="G80"/>
  <c r="H80"/>
  <c r="S80"/>
  <c r="T80"/>
  <c r="U80"/>
  <c r="V80"/>
  <c r="W80"/>
  <c r="X80"/>
  <c r="Y80"/>
  <c r="Z80"/>
  <c r="A81"/>
  <c r="G81"/>
  <c r="H81"/>
  <c r="S81"/>
  <c r="T81"/>
  <c r="U81"/>
  <c r="V81"/>
  <c r="W81"/>
  <c r="X81"/>
  <c r="Y81"/>
  <c r="Z81"/>
  <c r="A82"/>
  <c r="G82"/>
  <c r="H82"/>
  <c r="S82"/>
  <c r="T82"/>
  <c r="U82"/>
  <c r="V82"/>
  <c r="W82"/>
  <c r="X82"/>
  <c r="Y82"/>
  <c r="Z82"/>
  <c r="A83"/>
  <c r="G83"/>
  <c r="H83"/>
  <c r="S83"/>
  <c r="T83"/>
  <c r="U83"/>
  <c r="V83"/>
  <c r="W83"/>
  <c r="X83"/>
  <c r="Y83"/>
  <c r="Z83"/>
  <c r="A84"/>
  <c r="G84"/>
  <c r="H84"/>
  <c r="S84"/>
  <c r="T84"/>
  <c r="U84"/>
  <c r="V84"/>
  <c r="W84"/>
  <c r="X84"/>
  <c r="Y84"/>
  <c r="Z84"/>
  <c r="A85"/>
  <c r="G85"/>
  <c r="H85"/>
  <c r="S85"/>
  <c r="T85"/>
  <c r="U85"/>
  <c r="V85"/>
  <c r="W85"/>
  <c r="X85"/>
  <c r="Y85"/>
  <c r="Z85"/>
  <c r="A86"/>
  <c r="G86"/>
  <c r="H86"/>
  <c r="S86"/>
  <c r="T86"/>
  <c r="U86"/>
  <c r="V86"/>
  <c r="W86"/>
  <c r="X86"/>
  <c r="Y86"/>
  <c r="Z86"/>
  <c r="A87"/>
  <c r="G87"/>
  <c r="H87"/>
  <c r="S87"/>
  <c r="T87"/>
  <c r="U87"/>
  <c r="V87"/>
  <c r="W87"/>
  <c r="X87"/>
  <c r="Y87"/>
  <c r="Z87"/>
  <c r="A88"/>
  <c r="G88"/>
  <c r="H88"/>
  <c r="S88"/>
  <c r="T88"/>
  <c r="U88"/>
  <c r="V88"/>
  <c r="W88"/>
  <c r="X88"/>
  <c r="Y88"/>
  <c r="Z88"/>
  <c r="A89"/>
  <c r="G89"/>
  <c r="H89"/>
  <c r="S89"/>
  <c r="T89"/>
  <c r="U89"/>
  <c r="V89"/>
  <c r="W89"/>
  <c r="X89"/>
  <c r="Y89"/>
  <c r="Z89"/>
  <c r="A90"/>
  <c r="G90"/>
  <c r="H90"/>
  <c r="S90"/>
  <c r="T90"/>
  <c r="U90"/>
  <c r="V90"/>
  <c r="W90"/>
  <c r="X90"/>
  <c r="Y90"/>
  <c r="Z90"/>
  <c r="A91"/>
  <c r="G91"/>
  <c r="H91"/>
  <c r="S91"/>
  <c r="T91"/>
  <c r="U91"/>
  <c r="V91"/>
  <c r="W91"/>
  <c r="X91"/>
  <c r="Y91"/>
  <c r="Z91"/>
  <c r="A92"/>
  <c r="G92"/>
  <c r="H92"/>
  <c r="S92"/>
  <c r="T92"/>
  <c r="U92"/>
  <c r="V92"/>
  <c r="W92"/>
  <c r="X92"/>
  <c r="Y92"/>
  <c r="Z92"/>
  <c r="A93"/>
  <c r="G93"/>
  <c r="H93"/>
  <c r="S93"/>
  <c r="T93"/>
  <c r="U93"/>
  <c r="V93"/>
  <c r="W93"/>
  <c r="X93"/>
  <c r="Y93"/>
  <c r="Z93"/>
  <c r="A94"/>
  <c r="G94"/>
  <c r="H94"/>
  <c r="S94"/>
  <c r="T94"/>
  <c r="U94"/>
  <c r="V94"/>
  <c r="W94"/>
  <c r="X94"/>
  <c r="Y94"/>
  <c r="Z94"/>
  <c r="A95"/>
  <c r="G95"/>
  <c r="H95"/>
  <c r="S95"/>
  <c r="T95"/>
  <c r="U95"/>
  <c r="V95"/>
  <c r="W95"/>
  <c r="X95"/>
  <c r="Y95"/>
  <c r="Z95"/>
  <c r="A96"/>
  <c r="G96"/>
  <c r="H96"/>
  <c r="S96"/>
  <c r="T96"/>
  <c r="U96"/>
  <c r="V96"/>
  <c r="W96"/>
  <c r="X96"/>
  <c r="Y96"/>
  <c r="Z96"/>
  <c r="A97"/>
  <c r="G97"/>
  <c r="H97"/>
  <c r="S97"/>
  <c r="T97"/>
  <c r="U97"/>
  <c r="V97"/>
  <c r="W97"/>
  <c r="X97"/>
  <c r="Y97"/>
  <c r="Z97"/>
  <c r="A98"/>
  <c r="G98"/>
  <c r="H98"/>
  <c r="S98"/>
  <c r="T98"/>
  <c r="U98"/>
  <c r="V98"/>
  <c r="W98"/>
  <c r="X98"/>
  <c r="Y98"/>
  <c r="Z98"/>
  <c r="A99"/>
  <c r="G99"/>
  <c r="H99"/>
  <c r="S99"/>
  <c r="T99"/>
  <c r="U99"/>
  <c r="V99"/>
  <c r="W99"/>
  <c r="X99"/>
  <c r="Y99"/>
  <c r="Z99"/>
  <c r="A100"/>
  <c r="G100"/>
  <c r="H100"/>
  <c r="S100"/>
  <c r="T100"/>
  <c r="U100"/>
  <c r="V100"/>
  <c r="W100"/>
  <c r="X100"/>
  <c r="Y100"/>
  <c r="Z100"/>
  <c r="A101"/>
  <c r="G101"/>
  <c r="H101"/>
  <c r="S101"/>
  <c r="T101"/>
  <c r="U101"/>
  <c r="V101"/>
  <c r="W101"/>
  <c r="X101"/>
  <c r="Y101"/>
  <c r="Z101"/>
  <c r="A102"/>
  <c r="G102"/>
  <c r="H102"/>
  <c r="S102"/>
  <c r="T102"/>
  <c r="U102"/>
  <c r="V102"/>
  <c r="W102"/>
  <c r="X102"/>
  <c r="Y102"/>
  <c r="Z102"/>
  <c r="A103"/>
  <c r="G103"/>
  <c r="H103"/>
  <c r="S103"/>
  <c r="T103"/>
  <c r="U103"/>
  <c r="V103"/>
  <c r="W103"/>
  <c r="X103"/>
  <c r="Y103"/>
  <c r="Z103"/>
  <c r="A104"/>
  <c r="G104"/>
  <c r="H104"/>
  <c r="S104"/>
  <c r="T104"/>
  <c r="U104"/>
  <c r="V104"/>
  <c r="W104"/>
  <c r="X104"/>
  <c r="Y104"/>
  <c r="Z104"/>
  <c r="A105"/>
  <c r="G105"/>
  <c r="H105"/>
  <c r="S105"/>
  <c r="T105"/>
  <c r="U105"/>
  <c r="V105"/>
  <c r="W105"/>
  <c r="X105"/>
  <c r="Y105"/>
  <c r="Z105"/>
  <c r="A106"/>
  <c r="G106"/>
  <c r="H106"/>
  <c r="S106"/>
  <c r="T106"/>
  <c r="U106"/>
  <c r="V106"/>
  <c r="W106"/>
  <c r="X106"/>
  <c r="Y106"/>
  <c r="Z106"/>
  <c r="A107"/>
  <c r="G107"/>
  <c r="H107"/>
  <c r="S107"/>
  <c r="T107"/>
  <c r="U107"/>
  <c r="V107"/>
  <c r="W107"/>
  <c r="X107"/>
  <c r="Y107"/>
  <c r="Z107"/>
  <c r="A108"/>
  <c r="G108"/>
  <c r="H108"/>
  <c r="S108"/>
  <c r="T108"/>
  <c r="U108"/>
  <c r="V108"/>
  <c r="W108"/>
  <c r="X108"/>
  <c r="Y108"/>
  <c r="Z108"/>
  <c r="A109"/>
  <c r="G109"/>
  <c r="H109"/>
  <c r="S109"/>
  <c r="T109"/>
  <c r="U109"/>
  <c r="V109"/>
  <c r="W109"/>
  <c r="X109"/>
  <c r="Y109"/>
  <c r="Z109"/>
  <c r="A110"/>
  <c r="G110"/>
  <c r="H110"/>
  <c r="S110"/>
  <c r="T110"/>
  <c r="U110"/>
  <c r="V110"/>
  <c r="W110"/>
  <c r="X110"/>
  <c r="Y110"/>
  <c r="Z110"/>
  <c r="A111"/>
  <c r="G111"/>
  <c r="H111"/>
  <c r="S111"/>
  <c r="T111"/>
  <c r="U111"/>
  <c r="V111"/>
  <c r="W111"/>
  <c r="X111"/>
  <c r="Y111"/>
  <c r="Z111"/>
  <c r="A112"/>
  <c r="G112"/>
  <c r="H112"/>
  <c r="S112"/>
  <c r="T112"/>
  <c r="U112"/>
  <c r="V112"/>
  <c r="W112"/>
  <c r="X112"/>
  <c r="Y112"/>
  <c r="Z112"/>
  <c r="A113"/>
  <c r="G113"/>
  <c r="H113"/>
  <c r="S113"/>
  <c r="T113"/>
  <c r="U113"/>
  <c r="V113"/>
  <c r="W113"/>
  <c r="X113"/>
  <c r="Y113"/>
  <c r="Z113"/>
  <c r="A114"/>
  <c r="G114"/>
  <c r="H114"/>
  <c r="S114"/>
  <c r="T114"/>
  <c r="U114"/>
  <c r="V114"/>
  <c r="W114"/>
  <c r="X114"/>
  <c r="Y114"/>
  <c r="Z114"/>
  <c r="A115"/>
  <c r="G115"/>
  <c r="H115"/>
  <c r="S115"/>
  <c r="T115"/>
  <c r="U115"/>
  <c r="V115"/>
  <c r="W115"/>
  <c r="X115"/>
  <c r="Y115"/>
  <c r="Z115"/>
  <c r="A116"/>
  <c r="G116"/>
  <c r="H116"/>
  <c r="S116"/>
  <c r="T116"/>
  <c r="U116"/>
  <c r="V116"/>
  <c r="W116"/>
  <c r="X116"/>
  <c r="Y116"/>
  <c r="Z116"/>
  <c r="A117"/>
  <c r="G117"/>
  <c r="H117"/>
  <c r="S117"/>
  <c r="T117"/>
  <c r="U117"/>
  <c r="V117"/>
  <c r="W117"/>
  <c r="X117"/>
  <c r="Y117"/>
  <c r="Z117"/>
  <c r="A118"/>
  <c r="G118"/>
  <c r="H118"/>
  <c r="S118"/>
  <c r="T118"/>
  <c r="U118"/>
  <c r="V118"/>
  <c r="W118"/>
  <c r="X118"/>
  <c r="Y118"/>
  <c r="Z118"/>
  <c r="A119"/>
  <c r="G119"/>
  <c r="H119"/>
  <c r="S119"/>
  <c r="T119"/>
  <c r="U119"/>
  <c r="V119"/>
  <c r="W119"/>
  <c r="X119"/>
  <c r="Y119"/>
  <c r="Z119"/>
  <c r="A120"/>
  <c r="G120"/>
  <c r="H120"/>
  <c r="S120"/>
  <c r="T120"/>
  <c r="U120"/>
  <c r="V120"/>
  <c r="W120"/>
  <c r="X120"/>
  <c r="Y120"/>
  <c r="Z120"/>
  <c r="A121"/>
  <c r="G121"/>
  <c r="H121"/>
  <c r="S121"/>
  <c r="T121"/>
  <c r="U121"/>
  <c r="V121"/>
  <c r="W121"/>
  <c r="X121"/>
  <c r="Y121"/>
  <c r="Z121"/>
  <c r="A122"/>
  <c r="G122"/>
  <c r="H122"/>
  <c r="S122"/>
  <c r="T122"/>
  <c r="U122"/>
  <c r="V122"/>
  <c r="W122"/>
  <c r="X122"/>
  <c r="Y122"/>
  <c r="Z122"/>
  <c r="A123"/>
  <c r="G123"/>
  <c r="H123"/>
  <c r="S123"/>
  <c r="T123"/>
  <c r="U123"/>
  <c r="V123"/>
  <c r="W123"/>
  <c r="X123"/>
  <c r="Y123"/>
  <c r="Z123"/>
  <c r="A124"/>
  <c r="G124"/>
  <c r="H124"/>
  <c r="S124"/>
  <c r="T124"/>
  <c r="U124"/>
  <c r="V124"/>
  <c r="W124"/>
  <c r="X124"/>
  <c r="Y124"/>
  <c r="Z124"/>
  <c r="A125"/>
  <c r="G125"/>
  <c r="H125"/>
  <c r="S125"/>
  <c r="T125"/>
  <c r="U125"/>
  <c r="V125"/>
  <c r="W125"/>
  <c r="X125"/>
  <c r="Y125"/>
  <c r="Z125"/>
  <c r="A126"/>
  <c r="G126"/>
  <c r="H126"/>
  <c r="S126"/>
  <c r="T126"/>
  <c r="U126"/>
  <c r="V126"/>
  <c r="W126"/>
  <c r="X126"/>
  <c r="Y126"/>
  <c r="Z126"/>
  <c r="A127"/>
  <c r="G127"/>
  <c r="H127"/>
  <c r="S127"/>
  <c r="T127"/>
  <c r="U127"/>
  <c r="V127"/>
  <c r="W127"/>
  <c r="X127"/>
  <c r="Y127"/>
  <c r="Z127"/>
  <c r="A128"/>
  <c r="G128"/>
  <c r="H128"/>
  <c r="S128"/>
  <c r="T128"/>
  <c r="U128"/>
  <c r="V128"/>
  <c r="W128"/>
  <c r="X128"/>
  <c r="Y128"/>
  <c r="Z128"/>
  <c r="A129"/>
  <c r="G129"/>
  <c r="H129"/>
  <c r="S129"/>
  <c r="T129"/>
  <c r="U129"/>
  <c r="V129"/>
  <c r="W129"/>
  <c r="X129"/>
  <c r="Y129"/>
  <c r="Z129"/>
  <c r="A130"/>
  <c r="G130"/>
  <c r="H130"/>
  <c r="S130"/>
  <c r="T130"/>
  <c r="U130"/>
  <c r="V130"/>
  <c r="W130"/>
  <c r="X130"/>
  <c r="Y130"/>
  <c r="Z130"/>
  <c r="A131"/>
  <c r="G131"/>
  <c r="H131"/>
  <c r="S131"/>
  <c r="T131"/>
  <c r="U131"/>
  <c r="V131"/>
  <c r="W131"/>
  <c r="X131"/>
  <c r="Y131"/>
  <c r="Z131"/>
  <c r="A132"/>
  <c r="G132"/>
  <c r="H132"/>
  <c r="S132"/>
  <c r="T132"/>
  <c r="U132"/>
  <c r="V132"/>
  <c r="W132"/>
  <c r="X132"/>
  <c r="Y132"/>
  <c r="Z132"/>
  <c r="A133"/>
  <c r="G133"/>
  <c r="H133"/>
  <c r="S133"/>
  <c r="T133"/>
  <c r="U133"/>
  <c r="V133"/>
  <c r="W133"/>
  <c r="X133"/>
  <c r="Y133"/>
  <c r="Z133"/>
  <c r="A134"/>
  <c r="G134"/>
  <c r="H134"/>
  <c r="S134"/>
  <c r="T134"/>
  <c r="U134"/>
  <c r="V134"/>
  <c r="W134"/>
  <c r="X134"/>
  <c r="Y134"/>
  <c r="Z134"/>
  <c r="A135"/>
  <c r="G135"/>
  <c r="H135"/>
  <c r="S135"/>
  <c r="T135"/>
  <c r="U135"/>
  <c r="V135"/>
  <c r="W135"/>
  <c r="X135"/>
  <c r="Y135"/>
  <c r="Z135"/>
  <c r="A136"/>
  <c r="G136"/>
  <c r="H136"/>
  <c r="S136"/>
  <c r="T136"/>
  <c r="U136"/>
  <c r="V136"/>
  <c r="W136"/>
  <c r="X136"/>
  <c r="Y136"/>
  <c r="Z136"/>
  <c r="A137"/>
  <c r="G137"/>
  <c r="H137"/>
  <c r="S137"/>
  <c r="T137"/>
  <c r="U137"/>
  <c r="V137"/>
  <c r="W137"/>
  <c r="X137"/>
  <c r="Y137"/>
  <c r="Z137"/>
  <c r="A138"/>
  <c r="G138"/>
  <c r="H138"/>
  <c r="S138"/>
  <c r="T138"/>
  <c r="U138"/>
  <c r="V138"/>
  <c r="W138"/>
  <c r="X138"/>
  <c r="Y138"/>
  <c r="Z138"/>
  <c r="A139"/>
  <c r="G139"/>
  <c r="H139"/>
  <c r="S139"/>
  <c r="T139"/>
  <c r="U139"/>
  <c r="V139"/>
  <c r="W139"/>
  <c r="X139"/>
  <c r="Y139"/>
  <c r="Z139"/>
  <c r="A140"/>
  <c r="G140"/>
  <c r="H140"/>
  <c r="S140"/>
  <c r="T140"/>
  <c r="U140"/>
  <c r="V140"/>
  <c r="W140"/>
  <c r="X140"/>
  <c r="Y140"/>
  <c r="Z140"/>
  <c r="A141"/>
  <c r="G141"/>
  <c r="H141"/>
  <c r="S141"/>
  <c r="T141"/>
  <c r="U141"/>
  <c r="V141"/>
  <c r="W141"/>
  <c r="X141"/>
  <c r="Y141"/>
  <c r="Z141"/>
  <c r="A142"/>
  <c r="G142"/>
  <c r="H142"/>
  <c r="S142"/>
  <c r="T142"/>
  <c r="U142"/>
  <c r="V142"/>
  <c r="W142"/>
  <c r="X142"/>
  <c r="Y142"/>
  <c r="Z142"/>
  <c r="A143"/>
  <c r="G143"/>
  <c r="H143"/>
  <c r="S143"/>
  <c r="T143"/>
  <c r="U143"/>
  <c r="V143"/>
  <c r="W143"/>
  <c r="X143"/>
  <c r="Y143"/>
  <c r="Z143"/>
  <c r="A144"/>
  <c r="G144"/>
  <c r="H144"/>
  <c r="S144"/>
  <c r="T144"/>
  <c r="U144"/>
  <c r="V144"/>
  <c r="W144"/>
  <c r="X144"/>
  <c r="Y144"/>
  <c r="Z144"/>
  <c r="A145"/>
  <c r="G145"/>
  <c r="H145"/>
  <c r="S145"/>
  <c r="T145"/>
  <c r="U145"/>
  <c r="V145"/>
  <c r="W145"/>
  <c r="X145"/>
  <c r="Y145"/>
  <c r="Z145"/>
  <c r="A146"/>
  <c r="G146"/>
  <c r="H146"/>
  <c r="S146"/>
  <c r="T146"/>
  <c r="U146"/>
  <c r="V146"/>
  <c r="W146"/>
  <c r="X146"/>
  <c r="Y146"/>
  <c r="Z146"/>
  <c r="A147"/>
  <c r="G147"/>
  <c r="H147"/>
  <c r="S147"/>
  <c r="T147"/>
  <c r="U147"/>
  <c r="V147"/>
  <c r="W147"/>
  <c r="X147"/>
  <c r="Y147"/>
  <c r="Z147"/>
  <c r="A148"/>
  <c r="G148"/>
  <c r="H148"/>
  <c r="S148"/>
  <c r="T148"/>
  <c r="U148"/>
  <c r="V148"/>
  <c r="W148"/>
  <c r="X148"/>
  <c r="Y148"/>
  <c r="Z148"/>
  <c r="A149"/>
  <c r="G149"/>
  <c r="H149"/>
  <c r="S149"/>
  <c r="T149"/>
  <c r="U149"/>
  <c r="V149"/>
  <c r="W149"/>
  <c r="X149"/>
  <c r="Y149"/>
  <c r="Z149"/>
  <c r="A150"/>
  <c r="G150"/>
  <c r="H150"/>
  <c r="S150"/>
  <c r="T150"/>
  <c r="U150"/>
  <c r="V150"/>
  <c r="W150"/>
  <c r="X150"/>
  <c r="Y150"/>
  <c r="Z150"/>
  <c r="A151"/>
  <c r="G151"/>
  <c r="H151"/>
  <c r="S151"/>
  <c r="T151"/>
  <c r="U151"/>
  <c r="V151"/>
  <c r="W151"/>
  <c r="X151"/>
  <c r="Y151"/>
  <c r="Z151"/>
  <c r="A152"/>
  <c r="G152"/>
  <c r="H152"/>
  <c r="S152"/>
  <c r="T152"/>
  <c r="U152"/>
  <c r="V152"/>
  <c r="W152"/>
  <c r="X152"/>
  <c r="Y152"/>
  <c r="Z152"/>
  <c r="A153"/>
  <c r="G153"/>
  <c r="H153"/>
  <c r="S153"/>
  <c r="T153"/>
  <c r="U153"/>
  <c r="V153"/>
  <c r="W153"/>
  <c r="X153"/>
  <c r="Y153"/>
  <c r="Z153"/>
  <c r="A5" i="3"/>
  <c r="G5"/>
  <c r="H5"/>
  <c r="V5"/>
  <c r="W5"/>
  <c r="A4"/>
  <c r="G4"/>
  <c r="H4"/>
  <c r="V4"/>
  <c r="W4"/>
  <c r="A3"/>
  <c r="G3"/>
  <c r="H3"/>
  <c r="V3"/>
  <c r="W3"/>
</calcChain>
</file>

<file path=xl/sharedStrings.xml><?xml version="1.0" encoding="utf-8"?>
<sst xmlns="http://schemas.openxmlformats.org/spreadsheetml/2006/main" count="579" uniqueCount="119">
  <si>
    <t>clipRecapture</t>
  </si>
  <si>
    <t>sex</t>
  </si>
  <si>
    <t>mortality</t>
  </si>
  <si>
    <t>removed</t>
  </si>
  <si>
    <t>otolithSample</t>
  </si>
  <si>
    <t>tissueSampled</t>
  </si>
  <si>
    <t>dietSampled</t>
  </si>
  <si>
    <t>comment</t>
  </si>
  <si>
    <t>EL</t>
  </si>
  <si>
    <t>16T 307679E 5123358W</t>
  </si>
  <si>
    <t>yes</t>
  </si>
  <si>
    <t>MarkRecap.20120228</t>
  </si>
  <si>
    <t>sampleGroup</t>
  </si>
  <si>
    <t>WholeShoreline</t>
  </si>
  <si>
    <t>NC, JZ, AS</t>
  </si>
  <si>
    <t>AN</t>
  </si>
  <si>
    <t>EL_2012_summer_survey</t>
  </si>
  <si>
    <t>angler hours</t>
  </si>
  <si>
    <t>largemouth_bass</t>
  </si>
  <si>
    <t>177417913</t>
  </si>
  <si>
    <t>pit</t>
  </si>
  <si>
    <t>2008233</t>
  </si>
  <si>
    <t>floy</t>
  </si>
  <si>
    <t>177417908</t>
  </si>
  <si>
    <t>WL</t>
  </si>
  <si>
    <t>cyclopoid</t>
  </si>
  <si>
    <t>abundance_num_m3</t>
    <phoneticPr fontId="12" type="noConversion"/>
  </si>
  <si>
    <t>biomass_gDryMass_m3</t>
    <phoneticPr fontId="12" type="noConversion"/>
  </si>
  <si>
    <t>calanoid</t>
  </si>
  <si>
    <t>DeepHole</t>
    <phoneticPr fontId="12" type="noConversion"/>
  </si>
  <si>
    <t>2014-07-23 10:20:00</t>
  </si>
  <si>
    <t>2014-07-23 09:15:00</t>
  </si>
  <si>
    <t>2014-07-16 08:45:00</t>
  </si>
  <si>
    <t>2014-07-16 10:00:00</t>
  </si>
  <si>
    <t>2014-07-09 09:15:00</t>
  </si>
  <si>
    <t>2014-07-02 10:15:00</t>
  </si>
  <si>
    <t>2014-07-02 09:00:00</t>
  </si>
  <si>
    <t>2014-06-04 10:30:00</t>
  </si>
  <si>
    <t>2014-05-14 09:25:00</t>
  </si>
  <si>
    <t>2014-05-14 10:25:00</t>
  </si>
  <si>
    <t>2014-06-04 09:30:00</t>
  </si>
  <si>
    <t>2014-06-11 10:00:00</t>
  </si>
  <si>
    <t>2014-06-11 11:45:00</t>
  </si>
  <si>
    <t>2014-06-25 10:20:00</t>
  </si>
  <si>
    <t>2014-07-30 11:00:00</t>
  </si>
  <si>
    <t>2014-07-30 09:05:00</t>
  </si>
  <si>
    <t>2014-08-06 11:40:00</t>
  </si>
  <si>
    <t>2014-08-06 10:10:00</t>
  </si>
  <si>
    <t>tow</t>
    <phoneticPr fontId="12" type="noConversion"/>
  </si>
  <si>
    <t>JZ,BC</t>
    <phoneticPr fontId="12" type="noConversion"/>
  </si>
  <si>
    <t>ZoopCounts.20110601</t>
    <phoneticPr fontId="12" type="noConversion"/>
  </si>
  <si>
    <t>ZoopCounts.20110601</t>
    <phoneticPr fontId="12" type="noConversion"/>
  </si>
  <si>
    <t>count</t>
    <phoneticPr fontId="12" type="noConversion"/>
  </si>
  <si>
    <t>taxa</t>
    <phoneticPr fontId="12" type="noConversion"/>
  </si>
  <si>
    <t>daphnia</t>
  </si>
  <si>
    <t>bosmina</t>
  </si>
  <si>
    <t>meanMass_ug</t>
    <phoneticPr fontId="12" type="noConversion"/>
  </si>
  <si>
    <t xml:space="preserve">All fish samples need to be entered into the SITES, FISH_SAMPLES, and FISH_INFO tables.
Then other fish tables such as FISH_DIETS and FISH_OTOLITHS must contain the same fishID as in the FISH_INFO table.  This links the data back to the FISH_INFO and then to the FISH_SAMPLES table with the sampleID.  
</t>
  </si>
  <si>
    <t>THIS IS FOR FISH DATA ONLY - for limno and other data use the main database template sheet</t>
  </si>
  <si>
    <t>SITES</t>
  </si>
  <si>
    <t>SAMPLES</t>
  </si>
  <si>
    <t>siteID</t>
  </si>
  <si>
    <t>lakeID</t>
  </si>
  <si>
    <t>siteName</t>
  </si>
  <si>
    <t>lat</t>
  </si>
  <si>
    <t>long</t>
  </si>
  <si>
    <t>UTM</t>
  </si>
  <si>
    <t>sampleID</t>
  </si>
  <si>
    <t>dateSample</t>
  </si>
  <si>
    <t>dateTimeSample</t>
  </si>
  <si>
    <t>depthClass</t>
  </si>
  <si>
    <t>depthTop</t>
  </si>
  <si>
    <t>depthBottom</t>
  </si>
  <si>
    <t>crew</t>
  </si>
  <si>
    <t>weather</t>
  </si>
  <si>
    <t>comments</t>
  </si>
  <si>
    <t>metadataID</t>
  </si>
  <si>
    <t>projectID</t>
  </si>
  <si>
    <t>EXAMPLE</t>
  </si>
  <si>
    <t>habitat</t>
  </si>
  <si>
    <t>grouping</t>
  </si>
  <si>
    <t>order</t>
  </si>
  <si>
    <t>family</t>
  </si>
  <si>
    <t>genus</t>
  </si>
  <si>
    <t>species</t>
  </si>
  <si>
    <t>otu</t>
  </si>
  <si>
    <t>pelagic</t>
  </si>
  <si>
    <t>zooplankton</t>
  </si>
  <si>
    <t/>
  </si>
  <si>
    <t>gibberum</t>
  </si>
  <si>
    <t>example</t>
  </si>
  <si>
    <t>diptera</t>
  </si>
  <si>
    <t>cladoceran</t>
  </si>
  <si>
    <t>chaoboridae</t>
  </si>
  <si>
    <t>holopedidae</t>
  </si>
  <si>
    <t>chaoborus</t>
  </si>
  <si>
    <t>holopedium</t>
  </si>
  <si>
    <t>FISH_SAMPLES</t>
  </si>
  <si>
    <t>FISH_INFO</t>
  </si>
  <si>
    <t>dateSet</t>
  </si>
  <si>
    <t>dateTimeSet</t>
  </si>
  <si>
    <t>gear</t>
  </si>
  <si>
    <t>effort</t>
  </si>
  <si>
    <t>effortUnits</t>
  </si>
  <si>
    <t>useCPUE</t>
  </si>
  <si>
    <t>useSampleMarkRecap</t>
  </si>
  <si>
    <t>fishID</t>
  </si>
  <si>
    <t>fishNum</t>
  </si>
  <si>
    <t>fishLength</t>
  </si>
  <si>
    <t>fishWeight</t>
  </si>
  <si>
    <t>jumperDescription</t>
  </si>
  <si>
    <t>useTagMarkRecap</t>
  </si>
  <si>
    <t>tagID</t>
  </si>
  <si>
    <t>oldTag</t>
  </si>
  <si>
    <t>tagApply</t>
  </si>
  <si>
    <t>tagRecapture</t>
  </si>
  <si>
    <t>tagApplyType</t>
  </si>
  <si>
    <t>tagRecaptureType</t>
  </si>
  <si>
    <t>clipApply</t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</si>
</sst>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dd/mm/yyyy;@"/>
    <numFmt numFmtId="166" formatCode="yyyy\-mm\-dd\ h:mm:ss"/>
    <numFmt numFmtId="167" formatCode="0.000000000"/>
    <numFmt numFmtId="168" formatCode="yyyy\-mm\-dd"/>
    <numFmt numFmtId="169" formatCode="yyyy\-mm\-dd\ hh:mm:ss"/>
  </numFmts>
  <fonts count="14">
    <font>
      <sz val="11"/>
      <color theme="1"/>
      <name val="Calibri"/>
      <family val="2"/>
      <scheme val="minor"/>
    </font>
    <font>
      <sz val="10"/>
      <name val="Verdana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Verdana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8" fillId="0" borderId="0"/>
  </cellStyleXfs>
  <cellXfs count="6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2" fillId="3" borderId="0" xfId="0" applyFont="1" applyFill="1"/>
    <xf numFmtId="0" fontId="3" fillId="0" borderId="0" xfId="1" applyFill="1"/>
    <xf numFmtId="164" fontId="0" fillId="0" borderId="0" xfId="0" applyNumberFormat="1" applyFill="1"/>
    <xf numFmtId="0" fontId="4" fillId="2" borderId="0" xfId="0" applyFont="1" applyFill="1"/>
    <xf numFmtId="20" fontId="4" fillId="3" borderId="0" xfId="0" applyNumberFormat="1" applyFont="1" applyFill="1" applyBorder="1"/>
    <xf numFmtId="0" fontId="0" fillId="4" borderId="1" xfId="0" applyFill="1" applyBorder="1"/>
    <xf numFmtId="0" fontId="6" fillId="5" borderId="1" xfId="2" applyFont="1" applyFill="1" applyBorder="1" applyAlignment="1">
      <alignment horizontal="center"/>
    </xf>
    <xf numFmtId="2" fontId="6" fillId="5" borderId="1" xfId="2" applyNumberFormat="1" applyFont="1" applyFill="1" applyBorder="1" applyAlignment="1">
      <alignment horizontal="center"/>
    </xf>
    <xf numFmtId="0" fontId="2" fillId="4" borderId="1" xfId="0" applyFont="1" applyFill="1" applyBorder="1"/>
    <xf numFmtId="0" fontId="7" fillId="0" borderId="0" xfId="1" applyFont="1" applyFill="1"/>
    <xf numFmtId="20" fontId="4" fillId="0" borderId="0" xfId="0" applyNumberFormat="1" applyFont="1" applyFill="1" applyBorder="1"/>
    <xf numFmtId="0" fontId="4" fillId="0" borderId="0" xfId="0" applyFont="1" applyFill="1"/>
    <xf numFmtId="14" fontId="4" fillId="0" borderId="0" xfId="0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0" fontId="4" fillId="0" borderId="0" xfId="0" applyFont="1"/>
    <xf numFmtId="0" fontId="9" fillId="6" borderId="2" xfId="3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9" fillId="0" borderId="3" xfId="3" applyFont="1" applyFill="1" applyBorder="1" applyAlignment="1"/>
    <xf numFmtId="0" fontId="9" fillId="0" borderId="4" xfId="3" applyFont="1" applyFill="1" applyBorder="1" applyAlignment="1"/>
    <xf numFmtId="0" fontId="10" fillId="2" borderId="0" xfId="0" applyFont="1" applyFill="1"/>
    <xf numFmtId="0" fontId="10" fillId="3" borderId="0" xfId="0" applyFont="1" applyFill="1"/>
    <xf numFmtId="14" fontId="10" fillId="3" borderId="0" xfId="0" applyNumberFormat="1" applyFont="1" applyFill="1"/>
    <xf numFmtId="165" fontId="10" fillId="3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0" fontId="11" fillId="3" borderId="0" xfId="0" applyFont="1" applyFill="1"/>
    <xf numFmtId="164" fontId="10" fillId="3" borderId="0" xfId="0" applyNumberFormat="1" applyFont="1" applyFill="1"/>
    <xf numFmtId="0" fontId="11" fillId="4" borderId="0" xfId="0" applyFont="1" applyFill="1"/>
    <xf numFmtId="49" fontId="10" fillId="4" borderId="0" xfId="0" applyNumberFormat="1" applyFont="1" applyFill="1"/>
    <xf numFmtId="0" fontId="10" fillId="0" borderId="0" xfId="0" applyFont="1"/>
    <xf numFmtId="0" fontId="0" fillId="0" borderId="0" xfId="0" applyFont="1"/>
    <xf numFmtId="14" fontId="2" fillId="0" borderId="0" xfId="0" applyNumberFormat="1" applyFont="1" applyFill="1"/>
    <xf numFmtId="164" fontId="0" fillId="0" borderId="0" xfId="0" applyNumberFormat="1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0" fontId="13" fillId="0" borderId="0" xfId="1" applyFont="1" applyFill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1"/>
    <cellStyle name="Normal_Sheet2" xfId="2"/>
    <cellStyle name="Normal_Sheet2_1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207"/>
  <sheetViews>
    <sheetView tabSelected="1" topLeftCell="Z1" workbookViewId="0">
      <selection activeCell="AF5" sqref="AF5"/>
    </sheetView>
  </sheetViews>
  <sheetFormatPr baseColWidth="10" defaultColWidth="8.875" defaultRowHeight="15"/>
  <cols>
    <col min="1" max="1" width="13.5" style="20" bestFit="1" customWidth="1"/>
    <col min="3" max="3" width="10.125" bestFit="1" customWidth="1"/>
    <col min="4" max="4" width="9" bestFit="1" customWidth="1"/>
    <col min="5" max="5" width="9.625" bestFit="1" customWidth="1"/>
    <col min="6" max="6" width="24" bestFit="1" customWidth="1"/>
    <col min="7" max="7" width="12.375" style="20" customWidth="1"/>
    <col min="8" max="8" width="60.875" style="20" bestFit="1" customWidth="1"/>
    <col min="9" max="9" width="17" customWidth="1"/>
    <col min="10" max="10" width="21" customWidth="1"/>
    <col min="11" max="11" width="10.5" customWidth="1"/>
    <col min="12" max="12" width="9.625" customWidth="1"/>
    <col min="13" max="13" width="13.375" customWidth="1"/>
    <col min="14" max="14" width="19.875" customWidth="1"/>
    <col min="15" max="15" width="17.625" bestFit="1" customWidth="1"/>
    <col min="16" max="16" width="10.375" bestFit="1" customWidth="1"/>
    <col min="17" max="17" width="28" bestFit="1" customWidth="1"/>
    <col min="23" max="23" width="16.125" bestFit="1" customWidth="1"/>
    <col min="24" max="24" width="10.625" bestFit="1" customWidth="1"/>
    <col min="26" max="26" width="12.125" customWidth="1"/>
    <col min="27" max="27" width="11.875" customWidth="1"/>
    <col min="29" max="29" width="14.5" customWidth="1"/>
    <col min="30" max="30" width="18.625" customWidth="1"/>
    <col min="31" max="31" width="19.625" customWidth="1"/>
    <col min="32" max="32" width="19" customWidth="1"/>
    <col min="33" max="33" width="10.375" bestFit="1" customWidth="1"/>
  </cols>
  <sheetData>
    <row r="1" spans="1:33">
      <c r="A1" s="63" t="s">
        <v>59</v>
      </c>
      <c r="B1" s="63"/>
      <c r="C1" s="63"/>
      <c r="D1" s="63"/>
      <c r="E1" s="63"/>
      <c r="F1" s="63"/>
      <c r="G1" s="64" t="s">
        <v>60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78</v>
      </c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>
      <c r="A2" s="8" t="s">
        <v>61</v>
      </c>
      <c r="B2" s="1" t="s">
        <v>62</v>
      </c>
      <c r="C2" s="1" t="s">
        <v>63</v>
      </c>
      <c r="D2" s="1" t="s">
        <v>64</v>
      </c>
      <c r="E2" s="1" t="s">
        <v>65</v>
      </c>
      <c r="F2" s="2" t="s">
        <v>66</v>
      </c>
      <c r="G2" s="9" t="s">
        <v>61</v>
      </c>
      <c r="H2" s="9" t="s">
        <v>67</v>
      </c>
      <c r="I2" s="3" t="s">
        <v>68</v>
      </c>
      <c r="J2" s="4" t="s">
        <v>69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  <c r="Q2" s="5" t="s">
        <v>76</v>
      </c>
      <c r="R2" s="10" t="s">
        <v>77</v>
      </c>
      <c r="S2" s="11" t="s">
        <v>67</v>
      </c>
      <c r="T2" s="11" t="s">
        <v>62</v>
      </c>
      <c r="U2" s="11" t="s">
        <v>63</v>
      </c>
      <c r="V2" s="11" t="s">
        <v>68</v>
      </c>
      <c r="W2" s="11" t="s">
        <v>69</v>
      </c>
      <c r="X2" s="11" t="s">
        <v>70</v>
      </c>
      <c r="Y2" s="12" t="s">
        <v>71</v>
      </c>
      <c r="Z2" s="12" t="s">
        <v>72</v>
      </c>
      <c r="AA2" s="10" t="s">
        <v>53</v>
      </c>
      <c r="AB2" s="10" t="s">
        <v>52</v>
      </c>
      <c r="AC2" s="10" t="s">
        <v>56</v>
      </c>
      <c r="AD2" s="10" t="s">
        <v>26</v>
      </c>
      <c r="AE2" s="10" t="s">
        <v>27</v>
      </c>
      <c r="AF2" s="13" t="s">
        <v>76</v>
      </c>
      <c r="AG2" s="10" t="s">
        <v>75</v>
      </c>
    </row>
    <row r="3" spans="1:33" ht="16">
      <c r="A3" s="14" t="str">
        <f t="shared" ref="A3:A64" si="0">CONCATENATE(B3,"_",C3)</f>
        <v>EL_DeepHole</v>
      </c>
      <c r="B3" t="s">
        <v>8</v>
      </c>
      <c r="C3" s="48" t="s">
        <v>29</v>
      </c>
      <c r="G3" s="15" t="str">
        <f t="shared" ref="G3:G64" si="1">A3</f>
        <v>EL_DeepHole</v>
      </c>
      <c r="H3" s="16" t="str">
        <f t="shared" ref="H3:H64" si="2">CONCATENATE(G3,"_",TEXT(I3,"yyyymmdd"),"_",TEXT(J3,"hhmm"),"_",K3,"_",M3,"_",Q3)</f>
        <v>EL_DeepHole_20140723_1020_tow_8_ZoopCounts.20110601</v>
      </c>
      <c r="I3" s="60">
        <v>41843</v>
      </c>
      <c r="J3" s="61" t="s">
        <v>30</v>
      </c>
      <c r="K3" t="s">
        <v>48</v>
      </c>
      <c r="L3">
        <v>0</v>
      </c>
      <c r="M3">
        <v>8</v>
      </c>
      <c r="N3" t="s">
        <v>49</v>
      </c>
      <c r="Q3" t="s">
        <v>50</v>
      </c>
      <c r="R3">
        <v>3</v>
      </c>
      <c r="S3" s="16" t="str">
        <f t="shared" ref="S3:S64" si="3">H3</f>
        <v>EL_DeepHole_20140723_1020_tow_8_ZoopCounts.20110601</v>
      </c>
      <c r="T3" s="16" t="str">
        <f t="shared" ref="T3:T64" si="4">B3</f>
        <v>EL</v>
      </c>
      <c r="U3" s="16" t="str">
        <f t="shared" ref="U3:U64" si="5">C3</f>
        <v>DeepHole</v>
      </c>
      <c r="V3" s="17">
        <f t="shared" ref="V3:V64" si="6">I3</f>
        <v>41843</v>
      </c>
      <c r="W3" s="18" t="str">
        <f t="shared" ref="W3:W64" si="7">J3</f>
        <v>2014-07-23 10:20:00</v>
      </c>
      <c r="X3" s="16" t="str">
        <f t="shared" ref="X3:X64" si="8">K3</f>
        <v>tow</v>
      </c>
      <c r="Y3" s="19">
        <f t="shared" ref="Y3:Y64" si="9">L3</f>
        <v>0</v>
      </c>
      <c r="Z3" s="19">
        <f t="shared" ref="Z3:Z64" si="10">M3</f>
        <v>8</v>
      </c>
      <c r="AA3" t="s">
        <v>54</v>
      </c>
      <c r="AB3">
        <v>28</v>
      </c>
      <c r="AC3" s="62">
        <v>9.8620252112596596</v>
      </c>
      <c r="AD3">
        <v>95.929834178429502</v>
      </c>
      <c r="AE3" s="51">
        <f>AD3*(AC3/1000000)</f>
        <v>9.4606244317963026E-4</v>
      </c>
      <c r="AF3" t="s">
        <v>50</v>
      </c>
    </row>
    <row r="4" spans="1:33" ht="16">
      <c r="A4" s="14" t="str">
        <f t="shared" si="0"/>
        <v>EL_DeepHole</v>
      </c>
      <c r="B4" t="s">
        <v>8</v>
      </c>
      <c r="C4" s="48" t="s">
        <v>29</v>
      </c>
      <c r="G4" s="15" t="str">
        <f t="shared" si="1"/>
        <v>EL_DeepHole</v>
      </c>
      <c r="H4" s="16" t="str">
        <f t="shared" si="2"/>
        <v>EL_DeepHole_20140723_1020_tow_8_ZoopCounts.20110601</v>
      </c>
      <c r="I4" s="60">
        <v>41843</v>
      </c>
      <c r="J4" s="61" t="s">
        <v>30</v>
      </c>
      <c r="K4" t="s">
        <v>48</v>
      </c>
      <c r="L4">
        <v>0</v>
      </c>
      <c r="M4">
        <v>8</v>
      </c>
      <c r="N4" t="s">
        <v>49</v>
      </c>
      <c r="Q4" t="s">
        <v>50</v>
      </c>
      <c r="R4">
        <v>3</v>
      </c>
      <c r="S4" s="16" t="str">
        <f t="shared" si="3"/>
        <v>EL_DeepHole_20140723_1020_tow_8_ZoopCounts.20110601</v>
      </c>
      <c r="T4" s="16" t="str">
        <f t="shared" si="4"/>
        <v>EL</v>
      </c>
      <c r="U4" s="16" t="str">
        <f t="shared" si="5"/>
        <v>DeepHole</v>
      </c>
      <c r="V4" s="17">
        <f t="shared" si="6"/>
        <v>41843</v>
      </c>
      <c r="W4" s="18" t="str">
        <f t="shared" si="7"/>
        <v>2014-07-23 10:20:00</v>
      </c>
      <c r="X4" s="16" t="str">
        <f t="shared" si="8"/>
        <v>tow</v>
      </c>
      <c r="Y4" s="19">
        <f t="shared" si="9"/>
        <v>0</v>
      </c>
      <c r="Z4" s="19">
        <f t="shared" si="10"/>
        <v>8</v>
      </c>
      <c r="AA4" t="s">
        <v>25</v>
      </c>
      <c r="AB4">
        <v>108</v>
      </c>
      <c r="AC4" s="62">
        <v>2.2635029476401098</v>
      </c>
      <c r="AD4">
        <v>370.01507468822751</v>
      </c>
      <c r="AE4" s="55">
        <f t="shared" ref="AE4:AE56" si="11">AD4*(AC4/1000000)</f>
        <v>8.3753021222807839E-4</v>
      </c>
      <c r="AF4" t="s">
        <v>50</v>
      </c>
    </row>
    <row r="5" spans="1:33" ht="16">
      <c r="A5" s="14" t="str">
        <f t="shared" si="0"/>
        <v>EL_DeepHole</v>
      </c>
      <c r="B5" t="s">
        <v>8</v>
      </c>
      <c r="C5" s="48" t="s">
        <v>29</v>
      </c>
      <c r="G5" s="15" t="str">
        <f t="shared" si="1"/>
        <v>EL_DeepHole</v>
      </c>
      <c r="H5" s="16" t="str">
        <f t="shared" si="2"/>
        <v>EL_DeepHole_20140723_1020_tow_8_ZoopCounts.20110601</v>
      </c>
      <c r="I5" s="60">
        <v>41843</v>
      </c>
      <c r="J5" s="61" t="s">
        <v>30</v>
      </c>
      <c r="K5" t="s">
        <v>48</v>
      </c>
      <c r="L5">
        <v>0</v>
      </c>
      <c r="M5">
        <v>8</v>
      </c>
      <c r="N5" t="s">
        <v>49</v>
      </c>
      <c r="Q5" t="s">
        <v>50</v>
      </c>
      <c r="R5">
        <v>3</v>
      </c>
      <c r="S5" s="16" t="str">
        <f t="shared" si="3"/>
        <v>EL_DeepHole_20140723_1020_tow_8_ZoopCounts.20110601</v>
      </c>
      <c r="T5" s="16" t="str">
        <f t="shared" si="4"/>
        <v>EL</v>
      </c>
      <c r="U5" s="16" t="str">
        <f t="shared" si="5"/>
        <v>DeepHole</v>
      </c>
      <c r="V5" s="17">
        <f t="shared" si="6"/>
        <v>41843</v>
      </c>
      <c r="W5" s="18" t="str">
        <f t="shared" si="7"/>
        <v>2014-07-23 10:20:00</v>
      </c>
      <c r="X5" s="16" t="str">
        <f t="shared" si="8"/>
        <v>tow</v>
      </c>
      <c r="Y5" s="19">
        <f t="shared" si="9"/>
        <v>0</v>
      </c>
      <c r="Z5" s="19">
        <f t="shared" si="10"/>
        <v>8</v>
      </c>
      <c r="AA5" t="s">
        <v>96</v>
      </c>
      <c r="AB5">
        <v>51</v>
      </c>
      <c r="AC5" s="62">
        <v>15.002480239186999</v>
      </c>
      <c r="AD5">
        <v>174.72934082499626</v>
      </c>
      <c r="AE5" s="55">
        <f t="shared" si="11"/>
        <v>2.6213734829331767E-3</v>
      </c>
      <c r="AF5" t="s">
        <v>50</v>
      </c>
    </row>
    <row r="6" spans="1:33" ht="16">
      <c r="A6" s="14" t="str">
        <f t="shared" si="0"/>
        <v>EL_DeepHole</v>
      </c>
      <c r="B6" t="s">
        <v>8</v>
      </c>
      <c r="C6" s="48" t="s">
        <v>29</v>
      </c>
      <c r="G6" s="15" t="str">
        <f t="shared" si="1"/>
        <v>EL_DeepHole</v>
      </c>
      <c r="H6" s="16" t="str">
        <f t="shared" si="2"/>
        <v>EL_DeepHole_20140723_1020_tow_8_ZoopCounts.20110601</v>
      </c>
      <c r="I6" s="60">
        <v>41843</v>
      </c>
      <c r="J6" s="61" t="s">
        <v>30</v>
      </c>
      <c r="K6" t="s">
        <v>48</v>
      </c>
      <c r="L6">
        <v>0</v>
      </c>
      <c r="M6">
        <v>8</v>
      </c>
      <c r="N6" t="s">
        <v>49</v>
      </c>
      <c r="Q6" t="s">
        <v>50</v>
      </c>
      <c r="R6">
        <v>3</v>
      </c>
      <c r="S6" s="16" t="str">
        <f t="shared" si="3"/>
        <v>EL_DeepHole_20140723_1020_tow_8_ZoopCounts.20110601</v>
      </c>
      <c r="T6" s="16" t="str">
        <f t="shared" si="4"/>
        <v>EL</v>
      </c>
      <c r="U6" s="16" t="str">
        <f t="shared" si="5"/>
        <v>DeepHole</v>
      </c>
      <c r="V6" s="17">
        <f t="shared" si="6"/>
        <v>41843</v>
      </c>
      <c r="W6" s="18" t="str">
        <f t="shared" si="7"/>
        <v>2014-07-23 10:20:00</v>
      </c>
      <c r="X6" s="16" t="str">
        <f t="shared" si="8"/>
        <v>tow</v>
      </c>
      <c r="Y6" s="19">
        <f t="shared" si="9"/>
        <v>0</v>
      </c>
      <c r="Z6" s="19">
        <f t="shared" si="10"/>
        <v>8</v>
      </c>
      <c r="AA6" t="s">
        <v>55</v>
      </c>
      <c r="AB6">
        <v>0</v>
      </c>
      <c r="AC6" s="62">
        <v>0.968444682324622</v>
      </c>
      <c r="AD6">
        <v>0</v>
      </c>
      <c r="AE6" s="55">
        <f t="shared" si="11"/>
        <v>0</v>
      </c>
      <c r="AF6" t="s">
        <v>50</v>
      </c>
    </row>
    <row r="7" spans="1:33" ht="16">
      <c r="A7" s="14" t="str">
        <f t="shared" si="0"/>
        <v>WL_DeepHole</v>
      </c>
      <c r="B7" t="s">
        <v>24</v>
      </c>
      <c r="C7" s="48" t="s">
        <v>29</v>
      </c>
      <c r="G7" s="15" t="str">
        <f t="shared" si="1"/>
        <v>WL_DeepHole</v>
      </c>
      <c r="H7" s="16" t="str">
        <f t="shared" si="2"/>
        <v>WL_DeepHole_20140723_0915_tow_8_ZoopCounts.20110601</v>
      </c>
      <c r="I7" s="60">
        <v>41843</v>
      </c>
      <c r="J7" s="61" t="s">
        <v>31</v>
      </c>
      <c r="K7" t="s">
        <v>48</v>
      </c>
      <c r="L7">
        <v>0</v>
      </c>
      <c r="M7">
        <v>8</v>
      </c>
      <c r="N7" t="s">
        <v>49</v>
      </c>
      <c r="Q7" t="s">
        <v>50</v>
      </c>
      <c r="R7">
        <v>3</v>
      </c>
      <c r="S7" s="16" t="str">
        <f t="shared" si="3"/>
        <v>WL_DeepHole_20140723_0915_tow_8_ZoopCounts.20110601</v>
      </c>
      <c r="T7" s="16" t="str">
        <f t="shared" si="4"/>
        <v>WL</v>
      </c>
      <c r="U7" s="16" t="str">
        <f t="shared" si="5"/>
        <v>DeepHole</v>
      </c>
      <c r="V7" s="17">
        <f t="shared" si="6"/>
        <v>41843</v>
      </c>
      <c r="W7" s="18" t="str">
        <f t="shared" si="7"/>
        <v>2014-07-23 09:15:00</v>
      </c>
      <c r="X7" s="16" t="str">
        <f t="shared" si="8"/>
        <v>tow</v>
      </c>
      <c r="Y7" s="19">
        <f t="shared" si="9"/>
        <v>0</v>
      </c>
      <c r="Z7" s="19">
        <f t="shared" si="10"/>
        <v>8</v>
      </c>
      <c r="AA7" t="s">
        <v>54</v>
      </c>
      <c r="AB7">
        <v>33</v>
      </c>
      <c r="AC7" s="62">
        <v>15.5490568340519</v>
      </c>
      <c r="AD7">
        <v>113.06016171029188</v>
      </c>
      <c r="AE7" s="55">
        <f t="shared" si="11"/>
        <v>1.7579788801004269E-3</v>
      </c>
      <c r="AF7" t="s">
        <v>50</v>
      </c>
    </row>
    <row r="8" spans="1:33" ht="15" customHeight="1">
      <c r="A8" s="14" t="str">
        <f t="shared" si="0"/>
        <v>WL_DeepHole</v>
      </c>
      <c r="B8" t="s">
        <v>24</v>
      </c>
      <c r="C8" s="48" t="s">
        <v>29</v>
      </c>
      <c r="D8" s="23"/>
      <c r="E8" s="23"/>
      <c r="F8" s="23"/>
      <c r="G8" s="15" t="str">
        <f t="shared" si="1"/>
        <v>WL_DeepHole</v>
      </c>
      <c r="H8" s="16" t="str">
        <f t="shared" si="2"/>
        <v>WL_DeepHole_20140723_0915_tow_8_ZoopCounts.20110601</v>
      </c>
      <c r="I8" s="60">
        <v>41843</v>
      </c>
      <c r="J8" s="61" t="s">
        <v>31</v>
      </c>
      <c r="K8" t="s">
        <v>48</v>
      </c>
      <c r="L8">
        <v>0</v>
      </c>
      <c r="M8">
        <v>8</v>
      </c>
      <c r="N8" t="s">
        <v>49</v>
      </c>
      <c r="Q8" t="s">
        <v>50</v>
      </c>
      <c r="R8">
        <v>3</v>
      </c>
      <c r="S8" s="16" t="str">
        <f t="shared" si="3"/>
        <v>WL_DeepHole_20140723_0915_tow_8_ZoopCounts.20110601</v>
      </c>
      <c r="T8" s="16" t="str">
        <f t="shared" si="4"/>
        <v>WL</v>
      </c>
      <c r="U8" s="16" t="str">
        <f t="shared" si="5"/>
        <v>DeepHole</v>
      </c>
      <c r="V8" s="17">
        <f t="shared" si="6"/>
        <v>41843</v>
      </c>
      <c r="W8" s="18" t="str">
        <f t="shared" si="7"/>
        <v>2014-07-23 09:15:00</v>
      </c>
      <c r="X8" s="16" t="str">
        <f t="shared" si="8"/>
        <v>tow</v>
      </c>
      <c r="Y8" s="19">
        <f t="shared" si="9"/>
        <v>0</v>
      </c>
      <c r="Z8" s="19">
        <f t="shared" si="10"/>
        <v>8</v>
      </c>
      <c r="AA8" t="s">
        <v>25</v>
      </c>
      <c r="AB8">
        <v>36</v>
      </c>
      <c r="AC8" s="62">
        <v>3.5770387540589899</v>
      </c>
      <c r="AD8">
        <v>123.33835822940938</v>
      </c>
      <c r="AE8" s="55">
        <f t="shared" si="11"/>
        <v>4.411860872486079E-4</v>
      </c>
      <c r="AF8" t="s">
        <v>50</v>
      </c>
    </row>
    <row r="9" spans="1:33" ht="16">
      <c r="A9" s="14" t="str">
        <f t="shared" si="0"/>
        <v>WL_DeepHole</v>
      </c>
      <c r="B9" t="s">
        <v>24</v>
      </c>
      <c r="C9" s="48" t="s">
        <v>29</v>
      </c>
      <c r="D9" s="23"/>
      <c r="E9" s="23"/>
      <c r="F9" s="23"/>
      <c r="G9" s="15" t="str">
        <f t="shared" si="1"/>
        <v>WL_DeepHole</v>
      </c>
      <c r="H9" s="16" t="str">
        <f t="shared" si="2"/>
        <v>WL_DeepHole_20140716_0845_tow_8_ZoopCounts.20110601</v>
      </c>
      <c r="I9" s="60">
        <v>41836</v>
      </c>
      <c r="J9" s="61" t="s">
        <v>32</v>
      </c>
      <c r="K9" t="s">
        <v>48</v>
      </c>
      <c r="L9">
        <v>0</v>
      </c>
      <c r="M9">
        <v>8</v>
      </c>
      <c r="N9" t="s">
        <v>49</v>
      </c>
      <c r="Q9" t="s">
        <v>50</v>
      </c>
      <c r="R9">
        <v>3</v>
      </c>
      <c r="S9" s="16" t="str">
        <f t="shared" si="3"/>
        <v>WL_DeepHole_20140716_0845_tow_8_ZoopCounts.20110601</v>
      </c>
      <c r="T9" s="16" t="str">
        <f t="shared" si="4"/>
        <v>WL</v>
      </c>
      <c r="U9" s="16" t="str">
        <f t="shared" si="5"/>
        <v>DeepHole</v>
      </c>
      <c r="V9" s="17">
        <f t="shared" si="6"/>
        <v>41836</v>
      </c>
      <c r="W9" s="18" t="str">
        <f t="shared" si="7"/>
        <v>2014-07-16 08:45:00</v>
      </c>
      <c r="X9" s="16" t="str">
        <f t="shared" si="8"/>
        <v>tow</v>
      </c>
      <c r="Y9" s="19">
        <f t="shared" si="9"/>
        <v>0</v>
      </c>
      <c r="Z9" s="19">
        <f t="shared" si="10"/>
        <v>8</v>
      </c>
      <c r="AA9" t="s">
        <v>54</v>
      </c>
      <c r="AB9">
        <v>117</v>
      </c>
      <c r="AC9" s="62">
        <v>16.227251494164101</v>
      </c>
      <c r="AD9">
        <v>400.84966424558002</v>
      </c>
      <c r="AE9" s="55">
        <f t="shared" si="11"/>
        <v>6.5046883130642661E-3</v>
      </c>
      <c r="AF9" t="s">
        <v>50</v>
      </c>
    </row>
    <row r="10" spans="1:33" ht="16">
      <c r="A10" s="14" t="str">
        <f t="shared" si="0"/>
        <v>WL_DeepHole</v>
      </c>
      <c r="B10" t="s">
        <v>24</v>
      </c>
      <c r="C10" s="48" t="s">
        <v>29</v>
      </c>
      <c r="D10" s="22"/>
      <c r="E10" s="22"/>
      <c r="F10" s="22"/>
      <c r="G10" s="15" t="str">
        <f t="shared" si="1"/>
        <v>WL_DeepHole</v>
      </c>
      <c r="H10" s="16" t="str">
        <f t="shared" si="2"/>
        <v>WL_DeepHole_20140716_0845_tow_8_ZoopCounts.20110601</v>
      </c>
      <c r="I10" s="60">
        <v>41836</v>
      </c>
      <c r="J10" s="61" t="s">
        <v>32</v>
      </c>
      <c r="K10" t="s">
        <v>48</v>
      </c>
      <c r="L10">
        <v>0</v>
      </c>
      <c r="M10">
        <v>8</v>
      </c>
      <c r="N10" t="s">
        <v>49</v>
      </c>
      <c r="Q10" t="s">
        <v>50</v>
      </c>
      <c r="R10">
        <v>3</v>
      </c>
      <c r="S10" s="16" t="str">
        <f t="shared" si="3"/>
        <v>WL_DeepHole_20140716_0845_tow_8_ZoopCounts.20110601</v>
      </c>
      <c r="T10" s="16" t="str">
        <f t="shared" si="4"/>
        <v>WL</v>
      </c>
      <c r="U10" s="16" t="str">
        <f t="shared" si="5"/>
        <v>DeepHole</v>
      </c>
      <c r="V10" s="17">
        <f t="shared" si="6"/>
        <v>41836</v>
      </c>
      <c r="W10" s="18" t="str">
        <f t="shared" si="7"/>
        <v>2014-07-16 08:45:00</v>
      </c>
      <c r="X10" s="16" t="str">
        <f t="shared" si="8"/>
        <v>tow</v>
      </c>
      <c r="Y10" s="19">
        <f t="shared" si="9"/>
        <v>0</v>
      </c>
      <c r="Z10" s="19">
        <f t="shared" si="10"/>
        <v>8</v>
      </c>
      <c r="AA10" t="s">
        <v>25</v>
      </c>
      <c r="AB10">
        <v>335</v>
      </c>
      <c r="AC10" s="62">
        <v>3.2759754574845599</v>
      </c>
      <c r="AD10">
        <v>1147.7319446347813</v>
      </c>
      <c r="AE10" s="55">
        <f t="shared" si="11"/>
        <v>3.7599416823945711E-3</v>
      </c>
      <c r="AF10" t="s">
        <v>50</v>
      </c>
    </row>
    <row r="11" spans="1:33" ht="16">
      <c r="A11" s="14" t="str">
        <f t="shared" si="0"/>
        <v>EL_DeepHole</v>
      </c>
      <c r="B11" t="s">
        <v>8</v>
      </c>
      <c r="C11" s="48" t="s">
        <v>29</v>
      </c>
      <c r="G11" s="15" t="str">
        <f t="shared" si="1"/>
        <v>EL_DeepHole</v>
      </c>
      <c r="H11" s="16" t="str">
        <f t="shared" si="2"/>
        <v>EL_DeepHole_20140716_1000_tow_8_ZoopCounts.20110601</v>
      </c>
      <c r="I11" s="60">
        <v>41836</v>
      </c>
      <c r="J11" s="61" t="s">
        <v>33</v>
      </c>
      <c r="K11" t="s">
        <v>48</v>
      </c>
      <c r="L11">
        <v>0</v>
      </c>
      <c r="M11">
        <v>8</v>
      </c>
      <c r="N11" t="s">
        <v>49</v>
      </c>
      <c r="Q11" t="s">
        <v>50</v>
      </c>
      <c r="R11">
        <v>3</v>
      </c>
      <c r="S11" s="16" t="str">
        <f t="shared" si="3"/>
        <v>EL_DeepHole_20140716_1000_tow_8_ZoopCounts.20110601</v>
      </c>
      <c r="T11" s="16" t="str">
        <f t="shared" si="4"/>
        <v>EL</v>
      </c>
      <c r="U11" s="16" t="str">
        <f t="shared" si="5"/>
        <v>DeepHole</v>
      </c>
      <c r="V11" s="17">
        <f t="shared" si="6"/>
        <v>41836</v>
      </c>
      <c r="W11" s="18" t="str">
        <f t="shared" si="7"/>
        <v>2014-07-16 10:00:00</v>
      </c>
      <c r="X11" s="16" t="str">
        <f t="shared" si="8"/>
        <v>tow</v>
      </c>
      <c r="Y11" s="19">
        <f t="shared" si="9"/>
        <v>0</v>
      </c>
      <c r="Z11" s="19">
        <f t="shared" si="10"/>
        <v>8</v>
      </c>
      <c r="AA11" t="s">
        <v>54</v>
      </c>
      <c r="AB11">
        <v>114</v>
      </c>
      <c r="AC11" s="62">
        <v>17.810780212108799</v>
      </c>
      <c r="AD11">
        <v>390.57146772646252</v>
      </c>
      <c r="AE11" s="55">
        <f t="shared" si="11"/>
        <v>6.956382568796768E-3</v>
      </c>
      <c r="AF11" t="s">
        <v>50</v>
      </c>
    </row>
    <row r="12" spans="1:33" ht="16">
      <c r="A12" s="14" t="str">
        <f t="shared" si="0"/>
        <v>EL_DeepHole</v>
      </c>
      <c r="B12" t="s">
        <v>8</v>
      </c>
      <c r="C12" s="48" t="s">
        <v>29</v>
      </c>
      <c r="G12" s="15" t="str">
        <f t="shared" si="1"/>
        <v>EL_DeepHole</v>
      </c>
      <c r="H12" s="16" t="str">
        <f t="shared" si="2"/>
        <v>EL_DeepHole_20140716_1000_tow_8_ZoopCounts.20110601</v>
      </c>
      <c r="I12" s="60">
        <v>41836</v>
      </c>
      <c r="J12" s="61" t="s">
        <v>33</v>
      </c>
      <c r="K12" t="s">
        <v>48</v>
      </c>
      <c r="L12">
        <v>0</v>
      </c>
      <c r="M12">
        <v>8</v>
      </c>
      <c r="N12" t="s">
        <v>49</v>
      </c>
      <c r="Q12" t="s">
        <v>50</v>
      </c>
      <c r="R12">
        <v>3</v>
      </c>
      <c r="S12" s="16" t="str">
        <f t="shared" si="3"/>
        <v>EL_DeepHole_20140716_1000_tow_8_ZoopCounts.20110601</v>
      </c>
      <c r="T12" s="16" t="str">
        <f t="shared" si="4"/>
        <v>EL</v>
      </c>
      <c r="U12" s="16" t="str">
        <f t="shared" si="5"/>
        <v>DeepHole</v>
      </c>
      <c r="V12" s="17">
        <f t="shared" si="6"/>
        <v>41836</v>
      </c>
      <c r="W12" s="18" t="str">
        <f t="shared" si="7"/>
        <v>2014-07-16 10:00:00</v>
      </c>
      <c r="X12" s="16" t="str">
        <f t="shared" si="8"/>
        <v>tow</v>
      </c>
      <c r="Y12" s="19">
        <f t="shared" si="9"/>
        <v>0</v>
      </c>
      <c r="Z12" s="19">
        <f t="shared" si="10"/>
        <v>8</v>
      </c>
      <c r="AA12" t="s">
        <v>25</v>
      </c>
      <c r="AB12">
        <v>297</v>
      </c>
      <c r="AC12" s="62">
        <v>2.24318981533004</v>
      </c>
      <c r="AD12">
        <v>1017.5414553926275</v>
      </c>
      <c r="AE12" s="55">
        <f t="shared" si="11"/>
        <v>2.2825386294128484E-3</v>
      </c>
      <c r="AF12" t="s">
        <v>50</v>
      </c>
    </row>
    <row r="13" spans="1:33" ht="16">
      <c r="A13" s="14" t="str">
        <f t="shared" si="0"/>
        <v>EL_DeepHole</v>
      </c>
      <c r="B13" t="s">
        <v>8</v>
      </c>
      <c r="C13" s="48" t="s">
        <v>29</v>
      </c>
      <c r="G13" s="15" t="str">
        <f t="shared" si="1"/>
        <v>EL_DeepHole</v>
      </c>
      <c r="H13" s="16" t="str">
        <f t="shared" si="2"/>
        <v>EL_DeepHole_20140716_1000_tow_8_ZoopCounts.20110601</v>
      </c>
      <c r="I13" s="60">
        <v>41836</v>
      </c>
      <c r="J13" s="61" t="s">
        <v>33</v>
      </c>
      <c r="K13" t="s">
        <v>48</v>
      </c>
      <c r="L13">
        <v>0</v>
      </c>
      <c r="M13">
        <v>8</v>
      </c>
      <c r="N13" t="s">
        <v>49</v>
      </c>
      <c r="Q13" t="s">
        <v>50</v>
      </c>
      <c r="R13">
        <v>3</v>
      </c>
      <c r="S13" s="16" t="str">
        <f t="shared" si="3"/>
        <v>EL_DeepHole_20140716_1000_tow_8_ZoopCounts.20110601</v>
      </c>
      <c r="T13" s="16" t="str">
        <f t="shared" si="4"/>
        <v>EL</v>
      </c>
      <c r="U13" s="16" t="str">
        <f t="shared" si="5"/>
        <v>DeepHole</v>
      </c>
      <c r="V13" s="17">
        <f t="shared" si="6"/>
        <v>41836</v>
      </c>
      <c r="W13" s="18" t="str">
        <f t="shared" si="7"/>
        <v>2014-07-16 10:00:00</v>
      </c>
      <c r="X13" s="16" t="str">
        <f t="shared" si="8"/>
        <v>tow</v>
      </c>
      <c r="Y13" s="19">
        <f t="shared" si="9"/>
        <v>0</v>
      </c>
      <c r="Z13" s="19">
        <f t="shared" si="10"/>
        <v>8</v>
      </c>
      <c r="AA13" t="s">
        <v>96</v>
      </c>
      <c r="AB13">
        <v>165</v>
      </c>
      <c r="AC13" s="62">
        <v>8.5948885441010496</v>
      </c>
      <c r="AD13">
        <v>565.30080855146002</v>
      </c>
      <c r="AE13" s="55">
        <f t="shared" si="11"/>
        <v>4.8586974433900048E-3</v>
      </c>
      <c r="AF13" t="s">
        <v>50</v>
      </c>
    </row>
    <row r="14" spans="1:33" ht="16">
      <c r="A14" s="14" t="str">
        <f t="shared" si="0"/>
        <v>WL_DeepHole</v>
      </c>
      <c r="B14" t="s">
        <v>24</v>
      </c>
      <c r="C14" s="48" t="s">
        <v>29</v>
      </c>
      <c r="G14" s="15" t="str">
        <f t="shared" si="1"/>
        <v>WL_DeepHole</v>
      </c>
      <c r="H14" s="16" t="str">
        <f t="shared" si="2"/>
        <v>WL_DeepHole_20140709_0915_tow_10_ZoopCounts.20110601</v>
      </c>
      <c r="I14" s="60">
        <v>41829</v>
      </c>
      <c r="J14" s="61" t="s">
        <v>34</v>
      </c>
      <c r="K14" t="s">
        <v>48</v>
      </c>
      <c r="L14">
        <v>0</v>
      </c>
      <c r="M14">
        <v>10</v>
      </c>
      <c r="N14" t="s">
        <v>49</v>
      </c>
      <c r="Q14" t="s">
        <v>50</v>
      </c>
      <c r="R14">
        <v>3</v>
      </c>
      <c r="S14" s="16" t="str">
        <f t="shared" si="3"/>
        <v>WL_DeepHole_20140709_0915_tow_10_ZoopCounts.20110601</v>
      </c>
      <c r="T14" s="16" t="str">
        <f t="shared" si="4"/>
        <v>WL</v>
      </c>
      <c r="U14" s="16" t="str">
        <f t="shared" si="5"/>
        <v>DeepHole</v>
      </c>
      <c r="V14" s="17">
        <f t="shared" si="6"/>
        <v>41829</v>
      </c>
      <c r="W14" s="18" t="str">
        <f t="shared" si="7"/>
        <v>2014-07-09 09:15:00</v>
      </c>
      <c r="X14" s="16" t="str">
        <f t="shared" si="8"/>
        <v>tow</v>
      </c>
      <c r="Y14" s="19">
        <f t="shared" si="9"/>
        <v>0</v>
      </c>
      <c r="Z14" s="19">
        <f t="shared" si="10"/>
        <v>10</v>
      </c>
      <c r="AA14" t="s">
        <v>54</v>
      </c>
      <c r="AB14">
        <v>176</v>
      </c>
      <c r="AC14" s="62">
        <v>7.0803908488417999</v>
      </c>
      <c r="AD14">
        <v>482.39002329724497</v>
      </c>
      <c r="AE14" s="55">
        <f t="shared" si="11"/>
        <v>3.4155099065263958E-3</v>
      </c>
      <c r="AF14" t="s">
        <v>50</v>
      </c>
    </row>
    <row r="15" spans="1:33" ht="16">
      <c r="A15" s="14" t="str">
        <f t="shared" si="0"/>
        <v>WL_DeepHole</v>
      </c>
      <c r="B15" t="s">
        <v>24</v>
      </c>
      <c r="C15" s="48" t="s">
        <v>29</v>
      </c>
      <c r="G15" s="15" t="str">
        <f t="shared" si="1"/>
        <v>WL_DeepHole</v>
      </c>
      <c r="H15" s="16" t="str">
        <f t="shared" si="2"/>
        <v>WL_DeepHole_20140709_0915_tow_10_ZoopCounts.20110601</v>
      </c>
      <c r="I15" s="60">
        <v>41829</v>
      </c>
      <c r="J15" s="61" t="s">
        <v>34</v>
      </c>
      <c r="K15" t="s">
        <v>48</v>
      </c>
      <c r="L15">
        <v>0</v>
      </c>
      <c r="M15">
        <v>10</v>
      </c>
      <c r="N15" t="s">
        <v>49</v>
      </c>
      <c r="Q15" t="s">
        <v>50</v>
      </c>
      <c r="R15">
        <v>3</v>
      </c>
      <c r="S15" s="16" t="str">
        <f t="shared" si="3"/>
        <v>WL_DeepHole_20140709_0915_tow_10_ZoopCounts.20110601</v>
      </c>
      <c r="T15" s="16" t="str">
        <f t="shared" si="4"/>
        <v>WL</v>
      </c>
      <c r="U15" s="16" t="str">
        <f t="shared" si="5"/>
        <v>DeepHole</v>
      </c>
      <c r="V15" s="17">
        <f t="shared" si="6"/>
        <v>41829</v>
      </c>
      <c r="W15" s="18" t="str">
        <f t="shared" si="7"/>
        <v>2014-07-09 09:15:00</v>
      </c>
      <c r="X15" s="16" t="str">
        <f t="shared" si="8"/>
        <v>tow</v>
      </c>
      <c r="Y15" s="19">
        <f t="shared" si="9"/>
        <v>0</v>
      </c>
      <c r="Z15" s="19">
        <f t="shared" si="10"/>
        <v>10</v>
      </c>
      <c r="AA15" t="s">
        <v>25</v>
      </c>
      <c r="AB15">
        <v>603</v>
      </c>
      <c r="AC15" s="62">
        <v>1.38626114602152</v>
      </c>
      <c r="AD15">
        <v>1652.73400027409</v>
      </c>
      <c r="AE15" s="55">
        <f t="shared" si="11"/>
        <v>2.2911209292886914E-3</v>
      </c>
      <c r="AF15" t="s">
        <v>50</v>
      </c>
    </row>
    <row r="16" spans="1:33" ht="16">
      <c r="A16" s="14" t="str">
        <f t="shared" si="0"/>
        <v>WL_DeepHole</v>
      </c>
      <c r="B16" t="s">
        <v>24</v>
      </c>
      <c r="C16" s="48" t="s">
        <v>29</v>
      </c>
      <c r="G16" s="15" t="str">
        <f t="shared" si="1"/>
        <v>WL_DeepHole</v>
      </c>
      <c r="H16" s="16" t="str">
        <f t="shared" si="2"/>
        <v>WL_DeepHole_20140709_0915_tow_10_ZoopCounts.20110601</v>
      </c>
      <c r="I16" s="60">
        <v>41829</v>
      </c>
      <c r="J16" s="61" t="s">
        <v>34</v>
      </c>
      <c r="K16" t="s">
        <v>48</v>
      </c>
      <c r="L16">
        <v>0</v>
      </c>
      <c r="M16">
        <v>10</v>
      </c>
      <c r="N16" t="s">
        <v>49</v>
      </c>
      <c r="Q16" t="s">
        <v>50</v>
      </c>
      <c r="R16">
        <v>3</v>
      </c>
      <c r="S16" s="16" t="str">
        <f t="shared" si="3"/>
        <v>WL_DeepHole_20140709_0915_tow_10_ZoopCounts.20110601</v>
      </c>
      <c r="T16" s="16" t="str">
        <f t="shared" si="4"/>
        <v>WL</v>
      </c>
      <c r="U16" s="16" t="str">
        <f t="shared" si="5"/>
        <v>DeepHole</v>
      </c>
      <c r="V16" s="17">
        <f t="shared" si="6"/>
        <v>41829</v>
      </c>
      <c r="W16" s="18" t="str">
        <f t="shared" si="7"/>
        <v>2014-07-09 09:15:00</v>
      </c>
      <c r="X16" s="16" t="str">
        <f t="shared" si="8"/>
        <v>tow</v>
      </c>
      <c r="Y16" s="19">
        <f t="shared" si="9"/>
        <v>0</v>
      </c>
      <c r="Z16" s="19">
        <f t="shared" si="10"/>
        <v>10</v>
      </c>
      <c r="AA16" t="s">
        <v>96</v>
      </c>
      <c r="AB16">
        <v>16</v>
      </c>
      <c r="AC16" s="62">
        <v>2.1316866273395898</v>
      </c>
      <c r="AD16">
        <v>43.853638481567799</v>
      </c>
      <c r="AE16" s="55">
        <f t="shared" si="11"/>
        <v>9.34822147113429E-5</v>
      </c>
      <c r="AF16" t="s">
        <v>50</v>
      </c>
    </row>
    <row r="17" spans="1:32" ht="16">
      <c r="A17" s="14" t="str">
        <f t="shared" si="0"/>
        <v>EL_DeepHole</v>
      </c>
      <c r="B17" t="s">
        <v>8</v>
      </c>
      <c r="C17" s="48" t="s">
        <v>29</v>
      </c>
      <c r="G17" s="15" t="str">
        <f t="shared" si="1"/>
        <v>EL_DeepHole</v>
      </c>
      <c r="H17" s="16" t="str">
        <f t="shared" si="2"/>
        <v>EL_DeepHole_20140702_1015_tow_10_ZoopCounts.20110601</v>
      </c>
      <c r="I17" s="60">
        <v>41822</v>
      </c>
      <c r="J17" s="61" t="s">
        <v>35</v>
      </c>
      <c r="K17" t="s">
        <v>48</v>
      </c>
      <c r="L17">
        <v>0</v>
      </c>
      <c r="M17">
        <v>10</v>
      </c>
      <c r="N17" t="s">
        <v>49</v>
      </c>
      <c r="Q17" t="s">
        <v>50</v>
      </c>
      <c r="R17">
        <v>3</v>
      </c>
      <c r="S17" s="16" t="str">
        <f t="shared" si="3"/>
        <v>EL_DeepHole_20140702_1015_tow_10_ZoopCounts.20110601</v>
      </c>
      <c r="T17" s="16" t="str">
        <f t="shared" si="4"/>
        <v>EL</v>
      </c>
      <c r="U17" s="16" t="str">
        <f t="shared" si="5"/>
        <v>DeepHole</v>
      </c>
      <c r="V17" s="17">
        <f t="shared" si="6"/>
        <v>41822</v>
      </c>
      <c r="W17" s="18" t="str">
        <f t="shared" si="7"/>
        <v>2014-07-02 10:15:00</v>
      </c>
      <c r="X17" s="16" t="str">
        <f t="shared" si="8"/>
        <v>tow</v>
      </c>
      <c r="Y17" s="19">
        <f t="shared" si="9"/>
        <v>0</v>
      </c>
      <c r="Z17" s="19">
        <f t="shared" si="10"/>
        <v>10</v>
      </c>
      <c r="AA17" t="s">
        <v>54</v>
      </c>
      <c r="AB17">
        <v>120</v>
      </c>
      <c r="AC17" s="62">
        <v>15.340900504404299</v>
      </c>
      <c r="AD17">
        <v>328.90228861175802</v>
      </c>
      <c r="AE17" s="55">
        <f t="shared" si="11"/>
        <v>5.0456572852638467E-3</v>
      </c>
      <c r="AF17" t="s">
        <v>50</v>
      </c>
    </row>
    <row r="18" spans="1:32" ht="16">
      <c r="A18" s="14" t="str">
        <f t="shared" si="0"/>
        <v>EL_DeepHole</v>
      </c>
      <c r="B18" t="s">
        <v>8</v>
      </c>
      <c r="C18" s="48" t="s">
        <v>29</v>
      </c>
      <c r="G18" s="15" t="str">
        <f t="shared" si="1"/>
        <v>EL_DeepHole</v>
      </c>
      <c r="H18" s="16" t="str">
        <f t="shared" si="2"/>
        <v>EL_DeepHole_20140702_1015_tow_10_ZoopCounts.20110601</v>
      </c>
      <c r="I18" s="60">
        <v>41822</v>
      </c>
      <c r="J18" s="61" t="s">
        <v>35</v>
      </c>
      <c r="K18" t="s">
        <v>48</v>
      </c>
      <c r="L18">
        <v>0</v>
      </c>
      <c r="M18">
        <v>10</v>
      </c>
      <c r="N18" t="s">
        <v>49</v>
      </c>
      <c r="Q18" t="s">
        <v>50</v>
      </c>
      <c r="R18">
        <v>3</v>
      </c>
      <c r="S18" s="16" t="str">
        <f t="shared" si="3"/>
        <v>EL_DeepHole_20140702_1015_tow_10_ZoopCounts.20110601</v>
      </c>
      <c r="T18" s="16" t="str">
        <f t="shared" si="4"/>
        <v>EL</v>
      </c>
      <c r="U18" s="16" t="str">
        <f t="shared" si="5"/>
        <v>DeepHole</v>
      </c>
      <c r="V18" s="17">
        <f t="shared" si="6"/>
        <v>41822</v>
      </c>
      <c r="W18" s="18" t="str">
        <f t="shared" si="7"/>
        <v>2014-07-02 10:15:00</v>
      </c>
      <c r="X18" s="16" t="str">
        <f t="shared" si="8"/>
        <v>tow</v>
      </c>
      <c r="Y18" s="19">
        <f t="shared" si="9"/>
        <v>0</v>
      </c>
      <c r="Z18" s="19">
        <f t="shared" si="10"/>
        <v>10</v>
      </c>
      <c r="AA18" t="s">
        <v>25</v>
      </c>
      <c r="AB18">
        <v>399</v>
      </c>
      <c r="AC18" s="62">
        <v>6.5004759787710604</v>
      </c>
      <c r="AD18">
        <v>1093.6001096341001</v>
      </c>
      <c r="AE18" s="55">
        <f t="shared" si="11"/>
        <v>7.1089212430578662E-3</v>
      </c>
      <c r="AF18" t="s">
        <v>50</v>
      </c>
    </row>
    <row r="19" spans="1:32" ht="16">
      <c r="A19" s="14" t="str">
        <f t="shared" si="0"/>
        <v>EL_DeepHole</v>
      </c>
      <c r="B19" t="s">
        <v>8</v>
      </c>
      <c r="C19" s="48" t="s">
        <v>29</v>
      </c>
      <c r="G19" s="15" t="str">
        <f t="shared" si="1"/>
        <v>EL_DeepHole</v>
      </c>
      <c r="H19" s="16" t="str">
        <f t="shared" si="2"/>
        <v>EL_DeepHole_20140702_1015_tow_10_ZoopCounts.20110601</v>
      </c>
      <c r="I19" s="60">
        <v>41822</v>
      </c>
      <c r="J19" s="61" t="s">
        <v>35</v>
      </c>
      <c r="K19" t="s">
        <v>48</v>
      </c>
      <c r="L19">
        <v>0</v>
      </c>
      <c r="M19">
        <v>10</v>
      </c>
      <c r="N19" t="s">
        <v>49</v>
      </c>
      <c r="Q19" t="s">
        <v>50</v>
      </c>
      <c r="R19">
        <v>3</v>
      </c>
      <c r="S19" s="16" t="str">
        <f t="shared" si="3"/>
        <v>EL_DeepHole_20140702_1015_tow_10_ZoopCounts.20110601</v>
      </c>
      <c r="T19" s="16" t="str">
        <f t="shared" si="4"/>
        <v>EL</v>
      </c>
      <c r="U19" s="16" t="str">
        <f t="shared" si="5"/>
        <v>DeepHole</v>
      </c>
      <c r="V19" s="17">
        <f t="shared" si="6"/>
        <v>41822</v>
      </c>
      <c r="W19" s="18" t="str">
        <f t="shared" si="7"/>
        <v>2014-07-02 10:15:00</v>
      </c>
      <c r="X19" s="16" t="str">
        <f t="shared" si="8"/>
        <v>tow</v>
      </c>
      <c r="Y19" s="19">
        <f t="shared" si="9"/>
        <v>0</v>
      </c>
      <c r="Z19" s="19">
        <f t="shared" si="10"/>
        <v>10</v>
      </c>
      <c r="AA19" t="s">
        <v>96</v>
      </c>
      <c r="AB19">
        <v>71</v>
      </c>
      <c r="AC19" s="62">
        <v>20.860440947850101</v>
      </c>
      <c r="AD19">
        <v>194.600520761957</v>
      </c>
      <c r="AE19" s="55">
        <f t="shared" si="11"/>
        <v>4.0594526717756818E-3</v>
      </c>
      <c r="AF19" t="s">
        <v>50</v>
      </c>
    </row>
    <row r="20" spans="1:32" ht="16">
      <c r="A20" s="14" t="str">
        <f t="shared" si="0"/>
        <v>WL_DeepHole</v>
      </c>
      <c r="B20" t="s">
        <v>24</v>
      </c>
      <c r="C20" s="48" t="s">
        <v>29</v>
      </c>
      <c r="G20" s="15" t="str">
        <f t="shared" si="1"/>
        <v>WL_DeepHole</v>
      </c>
      <c r="H20" s="16" t="str">
        <f t="shared" si="2"/>
        <v>WL_DeepHole_20140702_0900_tow_10_ZoopCounts.20110601</v>
      </c>
      <c r="I20" s="60">
        <v>41822</v>
      </c>
      <c r="J20" s="61" t="s">
        <v>36</v>
      </c>
      <c r="K20" t="s">
        <v>48</v>
      </c>
      <c r="L20">
        <v>0</v>
      </c>
      <c r="M20">
        <v>10</v>
      </c>
      <c r="N20" t="s">
        <v>49</v>
      </c>
      <c r="Q20" t="s">
        <v>50</v>
      </c>
      <c r="R20">
        <v>3</v>
      </c>
      <c r="S20" s="16" t="str">
        <f t="shared" si="3"/>
        <v>WL_DeepHole_20140702_0900_tow_10_ZoopCounts.20110601</v>
      </c>
      <c r="T20" s="16" t="str">
        <f t="shared" si="4"/>
        <v>WL</v>
      </c>
      <c r="U20" s="16" t="str">
        <f t="shared" si="5"/>
        <v>DeepHole</v>
      </c>
      <c r="V20" s="17">
        <f t="shared" si="6"/>
        <v>41822</v>
      </c>
      <c r="W20" s="18" t="str">
        <f t="shared" si="7"/>
        <v>2014-07-02 09:00:00</v>
      </c>
      <c r="X20" s="16" t="str">
        <f t="shared" si="8"/>
        <v>tow</v>
      </c>
      <c r="Y20" s="19">
        <f t="shared" si="9"/>
        <v>0</v>
      </c>
      <c r="Z20" s="19">
        <f t="shared" si="10"/>
        <v>10</v>
      </c>
      <c r="AA20" t="s">
        <v>54</v>
      </c>
      <c r="AB20">
        <v>65</v>
      </c>
      <c r="AC20" s="62">
        <v>6.7219790921571301</v>
      </c>
      <c r="AD20">
        <v>178.15540633136899</v>
      </c>
      <c r="AE20" s="55">
        <f t="shared" si="11"/>
        <v>1.1975569165142204E-3</v>
      </c>
      <c r="AF20" t="s">
        <v>50</v>
      </c>
    </row>
    <row r="21" spans="1:32" ht="16">
      <c r="A21" s="14" t="str">
        <f t="shared" si="0"/>
        <v>WL_DeepHole</v>
      </c>
      <c r="B21" t="s">
        <v>24</v>
      </c>
      <c r="C21" s="48" t="s">
        <v>29</v>
      </c>
      <c r="G21" s="15" t="str">
        <f t="shared" si="1"/>
        <v>WL_DeepHole</v>
      </c>
      <c r="H21" s="16" t="str">
        <f t="shared" si="2"/>
        <v>WL_DeepHole_20140702_0900_tow_10_ZoopCounts.20110601</v>
      </c>
      <c r="I21" s="60">
        <v>41822</v>
      </c>
      <c r="J21" s="61" t="s">
        <v>36</v>
      </c>
      <c r="K21" t="s">
        <v>48</v>
      </c>
      <c r="L21">
        <v>0</v>
      </c>
      <c r="M21">
        <v>10</v>
      </c>
      <c r="N21" t="s">
        <v>49</v>
      </c>
      <c r="Q21" t="s">
        <v>50</v>
      </c>
      <c r="R21">
        <v>3</v>
      </c>
      <c r="S21" s="16" t="str">
        <f t="shared" si="3"/>
        <v>WL_DeepHole_20140702_0900_tow_10_ZoopCounts.20110601</v>
      </c>
      <c r="T21" s="16" t="str">
        <f t="shared" si="4"/>
        <v>WL</v>
      </c>
      <c r="U21" s="16" t="str">
        <f t="shared" si="5"/>
        <v>DeepHole</v>
      </c>
      <c r="V21" s="17">
        <f t="shared" si="6"/>
        <v>41822</v>
      </c>
      <c r="W21" s="18" t="str">
        <f t="shared" si="7"/>
        <v>2014-07-02 09:00:00</v>
      </c>
      <c r="X21" s="16" t="str">
        <f t="shared" si="8"/>
        <v>tow</v>
      </c>
      <c r="Y21" s="19">
        <f t="shared" si="9"/>
        <v>0</v>
      </c>
      <c r="Z21" s="19">
        <f t="shared" si="10"/>
        <v>10</v>
      </c>
      <c r="AA21" t="s">
        <v>25</v>
      </c>
      <c r="AB21">
        <v>471</v>
      </c>
      <c r="AC21" s="62">
        <v>1.2850279935681099</v>
      </c>
      <c r="AD21">
        <v>1290.94148280115</v>
      </c>
      <c r="AE21" s="55">
        <f t="shared" si="11"/>
        <v>1.6588959434578024E-3</v>
      </c>
      <c r="AF21" t="s">
        <v>50</v>
      </c>
    </row>
    <row r="22" spans="1:32" ht="16">
      <c r="A22" s="14" t="str">
        <f t="shared" si="0"/>
        <v>WL_DeepHole</v>
      </c>
      <c r="B22" t="s">
        <v>24</v>
      </c>
      <c r="C22" s="48" t="s">
        <v>29</v>
      </c>
      <c r="G22" s="15" t="str">
        <f t="shared" si="1"/>
        <v>WL_DeepHole</v>
      </c>
      <c r="H22" s="16" t="str">
        <f t="shared" si="2"/>
        <v>WL_DeepHole_20140702_0900_tow_10_ZoopCounts.20110601</v>
      </c>
      <c r="I22" s="60">
        <v>41822</v>
      </c>
      <c r="J22" s="61" t="s">
        <v>36</v>
      </c>
      <c r="K22" t="s">
        <v>48</v>
      </c>
      <c r="L22">
        <v>0</v>
      </c>
      <c r="M22">
        <v>10</v>
      </c>
      <c r="N22" t="s">
        <v>49</v>
      </c>
      <c r="Q22" t="s">
        <v>50</v>
      </c>
      <c r="R22">
        <v>3</v>
      </c>
      <c r="S22" s="16" t="str">
        <f t="shared" si="3"/>
        <v>WL_DeepHole_20140702_0900_tow_10_ZoopCounts.20110601</v>
      </c>
      <c r="T22" s="16" t="str">
        <f t="shared" si="4"/>
        <v>WL</v>
      </c>
      <c r="U22" s="16" t="str">
        <f t="shared" si="5"/>
        <v>DeepHole</v>
      </c>
      <c r="V22" s="17">
        <f t="shared" si="6"/>
        <v>41822</v>
      </c>
      <c r="W22" s="18" t="str">
        <f t="shared" si="7"/>
        <v>2014-07-02 09:00:00</v>
      </c>
      <c r="X22" s="16" t="str">
        <f t="shared" si="8"/>
        <v>tow</v>
      </c>
      <c r="Y22" s="19">
        <f t="shared" si="9"/>
        <v>0</v>
      </c>
      <c r="Z22" s="19">
        <f t="shared" si="10"/>
        <v>10</v>
      </c>
      <c r="AA22" t="s">
        <v>96</v>
      </c>
      <c r="AB22">
        <v>81</v>
      </c>
      <c r="AC22" s="62">
        <v>2.41105746519928</v>
      </c>
      <c r="AD22">
        <v>222.00904481293702</v>
      </c>
      <c r="AE22" s="55">
        <f t="shared" si="11"/>
        <v>5.3527656483799333E-4</v>
      </c>
      <c r="AF22" t="s">
        <v>50</v>
      </c>
    </row>
    <row r="23" spans="1:32" ht="16">
      <c r="A23" s="14" t="str">
        <f t="shared" si="0"/>
        <v>WL_DeepHole</v>
      </c>
      <c r="B23" t="s">
        <v>24</v>
      </c>
      <c r="C23" s="48" t="s">
        <v>29</v>
      </c>
      <c r="G23" s="15" t="str">
        <f t="shared" si="1"/>
        <v>WL_DeepHole</v>
      </c>
      <c r="H23" s="16" t="str">
        <f t="shared" si="2"/>
        <v>WL_DeepHole_20140604_1030_tow_10_ZoopCounts.20110601</v>
      </c>
      <c r="I23" s="60">
        <v>41794</v>
      </c>
      <c r="J23" s="61" t="s">
        <v>37</v>
      </c>
      <c r="K23" t="s">
        <v>48</v>
      </c>
      <c r="L23">
        <v>0</v>
      </c>
      <c r="M23">
        <v>10</v>
      </c>
      <c r="N23" t="s">
        <v>49</v>
      </c>
      <c r="Q23" t="s">
        <v>50</v>
      </c>
      <c r="R23">
        <v>3</v>
      </c>
      <c r="S23" s="16" t="str">
        <f t="shared" si="3"/>
        <v>WL_DeepHole_20140604_1030_tow_10_ZoopCounts.20110601</v>
      </c>
      <c r="T23" s="16" t="str">
        <f t="shared" si="4"/>
        <v>WL</v>
      </c>
      <c r="U23" s="16" t="str">
        <f t="shared" si="5"/>
        <v>DeepHole</v>
      </c>
      <c r="V23" s="17">
        <f t="shared" si="6"/>
        <v>41794</v>
      </c>
      <c r="W23" s="18" t="str">
        <f t="shared" si="7"/>
        <v>2014-06-04 10:30:00</v>
      </c>
      <c r="X23" s="16" t="str">
        <f t="shared" si="8"/>
        <v>tow</v>
      </c>
      <c r="Y23" s="19">
        <f t="shared" si="9"/>
        <v>0</v>
      </c>
      <c r="Z23" s="19">
        <f t="shared" si="10"/>
        <v>10</v>
      </c>
      <c r="AA23" t="s">
        <v>54</v>
      </c>
      <c r="AB23">
        <v>28</v>
      </c>
      <c r="AC23" s="62">
        <v>20.771678438313401</v>
      </c>
      <c r="AD23">
        <v>76.743867342743599</v>
      </c>
      <c r="AE23" s="55">
        <f t="shared" si="11"/>
        <v>1.594098934556051E-3</v>
      </c>
      <c r="AF23" t="s">
        <v>50</v>
      </c>
    </row>
    <row r="24" spans="1:32" ht="16">
      <c r="A24" s="14" t="str">
        <f t="shared" si="0"/>
        <v>WL_DeepHole</v>
      </c>
      <c r="B24" t="s">
        <v>24</v>
      </c>
      <c r="C24" s="48" t="s">
        <v>29</v>
      </c>
      <c r="G24" s="15" t="str">
        <f t="shared" si="1"/>
        <v>WL_DeepHole</v>
      </c>
      <c r="H24" s="16" t="str">
        <f t="shared" si="2"/>
        <v>WL_DeepHole_20140604_1030_tow_10_ZoopCounts.20110601</v>
      </c>
      <c r="I24" s="60">
        <v>41794</v>
      </c>
      <c r="J24" s="61" t="s">
        <v>37</v>
      </c>
      <c r="K24" t="s">
        <v>48</v>
      </c>
      <c r="L24">
        <v>0</v>
      </c>
      <c r="M24">
        <v>10</v>
      </c>
      <c r="N24" t="s">
        <v>49</v>
      </c>
      <c r="Q24" t="s">
        <v>50</v>
      </c>
      <c r="R24">
        <v>3</v>
      </c>
      <c r="S24" s="16" t="str">
        <f t="shared" si="3"/>
        <v>WL_DeepHole_20140604_1030_tow_10_ZoopCounts.20110601</v>
      </c>
      <c r="T24" s="16" t="str">
        <f t="shared" si="4"/>
        <v>WL</v>
      </c>
      <c r="U24" s="16" t="str">
        <f t="shared" si="5"/>
        <v>DeepHole</v>
      </c>
      <c r="V24" s="17">
        <f t="shared" si="6"/>
        <v>41794</v>
      </c>
      <c r="W24" s="18" t="str">
        <f t="shared" si="7"/>
        <v>2014-06-04 10:30:00</v>
      </c>
      <c r="X24" s="16" t="str">
        <f t="shared" si="8"/>
        <v>tow</v>
      </c>
      <c r="Y24" s="19">
        <f t="shared" si="9"/>
        <v>0</v>
      </c>
      <c r="Z24" s="19">
        <f t="shared" si="10"/>
        <v>10</v>
      </c>
      <c r="AA24" t="s">
        <v>25</v>
      </c>
      <c r="AB24">
        <v>52</v>
      </c>
      <c r="AC24" s="62">
        <v>7.8800771487595203</v>
      </c>
      <c r="AD24">
        <v>142.52432506509498</v>
      </c>
      <c r="AE24" s="55">
        <f t="shared" si="11"/>
        <v>1.1231026770878287E-3</v>
      </c>
      <c r="AF24" t="s">
        <v>50</v>
      </c>
    </row>
    <row r="25" spans="1:32" ht="16">
      <c r="A25" s="14" t="str">
        <f t="shared" si="0"/>
        <v>WL_DeepHole</v>
      </c>
      <c r="B25" t="s">
        <v>24</v>
      </c>
      <c r="C25" s="48" t="s">
        <v>29</v>
      </c>
      <c r="G25" s="15" t="str">
        <f t="shared" si="1"/>
        <v>WL_DeepHole</v>
      </c>
      <c r="H25" s="16" t="str">
        <f t="shared" si="2"/>
        <v>WL_DeepHole_20140604_1030_tow_10_ZoopCounts.20110601</v>
      </c>
      <c r="I25" s="60">
        <v>41794</v>
      </c>
      <c r="J25" s="61" t="s">
        <v>37</v>
      </c>
      <c r="K25" t="s">
        <v>48</v>
      </c>
      <c r="L25">
        <v>0</v>
      </c>
      <c r="M25">
        <v>10</v>
      </c>
      <c r="N25" t="s">
        <v>49</v>
      </c>
      <c r="Q25" t="s">
        <v>50</v>
      </c>
      <c r="R25">
        <v>3</v>
      </c>
      <c r="S25" s="16" t="str">
        <f t="shared" si="3"/>
        <v>WL_DeepHole_20140604_1030_tow_10_ZoopCounts.20110601</v>
      </c>
      <c r="T25" s="16" t="str">
        <f t="shared" si="4"/>
        <v>WL</v>
      </c>
      <c r="U25" s="16" t="str">
        <f t="shared" si="5"/>
        <v>DeepHole</v>
      </c>
      <c r="V25" s="17">
        <f t="shared" si="6"/>
        <v>41794</v>
      </c>
      <c r="W25" s="18" t="str">
        <f t="shared" si="7"/>
        <v>2014-06-04 10:30:00</v>
      </c>
      <c r="X25" s="16" t="str">
        <f t="shared" si="8"/>
        <v>tow</v>
      </c>
      <c r="Y25" s="19">
        <f t="shared" si="9"/>
        <v>0</v>
      </c>
      <c r="Z25" s="19">
        <f t="shared" si="10"/>
        <v>10</v>
      </c>
      <c r="AA25" t="s">
        <v>96</v>
      </c>
      <c r="AB25">
        <v>87</v>
      </c>
      <c r="AC25" s="62">
        <v>15.4487886271374</v>
      </c>
      <c r="AD25">
        <v>238.454159243525</v>
      </c>
      <c r="AE25" s="55">
        <f t="shared" si="11"/>
        <v>3.6838279034149797E-3</v>
      </c>
      <c r="AF25" t="s">
        <v>50</v>
      </c>
    </row>
    <row r="26" spans="1:32" ht="16">
      <c r="A26" s="14" t="str">
        <f t="shared" si="0"/>
        <v>WL_DeepHole</v>
      </c>
      <c r="B26" t="s">
        <v>24</v>
      </c>
      <c r="C26" s="48" t="s">
        <v>29</v>
      </c>
      <c r="G26" s="15" t="str">
        <f t="shared" si="1"/>
        <v>WL_DeepHole</v>
      </c>
      <c r="H26" s="16" t="str">
        <f t="shared" si="2"/>
        <v>WL_DeepHole_20140514_0925_tow_10_ZoopCounts.20110601</v>
      </c>
      <c r="I26" s="60">
        <v>41773</v>
      </c>
      <c r="J26" s="61" t="s">
        <v>38</v>
      </c>
      <c r="K26" t="s">
        <v>48</v>
      </c>
      <c r="L26">
        <v>0</v>
      </c>
      <c r="M26">
        <v>10</v>
      </c>
      <c r="N26" t="s">
        <v>49</v>
      </c>
      <c r="Q26" t="s">
        <v>50</v>
      </c>
      <c r="R26">
        <v>3</v>
      </c>
      <c r="S26" s="16" t="str">
        <f t="shared" si="3"/>
        <v>WL_DeepHole_20140514_0925_tow_10_ZoopCounts.20110601</v>
      </c>
      <c r="T26" s="16" t="str">
        <f t="shared" si="4"/>
        <v>WL</v>
      </c>
      <c r="U26" s="16" t="str">
        <f t="shared" si="5"/>
        <v>DeepHole</v>
      </c>
      <c r="V26" s="17">
        <f t="shared" si="6"/>
        <v>41773</v>
      </c>
      <c r="W26" s="18" t="str">
        <f t="shared" si="7"/>
        <v>2014-05-14 09:25:00</v>
      </c>
      <c r="X26" s="16" t="str">
        <f t="shared" si="8"/>
        <v>tow</v>
      </c>
      <c r="Y26" s="19">
        <f t="shared" si="9"/>
        <v>0</v>
      </c>
      <c r="Z26" s="19">
        <f t="shared" si="10"/>
        <v>10</v>
      </c>
      <c r="AA26" t="s">
        <v>54</v>
      </c>
      <c r="AB26">
        <v>5</v>
      </c>
      <c r="AC26" s="62">
        <v>2.1220712330473699</v>
      </c>
      <c r="AD26">
        <v>13.7042620254899</v>
      </c>
      <c r="AE26" s="55">
        <f t="shared" si="11"/>
        <v>2.90814202144356E-5</v>
      </c>
      <c r="AF26" t="s">
        <v>50</v>
      </c>
    </row>
    <row r="27" spans="1:32" ht="16">
      <c r="A27" s="14" t="str">
        <f t="shared" si="0"/>
        <v>WL_DeepHole</v>
      </c>
      <c r="B27" t="s">
        <v>24</v>
      </c>
      <c r="C27" s="48" t="s">
        <v>29</v>
      </c>
      <c r="G27" s="15" t="str">
        <f t="shared" si="1"/>
        <v>WL_DeepHole</v>
      </c>
      <c r="H27" s="16" t="str">
        <f t="shared" si="2"/>
        <v>WL_DeepHole_20140514_0925_tow_10_ZoopCounts.20110601</v>
      </c>
      <c r="I27" s="60">
        <v>41773</v>
      </c>
      <c r="J27" s="61" t="s">
        <v>38</v>
      </c>
      <c r="K27" t="s">
        <v>48</v>
      </c>
      <c r="L27">
        <v>0</v>
      </c>
      <c r="M27">
        <v>10</v>
      </c>
      <c r="N27" t="s">
        <v>49</v>
      </c>
      <c r="Q27" t="s">
        <v>50</v>
      </c>
      <c r="R27">
        <v>3</v>
      </c>
      <c r="S27" s="16" t="str">
        <f t="shared" si="3"/>
        <v>WL_DeepHole_20140514_0925_tow_10_ZoopCounts.20110601</v>
      </c>
      <c r="T27" s="16" t="str">
        <f t="shared" si="4"/>
        <v>WL</v>
      </c>
      <c r="U27" s="16" t="str">
        <f t="shared" si="5"/>
        <v>DeepHole</v>
      </c>
      <c r="V27" s="17">
        <f t="shared" si="6"/>
        <v>41773</v>
      </c>
      <c r="W27" s="18" t="str">
        <f t="shared" si="7"/>
        <v>2014-05-14 09:25:00</v>
      </c>
      <c r="X27" s="16" t="str">
        <f t="shared" si="8"/>
        <v>tow</v>
      </c>
      <c r="Y27" s="19">
        <f t="shared" si="9"/>
        <v>0</v>
      </c>
      <c r="Z27" s="19">
        <f t="shared" si="10"/>
        <v>10</v>
      </c>
      <c r="AA27" t="s">
        <v>25</v>
      </c>
      <c r="AB27">
        <v>74</v>
      </c>
      <c r="AC27" s="62">
        <v>1.71691147160757</v>
      </c>
      <c r="AD27">
        <v>202.82307797725099</v>
      </c>
      <c r="AE27" s="55">
        <f t="shared" si="11"/>
        <v>3.4822926928589889E-4</v>
      </c>
      <c r="AF27" t="s">
        <v>50</v>
      </c>
    </row>
    <row r="28" spans="1:32" ht="16">
      <c r="A28" s="14" t="str">
        <f t="shared" si="0"/>
        <v>WL_DeepHole</v>
      </c>
      <c r="B28" t="s">
        <v>24</v>
      </c>
      <c r="C28" s="48" t="s">
        <v>29</v>
      </c>
      <c r="G28" s="15" t="str">
        <f t="shared" si="1"/>
        <v>WL_DeepHole</v>
      </c>
      <c r="H28" s="16" t="str">
        <f t="shared" si="2"/>
        <v>WL_DeepHole_20140514_0925_tow_10_ZoopCounts.20110601</v>
      </c>
      <c r="I28" s="60">
        <v>41773</v>
      </c>
      <c r="J28" s="61" t="s">
        <v>38</v>
      </c>
      <c r="K28" t="s">
        <v>48</v>
      </c>
      <c r="L28">
        <v>0</v>
      </c>
      <c r="M28">
        <v>10</v>
      </c>
      <c r="N28" t="s">
        <v>49</v>
      </c>
      <c r="Q28" t="s">
        <v>50</v>
      </c>
      <c r="R28">
        <v>3</v>
      </c>
      <c r="S28" s="16" t="str">
        <f t="shared" si="3"/>
        <v>WL_DeepHole_20140514_0925_tow_10_ZoopCounts.20110601</v>
      </c>
      <c r="T28" s="16" t="str">
        <f t="shared" si="4"/>
        <v>WL</v>
      </c>
      <c r="U28" s="16" t="str">
        <f t="shared" si="5"/>
        <v>DeepHole</v>
      </c>
      <c r="V28" s="17">
        <f t="shared" si="6"/>
        <v>41773</v>
      </c>
      <c r="W28" s="18" t="str">
        <f t="shared" si="7"/>
        <v>2014-05-14 09:25:00</v>
      </c>
      <c r="X28" s="16" t="str">
        <f t="shared" si="8"/>
        <v>tow</v>
      </c>
      <c r="Y28" s="19">
        <f t="shared" si="9"/>
        <v>0</v>
      </c>
      <c r="Z28" s="19">
        <f t="shared" si="10"/>
        <v>10</v>
      </c>
      <c r="AA28" t="s">
        <v>96</v>
      </c>
      <c r="AB28">
        <v>37</v>
      </c>
      <c r="AC28" s="62">
        <v>0.37488764614429798</v>
      </c>
      <c r="AD28">
        <v>101.411538988625</v>
      </c>
      <c r="AE28" s="55">
        <f t="shared" si="11"/>
        <v>3.8017933143316326E-5</v>
      </c>
      <c r="AF28" t="s">
        <v>50</v>
      </c>
    </row>
    <row r="29" spans="1:32" ht="16">
      <c r="A29" s="14" t="str">
        <f t="shared" si="0"/>
        <v>EL_DeepHole</v>
      </c>
      <c r="B29" t="s">
        <v>8</v>
      </c>
      <c r="C29" s="48" t="s">
        <v>29</v>
      </c>
      <c r="G29" s="15" t="str">
        <f t="shared" si="1"/>
        <v>EL_DeepHole</v>
      </c>
      <c r="H29" s="16" t="str">
        <f t="shared" si="2"/>
        <v>EL_DeepHole_20140514_1025_tow_10_ZoopCounts.20110601</v>
      </c>
      <c r="I29" s="60">
        <v>41773</v>
      </c>
      <c r="J29" s="61" t="s">
        <v>39</v>
      </c>
      <c r="K29" t="s">
        <v>48</v>
      </c>
      <c r="L29">
        <v>0</v>
      </c>
      <c r="M29">
        <v>10</v>
      </c>
      <c r="N29" t="s">
        <v>49</v>
      </c>
      <c r="Q29" t="s">
        <v>50</v>
      </c>
      <c r="R29">
        <v>3</v>
      </c>
      <c r="S29" s="16" t="str">
        <f t="shared" si="3"/>
        <v>EL_DeepHole_20140514_1025_tow_10_ZoopCounts.20110601</v>
      </c>
      <c r="T29" s="16" t="str">
        <f t="shared" si="4"/>
        <v>EL</v>
      </c>
      <c r="U29" s="16" t="str">
        <f t="shared" si="5"/>
        <v>DeepHole</v>
      </c>
      <c r="V29" s="17">
        <f t="shared" si="6"/>
        <v>41773</v>
      </c>
      <c r="W29" s="18" t="str">
        <f t="shared" si="7"/>
        <v>2014-05-14 10:25:00</v>
      </c>
      <c r="X29" s="16" t="str">
        <f t="shared" si="8"/>
        <v>tow</v>
      </c>
      <c r="Y29" s="19">
        <f t="shared" si="9"/>
        <v>0</v>
      </c>
      <c r="Z29" s="19">
        <f t="shared" si="10"/>
        <v>10</v>
      </c>
      <c r="AA29" t="s">
        <v>54</v>
      </c>
      <c r="AB29">
        <v>35</v>
      </c>
      <c r="AC29" s="62">
        <v>1.20038225698616</v>
      </c>
      <c r="AD29">
        <v>95.929834178429502</v>
      </c>
      <c r="AE29" s="55">
        <f t="shared" si="11"/>
        <v>1.1515247086341127E-4</v>
      </c>
      <c r="AF29" t="s">
        <v>50</v>
      </c>
    </row>
    <row r="30" spans="1:32" ht="16">
      <c r="A30" s="14" t="str">
        <f t="shared" si="0"/>
        <v>EL_DeepHole</v>
      </c>
      <c r="B30" t="s">
        <v>8</v>
      </c>
      <c r="C30" s="48" t="s">
        <v>29</v>
      </c>
      <c r="G30" s="15" t="str">
        <f t="shared" si="1"/>
        <v>EL_DeepHole</v>
      </c>
      <c r="H30" s="16" t="str">
        <f t="shared" si="2"/>
        <v>EL_DeepHole_20140514_1025_tow_10_ZoopCounts.20110601</v>
      </c>
      <c r="I30" s="60">
        <v>41773</v>
      </c>
      <c r="J30" s="61" t="s">
        <v>39</v>
      </c>
      <c r="K30" t="s">
        <v>48</v>
      </c>
      <c r="L30">
        <v>0</v>
      </c>
      <c r="M30">
        <v>10</v>
      </c>
      <c r="N30" t="s">
        <v>49</v>
      </c>
      <c r="Q30" t="s">
        <v>50</v>
      </c>
      <c r="R30">
        <v>3</v>
      </c>
      <c r="S30" s="16" t="str">
        <f t="shared" si="3"/>
        <v>EL_DeepHole_20140514_1025_tow_10_ZoopCounts.20110601</v>
      </c>
      <c r="T30" s="16" t="str">
        <f t="shared" si="4"/>
        <v>EL</v>
      </c>
      <c r="U30" s="16" t="str">
        <f t="shared" si="5"/>
        <v>DeepHole</v>
      </c>
      <c r="V30" s="17">
        <f t="shared" si="6"/>
        <v>41773</v>
      </c>
      <c r="W30" s="18" t="str">
        <f t="shared" si="7"/>
        <v>2014-05-14 10:25:00</v>
      </c>
      <c r="X30" s="16" t="str">
        <f t="shared" si="8"/>
        <v>tow</v>
      </c>
      <c r="Y30" s="19">
        <f t="shared" si="9"/>
        <v>0</v>
      </c>
      <c r="Z30" s="19">
        <f t="shared" si="10"/>
        <v>10</v>
      </c>
      <c r="AA30" t="s">
        <v>25</v>
      </c>
      <c r="AB30">
        <v>153</v>
      </c>
      <c r="AC30" s="62">
        <v>3.7874673299772801</v>
      </c>
      <c r="AD30">
        <v>419.35041797999202</v>
      </c>
      <c r="AE30" s="55">
        <f t="shared" si="11"/>
        <v>1.5882760079115367E-3</v>
      </c>
      <c r="AF30" t="s">
        <v>50</v>
      </c>
    </row>
    <row r="31" spans="1:32" ht="16">
      <c r="A31" s="14" t="str">
        <f t="shared" si="0"/>
        <v>EL_DeepHole</v>
      </c>
      <c r="B31" t="s">
        <v>8</v>
      </c>
      <c r="C31" s="48" t="s">
        <v>29</v>
      </c>
      <c r="G31" s="15" t="str">
        <f t="shared" si="1"/>
        <v>EL_DeepHole</v>
      </c>
      <c r="H31" s="16" t="str">
        <f t="shared" si="2"/>
        <v>EL_DeepHole_20140514_1025_tow_10_ZoopCounts.20110601</v>
      </c>
      <c r="I31" s="60">
        <v>41773</v>
      </c>
      <c r="J31" s="61" t="s">
        <v>39</v>
      </c>
      <c r="K31" t="s">
        <v>48</v>
      </c>
      <c r="L31">
        <v>0</v>
      </c>
      <c r="M31">
        <v>10</v>
      </c>
      <c r="N31" t="s">
        <v>49</v>
      </c>
      <c r="Q31" t="s">
        <v>50</v>
      </c>
      <c r="R31">
        <v>3</v>
      </c>
      <c r="S31" s="16" t="str">
        <f t="shared" si="3"/>
        <v>EL_DeepHole_20140514_1025_tow_10_ZoopCounts.20110601</v>
      </c>
      <c r="T31" s="16" t="str">
        <f t="shared" si="4"/>
        <v>EL</v>
      </c>
      <c r="U31" s="16" t="str">
        <f t="shared" si="5"/>
        <v>DeepHole</v>
      </c>
      <c r="V31" s="17">
        <f t="shared" si="6"/>
        <v>41773</v>
      </c>
      <c r="W31" s="18" t="str">
        <f t="shared" si="7"/>
        <v>2014-05-14 10:25:00</v>
      </c>
      <c r="X31" s="16" t="str">
        <f t="shared" si="8"/>
        <v>tow</v>
      </c>
      <c r="Y31" s="19">
        <f t="shared" si="9"/>
        <v>0</v>
      </c>
      <c r="Z31" s="19">
        <f t="shared" si="10"/>
        <v>10</v>
      </c>
      <c r="AA31" t="s">
        <v>96</v>
      </c>
      <c r="AB31">
        <v>21</v>
      </c>
      <c r="AC31" s="62">
        <v>0.50092560305265998</v>
      </c>
      <c r="AD31">
        <v>57.557900507057695</v>
      </c>
      <c r="AE31" s="55">
        <f t="shared" si="11"/>
        <v>2.8832226021942879E-5</v>
      </c>
      <c r="AF31" t="s">
        <v>50</v>
      </c>
    </row>
    <row r="32" spans="1:32" ht="16">
      <c r="A32" s="14" t="str">
        <f t="shared" si="0"/>
        <v>EL_DeepHole</v>
      </c>
      <c r="B32" t="s">
        <v>8</v>
      </c>
      <c r="C32" s="48" t="s">
        <v>29</v>
      </c>
      <c r="G32" s="15" t="str">
        <f t="shared" si="1"/>
        <v>EL_DeepHole</v>
      </c>
      <c r="H32" s="16" t="str">
        <f t="shared" si="2"/>
        <v>EL_DeepHole_20140604_0930_tow_10_ZoopCounts.20110601</v>
      </c>
      <c r="I32" s="60">
        <v>41794</v>
      </c>
      <c r="J32" s="61" t="s">
        <v>40</v>
      </c>
      <c r="K32" t="s">
        <v>48</v>
      </c>
      <c r="L32">
        <v>0</v>
      </c>
      <c r="M32">
        <v>10</v>
      </c>
      <c r="N32" t="s">
        <v>49</v>
      </c>
      <c r="Q32" t="s">
        <v>50</v>
      </c>
      <c r="R32">
        <v>3</v>
      </c>
      <c r="S32" s="16" t="str">
        <f t="shared" si="3"/>
        <v>EL_DeepHole_20140604_0930_tow_10_ZoopCounts.20110601</v>
      </c>
      <c r="T32" s="16" t="str">
        <f t="shared" si="4"/>
        <v>EL</v>
      </c>
      <c r="U32" s="16" t="str">
        <f t="shared" si="5"/>
        <v>DeepHole</v>
      </c>
      <c r="V32" s="17">
        <f t="shared" si="6"/>
        <v>41794</v>
      </c>
      <c r="W32" s="18" t="str">
        <f t="shared" si="7"/>
        <v>2014-06-04 09:30:00</v>
      </c>
      <c r="X32" s="16" t="str">
        <f t="shared" si="8"/>
        <v>tow</v>
      </c>
      <c r="Y32" s="19">
        <f t="shared" si="9"/>
        <v>0</v>
      </c>
      <c r="Z32" s="19">
        <f t="shared" si="10"/>
        <v>10</v>
      </c>
      <c r="AA32" t="s">
        <v>54</v>
      </c>
      <c r="AB32">
        <v>51</v>
      </c>
      <c r="AC32" s="62">
        <v>9.8581648526178398</v>
      </c>
      <c r="AD32">
        <v>139.78347265999702</v>
      </c>
      <c r="AE32" s="55">
        <f t="shared" si="11"/>
        <v>1.3780085171536493E-3</v>
      </c>
      <c r="AF32" t="s">
        <v>50</v>
      </c>
    </row>
    <row r="33" spans="1:32" ht="16">
      <c r="A33" s="14" t="str">
        <f t="shared" si="0"/>
        <v>EL_DeepHole</v>
      </c>
      <c r="B33" t="s">
        <v>8</v>
      </c>
      <c r="C33" s="48" t="s">
        <v>29</v>
      </c>
      <c r="G33" s="15" t="str">
        <f t="shared" si="1"/>
        <v>EL_DeepHole</v>
      </c>
      <c r="H33" s="16" t="str">
        <f t="shared" si="2"/>
        <v>EL_DeepHole_20140604_0930_tow_10_ZoopCounts.20110601</v>
      </c>
      <c r="I33" s="60">
        <v>41794</v>
      </c>
      <c r="J33" s="61" t="s">
        <v>40</v>
      </c>
      <c r="K33" t="s">
        <v>48</v>
      </c>
      <c r="L33">
        <v>0</v>
      </c>
      <c r="M33">
        <v>10</v>
      </c>
      <c r="N33" t="s">
        <v>49</v>
      </c>
      <c r="Q33" t="s">
        <v>50</v>
      </c>
      <c r="R33">
        <v>3</v>
      </c>
      <c r="S33" s="16" t="str">
        <f t="shared" si="3"/>
        <v>EL_DeepHole_20140604_0930_tow_10_ZoopCounts.20110601</v>
      </c>
      <c r="T33" s="16" t="str">
        <f t="shared" si="4"/>
        <v>EL</v>
      </c>
      <c r="U33" s="16" t="str">
        <f t="shared" si="5"/>
        <v>DeepHole</v>
      </c>
      <c r="V33" s="17">
        <f t="shared" si="6"/>
        <v>41794</v>
      </c>
      <c r="W33" s="18" t="str">
        <f t="shared" si="7"/>
        <v>2014-06-04 09:30:00</v>
      </c>
      <c r="X33" s="16" t="str">
        <f t="shared" si="8"/>
        <v>tow</v>
      </c>
      <c r="Y33" s="19">
        <f t="shared" si="9"/>
        <v>0</v>
      </c>
      <c r="Z33" s="19">
        <f t="shared" si="10"/>
        <v>10</v>
      </c>
      <c r="AA33" t="s">
        <v>25</v>
      </c>
      <c r="AB33">
        <v>259</v>
      </c>
      <c r="AC33" s="62">
        <v>18.0187826463523</v>
      </c>
      <c r="AD33">
        <v>709.88077292037792</v>
      </c>
      <c r="AE33" s="55">
        <f t="shared" si="11"/>
        <v>1.2791187352076863E-2</v>
      </c>
      <c r="AF33" t="s">
        <v>50</v>
      </c>
    </row>
    <row r="34" spans="1:32" ht="16">
      <c r="A34" s="14" t="str">
        <f t="shared" si="0"/>
        <v>EL_DeepHole</v>
      </c>
      <c r="B34" t="s">
        <v>8</v>
      </c>
      <c r="C34" s="48" t="s">
        <v>29</v>
      </c>
      <c r="G34" s="15" t="str">
        <f t="shared" si="1"/>
        <v>EL_DeepHole</v>
      </c>
      <c r="H34" s="16" t="str">
        <f t="shared" si="2"/>
        <v>EL_DeepHole_20140604_0930_tow_10_ZoopCounts.20110601</v>
      </c>
      <c r="I34" s="60">
        <v>41794</v>
      </c>
      <c r="J34" s="61" t="s">
        <v>40</v>
      </c>
      <c r="K34" t="s">
        <v>48</v>
      </c>
      <c r="L34">
        <v>0</v>
      </c>
      <c r="M34">
        <v>10</v>
      </c>
      <c r="N34" t="s">
        <v>49</v>
      </c>
      <c r="Q34" t="s">
        <v>50</v>
      </c>
      <c r="R34">
        <v>3</v>
      </c>
      <c r="S34" s="16" t="str">
        <f t="shared" si="3"/>
        <v>EL_DeepHole_20140604_0930_tow_10_ZoopCounts.20110601</v>
      </c>
      <c r="T34" s="16" t="str">
        <f t="shared" si="4"/>
        <v>EL</v>
      </c>
      <c r="U34" s="16" t="str">
        <f t="shared" si="5"/>
        <v>DeepHole</v>
      </c>
      <c r="V34" s="17">
        <f t="shared" si="6"/>
        <v>41794</v>
      </c>
      <c r="W34" s="18" t="str">
        <f t="shared" si="7"/>
        <v>2014-06-04 09:30:00</v>
      </c>
      <c r="X34" s="16" t="str">
        <f t="shared" si="8"/>
        <v>tow</v>
      </c>
      <c r="Y34" s="19">
        <f t="shared" si="9"/>
        <v>0</v>
      </c>
      <c r="Z34" s="19">
        <f t="shared" si="10"/>
        <v>10</v>
      </c>
      <c r="AA34" t="s">
        <v>96</v>
      </c>
      <c r="AB34">
        <v>59</v>
      </c>
      <c r="AC34" s="62">
        <v>11.248731170476001</v>
      </c>
      <c r="AD34">
        <v>161.71029190078099</v>
      </c>
      <c r="AE34" s="55">
        <f t="shared" si="11"/>
        <v>1.8190356010910878E-3</v>
      </c>
      <c r="AF34" t="s">
        <v>50</v>
      </c>
    </row>
    <row r="35" spans="1:32" ht="16">
      <c r="A35" s="14" t="str">
        <f t="shared" si="0"/>
        <v>WL_DeepHole</v>
      </c>
      <c r="B35" t="s">
        <v>24</v>
      </c>
      <c r="C35" s="48" t="s">
        <v>29</v>
      </c>
      <c r="G35" s="15" t="str">
        <f t="shared" si="1"/>
        <v>WL_DeepHole</v>
      </c>
      <c r="H35" s="16" t="str">
        <f t="shared" si="2"/>
        <v>WL_DeepHole_20140611_1000_tow_10_ZoopCounts.20110601</v>
      </c>
      <c r="I35" s="60">
        <v>41801</v>
      </c>
      <c r="J35" s="61" t="s">
        <v>41</v>
      </c>
      <c r="K35" t="s">
        <v>48</v>
      </c>
      <c r="L35">
        <v>0</v>
      </c>
      <c r="M35">
        <v>10</v>
      </c>
      <c r="N35" t="s">
        <v>49</v>
      </c>
      <c r="Q35" t="s">
        <v>50</v>
      </c>
      <c r="R35">
        <v>3</v>
      </c>
      <c r="S35" s="16" t="str">
        <f t="shared" si="3"/>
        <v>WL_DeepHole_20140611_1000_tow_10_ZoopCounts.20110601</v>
      </c>
      <c r="T35" s="16" t="str">
        <f t="shared" si="4"/>
        <v>WL</v>
      </c>
      <c r="U35" s="16" t="str">
        <f t="shared" si="5"/>
        <v>DeepHole</v>
      </c>
      <c r="V35" s="17">
        <f t="shared" si="6"/>
        <v>41801</v>
      </c>
      <c r="W35" s="18" t="str">
        <f t="shared" si="7"/>
        <v>2014-06-11 10:00:00</v>
      </c>
      <c r="X35" s="16" t="str">
        <f t="shared" si="8"/>
        <v>tow</v>
      </c>
      <c r="Y35" s="19">
        <f t="shared" si="9"/>
        <v>0</v>
      </c>
      <c r="Z35" s="19">
        <f t="shared" si="10"/>
        <v>10</v>
      </c>
      <c r="AA35" t="s">
        <v>54</v>
      </c>
      <c r="AB35">
        <v>4</v>
      </c>
      <c r="AC35" s="62">
        <v>5.2114094018986803</v>
      </c>
      <c r="AD35">
        <v>10.9634096203919</v>
      </c>
      <c r="AE35" s="55">
        <f t="shared" si="11"/>
        <v>5.7134815972576791E-5</v>
      </c>
      <c r="AF35" t="s">
        <v>50</v>
      </c>
    </row>
    <row r="36" spans="1:32" ht="16">
      <c r="A36" s="14" t="str">
        <f t="shared" si="0"/>
        <v>WL_DeepHole</v>
      </c>
      <c r="B36" t="s">
        <v>24</v>
      </c>
      <c r="C36" s="48" t="s">
        <v>29</v>
      </c>
      <c r="G36" s="15" t="str">
        <f t="shared" si="1"/>
        <v>WL_DeepHole</v>
      </c>
      <c r="H36" s="16" t="str">
        <f t="shared" si="2"/>
        <v>WL_DeepHole_20140611_1000_tow_10_ZoopCounts.20110601</v>
      </c>
      <c r="I36" s="60">
        <v>41801</v>
      </c>
      <c r="J36" s="61" t="s">
        <v>41</v>
      </c>
      <c r="K36" t="s">
        <v>48</v>
      </c>
      <c r="L36">
        <v>0</v>
      </c>
      <c r="M36">
        <v>10</v>
      </c>
      <c r="N36" t="s">
        <v>49</v>
      </c>
      <c r="Q36" t="s">
        <v>50</v>
      </c>
      <c r="R36">
        <v>3</v>
      </c>
      <c r="S36" s="16" t="str">
        <f t="shared" si="3"/>
        <v>WL_DeepHole_20140611_1000_tow_10_ZoopCounts.20110601</v>
      </c>
      <c r="T36" s="16" t="str">
        <f t="shared" si="4"/>
        <v>WL</v>
      </c>
      <c r="U36" s="16" t="str">
        <f t="shared" si="5"/>
        <v>DeepHole</v>
      </c>
      <c r="V36" s="17">
        <f t="shared" si="6"/>
        <v>41801</v>
      </c>
      <c r="W36" s="18" t="str">
        <f t="shared" si="7"/>
        <v>2014-06-11 10:00:00</v>
      </c>
      <c r="X36" s="16" t="str">
        <f t="shared" si="8"/>
        <v>tow</v>
      </c>
      <c r="Y36" s="19">
        <f t="shared" si="9"/>
        <v>0</v>
      </c>
      <c r="Z36" s="19">
        <f t="shared" si="10"/>
        <v>10</v>
      </c>
      <c r="AA36" t="s">
        <v>25</v>
      </c>
      <c r="AB36">
        <v>52</v>
      </c>
      <c r="AC36" s="62">
        <v>1.7940104363151099</v>
      </c>
      <c r="AD36">
        <v>142.52432506509498</v>
      </c>
      <c r="AE36" s="55">
        <f t="shared" si="11"/>
        <v>2.5569012659554762E-4</v>
      </c>
      <c r="AF36" t="s">
        <v>50</v>
      </c>
    </row>
    <row r="37" spans="1:32" ht="16">
      <c r="A37" s="14" t="str">
        <f t="shared" si="0"/>
        <v>WL_DeepHole</v>
      </c>
      <c r="B37" t="s">
        <v>24</v>
      </c>
      <c r="C37" s="48" t="s">
        <v>29</v>
      </c>
      <c r="G37" s="15" t="str">
        <f t="shared" si="1"/>
        <v>WL_DeepHole</v>
      </c>
      <c r="H37" s="16" t="str">
        <f t="shared" si="2"/>
        <v>WL_DeepHole_20140611_1000_tow_10_ZoopCounts.20110601</v>
      </c>
      <c r="I37" s="60">
        <v>41801</v>
      </c>
      <c r="J37" s="61" t="s">
        <v>41</v>
      </c>
      <c r="K37" t="s">
        <v>48</v>
      </c>
      <c r="L37">
        <v>0</v>
      </c>
      <c r="M37">
        <v>10</v>
      </c>
      <c r="N37" t="s">
        <v>49</v>
      </c>
      <c r="Q37" t="s">
        <v>50</v>
      </c>
      <c r="R37">
        <v>3</v>
      </c>
      <c r="S37" s="16" t="str">
        <f t="shared" si="3"/>
        <v>WL_DeepHole_20140611_1000_tow_10_ZoopCounts.20110601</v>
      </c>
      <c r="T37" s="16" t="str">
        <f t="shared" si="4"/>
        <v>WL</v>
      </c>
      <c r="U37" s="16" t="str">
        <f t="shared" si="5"/>
        <v>DeepHole</v>
      </c>
      <c r="V37" s="17">
        <f t="shared" si="6"/>
        <v>41801</v>
      </c>
      <c r="W37" s="18" t="str">
        <f t="shared" si="7"/>
        <v>2014-06-11 10:00:00</v>
      </c>
      <c r="X37" s="16" t="str">
        <f t="shared" si="8"/>
        <v>tow</v>
      </c>
      <c r="Y37" s="19">
        <f t="shared" si="9"/>
        <v>0</v>
      </c>
      <c r="Z37" s="19">
        <f t="shared" si="10"/>
        <v>10</v>
      </c>
      <c r="AA37" t="s">
        <v>96</v>
      </c>
      <c r="AB37">
        <v>56</v>
      </c>
      <c r="AC37" s="62">
        <v>14.656477701762</v>
      </c>
      <c r="AD37">
        <v>153.487734685487</v>
      </c>
      <c r="AE37" s="55">
        <f t="shared" si="11"/>
        <v>2.249589560911802E-3</v>
      </c>
      <c r="AF37" t="s">
        <v>50</v>
      </c>
    </row>
    <row r="38" spans="1:32" ht="16">
      <c r="A38" s="14" t="str">
        <f t="shared" si="0"/>
        <v>EL_DeepHole</v>
      </c>
      <c r="B38" t="s">
        <v>8</v>
      </c>
      <c r="C38" s="48" t="s">
        <v>29</v>
      </c>
      <c r="G38" s="15" t="str">
        <f t="shared" si="1"/>
        <v>EL_DeepHole</v>
      </c>
      <c r="H38" s="16" t="str">
        <f t="shared" si="2"/>
        <v>EL_DeepHole_20140611_1145_tow_10_ZoopCounts.20110601</v>
      </c>
      <c r="I38" s="60">
        <v>41801</v>
      </c>
      <c r="J38" s="61" t="s">
        <v>42</v>
      </c>
      <c r="K38" t="s">
        <v>48</v>
      </c>
      <c r="L38">
        <v>0</v>
      </c>
      <c r="M38">
        <v>10</v>
      </c>
      <c r="N38" t="s">
        <v>49</v>
      </c>
      <c r="Q38" t="s">
        <v>50</v>
      </c>
      <c r="R38">
        <v>3</v>
      </c>
      <c r="S38" s="16" t="str">
        <f t="shared" si="3"/>
        <v>EL_DeepHole_20140611_1145_tow_10_ZoopCounts.20110601</v>
      </c>
      <c r="T38" s="16" t="str">
        <f t="shared" si="4"/>
        <v>EL</v>
      </c>
      <c r="U38" s="16" t="str">
        <f t="shared" si="5"/>
        <v>DeepHole</v>
      </c>
      <c r="V38" s="17">
        <f t="shared" si="6"/>
        <v>41801</v>
      </c>
      <c r="W38" s="18" t="str">
        <f t="shared" si="7"/>
        <v>2014-06-11 11:45:00</v>
      </c>
      <c r="X38" s="16" t="str">
        <f t="shared" si="8"/>
        <v>tow</v>
      </c>
      <c r="Y38" s="19">
        <f t="shared" si="9"/>
        <v>0</v>
      </c>
      <c r="Z38" s="19">
        <f t="shared" si="10"/>
        <v>10</v>
      </c>
      <c r="AA38" t="s">
        <v>54</v>
      </c>
      <c r="AB38">
        <v>140</v>
      </c>
      <c r="AC38" s="62">
        <v>9.3237894577979308</v>
      </c>
      <c r="AD38">
        <v>383.71933671371801</v>
      </c>
      <c r="AE38" s="55">
        <f t="shared" si="11"/>
        <v>3.5777183064045781E-3</v>
      </c>
      <c r="AF38" t="s">
        <v>50</v>
      </c>
    </row>
    <row r="39" spans="1:32" ht="16">
      <c r="A39" s="14" t="str">
        <f t="shared" si="0"/>
        <v>EL_DeepHole</v>
      </c>
      <c r="B39" t="s">
        <v>8</v>
      </c>
      <c r="C39" s="48" t="s">
        <v>29</v>
      </c>
      <c r="G39" s="15" t="str">
        <f t="shared" si="1"/>
        <v>EL_DeepHole</v>
      </c>
      <c r="H39" s="16" t="str">
        <f t="shared" si="2"/>
        <v>EL_DeepHole_20140611_1145_tow_10_ZoopCounts.20110601</v>
      </c>
      <c r="I39" s="60">
        <v>41801</v>
      </c>
      <c r="J39" s="61" t="s">
        <v>42</v>
      </c>
      <c r="K39" t="s">
        <v>48</v>
      </c>
      <c r="L39">
        <v>0</v>
      </c>
      <c r="M39">
        <v>10</v>
      </c>
      <c r="N39" t="s">
        <v>49</v>
      </c>
      <c r="Q39" t="s">
        <v>50</v>
      </c>
      <c r="R39">
        <v>3</v>
      </c>
      <c r="S39" s="16" t="str">
        <f t="shared" si="3"/>
        <v>EL_DeepHole_20140611_1145_tow_10_ZoopCounts.20110601</v>
      </c>
      <c r="T39" s="16" t="str">
        <f t="shared" si="4"/>
        <v>EL</v>
      </c>
      <c r="U39" s="16" t="str">
        <f t="shared" si="5"/>
        <v>DeepHole</v>
      </c>
      <c r="V39" s="17">
        <f t="shared" si="6"/>
        <v>41801</v>
      </c>
      <c r="W39" s="18" t="str">
        <f t="shared" si="7"/>
        <v>2014-06-11 11:45:00</v>
      </c>
      <c r="X39" s="16" t="str">
        <f t="shared" si="8"/>
        <v>tow</v>
      </c>
      <c r="Y39" s="19">
        <f t="shared" si="9"/>
        <v>0</v>
      </c>
      <c r="Z39" s="19">
        <f t="shared" si="10"/>
        <v>10</v>
      </c>
      <c r="AA39" t="s">
        <v>25</v>
      </c>
      <c r="AB39">
        <v>538</v>
      </c>
      <c r="AC39" s="62">
        <v>2.8588907711554601</v>
      </c>
      <c r="AD39">
        <v>1474.5785939427201</v>
      </c>
      <c r="AE39" s="55">
        <f t="shared" si="11"/>
        <v>4.2156591335662371E-3</v>
      </c>
      <c r="AF39" t="s">
        <v>50</v>
      </c>
    </row>
    <row r="40" spans="1:32" ht="16">
      <c r="A40" s="14" t="str">
        <f t="shared" si="0"/>
        <v>EL_DeepHole</v>
      </c>
      <c r="B40" t="s">
        <v>8</v>
      </c>
      <c r="C40" s="48" t="s">
        <v>29</v>
      </c>
      <c r="G40" s="15" t="str">
        <f t="shared" si="1"/>
        <v>EL_DeepHole</v>
      </c>
      <c r="H40" s="16" t="str">
        <f t="shared" si="2"/>
        <v>EL_DeepHole_20140611_1145_tow_10_ZoopCounts.20110601</v>
      </c>
      <c r="I40" s="60">
        <v>41801</v>
      </c>
      <c r="J40" s="61" t="s">
        <v>42</v>
      </c>
      <c r="K40" t="s">
        <v>48</v>
      </c>
      <c r="L40">
        <v>0</v>
      </c>
      <c r="M40">
        <v>10</v>
      </c>
      <c r="N40" t="s">
        <v>49</v>
      </c>
      <c r="Q40" t="s">
        <v>51</v>
      </c>
      <c r="R40">
        <v>3</v>
      </c>
      <c r="S40" s="16" t="str">
        <f t="shared" si="3"/>
        <v>EL_DeepHole_20140611_1145_tow_10_ZoopCounts.20110601</v>
      </c>
      <c r="T40" s="16" t="str">
        <f t="shared" si="4"/>
        <v>EL</v>
      </c>
      <c r="U40" s="16" t="str">
        <f t="shared" si="5"/>
        <v>DeepHole</v>
      </c>
      <c r="V40" s="17">
        <f t="shared" si="6"/>
        <v>41801</v>
      </c>
      <c r="W40" s="18" t="str">
        <f t="shared" si="7"/>
        <v>2014-06-11 11:45:00</v>
      </c>
      <c r="X40" s="16" t="str">
        <f t="shared" si="8"/>
        <v>tow</v>
      </c>
      <c r="Y40" s="19">
        <f t="shared" si="9"/>
        <v>0</v>
      </c>
      <c r="Z40" s="19">
        <f t="shared" si="10"/>
        <v>10</v>
      </c>
      <c r="AA40" t="s">
        <v>96</v>
      </c>
      <c r="AB40">
        <v>179</v>
      </c>
      <c r="AC40" s="62">
        <v>12.2559578669721</v>
      </c>
      <c r="AD40">
        <v>490.61258051253901</v>
      </c>
      <c r="AE40" s="55">
        <f t="shared" si="11"/>
        <v>6.012927115768135E-3</v>
      </c>
      <c r="AF40" t="s">
        <v>51</v>
      </c>
    </row>
    <row r="41" spans="1:32" ht="16">
      <c r="A41" s="14" t="str">
        <f t="shared" si="0"/>
        <v>EL_DeepHole</v>
      </c>
      <c r="B41" t="s">
        <v>8</v>
      </c>
      <c r="C41" s="48" t="s">
        <v>29</v>
      </c>
      <c r="G41" s="15" t="str">
        <f t="shared" si="1"/>
        <v>EL_DeepHole</v>
      </c>
      <c r="H41" s="16" t="str">
        <f t="shared" si="2"/>
        <v>EL_DeepHole_20140625_1020_tow_10_ZoopCounts.20110601</v>
      </c>
      <c r="I41" s="60">
        <v>41815</v>
      </c>
      <c r="J41" s="61" t="s">
        <v>43</v>
      </c>
      <c r="K41" t="s">
        <v>48</v>
      </c>
      <c r="L41">
        <v>0</v>
      </c>
      <c r="M41">
        <v>10</v>
      </c>
      <c r="N41" t="s">
        <v>49</v>
      </c>
      <c r="Q41" t="s">
        <v>51</v>
      </c>
      <c r="R41">
        <v>3</v>
      </c>
      <c r="S41" s="16" t="str">
        <f t="shared" si="3"/>
        <v>EL_DeepHole_20140625_1020_tow_10_ZoopCounts.20110601</v>
      </c>
      <c r="T41" s="16" t="str">
        <f t="shared" si="4"/>
        <v>EL</v>
      </c>
      <c r="U41" s="16" t="str">
        <f t="shared" si="5"/>
        <v>DeepHole</v>
      </c>
      <c r="V41" s="17">
        <f t="shared" si="6"/>
        <v>41815</v>
      </c>
      <c r="W41" s="18" t="str">
        <f t="shared" si="7"/>
        <v>2014-06-25 10:20:00</v>
      </c>
      <c r="X41" s="16" t="str">
        <f t="shared" si="8"/>
        <v>tow</v>
      </c>
      <c r="Y41" s="19">
        <f t="shared" si="9"/>
        <v>0</v>
      </c>
      <c r="Z41" s="19">
        <f t="shared" si="10"/>
        <v>10</v>
      </c>
      <c r="AA41" t="s">
        <v>54</v>
      </c>
      <c r="AB41">
        <v>14</v>
      </c>
      <c r="AC41" s="62">
        <v>16.5184345132466</v>
      </c>
      <c r="AD41">
        <v>38.371933671371799</v>
      </c>
      <c r="AE41" s="55">
        <f t="shared" si="11"/>
        <v>6.3384427349719727E-4</v>
      </c>
      <c r="AF41" t="s">
        <v>51</v>
      </c>
    </row>
    <row r="42" spans="1:32" ht="16">
      <c r="A42" s="14" t="str">
        <f t="shared" si="0"/>
        <v>EL_DeepHole</v>
      </c>
      <c r="B42" t="s">
        <v>8</v>
      </c>
      <c r="C42" s="48" t="s">
        <v>29</v>
      </c>
      <c r="G42" s="15" t="str">
        <f t="shared" si="1"/>
        <v>EL_DeepHole</v>
      </c>
      <c r="H42" s="16" t="str">
        <f t="shared" si="2"/>
        <v>EL_DeepHole_20140625_1020_tow_10_ZoopCounts.20110601</v>
      </c>
      <c r="I42" s="60">
        <v>41815</v>
      </c>
      <c r="J42" s="61" t="s">
        <v>43</v>
      </c>
      <c r="K42" t="s">
        <v>48</v>
      </c>
      <c r="L42">
        <v>0</v>
      </c>
      <c r="M42">
        <v>10</v>
      </c>
      <c r="N42" t="s">
        <v>49</v>
      </c>
      <c r="Q42" t="s">
        <v>51</v>
      </c>
      <c r="R42">
        <v>3</v>
      </c>
      <c r="S42" s="16" t="str">
        <f t="shared" si="3"/>
        <v>EL_DeepHole_20140625_1020_tow_10_ZoopCounts.20110601</v>
      </c>
      <c r="T42" s="16" t="str">
        <f t="shared" si="4"/>
        <v>EL</v>
      </c>
      <c r="U42" s="16" t="str">
        <f t="shared" si="5"/>
        <v>DeepHole</v>
      </c>
      <c r="V42" s="17">
        <f t="shared" si="6"/>
        <v>41815</v>
      </c>
      <c r="W42" s="18" t="str">
        <f t="shared" si="7"/>
        <v>2014-06-25 10:20:00</v>
      </c>
      <c r="X42" s="16" t="str">
        <f t="shared" si="8"/>
        <v>tow</v>
      </c>
      <c r="Y42" s="19">
        <f t="shared" si="9"/>
        <v>0</v>
      </c>
      <c r="Z42" s="19">
        <f t="shared" si="10"/>
        <v>10</v>
      </c>
      <c r="AA42" t="s">
        <v>28</v>
      </c>
      <c r="AB42">
        <v>2</v>
      </c>
      <c r="AC42" s="62">
        <v>5.8590876830060603</v>
      </c>
      <c r="AD42">
        <v>5.4817048101959696</v>
      </c>
      <c r="AE42" s="55">
        <f t="shared" si="11"/>
        <v>3.2117789135294278E-5</v>
      </c>
      <c r="AF42" t="s">
        <v>51</v>
      </c>
    </row>
    <row r="43" spans="1:32" ht="16">
      <c r="A43" s="14" t="str">
        <f t="shared" si="0"/>
        <v>EL_DeepHole</v>
      </c>
      <c r="B43" t="s">
        <v>8</v>
      </c>
      <c r="C43" s="48" t="s">
        <v>29</v>
      </c>
      <c r="G43" s="15" t="str">
        <f t="shared" si="1"/>
        <v>EL_DeepHole</v>
      </c>
      <c r="H43" s="16" t="str">
        <f t="shared" si="2"/>
        <v>EL_DeepHole_20140625_1020_tow_10_ZoopCounts.20110601</v>
      </c>
      <c r="I43" s="60">
        <v>41815</v>
      </c>
      <c r="J43" s="61" t="s">
        <v>43</v>
      </c>
      <c r="K43" t="s">
        <v>48</v>
      </c>
      <c r="L43">
        <v>0</v>
      </c>
      <c r="M43">
        <v>10</v>
      </c>
      <c r="N43" t="s">
        <v>49</v>
      </c>
      <c r="Q43" t="s">
        <v>51</v>
      </c>
      <c r="R43">
        <v>3</v>
      </c>
      <c r="S43" s="16" t="str">
        <f t="shared" si="3"/>
        <v>EL_DeepHole_20140625_1020_tow_10_ZoopCounts.20110601</v>
      </c>
      <c r="T43" s="16" t="str">
        <f t="shared" si="4"/>
        <v>EL</v>
      </c>
      <c r="U43" s="16" t="str">
        <f t="shared" si="5"/>
        <v>DeepHole</v>
      </c>
      <c r="V43" s="17">
        <f t="shared" si="6"/>
        <v>41815</v>
      </c>
      <c r="W43" s="18" t="str">
        <f t="shared" si="7"/>
        <v>2014-06-25 10:20:00</v>
      </c>
      <c r="X43" s="16" t="str">
        <f t="shared" si="8"/>
        <v>tow</v>
      </c>
      <c r="Y43" s="19">
        <f t="shared" si="9"/>
        <v>0</v>
      </c>
      <c r="Z43" s="19">
        <f t="shared" si="10"/>
        <v>10</v>
      </c>
      <c r="AA43" t="s">
        <v>25</v>
      </c>
      <c r="AB43">
        <v>345</v>
      </c>
      <c r="AC43" s="62">
        <v>4.5005688333218696</v>
      </c>
      <c r="AD43">
        <v>945.59407975880492</v>
      </c>
      <c r="AE43" s="55">
        <f t="shared" si="11"/>
        <v>4.2557112443361517E-3</v>
      </c>
      <c r="AF43" t="s">
        <v>51</v>
      </c>
    </row>
    <row r="44" spans="1:32" ht="16">
      <c r="A44" s="14" t="str">
        <f t="shared" si="0"/>
        <v>EL_DeepHole</v>
      </c>
      <c r="B44" t="s">
        <v>8</v>
      </c>
      <c r="C44" s="48" t="s">
        <v>29</v>
      </c>
      <c r="G44" s="15" t="str">
        <f t="shared" si="1"/>
        <v>EL_DeepHole</v>
      </c>
      <c r="H44" s="16" t="str">
        <f t="shared" si="2"/>
        <v>EL_DeepHole_20140625_1020_tow_10_ZoopCounts.20110601</v>
      </c>
      <c r="I44" s="60">
        <v>41815</v>
      </c>
      <c r="J44" s="61" t="s">
        <v>43</v>
      </c>
      <c r="K44" t="s">
        <v>48</v>
      </c>
      <c r="L44">
        <v>0</v>
      </c>
      <c r="M44">
        <v>10</v>
      </c>
      <c r="N44" t="s">
        <v>49</v>
      </c>
      <c r="Q44" t="s">
        <v>51</v>
      </c>
      <c r="R44">
        <v>3</v>
      </c>
      <c r="S44" s="16" t="str">
        <f t="shared" si="3"/>
        <v>EL_DeepHole_20140625_1020_tow_10_ZoopCounts.20110601</v>
      </c>
      <c r="T44" s="16" t="str">
        <f t="shared" si="4"/>
        <v>EL</v>
      </c>
      <c r="U44" s="16" t="str">
        <f t="shared" si="5"/>
        <v>DeepHole</v>
      </c>
      <c r="V44" s="17">
        <f t="shared" si="6"/>
        <v>41815</v>
      </c>
      <c r="W44" s="18" t="str">
        <f t="shared" si="7"/>
        <v>2014-06-25 10:20:00</v>
      </c>
      <c r="X44" s="16" t="str">
        <f t="shared" si="8"/>
        <v>tow</v>
      </c>
      <c r="Y44" s="19">
        <f t="shared" si="9"/>
        <v>0</v>
      </c>
      <c r="Z44" s="19">
        <f t="shared" si="10"/>
        <v>10</v>
      </c>
      <c r="AA44" t="s">
        <v>96</v>
      </c>
      <c r="AB44">
        <v>56</v>
      </c>
      <c r="AC44" s="62">
        <v>10.3341868640585</v>
      </c>
      <c r="AD44">
        <v>153.487734685487</v>
      </c>
      <c r="AE44" s="55">
        <f t="shared" si="11"/>
        <v>1.5861709315808559E-3</v>
      </c>
      <c r="AF44" t="s">
        <v>51</v>
      </c>
    </row>
    <row r="45" spans="1:32" ht="16">
      <c r="A45" s="14" t="str">
        <f t="shared" si="0"/>
        <v>EL_DeepHole</v>
      </c>
      <c r="B45" t="s">
        <v>8</v>
      </c>
      <c r="C45" s="48" t="s">
        <v>29</v>
      </c>
      <c r="G45" s="15" t="str">
        <f t="shared" si="1"/>
        <v>EL_DeepHole</v>
      </c>
      <c r="H45" s="16" t="str">
        <f t="shared" si="2"/>
        <v>EL_DeepHole_20140730_1100_tow_8_ZoopCounts.20110601</v>
      </c>
      <c r="I45" s="60">
        <v>41850</v>
      </c>
      <c r="J45" s="61" t="s">
        <v>44</v>
      </c>
      <c r="K45" t="s">
        <v>48</v>
      </c>
      <c r="L45">
        <v>0</v>
      </c>
      <c r="M45">
        <v>8</v>
      </c>
      <c r="N45" t="s">
        <v>49</v>
      </c>
      <c r="Q45" t="s">
        <v>51</v>
      </c>
      <c r="R45">
        <v>3</v>
      </c>
      <c r="S45" s="16" t="str">
        <f t="shared" si="3"/>
        <v>EL_DeepHole_20140730_1100_tow_8_ZoopCounts.20110601</v>
      </c>
      <c r="T45" s="16" t="str">
        <f t="shared" si="4"/>
        <v>EL</v>
      </c>
      <c r="U45" s="16" t="str">
        <f t="shared" si="5"/>
        <v>DeepHole</v>
      </c>
      <c r="V45" s="17">
        <f t="shared" si="6"/>
        <v>41850</v>
      </c>
      <c r="W45" s="18" t="str">
        <f t="shared" si="7"/>
        <v>2014-07-30 11:00:00</v>
      </c>
      <c r="X45" s="16" t="str">
        <f t="shared" si="8"/>
        <v>tow</v>
      </c>
      <c r="Y45" s="19">
        <f t="shared" si="9"/>
        <v>0</v>
      </c>
      <c r="Z45" s="19">
        <f t="shared" si="10"/>
        <v>8</v>
      </c>
      <c r="AA45" t="s">
        <v>54</v>
      </c>
      <c r="AB45">
        <v>24</v>
      </c>
      <c r="AC45" s="62">
        <v>11.7694289785485</v>
      </c>
      <c r="AD45">
        <v>82.22557215293962</v>
      </c>
      <c r="AE45" s="55">
        <f t="shared" si="11"/>
        <v>9.6774803167453815E-4</v>
      </c>
      <c r="AF45" t="s">
        <v>51</v>
      </c>
    </row>
    <row r="46" spans="1:32" ht="16">
      <c r="A46" s="14" t="str">
        <f t="shared" si="0"/>
        <v>EL_DeepHole</v>
      </c>
      <c r="B46" t="s">
        <v>8</v>
      </c>
      <c r="C46" s="48" t="s">
        <v>29</v>
      </c>
      <c r="G46" s="15" t="str">
        <f t="shared" si="1"/>
        <v>EL_DeepHole</v>
      </c>
      <c r="H46" s="16" t="str">
        <f t="shared" si="2"/>
        <v>EL_DeepHole_20140730_1100_tow_8_ZoopCounts.20110601</v>
      </c>
      <c r="I46" s="60">
        <v>41850</v>
      </c>
      <c r="J46" s="61" t="s">
        <v>44</v>
      </c>
      <c r="K46" t="s">
        <v>48</v>
      </c>
      <c r="L46">
        <v>0</v>
      </c>
      <c r="M46">
        <v>8</v>
      </c>
      <c r="N46" t="s">
        <v>49</v>
      </c>
      <c r="Q46" t="s">
        <v>51</v>
      </c>
      <c r="R46">
        <v>3</v>
      </c>
      <c r="S46" s="16" t="str">
        <f t="shared" si="3"/>
        <v>EL_DeepHole_20140730_1100_tow_8_ZoopCounts.20110601</v>
      </c>
      <c r="T46" s="16" t="str">
        <f t="shared" si="4"/>
        <v>EL</v>
      </c>
      <c r="U46" s="16" t="str">
        <f t="shared" si="5"/>
        <v>DeepHole</v>
      </c>
      <c r="V46" s="17">
        <f t="shared" si="6"/>
        <v>41850</v>
      </c>
      <c r="W46" s="18" t="str">
        <f t="shared" si="7"/>
        <v>2014-07-30 11:00:00</v>
      </c>
      <c r="X46" s="16" t="str">
        <f t="shared" si="8"/>
        <v>tow</v>
      </c>
      <c r="Y46" s="19">
        <f t="shared" si="9"/>
        <v>0</v>
      </c>
      <c r="Z46" s="19">
        <f t="shared" si="10"/>
        <v>8</v>
      </c>
      <c r="AA46" t="s">
        <v>25</v>
      </c>
      <c r="AB46">
        <v>228</v>
      </c>
      <c r="AC46" s="62">
        <v>2.04032430256937</v>
      </c>
      <c r="AD46">
        <v>781.14293545292628</v>
      </c>
      <c r="AE46" s="55">
        <f t="shared" si="11"/>
        <v>1.5937849149849823E-3</v>
      </c>
      <c r="AF46" t="s">
        <v>51</v>
      </c>
    </row>
    <row r="47" spans="1:32" ht="16">
      <c r="A47" s="14" t="str">
        <f t="shared" si="0"/>
        <v>EL_DeepHole</v>
      </c>
      <c r="B47" t="s">
        <v>8</v>
      </c>
      <c r="C47" s="48" t="s">
        <v>29</v>
      </c>
      <c r="G47" s="15" t="str">
        <f t="shared" si="1"/>
        <v>EL_DeepHole</v>
      </c>
      <c r="H47" s="16" t="str">
        <f t="shared" si="2"/>
        <v>EL_DeepHole_20140730_1100_tow_8_ZoopCounts.20110601</v>
      </c>
      <c r="I47" s="60">
        <v>41850</v>
      </c>
      <c r="J47" s="61" t="s">
        <v>44</v>
      </c>
      <c r="K47" t="s">
        <v>48</v>
      </c>
      <c r="L47">
        <v>0</v>
      </c>
      <c r="M47">
        <v>8</v>
      </c>
      <c r="N47" t="s">
        <v>49</v>
      </c>
      <c r="Q47" t="s">
        <v>51</v>
      </c>
      <c r="R47">
        <v>3</v>
      </c>
      <c r="S47" s="16" t="str">
        <f t="shared" si="3"/>
        <v>EL_DeepHole_20140730_1100_tow_8_ZoopCounts.20110601</v>
      </c>
      <c r="T47" s="16" t="str">
        <f t="shared" si="4"/>
        <v>EL</v>
      </c>
      <c r="U47" s="16" t="str">
        <f t="shared" si="5"/>
        <v>DeepHole</v>
      </c>
      <c r="V47" s="17">
        <f t="shared" si="6"/>
        <v>41850</v>
      </c>
      <c r="W47" s="18" t="str">
        <f t="shared" si="7"/>
        <v>2014-07-30 11:00:00</v>
      </c>
      <c r="X47" s="16" t="str">
        <f t="shared" si="8"/>
        <v>tow</v>
      </c>
      <c r="Y47" s="19">
        <f t="shared" si="9"/>
        <v>0</v>
      </c>
      <c r="Z47" s="19">
        <f t="shared" si="10"/>
        <v>8</v>
      </c>
      <c r="AA47" t="s">
        <v>96</v>
      </c>
      <c r="AB47">
        <v>15</v>
      </c>
      <c r="AC47" s="62">
        <v>18.9967638917926</v>
      </c>
      <c r="AD47">
        <v>51.390982595587253</v>
      </c>
      <c r="AE47" s="55">
        <f t="shared" si="11"/>
        <v>9.7626236253559387E-4</v>
      </c>
      <c r="AF47" t="s">
        <v>51</v>
      </c>
    </row>
    <row r="48" spans="1:32" ht="16">
      <c r="A48" s="14" t="str">
        <f t="shared" si="0"/>
        <v>WL_DeepHole</v>
      </c>
      <c r="B48" t="s">
        <v>24</v>
      </c>
      <c r="C48" s="48" t="s">
        <v>29</v>
      </c>
      <c r="G48" s="15" t="str">
        <f t="shared" si="1"/>
        <v>WL_DeepHole</v>
      </c>
      <c r="H48" s="16" t="str">
        <f t="shared" si="2"/>
        <v>WL_DeepHole_20140730_0905_tow_8_ZoopCounts.20110601</v>
      </c>
      <c r="I48" s="60">
        <v>41850</v>
      </c>
      <c r="J48" s="61" t="s">
        <v>45</v>
      </c>
      <c r="K48" t="s">
        <v>48</v>
      </c>
      <c r="L48">
        <v>0</v>
      </c>
      <c r="M48">
        <v>8</v>
      </c>
      <c r="N48" t="s">
        <v>49</v>
      </c>
      <c r="Q48" t="s">
        <v>51</v>
      </c>
      <c r="R48">
        <v>3</v>
      </c>
      <c r="S48" s="16" t="str">
        <f t="shared" si="3"/>
        <v>WL_DeepHole_20140730_0905_tow_8_ZoopCounts.20110601</v>
      </c>
      <c r="T48" s="16" t="str">
        <f t="shared" si="4"/>
        <v>WL</v>
      </c>
      <c r="U48" s="16" t="str">
        <f t="shared" si="5"/>
        <v>DeepHole</v>
      </c>
      <c r="V48" s="17">
        <f t="shared" si="6"/>
        <v>41850</v>
      </c>
      <c r="W48" s="18" t="str">
        <f t="shared" si="7"/>
        <v>2014-07-30 09:05:00</v>
      </c>
      <c r="X48" s="16" t="str">
        <f t="shared" si="8"/>
        <v>tow</v>
      </c>
      <c r="Y48" s="19">
        <f t="shared" si="9"/>
        <v>0</v>
      </c>
      <c r="Z48" s="19">
        <f t="shared" si="10"/>
        <v>8</v>
      </c>
      <c r="AA48" t="s">
        <v>54</v>
      </c>
      <c r="AB48">
        <v>6</v>
      </c>
      <c r="AC48" s="62">
        <v>14.9658574324074</v>
      </c>
      <c r="AD48">
        <v>20.556393038234877</v>
      </c>
      <c r="AE48" s="55">
        <f t="shared" si="11"/>
        <v>3.0764404753475514E-4</v>
      </c>
      <c r="AF48" t="s">
        <v>51</v>
      </c>
    </row>
    <row r="49" spans="1:32" ht="16">
      <c r="A49" s="14" t="str">
        <f t="shared" si="0"/>
        <v>WL_DeepHole</v>
      </c>
      <c r="B49" t="s">
        <v>24</v>
      </c>
      <c r="C49" s="48" t="s">
        <v>29</v>
      </c>
      <c r="G49" s="15" t="str">
        <f t="shared" si="1"/>
        <v>WL_DeepHole</v>
      </c>
      <c r="H49" s="16" t="str">
        <f t="shared" si="2"/>
        <v>WL_DeepHole_20140730_0905_tow_8_ZoopCounts.20110601</v>
      </c>
      <c r="I49" s="60">
        <v>41850</v>
      </c>
      <c r="J49" s="61" t="s">
        <v>45</v>
      </c>
      <c r="K49" t="s">
        <v>48</v>
      </c>
      <c r="L49">
        <v>0</v>
      </c>
      <c r="M49">
        <v>8</v>
      </c>
      <c r="N49" t="s">
        <v>49</v>
      </c>
      <c r="Q49" t="s">
        <v>51</v>
      </c>
      <c r="R49">
        <v>3</v>
      </c>
      <c r="S49" s="16" t="str">
        <f t="shared" si="3"/>
        <v>WL_DeepHole_20140730_0905_tow_8_ZoopCounts.20110601</v>
      </c>
      <c r="T49" s="16" t="str">
        <f t="shared" si="4"/>
        <v>WL</v>
      </c>
      <c r="U49" s="16" t="str">
        <f t="shared" si="5"/>
        <v>DeepHole</v>
      </c>
      <c r="V49" s="17">
        <f t="shared" si="6"/>
        <v>41850</v>
      </c>
      <c r="W49" s="18" t="str">
        <f t="shared" si="7"/>
        <v>2014-07-30 09:05:00</v>
      </c>
      <c r="X49" s="16" t="str">
        <f t="shared" si="8"/>
        <v>tow</v>
      </c>
      <c r="Y49" s="19">
        <f t="shared" si="9"/>
        <v>0</v>
      </c>
      <c r="Z49" s="19">
        <f t="shared" si="10"/>
        <v>8</v>
      </c>
      <c r="AA49" t="s">
        <v>25</v>
      </c>
      <c r="AB49">
        <v>192</v>
      </c>
      <c r="AC49" s="62">
        <v>1.55025559157536</v>
      </c>
      <c r="AD49">
        <v>657.80457722351628</v>
      </c>
      <c r="AE49" s="55">
        <f t="shared" si="11"/>
        <v>1.0197652240046219E-3</v>
      </c>
      <c r="AF49" t="s">
        <v>51</v>
      </c>
    </row>
    <row r="50" spans="1:32" ht="16">
      <c r="A50" s="14" t="str">
        <f t="shared" si="0"/>
        <v>WL_DeepHole</v>
      </c>
      <c r="B50" t="s">
        <v>24</v>
      </c>
      <c r="C50" s="48" t="s">
        <v>29</v>
      </c>
      <c r="G50" s="15" t="str">
        <f t="shared" si="1"/>
        <v>WL_DeepHole</v>
      </c>
      <c r="H50" s="16" t="str">
        <f t="shared" si="2"/>
        <v>WL_DeepHole_20140730_0905_tow_8_ZoopCounts.20110601</v>
      </c>
      <c r="I50" s="60">
        <v>41850</v>
      </c>
      <c r="J50" s="61" t="s">
        <v>45</v>
      </c>
      <c r="K50" t="s">
        <v>48</v>
      </c>
      <c r="L50">
        <v>0</v>
      </c>
      <c r="M50">
        <v>8</v>
      </c>
      <c r="N50" t="s">
        <v>49</v>
      </c>
      <c r="Q50" t="s">
        <v>51</v>
      </c>
      <c r="R50">
        <v>3</v>
      </c>
      <c r="S50" s="16" t="str">
        <f t="shared" si="3"/>
        <v>WL_DeepHole_20140730_0905_tow_8_ZoopCounts.20110601</v>
      </c>
      <c r="T50" s="16" t="str">
        <f t="shared" si="4"/>
        <v>WL</v>
      </c>
      <c r="U50" s="16" t="str">
        <f t="shared" si="5"/>
        <v>DeepHole</v>
      </c>
      <c r="V50" s="17">
        <f t="shared" si="6"/>
        <v>41850</v>
      </c>
      <c r="W50" s="18" t="str">
        <f t="shared" si="7"/>
        <v>2014-07-30 09:05:00</v>
      </c>
      <c r="X50" s="16" t="str">
        <f t="shared" si="8"/>
        <v>tow</v>
      </c>
      <c r="Y50" s="19">
        <f t="shared" si="9"/>
        <v>0</v>
      </c>
      <c r="Z50" s="19">
        <f t="shared" si="10"/>
        <v>8</v>
      </c>
      <c r="AA50" t="s">
        <v>96</v>
      </c>
      <c r="AB50">
        <v>0</v>
      </c>
      <c r="AC50" s="62">
        <v>12.826980013911299</v>
      </c>
      <c r="AD50">
        <v>0</v>
      </c>
      <c r="AE50" s="55">
        <f t="shared" si="11"/>
        <v>0</v>
      </c>
      <c r="AF50" t="s">
        <v>51</v>
      </c>
    </row>
    <row r="51" spans="1:32" ht="16">
      <c r="A51" s="14" t="str">
        <f t="shared" si="0"/>
        <v>EL_DeepHole</v>
      </c>
      <c r="B51" t="s">
        <v>8</v>
      </c>
      <c r="C51" s="48" t="s">
        <v>29</v>
      </c>
      <c r="G51" s="15" t="str">
        <f t="shared" si="1"/>
        <v>EL_DeepHole</v>
      </c>
      <c r="H51" s="16" t="str">
        <f t="shared" si="2"/>
        <v>EL_DeepHole_20140806_1140_tow_6_ZoopCounts.20110601</v>
      </c>
      <c r="I51" s="60">
        <v>41857</v>
      </c>
      <c r="J51" s="61" t="s">
        <v>46</v>
      </c>
      <c r="K51" t="s">
        <v>48</v>
      </c>
      <c r="L51">
        <v>0</v>
      </c>
      <c r="M51">
        <v>6</v>
      </c>
      <c r="N51" t="s">
        <v>49</v>
      </c>
      <c r="Q51" t="s">
        <v>51</v>
      </c>
      <c r="R51">
        <v>3</v>
      </c>
      <c r="S51" s="16" t="str">
        <f t="shared" si="3"/>
        <v>EL_DeepHole_20140806_1140_tow_6_ZoopCounts.20110601</v>
      </c>
      <c r="T51" s="16" t="str">
        <f t="shared" si="4"/>
        <v>EL</v>
      </c>
      <c r="U51" s="16" t="str">
        <f t="shared" si="5"/>
        <v>DeepHole</v>
      </c>
      <c r="V51" s="17">
        <f t="shared" si="6"/>
        <v>41857</v>
      </c>
      <c r="W51" s="18" t="str">
        <f t="shared" si="7"/>
        <v>2014-08-06 11:40:00</v>
      </c>
      <c r="X51" s="16" t="str">
        <f t="shared" si="8"/>
        <v>tow</v>
      </c>
      <c r="Y51" s="19">
        <f t="shared" si="9"/>
        <v>0</v>
      </c>
      <c r="Z51" s="19">
        <f t="shared" si="10"/>
        <v>6</v>
      </c>
      <c r="AA51" t="s">
        <v>54</v>
      </c>
      <c r="AB51">
        <v>50</v>
      </c>
      <c r="AC51" s="62">
        <v>7.3880287569944096</v>
      </c>
      <c r="AD51">
        <v>228.40436709149833</v>
      </c>
      <c r="AE51" s="55">
        <f t="shared" si="11"/>
        <v>1.6874580322950973E-3</v>
      </c>
      <c r="AF51" t="s">
        <v>51</v>
      </c>
    </row>
    <row r="52" spans="1:32" ht="16">
      <c r="A52" s="14" t="str">
        <f t="shared" si="0"/>
        <v>EL_DeepHole</v>
      </c>
      <c r="B52" t="s">
        <v>8</v>
      </c>
      <c r="C52" s="48" t="s">
        <v>29</v>
      </c>
      <c r="G52" s="15" t="str">
        <f t="shared" si="1"/>
        <v>EL_DeepHole</v>
      </c>
      <c r="H52" s="16" t="str">
        <f t="shared" si="2"/>
        <v>EL_DeepHole_20140806_1140_tow_6_ZoopCounts.20110601</v>
      </c>
      <c r="I52" s="60">
        <v>41857</v>
      </c>
      <c r="J52" s="61" t="s">
        <v>46</v>
      </c>
      <c r="K52" t="s">
        <v>48</v>
      </c>
      <c r="L52">
        <v>0</v>
      </c>
      <c r="M52">
        <v>6</v>
      </c>
      <c r="N52" t="s">
        <v>49</v>
      </c>
      <c r="Q52" t="s">
        <v>51</v>
      </c>
      <c r="R52">
        <v>3</v>
      </c>
      <c r="S52" s="16" t="str">
        <f t="shared" si="3"/>
        <v>EL_DeepHole_20140806_1140_tow_6_ZoopCounts.20110601</v>
      </c>
      <c r="T52" s="16" t="str">
        <f t="shared" si="4"/>
        <v>EL</v>
      </c>
      <c r="U52" s="16" t="str">
        <f t="shared" si="5"/>
        <v>DeepHole</v>
      </c>
      <c r="V52" s="17">
        <f t="shared" si="6"/>
        <v>41857</v>
      </c>
      <c r="W52" s="18" t="str">
        <f t="shared" si="7"/>
        <v>2014-08-06 11:40:00</v>
      </c>
      <c r="X52" s="16" t="str">
        <f t="shared" si="8"/>
        <v>tow</v>
      </c>
      <c r="Y52" s="19">
        <f t="shared" si="9"/>
        <v>0</v>
      </c>
      <c r="Z52" s="19">
        <f t="shared" si="10"/>
        <v>6</v>
      </c>
      <c r="AA52" t="s">
        <v>25</v>
      </c>
      <c r="AB52">
        <v>42</v>
      </c>
      <c r="AC52" s="62">
        <v>16.105819367020899</v>
      </c>
      <c r="AD52">
        <v>191.85966835685835</v>
      </c>
      <c r="AE52" s="55">
        <f t="shared" si="11"/>
        <v>3.090057162372096E-3</v>
      </c>
      <c r="AF52" t="s">
        <v>51</v>
      </c>
    </row>
    <row r="53" spans="1:32" ht="16">
      <c r="A53" s="14" t="str">
        <f t="shared" si="0"/>
        <v>EL_DeepHole</v>
      </c>
      <c r="B53" t="s">
        <v>8</v>
      </c>
      <c r="C53" s="48" t="s">
        <v>29</v>
      </c>
      <c r="G53" s="15" t="str">
        <f t="shared" si="1"/>
        <v>EL_DeepHole</v>
      </c>
      <c r="H53" s="16" t="str">
        <f t="shared" si="2"/>
        <v>EL_DeepHole_20140806_1140_tow_6_ZoopCounts.20110601</v>
      </c>
      <c r="I53" s="60">
        <v>41857</v>
      </c>
      <c r="J53" s="61" t="s">
        <v>46</v>
      </c>
      <c r="K53" t="s">
        <v>48</v>
      </c>
      <c r="L53">
        <v>0</v>
      </c>
      <c r="M53">
        <v>6</v>
      </c>
      <c r="N53" t="s">
        <v>49</v>
      </c>
      <c r="Q53" t="s">
        <v>51</v>
      </c>
      <c r="R53">
        <v>3</v>
      </c>
      <c r="S53" s="16" t="str">
        <f t="shared" si="3"/>
        <v>EL_DeepHole_20140806_1140_tow_6_ZoopCounts.20110601</v>
      </c>
      <c r="T53" s="16" t="str">
        <f t="shared" si="4"/>
        <v>EL</v>
      </c>
      <c r="U53" s="16" t="str">
        <f t="shared" si="5"/>
        <v>DeepHole</v>
      </c>
      <c r="V53" s="17">
        <f t="shared" si="6"/>
        <v>41857</v>
      </c>
      <c r="W53" s="18" t="str">
        <f t="shared" si="7"/>
        <v>2014-08-06 11:40:00</v>
      </c>
      <c r="X53" s="16" t="str">
        <f t="shared" si="8"/>
        <v>tow</v>
      </c>
      <c r="Y53" s="19">
        <f t="shared" si="9"/>
        <v>0</v>
      </c>
      <c r="Z53" s="19">
        <f t="shared" si="10"/>
        <v>6</v>
      </c>
      <c r="AA53" t="s">
        <v>96</v>
      </c>
      <c r="AB53">
        <v>70</v>
      </c>
      <c r="AC53" s="62">
        <v>9.7811506997516098</v>
      </c>
      <c r="AD53">
        <v>319.76611392809832</v>
      </c>
      <c r="AE53" s="55">
        <f t="shared" si="11"/>
        <v>3.1276805490046719E-3</v>
      </c>
      <c r="AF53" t="s">
        <v>51</v>
      </c>
    </row>
    <row r="54" spans="1:32" ht="16">
      <c r="A54" s="14" t="str">
        <f t="shared" si="0"/>
        <v>WL_DeepHole</v>
      </c>
      <c r="B54" t="s">
        <v>24</v>
      </c>
      <c r="C54" s="48" t="s">
        <v>29</v>
      </c>
      <c r="G54" s="15" t="str">
        <f t="shared" si="1"/>
        <v>WL_DeepHole</v>
      </c>
      <c r="H54" s="16" t="str">
        <f t="shared" si="2"/>
        <v>WL_DeepHole_20140806_1010_tow_10_ZoopCounts.20110601</v>
      </c>
      <c r="I54" s="60">
        <v>41857</v>
      </c>
      <c r="J54" s="61" t="s">
        <v>47</v>
      </c>
      <c r="K54" t="s">
        <v>48</v>
      </c>
      <c r="L54">
        <v>0</v>
      </c>
      <c r="M54">
        <v>10</v>
      </c>
      <c r="N54" t="s">
        <v>49</v>
      </c>
      <c r="Q54" t="s">
        <v>51</v>
      </c>
      <c r="R54">
        <v>3</v>
      </c>
      <c r="S54" s="16" t="str">
        <f t="shared" si="3"/>
        <v>WL_DeepHole_20140806_1010_tow_10_ZoopCounts.20110601</v>
      </c>
      <c r="T54" s="16" t="str">
        <f t="shared" si="4"/>
        <v>WL</v>
      </c>
      <c r="U54" s="16" t="str">
        <f t="shared" si="5"/>
        <v>DeepHole</v>
      </c>
      <c r="V54" s="17">
        <f t="shared" si="6"/>
        <v>41857</v>
      </c>
      <c r="W54" s="18" t="str">
        <f t="shared" si="7"/>
        <v>2014-08-06 10:10:00</v>
      </c>
      <c r="X54" s="16" t="str">
        <f t="shared" si="8"/>
        <v>tow</v>
      </c>
      <c r="Y54" s="19">
        <f t="shared" si="9"/>
        <v>0</v>
      </c>
      <c r="Z54" s="19">
        <f t="shared" si="10"/>
        <v>10</v>
      </c>
      <c r="AA54" t="s">
        <v>54</v>
      </c>
      <c r="AB54">
        <v>18</v>
      </c>
      <c r="AC54" s="62">
        <v>3.8051731855126598</v>
      </c>
      <c r="AD54">
        <v>49.335343291763699</v>
      </c>
      <c r="AE54" s="55">
        <f t="shared" si="11"/>
        <v>1.877295253918811E-4</v>
      </c>
      <c r="AF54" t="s">
        <v>51</v>
      </c>
    </row>
    <row r="55" spans="1:32" ht="16">
      <c r="A55" s="14" t="str">
        <f t="shared" si="0"/>
        <v>WL_DeepHole</v>
      </c>
      <c r="B55" t="s">
        <v>24</v>
      </c>
      <c r="C55" s="48" t="s">
        <v>29</v>
      </c>
      <c r="G55" s="15" t="str">
        <f t="shared" si="1"/>
        <v>WL_DeepHole</v>
      </c>
      <c r="H55" s="16" t="str">
        <f t="shared" si="2"/>
        <v>WL_DeepHole_20140806_1010_tow_10_ZoopCounts.20110601</v>
      </c>
      <c r="I55" s="60">
        <v>41857</v>
      </c>
      <c r="J55" s="61" t="s">
        <v>47</v>
      </c>
      <c r="K55" t="s">
        <v>48</v>
      </c>
      <c r="L55">
        <v>0</v>
      </c>
      <c r="M55">
        <v>10</v>
      </c>
      <c r="N55" t="s">
        <v>49</v>
      </c>
      <c r="Q55" t="s">
        <v>51</v>
      </c>
      <c r="R55">
        <v>3</v>
      </c>
      <c r="S55" s="16" t="str">
        <f t="shared" si="3"/>
        <v>WL_DeepHole_20140806_1010_tow_10_ZoopCounts.20110601</v>
      </c>
      <c r="T55" s="16" t="str">
        <f t="shared" si="4"/>
        <v>WL</v>
      </c>
      <c r="U55" s="16" t="str">
        <f t="shared" si="5"/>
        <v>DeepHole</v>
      </c>
      <c r="V55" s="17">
        <f t="shared" si="6"/>
        <v>41857</v>
      </c>
      <c r="W55" s="18" t="str">
        <f t="shared" si="7"/>
        <v>2014-08-06 10:10:00</v>
      </c>
      <c r="X55" s="16" t="str">
        <f t="shared" si="8"/>
        <v>tow</v>
      </c>
      <c r="Y55" s="19">
        <f t="shared" si="9"/>
        <v>0</v>
      </c>
      <c r="Z55" s="19">
        <f t="shared" si="10"/>
        <v>10</v>
      </c>
      <c r="AA55" t="s">
        <v>25</v>
      </c>
      <c r="AB55">
        <v>76</v>
      </c>
      <c r="AC55" s="62">
        <v>1.9552573000895199</v>
      </c>
      <c r="AD55">
        <v>208.30478278744698</v>
      </c>
      <c r="AE55" s="55">
        <f t="shared" si="11"/>
        <v>4.0728944718871745E-4</v>
      </c>
      <c r="AF55" t="s">
        <v>51</v>
      </c>
    </row>
    <row r="56" spans="1:32" ht="16">
      <c r="A56" s="14" t="str">
        <f t="shared" si="0"/>
        <v>WL_DeepHole</v>
      </c>
      <c r="B56" t="s">
        <v>24</v>
      </c>
      <c r="C56" s="48" t="s">
        <v>29</v>
      </c>
      <c r="G56" s="15" t="str">
        <f t="shared" si="1"/>
        <v>WL_DeepHole</v>
      </c>
      <c r="H56" s="16" t="str">
        <f t="shared" si="2"/>
        <v>WL_DeepHole_20140806_1010_tow_10_ZoopCounts.20110601</v>
      </c>
      <c r="I56" s="60">
        <v>41857</v>
      </c>
      <c r="J56" s="61" t="s">
        <v>47</v>
      </c>
      <c r="K56" t="s">
        <v>48</v>
      </c>
      <c r="L56">
        <v>0</v>
      </c>
      <c r="M56">
        <v>10</v>
      </c>
      <c r="N56" t="s">
        <v>49</v>
      </c>
      <c r="Q56" t="s">
        <v>51</v>
      </c>
      <c r="R56">
        <v>3</v>
      </c>
      <c r="S56" s="16" t="str">
        <f t="shared" si="3"/>
        <v>WL_DeepHole_20140806_1010_tow_10_ZoopCounts.20110601</v>
      </c>
      <c r="T56" s="16" t="str">
        <f t="shared" si="4"/>
        <v>WL</v>
      </c>
      <c r="U56" s="16" t="str">
        <f t="shared" si="5"/>
        <v>DeepHole</v>
      </c>
      <c r="V56" s="17">
        <f t="shared" si="6"/>
        <v>41857</v>
      </c>
      <c r="W56" s="18" t="str">
        <f t="shared" si="7"/>
        <v>2014-08-06 10:10:00</v>
      </c>
      <c r="X56" s="16" t="str">
        <f t="shared" si="8"/>
        <v>tow</v>
      </c>
      <c r="Y56" s="19">
        <f t="shared" si="9"/>
        <v>0</v>
      </c>
      <c r="Z56" s="19">
        <f t="shared" si="10"/>
        <v>10</v>
      </c>
      <c r="AA56" t="s">
        <v>96</v>
      </c>
      <c r="AB56">
        <v>23</v>
      </c>
      <c r="AC56" s="62">
        <v>17.995795789795402</v>
      </c>
      <c r="AD56">
        <v>63.039605317253702</v>
      </c>
      <c r="AE56" s="55">
        <f t="shared" si="11"/>
        <v>1.134447863958598E-3</v>
      </c>
      <c r="AF56" t="s">
        <v>51</v>
      </c>
    </row>
    <row r="57" spans="1:32" ht="16">
      <c r="A57" s="14" t="str">
        <f t="shared" si="0"/>
        <v>_</v>
      </c>
      <c r="C57" s="48"/>
      <c r="G57" s="15" t="str">
        <f t="shared" si="1"/>
        <v>_</v>
      </c>
      <c r="H57" s="16" t="str">
        <f t="shared" si="2"/>
        <v>__19000100_0000___</v>
      </c>
      <c r="I57" s="49"/>
      <c r="J57" s="49"/>
      <c r="S57" s="16" t="str">
        <f t="shared" si="3"/>
        <v>__19000100_0000___</v>
      </c>
      <c r="T57" s="16">
        <f t="shared" si="4"/>
        <v>0</v>
      </c>
      <c r="U57" s="16">
        <f t="shared" si="5"/>
        <v>0</v>
      </c>
      <c r="V57" s="17">
        <f t="shared" si="6"/>
        <v>0</v>
      </c>
      <c r="W57" s="18">
        <f t="shared" si="7"/>
        <v>0</v>
      </c>
      <c r="X57" s="16">
        <f t="shared" si="8"/>
        <v>0</v>
      </c>
      <c r="Y57" s="19">
        <f t="shared" si="9"/>
        <v>0</v>
      </c>
      <c r="Z57" s="19">
        <f t="shared" si="10"/>
        <v>0</v>
      </c>
      <c r="AC57" s="50"/>
      <c r="AD57" s="50"/>
      <c r="AE57" s="51"/>
    </row>
    <row r="58" spans="1:32" ht="16">
      <c r="A58" s="14" t="str">
        <f t="shared" si="0"/>
        <v>_</v>
      </c>
      <c r="C58" s="48"/>
      <c r="G58" s="15" t="str">
        <f t="shared" si="1"/>
        <v>_</v>
      </c>
      <c r="H58" s="16" t="str">
        <f t="shared" si="2"/>
        <v>__19000100_0000___</v>
      </c>
      <c r="I58" s="49"/>
      <c r="J58" s="49"/>
      <c r="S58" s="16" t="str">
        <f t="shared" si="3"/>
        <v>__19000100_0000___</v>
      </c>
      <c r="T58" s="16">
        <f t="shared" si="4"/>
        <v>0</v>
      </c>
      <c r="U58" s="16">
        <f t="shared" si="5"/>
        <v>0</v>
      </c>
      <c r="V58" s="17">
        <f t="shared" si="6"/>
        <v>0</v>
      </c>
      <c r="W58" s="18">
        <f t="shared" si="7"/>
        <v>0</v>
      </c>
      <c r="X58" s="16">
        <f t="shared" si="8"/>
        <v>0</v>
      </c>
      <c r="Y58" s="19">
        <f t="shared" si="9"/>
        <v>0</v>
      </c>
      <c r="Z58" s="19">
        <f t="shared" si="10"/>
        <v>0</v>
      </c>
      <c r="AC58" s="50"/>
      <c r="AD58" s="50"/>
      <c r="AE58" s="51"/>
    </row>
    <row r="59" spans="1:32" ht="16">
      <c r="A59" s="14" t="str">
        <f t="shared" si="0"/>
        <v>_</v>
      </c>
      <c r="C59" s="48"/>
      <c r="G59" s="15" t="str">
        <f t="shared" si="1"/>
        <v>_</v>
      </c>
      <c r="H59" s="16" t="str">
        <f t="shared" si="2"/>
        <v>__19000100_0000___</v>
      </c>
      <c r="I59" s="49"/>
      <c r="J59" s="49"/>
      <c r="S59" s="16" t="str">
        <f t="shared" si="3"/>
        <v>__19000100_0000___</v>
      </c>
      <c r="T59" s="16">
        <f t="shared" si="4"/>
        <v>0</v>
      </c>
      <c r="U59" s="16">
        <f t="shared" si="5"/>
        <v>0</v>
      </c>
      <c r="V59" s="17">
        <f t="shared" si="6"/>
        <v>0</v>
      </c>
      <c r="W59" s="18">
        <f t="shared" si="7"/>
        <v>0</v>
      </c>
      <c r="X59" s="16">
        <f t="shared" si="8"/>
        <v>0</v>
      </c>
      <c r="Y59" s="19">
        <f t="shared" si="9"/>
        <v>0</v>
      </c>
      <c r="Z59" s="19">
        <f t="shared" si="10"/>
        <v>0</v>
      </c>
      <c r="AC59" s="50"/>
      <c r="AD59" s="50"/>
      <c r="AE59" s="51"/>
    </row>
    <row r="60" spans="1:32" ht="16">
      <c r="A60" s="14" t="str">
        <f t="shared" si="0"/>
        <v>_</v>
      </c>
      <c r="C60" s="48"/>
      <c r="G60" s="15" t="str">
        <f t="shared" si="1"/>
        <v>_</v>
      </c>
      <c r="H60" s="16" t="str">
        <f t="shared" si="2"/>
        <v>__19000100_0000___</v>
      </c>
      <c r="I60" s="49"/>
      <c r="J60" s="49"/>
      <c r="S60" s="16" t="str">
        <f t="shared" si="3"/>
        <v>__19000100_0000___</v>
      </c>
      <c r="T60" s="16">
        <f t="shared" si="4"/>
        <v>0</v>
      </c>
      <c r="U60" s="16">
        <f t="shared" si="5"/>
        <v>0</v>
      </c>
      <c r="V60" s="17">
        <f t="shared" si="6"/>
        <v>0</v>
      </c>
      <c r="W60" s="18">
        <f t="shared" si="7"/>
        <v>0</v>
      </c>
      <c r="X60" s="16">
        <f t="shared" si="8"/>
        <v>0</v>
      </c>
      <c r="Y60" s="19">
        <f t="shared" si="9"/>
        <v>0</v>
      </c>
      <c r="Z60" s="19">
        <f t="shared" si="10"/>
        <v>0</v>
      </c>
      <c r="AC60" s="50"/>
      <c r="AD60" s="50"/>
      <c r="AE60" s="51"/>
    </row>
    <row r="61" spans="1:32" ht="16">
      <c r="A61" s="14" t="str">
        <f t="shared" si="0"/>
        <v>_</v>
      </c>
      <c r="C61" s="48"/>
      <c r="G61" s="15" t="str">
        <f t="shared" si="1"/>
        <v>_</v>
      </c>
      <c r="H61" s="16" t="str">
        <f t="shared" si="2"/>
        <v>__19000100_0000___</v>
      </c>
      <c r="I61" s="49"/>
      <c r="J61" s="49"/>
      <c r="S61" s="16" t="str">
        <f t="shared" si="3"/>
        <v>__19000100_0000___</v>
      </c>
      <c r="T61" s="16">
        <f t="shared" si="4"/>
        <v>0</v>
      </c>
      <c r="U61" s="16">
        <f t="shared" si="5"/>
        <v>0</v>
      </c>
      <c r="V61" s="17">
        <f t="shared" si="6"/>
        <v>0</v>
      </c>
      <c r="W61" s="18">
        <f t="shared" si="7"/>
        <v>0</v>
      </c>
      <c r="X61" s="16">
        <f t="shared" si="8"/>
        <v>0</v>
      </c>
      <c r="Y61" s="19">
        <f t="shared" si="9"/>
        <v>0</v>
      </c>
      <c r="Z61" s="19">
        <f t="shared" si="10"/>
        <v>0</v>
      </c>
      <c r="AC61" s="50"/>
      <c r="AD61" s="50"/>
      <c r="AE61" s="51"/>
    </row>
    <row r="62" spans="1:32" ht="16">
      <c r="A62" s="14" t="str">
        <f t="shared" si="0"/>
        <v>_</v>
      </c>
      <c r="C62" s="48"/>
      <c r="G62" s="15" t="str">
        <f t="shared" si="1"/>
        <v>_</v>
      </c>
      <c r="H62" s="16" t="str">
        <f t="shared" si="2"/>
        <v>__19000100_0000___</v>
      </c>
      <c r="I62" s="49"/>
      <c r="J62" s="49"/>
      <c r="S62" s="16" t="str">
        <f t="shared" si="3"/>
        <v>__19000100_0000___</v>
      </c>
      <c r="T62" s="16">
        <f t="shared" si="4"/>
        <v>0</v>
      </c>
      <c r="U62" s="16">
        <f t="shared" si="5"/>
        <v>0</v>
      </c>
      <c r="V62" s="17">
        <f t="shared" si="6"/>
        <v>0</v>
      </c>
      <c r="W62" s="18">
        <f t="shared" si="7"/>
        <v>0</v>
      </c>
      <c r="X62" s="16">
        <f t="shared" si="8"/>
        <v>0</v>
      </c>
      <c r="Y62" s="19">
        <f t="shared" si="9"/>
        <v>0</v>
      </c>
      <c r="Z62" s="19">
        <f t="shared" si="10"/>
        <v>0</v>
      </c>
      <c r="AC62" s="50"/>
      <c r="AD62" s="50"/>
      <c r="AE62" s="51"/>
    </row>
    <row r="63" spans="1:32" ht="16">
      <c r="A63" s="14" t="str">
        <f t="shared" si="0"/>
        <v>_</v>
      </c>
      <c r="C63" s="48"/>
      <c r="G63" s="15" t="str">
        <f t="shared" si="1"/>
        <v>_</v>
      </c>
      <c r="H63" s="16" t="str">
        <f t="shared" si="2"/>
        <v>__19000100_0000___</v>
      </c>
      <c r="I63" s="49"/>
      <c r="J63" s="49"/>
      <c r="S63" s="16" t="str">
        <f t="shared" si="3"/>
        <v>__19000100_0000___</v>
      </c>
      <c r="T63" s="16">
        <f t="shared" si="4"/>
        <v>0</v>
      </c>
      <c r="U63" s="16">
        <f t="shared" si="5"/>
        <v>0</v>
      </c>
      <c r="V63" s="17">
        <f t="shared" si="6"/>
        <v>0</v>
      </c>
      <c r="W63" s="18">
        <f t="shared" si="7"/>
        <v>0</v>
      </c>
      <c r="X63" s="16">
        <f t="shared" si="8"/>
        <v>0</v>
      </c>
      <c r="Y63" s="19">
        <f t="shared" si="9"/>
        <v>0</v>
      </c>
      <c r="Z63" s="19">
        <f t="shared" si="10"/>
        <v>0</v>
      </c>
      <c r="AC63" s="50"/>
      <c r="AD63" s="50"/>
      <c r="AE63" s="51"/>
    </row>
    <row r="64" spans="1:32" ht="16">
      <c r="A64" s="14" t="str">
        <f t="shared" si="0"/>
        <v>_</v>
      </c>
      <c r="C64" s="48"/>
      <c r="G64" s="15" t="str">
        <f t="shared" si="1"/>
        <v>_</v>
      </c>
      <c r="H64" s="16" t="str">
        <f t="shared" si="2"/>
        <v>__19000100_0000___</v>
      </c>
      <c r="I64" s="49"/>
      <c r="J64" s="49"/>
      <c r="S64" s="16" t="str">
        <f t="shared" si="3"/>
        <v>__19000100_0000___</v>
      </c>
      <c r="T64" s="16">
        <f t="shared" si="4"/>
        <v>0</v>
      </c>
      <c r="U64" s="16">
        <f t="shared" si="5"/>
        <v>0</v>
      </c>
      <c r="V64" s="17">
        <f t="shared" si="6"/>
        <v>0</v>
      </c>
      <c r="W64" s="18">
        <f t="shared" si="7"/>
        <v>0</v>
      </c>
      <c r="X64" s="16">
        <f t="shared" si="8"/>
        <v>0</v>
      </c>
      <c r="Y64" s="19">
        <f t="shared" si="9"/>
        <v>0</v>
      </c>
      <c r="Z64" s="19">
        <f t="shared" si="10"/>
        <v>0</v>
      </c>
      <c r="AC64" s="50"/>
      <c r="AD64" s="50"/>
      <c r="AE64" s="51"/>
    </row>
    <row r="65" spans="1:31" ht="16">
      <c r="A65" s="14" t="str">
        <f t="shared" ref="A65:A125" si="12">CONCATENATE(B65,"_",C65)</f>
        <v>_</v>
      </c>
      <c r="C65" s="48"/>
      <c r="G65" s="15" t="str">
        <f t="shared" ref="G65:G125" si="13">A65</f>
        <v>_</v>
      </c>
      <c r="H65" s="16" t="str">
        <f t="shared" ref="H65:H125" si="14">CONCATENATE(G65,"_",TEXT(I65,"yyyymmdd"),"_",TEXT(J65,"hhmm"),"_",K65,"_",M65,"_",Q65)</f>
        <v>__19000100_0000___</v>
      </c>
      <c r="I65" s="49"/>
      <c r="J65" s="49"/>
      <c r="S65" s="16" t="str">
        <f t="shared" ref="S65:S125" si="15">H65</f>
        <v>__19000100_0000___</v>
      </c>
      <c r="T65" s="16">
        <f t="shared" ref="T65:T125" si="16">B65</f>
        <v>0</v>
      </c>
      <c r="U65" s="16">
        <f t="shared" ref="U65:U125" si="17">C65</f>
        <v>0</v>
      </c>
      <c r="V65" s="17">
        <f t="shared" ref="V65:V125" si="18">I65</f>
        <v>0</v>
      </c>
      <c r="W65" s="18">
        <f t="shared" ref="W65:W125" si="19">J65</f>
        <v>0</v>
      </c>
      <c r="X65" s="16">
        <f t="shared" ref="X65:X125" si="20">K65</f>
        <v>0</v>
      </c>
      <c r="Y65" s="19">
        <f t="shared" ref="Y65:Y125" si="21">L65</f>
        <v>0</v>
      </c>
      <c r="Z65" s="19">
        <f t="shared" ref="Z65:Z125" si="22">M65</f>
        <v>0</v>
      </c>
      <c r="AC65" s="50"/>
      <c r="AD65" s="50"/>
      <c r="AE65" s="51"/>
    </row>
    <row r="66" spans="1:31" ht="16">
      <c r="A66" s="14" t="str">
        <f t="shared" si="12"/>
        <v>_</v>
      </c>
      <c r="C66" s="48"/>
      <c r="G66" s="15" t="str">
        <f t="shared" si="13"/>
        <v>_</v>
      </c>
      <c r="H66" s="16" t="str">
        <f t="shared" si="14"/>
        <v>__19000100_0000___</v>
      </c>
      <c r="I66" s="49"/>
      <c r="J66" s="49"/>
      <c r="S66" s="16" t="str">
        <f t="shared" si="15"/>
        <v>__19000100_0000___</v>
      </c>
      <c r="T66" s="16">
        <f t="shared" si="16"/>
        <v>0</v>
      </c>
      <c r="U66" s="16">
        <f t="shared" si="17"/>
        <v>0</v>
      </c>
      <c r="V66" s="17">
        <f t="shared" si="18"/>
        <v>0</v>
      </c>
      <c r="W66" s="18">
        <f t="shared" si="19"/>
        <v>0</v>
      </c>
      <c r="X66" s="16">
        <f t="shared" si="20"/>
        <v>0</v>
      </c>
      <c r="Y66" s="19">
        <f t="shared" si="21"/>
        <v>0</v>
      </c>
      <c r="Z66" s="19">
        <f t="shared" si="22"/>
        <v>0</v>
      </c>
      <c r="AC66" s="50"/>
      <c r="AD66" s="50"/>
      <c r="AE66" s="51"/>
    </row>
    <row r="67" spans="1:31" ht="16">
      <c r="A67" s="14" t="str">
        <f t="shared" si="12"/>
        <v>_</v>
      </c>
      <c r="C67" s="48"/>
      <c r="G67" s="15" t="str">
        <f t="shared" si="13"/>
        <v>_</v>
      </c>
      <c r="H67" s="16" t="str">
        <f t="shared" si="14"/>
        <v>__19000100_0000___</v>
      </c>
      <c r="I67" s="49"/>
      <c r="J67" s="49"/>
      <c r="S67" s="16" t="str">
        <f t="shared" si="15"/>
        <v>__19000100_0000___</v>
      </c>
      <c r="T67" s="16">
        <f t="shared" si="16"/>
        <v>0</v>
      </c>
      <c r="U67" s="16">
        <f t="shared" si="17"/>
        <v>0</v>
      </c>
      <c r="V67" s="17">
        <f t="shared" si="18"/>
        <v>0</v>
      </c>
      <c r="W67" s="18">
        <f t="shared" si="19"/>
        <v>0</v>
      </c>
      <c r="X67" s="16">
        <f t="shared" si="20"/>
        <v>0</v>
      </c>
      <c r="Y67" s="19">
        <f t="shared" si="21"/>
        <v>0</v>
      </c>
      <c r="Z67" s="19">
        <f t="shared" si="22"/>
        <v>0</v>
      </c>
      <c r="AC67" s="50"/>
      <c r="AD67" s="50"/>
      <c r="AE67" s="51"/>
    </row>
    <row r="68" spans="1:31" ht="16">
      <c r="A68" s="14" t="str">
        <f t="shared" si="12"/>
        <v>_</v>
      </c>
      <c r="C68" s="48"/>
      <c r="G68" s="15" t="str">
        <f t="shared" si="13"/>
        <v>_</v>
      </c>
      <c r="H68" s="16" t="str">
        <f t="shared" si="14"/>
        <v>__19000100_0000___</v>
      </c>
      <c r="I68" s="49"/>
      <c r="J68" s="49"/>
      <c r="S68" s="16" t="str">
        <f t="shared" si="15"/>
        <v>__19000100_0000___</v>
      </c>
      <c r="T68" s="16">
        <f t="shared" si="16"/>
        <v>0</v>
      </c>
      <c r="U68" s="16">
        <f t="shared" si="17"/>
        <v>0</v>
      </c>
      <c r="V68" s="17">
        <f t="shared" si="18"/>
        <v>0</v>
      </c>
      <c r="W68" s="18">
        <f t="shared" si="19"/>
        <v>0</v>
      </c>
      <c r="X68" s="16">
        <f t="shared" si="20"/>
        <v>0</v>
      </c>
      <c r="Y68" s="19">
        <f t="shared" si="21"/>
        <v>0</v>
      </c>
      <c r="Z68" s="19">
        <f t="shared" si="22"/>
        <v>0</v>
      </c>
      <c r="AC68" s="50"/>
      <c r="AD68" s="50"/>
      <c r="AE68" s="51"/>
    </row>
    <row r="69" spans="1:31" ht="16">
      <c r="A69" s="14" t="str">
        <f t="shared" si="12"/>
        <v>_</v>
      </c>
      <c r="C69" s="48"/>
      <c r="G69" s="15" t="str">
        <f t="shared" si="13"/>
        <v>_</v>
      </c>
      <c r="H69" s="16" t="str">
        <f t="shared" si="14"/>
        <v>__19000100_0000___</v>
      </c>
      <c r="I69" s="49"/>
      <c r="J69" s="49"/>
      <c r="S69" s="16" t="str">
        <f t="shared" si="15"/>
        <v>__19000100_0000___</v>
      </c>
      <c r="T69" s="16">
        <f t="shared" si="16"/>
        <v>0</v>
      </c>
      <c r="U69" s="16">
        <f t="shared" si="17"/>
        <v>0</v>
      </c>
      <c r="V69" s="17">
        <f t="shared" si="18"/>
        <v>0</v>
      </c>
      <c r="W69" s="18">
        <f t="shared" si="19"/>
        <v>0</v>
      </c>
      <c r="X69" s="16">
        <f t="shared" si="20"/>
        <v>0</v>
      </c>
      <c r="Y69" s="19">
        <f t="shared" si="21"/>
        <v>0</v>
      </c>
      <c r="Z69" s="19">
        <f t="shared" si="22"/>
        <v>0</v>
      </c>
      <c r="AC69" s="50"/>
      <c r="AD69" s="50"/>
      <c r="AE69" s="51"/>
    </row>
    <row r="70" spans="1:31" ht="16">
      <c r="A70" s="14" t="str">
        <f t="shared" si="12"/>
        <v>_</v>
      </c>
      <c r="C70" s="48"/>
      <c r="G70" s="15" t="str">
        <f t="shared" si="13"/>
        <v>_</v>
      </c>
      <c r="H70" s="16" t="str">
        <f t="shared" si="14"/>
        <v>__19000100_0000___</v>
      </c>
      <c r="I70" s="49"/>
      <c r="J70" s="49"/>
      <c r="S70" s="16" t="str">
        <f t="shared" si="15"/>
        <v>__19000100_0000___</v>
      </c>
      <c r="T70" s="16">
        <f t="shared" si="16"/>
        <v>0</v>
      </c>
      <c r="U70" s="16">
        <f t="shared" si="17"/>
        <v>0</v>
      </c>
      <c r="V70" s="17">
        <f t="shared" si="18"/>
        <v>0</v>
      </c>
      <c r="W70" s="18">
        <f t="shared" si="19"/>
        <v>0</v>
      </c>
      <c r="X70" s="16">
        <f t="shared" si="20"/>
        <v>0</v>
      </c>
      <c r="Y70" s="19">
        <f t="shared" si="21"/>
        <v>0</v>
      </c>
      <c r="Z70" s="19">
        <f t="shared" si="22"/>
        <v>0</v>
      </c>
      <c r="AC70" s="50"/>
      <c r="AD70" s="50"/>
      <c r="AE70" s="51"/>
    </row>
    <row r="71" spans="1:31" ht="16">
      <c r="A71" s="14" t="str">
        <f t="shared" si="12"/>
        <v>_</v>
      </c>
      <c r="C71" s="48"/>
      <c r="G71" s="15" t="str">
        <f t="shared" si="13"/>
        <v>_</v>
      </c>
      <c r="H71" s="16" t="str">
        <f t="shared" si="14"/>
        <v>__19000100_0000___</v>
      </c>
      <c r="I71" s="49"/>
      <c r="J71" s="49"/>
      <c r="S71" s="16" t="str">
        <f t="shared" si="15"/>
        <v>__19000100_0000___</v>
      </c>
      <c r="T71" s="16">
        <f t="shared" si="16"/>
        <v>0</v>
      </c>
      <c r="U71" s="16">
        <f t="shared" si="17"/>
        <v>0</v>
      </c>
      <c r="V71" s="17">
        <f t="shared" si="18"/>
        <v>0</v>
      </c>
      <c r="W71" s="18">
        <f t="shared" si="19"/>
        <v>0</v>
      </c>
      <c r="X71" s="16">
        <f t="shared" si="20"/>
        <v>0</v>
      </c>
      <c r="Y71" s="19">
        <f t="shared" si="21"/>
        <v>0</v>
      </c>
      <c r="Z71" s="19">
        <f t="shared" si="22"/>
        <v>0</v>
      </c>
      <c r="AC71" s="50"/>
      <c r="AD71" s="50"/>
      <c r="AE71" s="51"/>
    </row>
    <row r="72" spans="1:31" ht="16">
      <c r="A72" s="14" t="str">
        <f t="shared" si="12"/>
        <v>_</v>
      </c>
      <c r="C72" s="48"/>
      <c r="G72" s="15" t="str">
        <f t="shared" si="13"/>
        <v>_</v>
      </c>
      <c r="H72" s="16" t="str">
        <f t="shared" si="14"/>
        <v>__19000100_0000___</v>
      </c>
      <c r="I72" s="49"/>
      <c r="J72" s="49"/>
      <c r="S72" s="16" t="str">
        <f t="shared" si="15"/>
        <v>__19000100_0000___</v>
      </c>
      <c r="T72" s="16">
        <f t="shared" si="16"/>
        <v>0</v>
      </c>
      <c r="U72" s="16">
        <f t="shared" si="17"/>
        <v>0</v>
      </c>
      <c r="V72" s="17">
        <f t="shared" si="18"/>
        <v>0</v>
      </c>
      <c r="W72" s="18">
        <f t="shared" si="19"/>
        <v>0</v>
      </c>
      <c r="X72" s="16">
        <f t="shared" si="20"/>
        <v>0</v>
      </c>
      <c r="Y72" s="19">
        <f t="shared" si="21"/>
        <v>0</v>
      </c>
      <c r="Z72" s="19">
        <f t="shared" si="22"/>
        <v>0</v>
      </c>
      <c r="AC72" s="50"/>
      <c r="AD72" s="50"/>
      <c r="AE72" s="51"/>
    </row>
    <row r="73" spans="1:31" ht="16">
      <c r="A73" s="14" t="str">
        <f t="shared" si="12"/>
        <v>_</v>
      </c>
      <c r="C73" s="48"/>
      <c r="G73" s="15" t="str">
        <f t="shared" si="13"/>
        <v>_</v>
      </c>
      <c r="H73" s="16" t="str">
        <f t="shared" si="14"/>
        <v>__19000100_0000___</v>
      </c>
      <c r="I73" s="49"/>
      <c r="J73" s="49"/>
      <c r="S73" s="16" t="str">
        <f t="shared" si="15"/>
        <v>__19000100_0000___</v>
      </c>
      <c r="T73" s="16">
        <f t="shared" si="16"/>
        <v>0</v>
      </c>
      <c r="U73" s="16">
        <f t="shared" si="17"/>
        <v>0</v>
      </c>
      <c r="V73" s="17">
        <f t="shared" si="18"/>
        <v>0</v>
      </c>
      <c r="W73" s="18">
        <f t="shared" si="19"/>
        <v>0</v>
      </c>
      <c r="X73" s="16">
        <f t="shared" si="20"/>
        <v>0</v>
      </c>
      <c r="Y73" s="19">
        <f t="shared" si="21"/>
        <v>0</v>
      </c>
      <c r="Z73" s="19">
        <f t="shared" si="22"/>
        <v>0</v>
      </c>
      <c r="AC73" s="50"/>
      <c r="AD73" s="50"/>
      <c r="AE73" s="51"/>
    </row>
    <row r="74" spans="1:31" ht="16">
      <c r="A74" s="14" t="str">
        <f t="shared" si="12"/>
        <v>_</v>
      </c>
      <c r="C74" s="48"/>
      <c r="G74" s="15" t="str">
        <f t="shared" si="13"/>
        <v>_</v>
      </c>
      <c r="H74" s="16" t="str">
        <f t="shared" si="14"/>
        <v>__19000100_0000___</v>
      </c>
      <c r="I74" s="49"/>
      <c r="J74" s="49"/>
      <c r="S74" s="16" t="str">
        <f t="shared" si="15"/>
        <v>__19000100_0000___</v>
      </c>
      <c r="T74" s="16">
        <f t="shared" si="16"/>
        <v>0</v>
      </c>
      <c r="U74" s="16">
        <f t="shared" si="17"/>
        <v>0</v>
      </c>
      <c r="V74" s="17">
        <f t="shared" si="18"/>
        <v>0</v>
      </c>
      <c r="W74" s="18">
        <f t="shared" si="19"/>
        <v>0</v>
      </c>
      <c r="X74" s="16">
        <f t="shared" si="20"/>
        <v>0</v>
      </c>
      <c r="Y74" s="19">
        <f t="shared" si="21"/>
        <v>0</v>
      </c>
      <c r="Z74" s="19">
        <f t="shared" si="22"/>
        <v>0</v>
      </c>
      <c r="AC74" s="50"/>
      <c r="AD74" s="50"/>
      <c r="AE74" s="51"/>
    </row>
    <row r="75" spans="1:31" ht="16">
      <c r="A75" s="14" t="str">
        <f t="shared" si="12"/>
        <v>_</v>
      </c>
      <c r="C75" s="48"/>
      <c r="G75" s="15" t="str">
        <f t="shared" si="13"/>
        <v>_</v>
      </c>
      <c r="H75" s="16" t="str">
        <f t="shared" si="14"/>
        <v>__19000100_0000___</v>
      </c>
      <c r="I75" s="49"/>
      <c r="J75" s="49"/>
      <c r="S75" s="16" t="str">
        <f t="shared" si="15"/>
        <v>__19000100_0000___</v>
      </c>
      <c r="T75" s="16">
        <f t="shared" si="16"/>
        <v>0</v>
      </c>
      <c r="U75" s="16">
        <f t="shared" si="17"/>
        <v>0</v>
      </c>
      <c r="V75" s="17">
        <f t="shared" si="18"/>
        <v>0</v>
      </c>
      <c r="W75" s="18">
        <f t="shared" si="19"/>
        <v>0</v>
      </c>
      <c r="X75" s="16">
        <f t="shared" si="20"/>
        <v>0</v>
      </c>
      <c r="Y75" s="19">
        <f t="shared" si="21"/>
        <v>0</v>
      </c>
      <c r="Z75" s="19">
        <f t="shared" si="22"/>
        <v>0</v>
      </c>
      <c r="AC75" s="50"/>
      <c r="AD75" s="50"/>
      <c r="AE75" s="51"/>
    </row>
    <row r="76" spans="1:31" ht="16">
      <c r="A76" s="14" t="str">
        <f t="shared" si="12"/>
        <v>_</v>
      </c>
      <c r="C76" s="48"/>
      <c r="G76" s="15" t="str">
        <f t="shared" si="13"/>
        <v>_</v>
      </c>
      <c r="H76" s="16" t="str">
        <f t="shared" si="14"/>
        <v>__19000100_0000___</v>
      </c>
      <c r="I76" s="49"/>
      <c r="J76" s="49"/>
      <c r="S76" s="16" t="str">
        <f t="shared" si="15"/>
        <v>__19000100_0000___</v>
      </c>
      <c r="T76" s="16">
        <f t="shared" si="16"/>
        <v>0</v>
      </c>
      <c r="U76" s="16">
        <f t="shared" si="17"/>
        <v>0</v>
      </c>
      <c r="V76" s="17">
        <f t="shared" si="18"/>
        <v>0</v>
      </c>
      <c r="W76" s="18">
        <f t="shared" si="19"/>
        <v>0</v>
      </c>
      <c r="X76" s="16">
        <f t="shared" si="20"/>
        <v>0</v>
      </c>
      <c r="Y76" s="19">
        <f t="shared" si="21"/>
        <v>0</v>
      </c>
      <c r="Z76" s="19">
        <f t="shared" si="22"/>
        <v>0</v>
      </c>
      <c r="AC76" s="50"/>
      <c r="AD76" s="50"/>
      <c r="AE76" s="51"/>
    </row>
    <row r="77" spans="1:31" ht="16">
      <c r="A77" s="14" t="str">
        <f t="shared" si="12"/>
        <v>_</v>
      </c>
      <c r="C77" s="48"/>
      <c r="G77" s="15" t="str">
        <f t="shared" si="13"/>
        <v>_</v>
      </c>
      <c r="H77" s="16" t="str">
        <f t="shared" si="14"/>
        <v>__19000100_0000___</v>
      </c>
      <c r="I77" s="49"/>
      <c r="J77" s="49"/>
      <c r="S77" s="16" t="str">
        <f t="shared" si="15"/>
        <v>__19000100_0000___</v>
      </c>
      <c r="T77" s="16">
        <f t="shared" si="16"/>
        <v>0</v>
      </c>
      <c r="U77" s="16">
        <f t="shared" si="17"/>
        <v>0</v>
      </c>
      <c r="V77" s="17">
        <f t="shared" si="18"/>
        <v>0</v>
      </c>
      <c r="W77" s="18">
        <f t="shared" si="19"/>
        <v>0</v>
      </c>
      <c r="X77" s="16">
        <f t="shared" si="20"/>
        <v>0</v>
      </c>
      <c r="Y77" s="19">
        <f t="shared" si="21"/>
        <v>0</v>
      </c>
      <c r="Z77" s="19">
        <f t="shared" si="22"/>
        <v>0</v>
      </c>
      <c r="AC77" s="50"/>
      <c r="AD77" s="50"/>
      <c r="AE77" s="51"/>
    </row>
    <row r="78" spans="1:31" ht="16">
      <c r="A78" s="14" t="str">
        <f t="shared" si="12"/>
        <v>_</v>
      </c>
      <c r="C78" s="48"/>
      <c r="G78" s="15" t="str">
        <f t="shared" si="13"/>
        <v>_</v>
      </c>
      <c r="H78" s="16" t="str">
        <f t="shared" si="14"/>
        <v>__19000100_0000___</v>
      </c>
      <c r="I78" s="49"/>
      <c r="J78" s="49"/>
      <c r="S78" s="16" t="str">
        <f t="shared" si="15"/>
        <v>__19000100_0000___</v>
      </c>
      <c r="T78" s="16">
        <f t="shared" si="16"/>
        <v>0</v>
      </c>
      <c r="U78" s="16">
        <f t="shared" si="17"/>
        <v>0</v>
      </c>
      <c r="V78" s="17">
        <f t="shared" si="18"/>
        <v>0</v>
      </c>
      <c r="W78" s="18">
        <f t="shared" si="19"/>
        <v>0</v>
      </c>
      <c r="X78" s="16">
        <f t="shared" si="20"/>
        <v>0</v>
      </c>
      <c r="Y78" s="19">
        <f t="shared" si="21"/>
        <v>0</v>
      </c>
      <c r="Z78" s="19">
        <f t="shared" si="22"/>
        <v>0</v>
      </c>
      <c r="AC78" s="50"/>
      <c r="AD78" s="50"/>
      <c r="AE78" s="51"/>
    </row>
    <row r="79" spans="1:31" ht="16">
      <c r="A79" s="14" t="str">
        <f t="shared" si="12"/>
        <v>_</v>
      </c>
      <c r="C79" s="48"/>
      <c r="G79" s="15" t="str">
        <f t="shared" si="13"/>
        <v>_</v>
      </c>
      <c r="H79" s="16" t="str">
        <f t="shared" si="14"/>
        <v>__19000100_0000___</v>
      </c>
      <c r="I79" s="52"/>
      <c r="J79" s="53"/>
      <c r="S79" s="16" t="str">
        <f t="shared" si="15"/>
        <v>__19000100_0000___</v>
      </c>
      <c r="T79" s="16">
        <f t="shared" si="16"/>
        <v>0</v>
      </c>
      <c r="U79" s="16">
        <f t="shared" si="17"/>
        <v>0</v>
      </c>
      <c r="V79" s="17">
        <f t="shared" si="18"/>
        <v>0</v>
      </c>
      <c r="W79" s="18">
        <f t="shared" si="19"/>
        <v>0</v>
      </c>
      <c r="X79" s="16">
        <f t="shared" si="20"/>
        <v>0</v>
      </c>
      <c r="Y79" s="19">
        <f t="shared" si="21"/>
        <v>0</v>
      </c>
      <c r="Z79" s="19">
        <f t="shared" si="22"/>
        <v>0</v>
      </c>
      <c r="AC79" s="54"/>
      <c r="AD79" s="54"/>
      <c r="AE79" s="55"/>
    </row>
    <row r="80" spans="1:31" ht="16">
      <c r="A80" s="14" t="str">
        <f t="shared" si="12"/>
        <v>_</v>
      </c>
      <c r="C80" s="48"/>
      <c r="G80" s="15" t="str">
        <f t="shared" si="13"/>
        <v>_</v>
      </c>
      <c r="H80" s="16" t="str">
        <f t="shared" si="14"/>
        <v>__19000100_0000___</v>
      </c>
      <c r="I80" s="52"/>
      <c r="J80" s="53"/>
      <c r="S80" s="16" t="str">
        <f t="shared" si="15"/>
        <v>__19000100_0000___</v>
      </c>
      <c r="T80" s="16">
        <f t="shared" si="16"/>
        <v>0</v>
      </c>
      <c r="U80" s="16">
        <f t="shared" si="17"/>
        <v>0</v>
      </c>
      <c r="V80" s="17">
        <f t="shared" si="18"/>
        <v>0</v>
      </c>
      <c r="W80" s="18">
        <f t="shared" si="19"/>
        <v>0</v>
      </c>
      <c r="X80" s="16">
        <f t="shared" si="20"/>
        <v>0</v>
      </c>
      <c r="Y80" s="19">
        <f t="shared" si="21"/>
        <v>0</v>
      </c>
      <c r="Z80" s="19">
        <f t="shared" si="22"/>
        <v>0</v>
      </c>
      <c r="AC80" s="54"/>
      <c r="AD80" s="54"/>
      <c r="AE80" s="55"/>
    </row>
    <row r="81" spans="1:31" ht="16">
      <c r="A81" s="14" t="str">
        <f t="shared" si="12"/>
        <v>_</v>
      </c>
      <c r="C81" s="48"/>
      <c r="G81" s="15" t="str">
        <f t="shared" si="13"/>
        <v>_</v>
      </c>
      <c r="H81" s="16" t="str">
        <f t="shared" si="14"/>
        <v>__19000100_0000___</v>
      </c>
      <c r="I81" s="52"/>
      <c r="J81" s="53"/>
      <c r="S81" s="16" t="str">
        <f t="shared" si="15"/>
        <v>__19000100_0000___</v>
      </c>
      <c r="T81" s="16">
        <f t="shared" si="16"/>
        <v>0</v>
      </c>
      <c r="U81" s="16">
        <f t="shared" si="17"/>
        <v>0</v>
      </c>
      <c r="V81" s="17">
        <f t="shared" si="18"/>
        <v>0</v>
      </c>
      <c r="W81" s="18">
        <f t="shared" si="19"/>
        <v>0</v>
      </c>
      <c r="X81" s="16">
        <f t="shared" si="20"/>
        <v>0</v>
      </c>
      <c r="Y81" s="19">
        <f t="shared" si="21"/>
        <v>0</v>
      </c>
      <c r="Z81" s="19">
        <f t="shared" si="22"/>
        <v>0</v>
      </c>
      <c r="AC81" s="54"/>
      <c r="AD81" s="54"/>
      <c r="AE81" s="55"/>
    </row>
    <row r="82" spans="1:31" ht="16">
      <c r="A82" s="14" t="str">
        <f t="shared" si="12"/>
        <v>_</v>
      </c>
      <c r="C82" s="48"/>
      <c r="G82" s="15" t="str">
        <f t="shared" si="13"/>
        <v>_</v>
      </c>
      <c r="H82" s="16" t="str">
        <f t="shared" si="14"/>
        <v>__19000100_0000___</v>
      </c>
      <c r="I82" s="52"/>
      <c r="J82" s="53"/>
      <c r="S82" s="16" t="str">
        <f t="shared" si="15"/>
        <v>__19000100_0000___</v>
      </c>
      <c r="T82" s="16">
        <f t="shared" si="16"/>
        <v>0</v>
      </c>
      <c r="U82" s="16">
        <f t="shared" si="17"/>
        <v>0</v>
      </c>
      <c r="V82" s="17">
        <f t="shared" si="18"/>
        <v>0</v>
      </c>
      <c r="W82" s="18">
        <f t="shared" si="19"/>
        <v>0</v>
      </c>
      <c r="X82" s="16">
        <f t="shared" si="20"/>
        <v>0</v>
      </c>
      <c r="Y82" s="19">
        <f t="shared" si="21"/>
        <v>0</v>
      </c>
      <c r="Z82" s="19">
        <f t="shared" si="22"/>
        <v>0</v>
      </c>
      <c r="AC82" s="54"/>
      <c r="AD82" s="54"/>
      <c r="AE82" s="55"/>
    </row>
    <row r="83" spans="1:31" ht="16">
      <c r="A83" s="14" t="str">
        <f t="shared" si="12"/>
        <v>_</v>
      </c>
      <c r="C83" s="48"/>
      <c r="G83" s="15" t="str">
        <f t="shared" si="13"/>
        <v>_</v>
      </c>
      <c r="H83" s="16" t="str">
        <f t="shared" si="14"/>
        <v>__19000100_0000___</v>
      </c>
      <c r="I83" s="52"/>
      <c r="J83" s="53"/>
      <c r="S83" s="16" t="str">
        <f t="shared" si="15"/>
        <v>__19000100_0000___</v>
      </c>
      <c r="T83" s="16">
        <f t="shared" si="16"/>
        <v>0</v>
      </c>
      <c r="U83" s="16">
        <f t="shared" si="17"/>
        <v>0</v>
      </c>
      <c r="V83" s="17">
        <f t="shared" si="18"/>
        <v>0</v>
      </c>
      <c r="W83" s="18">
        <f t="shared" si="19"/>
        <v>0</v>
      </c>
      <c r="X83" s="16">
        <f t="shared" si="20"/>
        <v>0</v>
      </c>
      <c r="Y83" s="19">
        <f t="shared" si="21"/>
        <v>0</v>
      </c>
      <c r="Z83" s="19">
        <f t="shared" si="22"/>
        <v>0</v>
      </c>
      <c r="AC83" s="54"/>
      <c r="AD83" s="54"/>
      <c r="AE83" s="55"/>
    </row>
    <row r="84" spans="1:31" ht="16">
      <c r="A84" s="14" t="str">
        <f t="shared" si="12"/>
        <v>_</v>
      </c>
      <c r="C84" s="48"/>
      <c r="G84" s="15" t="str">
        <f t="shared" si="13"/>
        <v>_</v>
      </c>
      <c r="H84" s="16" t="str">
        <f t="shared" si="14"/>
        <v>__19000100_0000___</v>
      </c>
      <c r="I84" s="52"/>
      <c r="J84" s="53"/>
      <c r="S84" s="16" t="str">
        <f t="shared" si="15"/>
        <v>__19000100_0000___</v>
      </c>
      <c r="T84" s="16">
        <f t="shared" si="16"/>
        <v>0</v>
      </c>
      <c r="U84" s="16">
        <f t="shared" si="17"/>
        <v>0</v>
      </c>
      <c r="V84" s="17">
        <f t="shared" si="18"/>
        <v>0</v>
      </c>
      <c r="W84" s="18">
        <f t="shared" si="19"/>
        <v>0</v>
      </c>
      <c r="X84" s="16">
        <f t="shared" si="20"/>
        <v>0</v>
      </c>
      <c r="Y84" s="19">
        <f t="shared" si="21"/>
        <v>0</v>
      </c>
      <c r="Z84" s="19">
        <f t="shared" si="22"/>
        <v>0</v>
      </c>
      <c r="AC84" s="54"/>
      <c r="AD84" s="54"/>
      <c r="AE84" s="55"/>
    </row>
    <row r="85" spans="1:31" ht="16">
      <c r="A85" s="14" t="str">
        <f t="shared" si="12"/>
        <v>_</v>
      </c>
      <c r="C85" s="48"/>
      <c r="G85" s="15" t="str">
        <f t="shared" si="13"/>
        <v>_</v>
      </c>
      <c r="H85" s="16" t="str">
        <f t="shared" si="14"/>
        <v>__19000100_0000___</v>
      </c>
      <c r="I85" s="52"/>
      <c r="J85" s="53"/>
      <c r="S85" s="16" t="str">
        <f t="shared" si="15"/>
        <v>__19000100_0000___</v>
      </c>
      <c r="T85" s="16">
        <f t="shared" si="16"/>
        <v>0</v>
      </c>
      <c r="U85" s="16">
        <f t="shared" si="17"/>
        <v>0</v>
      </c>
      <c r="V85" s="17">
        <f t="shared" si="18"/>
        <v>0</v>
      </c>
      <c r="W85" s="18">
        <f t="shared" si="19"/>
        <v>0</v>
      </c>
      <c r="X85" s="16">
        <f t="shared" si="20"/>
        <v>0</v>
      </c>
      <c r="Y85" s="19">
        <f t="shared" si="21"/>
        <v>0</v>
      </c>
      <c r="Z85" s="19">
        <f t="shared" si="22"/>
        <v>0</v>
      </c>
      <c r="AC85" s="54"/>
      <c r="AD85" s="54"/>
      <c r="AE85" s="55"/>
    </row>
    <row r="86" spans="1:31" ht="16">
      <c r="A86" s="14" t="str">
        <f t="shared" si="12"/>
        <v>_</v>
      </c>
      <c r="C86" s="48"/>
      <c r="G86" s="15" t="str">
        <f t="shared" si="13"/>
        <v>_</v>
      </c>
      <c r="H86" s="16" t="str">
        <f t="shared" si="14"/>
        <v>__19000100_0000___</v>
      </c>
      <c r="I86" s="52"/>
      <c r="J86" s="53"/>
      <c r="S86" s="16" t="str">
        <f t="shared" si="15"/>
        <v>__19000100_0000___</v>
      </c>
      <c r="T86" s="16">
        <f t="shared" si="16"/>
        <v>0</v>
      </c>
      <c r="U86" s="16">
        <f t="shared" si="17"/>
        <v>0</v>
      </c>
      <c r="V86" s="17">
        <f t="shared" si="18"/>
        <v>0</v>
      </c>
      <c r="W86" s="18">
        <f t="shared" si="19"/>
        <v>0</v>
      </c>
      <c r="X86" s="16">
        <f t="shared" si="20"/>
        <v>0</v>
      </c>
      <c r="Y86" s="19">
        <f t="shared" si="21"/>
        <v>0</v>
      </c>
      <c r="Z86" s="19">
        <f t="shared" si="22"/>
        <v>0</v>
      </c>
      <c r="AC86" s="54"/>
      <c r="AD86" s="54"/>
      <c r="AE86" s="55"/>
    </row>
    <row r="87" spans="1:31" ht="16">
      <c r="A87" s="14" t="str">
        <f t="shared" si="12"/>
        <v>_</v>
      </c>
      <c r="C87" s="48"/>
      <c r="G87" s="15" t="str">
        <f t="shared" si="13"/>
        <v>_</v>
      </c>
      <c r="H87" s="16" t="str">
        <f t="shared" si="14"/>
        <v>__19000100_0000___</v>
      </c>
      <c r="I87" s="52"/>
      <c r="J87" s="53"/>
      <c r="S87" s="16" t="str">
        <f t="shared" si="15"/>
        <v>__19000100_0000___</v>
      </c>
      <c r="T87" s="16">
        <f t="shared" si="16"/>
        <v>0</v>
      </c>
      <c r="U87" s="16">
        <f t="shared" si="17"/>
        <v>0</v>
      </c>
      <c r="V87" s="17">
        <f t="shared" si="18"/>
        <v>0</v>
      </c>
      <c r="W87" s="18">
        <f t="shared" si="19"/>
        <v>0</v>
      </c>
      <c r="X87" s="16">
        <f t="shared" si="20"/>
        <v>0</v>
      </c>
      <c r="Y87" s="19">
        <f t="shared" si="21"/>
        <v>0</v>
      </c>
      <c r="Z87" s="19">
        <f t="shared" si="22"/>
        <v>0</v>
      </c>
      <c r="AC87" s="54"/>
      <c r="AD87" s="54"/>
      <c r="AE87" s="55"/>
    </row>
    <row r="88" spans="1:31" ht="16">
      <c r="A88" s="14" t="str">
        <f t="shared" si="12"/>
        <v>_</v>
      </c>
      <c r="C88" s="48"/>
      <c r="G88" s="15" t="str">
        <f t="shared" si="13"/>
        <v>_</v>
      </c>
      <c r="H88" s="16" t="str">
        <f t="shared" si="14"/>
        <v>__19000100_0000___</v>
      </c>
      <c r="I88" s="52"/>
      <c r="J88" s="53"/>
      <c r="S88" s="16" t="str">
        <f t="shared" si="15"/>
        <v>__19000100_0000___</v>
      </c>
      <c r="T88" s="16">
        <f t="shared" si="16"/>
        <v>0</v>
      </c>
      <c r="U88" s="16">
        <f t="shared" si="17"/>
        <v>0</v>
      </c>
      <c r="V88" s="17">
        <f t="shared" si="18"/>
        <v>0</v>
      </c>
      <c r="W88" s="18">
        <f t="shared" si="19"/>
        <v>0</v>
      </c>
      <c r="X88" s="16">
        <f t="shared" si="20"/>
        <v>0</v>
      </c>
      <c r="Y88" s="19">
        <f t="shared" si="21"/>
        <v>0</v>
      </c>
      <c r="Z88" s="19">
        <f t="shared" si="22"/>
        <v>0</v>
      </c>
      <c r="AC88" s="54"/>
      <c r="AD88" s="54"/>
      <c r="AE88" s="55"/>
    </row>
    <row r="89" spans="1:31" ht="16">
      <c r="A89" s="14" t="str">
        <f t="shared" si="12"/>
        <v>_</v>
      </c>
      <c r="C89" s="48"/>
      <c r="G89" s="15" t="str">
        <f t="shared" si="13"/>
        <v>_</v>
      </c>
      <c r="H89" s="16" t="str">
        <f t="shared" si="14"/>
        <v>__19000100_0000___</v>
      </c>
      <c r="I89" s="52"/>
      <c r="J89" s="53"/>
      <c r="S89" s="16" t="str">
        <f t="shared" si="15"/>
        <v>__19000100_0000___</v>
      </c>
      <c r="T89" s="16">
        <f t="shared" si="16"/>
        <v>0</v>
      </c>
      <c r="U89" s="16">
        <f t="shared" si="17"/>
        <v>0</v>
      </c>
      <c r="V89" s="17">
        <f t="shared" si="18"/>
        <v>0</v>
      </c>
      <c r="W89" s="18">
        <f t="shared" si="19"/>
        <v>0</v>
      </c>
      <c r="X89" s="16">
        <f t="shared" si="20"/>
        <v>0</v>
      </c>
      <c r="Y89" s="19">
        <f t="shared" si="21"/>
        <v>0</v>
      </c>
      <c r="Z89" s="19">
        <f t="shared" si="22"/>
        <v>0</v>
      </c>
      <c r="AC89" s="54"/>
      <c r="AD89" s="54"/>
      <c r="AE89" s="55"/>
    </row>
    <row r="90" spans="1:31" ht="16">
      <c r="A90" s="14" t="str">
        <f t="shared" si="12"/>
        <v>_</v>
      </c>
      <c r="C90" s="48"/>
      <c r="G90" s="15" t="str">
        <f t="shared" si="13"/>
        <v>_</v>
      </c>
      <c r="H90" s="16" t="str">
        <f t="shared" si="14"/>
        <v>__19000100_0000___</v>
      </c>
      <c r="I90" s="52"/>
      <c r="J90" s="53"/>
      <c r="S90" s="16" t="str">
        <f t="shared" si="15"/>
        <v>__19000100_0000___</v>
      </c>
      <c r="T90" s="16">
        <f t="shared" si="16"/>
        <v>0</v>
      </c>
      <c r="U90" s="16">
        <f t="shared" si="17"/>
        <v>0</v>
      </c>
      <c r="V90" s="17">
        <f t="shared" si="18"/>
        <v>0</v>
      </c>
      <c r="W90" s="18">
        <f t="shared" si="19"/>
        <v>0</v>
      </c>
      <c r="X90" s="16">
        <f t="shared" si="20"/>
        <v>0</v>
      </c>
      <c r="Y90" s="19">
        <f t="shared" si="21"/>
        <v>0</v>
      </c>
      <c r="Z90" s="19">
        <f t="shared" si="22"/>
        <v>0</v>
      </c>
      <c r="AC90" s="54"/>
      <c r="AD90" s="54"/>
      <c r="AE90" s="55"/>
    </row>
    <row r="91" spans="1:31" ht="16">
      <c r="A91" s="14" t="str">
        <f t="shared" si="12"/>
        <v>_</v>
      </c>
      <c r="C91" s="48"/>
      <c r="G91" s="15" t="str">
        <f t="shared" si="13"/>
        <v>_</v>
      </c>
      <c r="H91" s="16" t="str">
        <f t="shared" si="14"/>
        <v>__19000100_0000___</v>
      </c>
      <c r="I91" s="52"/>
      <c r="J91" s="53"/>
      <c r="S91" s="16" t="str">
        <f t="shared" si="15"/>
        <v>__19000100_0000___</v>
      </c>
      <c r="T91" s="16">
        <f t="shared" si="16"/>
        <v>0</v>
      </c>
      <c r="U91" s="16">
        <f t="shared" si="17"/>
        <v>0</v>
      </c>
      <c r="V91" s="17">
        <f t="shared" si="18"/>
        <v>0</v>
      </c>
      <c r="W91" s="18">
        <f t="shared" si="19"/>
        <v>0</v>
      </c>
      <c r="X91" s="16">
        <f t="shared" si="20"/>
        <v>0</v>
      </c>
      <c r="Y91" s="19">
        <f t="shared" si="21"/>
        <v>0</v>
      </c>
      <c r="Z91" s="19">
        <f t="shared" si="22"/>
        <v>0</v>
      </c>
      <c r="AC91" s="54"/>
      <c r="AD91" s="54"/>
      <c r="AE91" s="55"/>
    </row>
    <row r="92" spans="1:31" ht="16">
      <c r="A92" s="14" t="str">
        <f t="shared" si="12"/>
        <v>_</v>
      </c>
      <c r="C92" s="48"/>
      <c r="G92" s="15" t="str">
        <f t="shared" si="13"/>
        <v>_</v>
      </c>
      <c r="H92" s="16" t="str">
        <f t="shared" si="14"/>
        <v>__19000100_0000___</v>
      </c>
      <c r="I92" s="52"/>
      <c r="J92" s="53"/>
      <c r="S92" s="16" t="str">
        <f t="shared" si="15"/>
        <v>__19000100_0000___</v>
      </c>
      <c r="T92" s="16">
        <f t="shared" si="16"/>
        <v>0</v>
      </c>
      <c r="U92" s="16">
        <f t="shared" si="17"/>
        <v>0</v>
      </c>
      <c r="V92" s="17">
        <f t="shared" si="18"/>
        <v>0</v>
      </c>
      <c r="W92" s="18">
        <f t="shared" si="19"/>
        <v>0</v>
      </c>
      <c r="X92" s="16">
        <f t="shared" si="20"/>
        <v>0</v>
      </c>
      <c r="Y92" s="19">
        <f t="shared" si="21"/>
        <v>0</v>
      </c>
      <c r="Z92" s="19">
        <f t="shared" si="22"/>
        <v>0</v>
      </c>
      <c r="AC92" s="54"/>
      <c r="AD92" s="54"/>
      <c r="AE92" s="55"/>
    </row>
    <row r="93" spans="1:31" ht="16">
      <c r="A93" s="14" t="str">
        <f t="shared" si="12"/>
        <v>_</v>
      </c>
      <c r="C93" s="48"/>
      <c r="G93" s="15" t="str">
        <f t="shared" si="13"/>
        <v>_</v>
      </c>
      <c r="H93" s="16" t="str">
        <f t="shared" si="14"/>
        <v>__19000100_0000___</v>
      </c>
      <c r="I93" s="52"/>
      <c r="J93" s="53"/>
      <c r="S93" s="16" t="str">
        <f t="shared" si="15"/>
        <v>__19000100_0000___</v>
      </c>
      <c r="T93" s="16">
        <f t="shared" si="16"/>
        <v>0</v>
      </c>
      <c r="U93" s="16">
        <f t="shared" si="17"/>
        <v>0</v>
      </c>
      <c r="V93" s="17">
        <f t="shared" si="18"/>
        <v>0</v>
      </c>
      <c r="W93" s="18">
        <f t="shared" si="19"/>
        <v>0</v>
      </c>
      <c r="X93" s="16">
        <f t="shared" si="20"/>
        <v>0</v>
      </c>
      <c r="Y93" s="19">
        <f t="shared" si="21"/>
        <v>0</v>
      </c>
      <c r="Z93" s="19">
        <f t="shared" si="22"/>
        <v>0</v>
      </c>
      <c r="AC93" s="54"/>
      <c r="AD93" s="54"/>
      <c r="AE93" s="55"/>
    </row>
    <row r="94" spans="1:31" ht="16">
      <c r="A94" s="14" t="str">
        <f t="shared" si="12"/>
        <v>_</v>
      </c>
      <c r="C94" s="48"/>
      <c r="G94" s="15" t="str">
        <f t="shared" si="13"/>
        <v>_</v>
      </c>
      <c r="H94" s="16" t="str">
        <f t="shared" si="14"/>
        <v>__19000100_0000___</v>
      </c>
      <c r="I94" s="52"/>
      <c r="J94" s="53"/>
      <c r="S94" s="16" t="str">
        <f t="shared" si="15"/>
        <v>__19000100_0000___</v>
      </c>
      <c r="T94" s="16">
        <f t="shared" si="16"/>
        <v>0</v>
      </c>
      <c r="U94" s="16">
        <f t="shared" si="17"/>
        <v>0</v>
      </c>
      <c r="V94" s="17">
        <f t="shared" si="18"/>
        <v>0</v>
      </c>
      <c r="W94" s="18">
        <f t="shared" si="19"/>
        <v>0</v>
      </c>
      <c r="X94" s="16">
        <f t="shared" si="20"/>
        <v>0</v>
      </c>
      <c r="Y94" s="19">
        <f t="shared" si="21"/>
        <v>0</v>
      </c>
      <c r="Z94" s="19">
        <f t="shared" si="22"/>
        <v>0</v>
      </c>
      <c r="AC94" s="54"/>
      <c r="AD94" s="54"/>
      <c r="AE94" s="55"/>
    </row>
    <row r="95" spans="1:31" ht="16">
      <c r="A95" s="14" t="str">
        <f t="shared" si="12"/>
        <v>_</v>
      </c>
      <c r="C95" s="48"/>
      <c r="G95" s="15" t="str">
        <f t="shared" si="13"/>
        <v>_</v>
      </c>
      <c r="H95" s="16" t="str">
        <f t="shared" si="14"/>
        <v>__19000100_0000___</v>
      </c>
      <c r="I95" s="52"/>
      <c r="J95" s="53"/>
      <c r="S95" s="16" t="str">
        <f t="shared" si="15"/>
        <v>__19000100_0000___</v>
      </c>
      <c r="T95" s="16">
        <f t="shared" si="16"/>
        <v>0</v>
      </c>
      <c r="U95" s="16">
        <f t="shared" si="17"/>
        <v>0</v>
      </c>
      <c r="V95" s="17">
        <f t="shared" si="18"/>
        <v>0</v>
      </c>
      <c r="W95" s="18">
        <f t="shared" si="19"/>
        <v>0</v>
      </c>
      <c r="X95" s="16">
        <f t="shared" si="20"/>
        <v>0</v>
      </c>
      <c r="Y95" s="19">
        <f t="shared" si="21"/>
        <v>0</v>
      </c>
      <c r="Z95" s="19">
        <f t="shared" si="22"/>
        <v>0</v>
      </c>
      <c r="AC95" s="54"/>
      <c r="AD95" s="54"/>
      <c r="AE95" s="55"/>
    </row>
    <row r="96" spans="1:31" ht="16">
      <c r="A96" s="14" t="str">
        <f t="shared" si="12"/>
        <v>_</v>
      </c>
      <c r="C96" s="48"/>
      <c r="G96" s="15" t="str">
        <f t="shared" si="13"/>
        <v>_</v>
      </c>
      <c r="H96" s="16" t="str">
        <f t="shared" si="14"/>
        <v>__19000100_0000___</v>
      </c>
      <c r="I96" s="52"/>
      <c r="J96" s="53"/>
      <c r="S96" s="16" t="str">
        <f t="shared" si="15"/>
        <v>__19000100_0000___</v>
      </c>
      <c r="T96" s="16">
        <f t="shared" si="16"/>
        <v>0</v>
      </c>
      <c r="U96" s="16">
        <f t="shared" si="17"/>
        <v>0</v>
      </c>
      <c r="V96" s="17">
        <f t="shared" si="18"/>
        <v>0</v>
      </c>
      <c r="W96" s="18">
        <f t="shared" si="19"/>
        <v>0</v>
      </c>
      <c r="X96" s="16">
        <f t="shared" si="20"/>
        <v>0</v>
      </c>
      <c r="Y96" s="19">
        <f t="shared" si="21"/>
        <v>0</v>
      </c>
      <c r="Z96" s="19">
        <f t="shared" si="22"/>
        <v>0</v>
      </c>
      <c r="AC96" s="54"/>
      <c r="AD96" s="54"/>
      <c r="AE96" s="55"/>
    </row>
    <row r="97" spans="1:31" ht="16">
      <c r="A97" s="14" t="str">
        <f t="shared" si="12"/>
        <v>_</v>
      </c>
      <c r="C97" s="48"/>
      <c r="G97" s="15" t="str">
        <f t="shared" si="13"/>
        <v>_</v>
      </c>
      <c r="H97" s="16" t="str">
        <f t="shared" si="14"/>
        <v>__19000100_0000___</v>
      </c>
      <c r="I97" s="52"/>
      <c r="J97" s="53"/>
      <c r="S97" s="16" t="str">
        <f t="shared" si="15"/>
        <v>__19000100_0000___</v>
      </c>
      <c r="T97" s="16">
        <f t="shared" si="16"/>
        <v>0</v>
      </c>
      <c r="U97" s="16">
        <f t="shared" si="17"/>
        <v>0</v>
      </c>
      <c r="V97" s="17">
        <f t="shared" si="18"/>
        <v>0</v>
      </c>
      <c r="W97" s="18">
        <f t="shared" si="19"/>
        <v>0</v>
      </c>
      <c r="X97" s="16">
        <f t="shared" si="20"/>
        <v>0</v>
      </c>
      <c r="Y97" s="19">
        <f t="shared" si="21"/>
        <v>0</v>
      </c>
      <c r="Z97" s="19">
        <f t="shared" si="22"/>
        <v>0</v>
      </c>
      <c r="AC97" s="54"/>
      <c r="AD97" s="54"/>
      <c r="AE97" s="55"/>
    </row>
    <row r="98" spans="1:31" ht="16">
      <c r="A98" s="14" t="str">
        <f t="shared" si="12"/>
        <v>_</v>
      </c>
      <c r="C98" s="48"/>
      <c r="G98" s="15" t="str">
        <f t="shared" si="13"/>
        <v>_</v>
      </c>
      <c r="H98" s="16" t="str">
        <f t="shared" si="14"/>
        <v>__19000100_0000___</v>
      </c>
      <c r="I98" s="52"/>
      <c r="J98" s="53"/>
      <c r="S98" s="16" t="str">
        <f t="shared" si="15"/>
        <v>__19000100_0000___</v>
      </c>
      <c r="T98" s="16">
        <f t="shared" si="16"/>
        <v>0</v>
      </c>
      <c r="U98" s="16">
        <f t="shared" si="17"/>
        <v>0</v>
      </c>
      <c r="V98" s="17">
        <f t="shared" si="18"/>
        <v>0</v>
      </c>
      <c r="W98" s="18">
        <f t="shared" si="19"/>
        <v>0</v>
      </c>
      <c r="X98" s="16">
        <f t="shared" si="20"/>
        <v>0</v>
      </c>
      <c r="Y98" s="19">
        <f t="shared" si="21"/>
        <v>0</v>
      </c>
      <c r="Z98" s="19">
        <f t="shared" si="22"/>
        <v>0</v>
      </c>
      <c r="AC98" s="54"/>
      <c r="AD98" s="54"/>
      <c r="AE98" s="55"/>
    </row>
    <row r="99" spans="1:31" ht="16">
      <c r="A99" s="14" t="str">
        <f t="shared" si="12"/>
        <v>_</v>
      </c>
      <c r="C99" s="48"/>
      <c r="G99" s="15" t="str">
        <f t="shared" si="13"/>
        <v>_</v>
      </c>
      <c r="H99" s="16" t="str">
        <f t="shared" si="14"/>
        <v>__19000100_0000___</v>
      </c>
      <c r="I99" s="52"/>
      <c r="J99" s="53"/>
      <c r="S99" s="16" t="str">
        <f t="shared" si="15"/>
        <v>__19000100_0000___</v>
      </c>
      <c r="T99" s="16">
        <f t="shared" si="16"/>
        <v>0</v>
      </c>
      <c r="U99" s="16">
        <f t="shared" si="17"/>
        <v>0</v>
      </c>
      <c r="V99" s="17">
        <f t="shared" si="18"/>
        <v>0</v>
      </c>
      <c r="W99" s="18">
        <f t="shared" si="19"/>
        <v>0</v>
      </c>
      <c r="X99" s="16">
        <f t="shared" si="20"/>
        <v>0</v>
      </c>
      <c r="Y99" s="19">
        <f t="shared" si="21"/>
        <v>0</v>
      </c>
      <c r="Z99" s="19">
        <f t="shared" si="22"/>
        <v>0</v>
      </c>
      <c r="AC99" s="54"/>
      <c r="AD99" s="54"/>
      <c r="AE99" s="55"/>
    </row>
    <row r="100" spans="1:31" ht="16">
      <c r="A100" s="14" t="str">
        <f t="shared" si="12"/>
        <v>_</v>
      </c>
      <c r="C100" s="48"/>
      <c r="G100" s="15" t="str">
        <f t="shared" si="13"/>
        <v>_</v>
      </c>
      <c r="H100" s="16" t="str">
        <f t="shared" si="14"/>
        <v>__19000100_0000___</v>
      </c>
      <c r="I100" s="52"/>
      <c r="J100" s="53"/>
      <c r="S100" s="16" t="str">
        <f t="shared" si="15"/>
        <v>__19000100_0000___</v>
      </c>
      <c r="T100" s="16">
        <f t="shared" si="16"/>
        <v>0</v>
      </c>
      <c r="U100" s="16">
        <f t="shared" si="17"/>
        <v>0</v>
      </c>
      <c r="V100" s="17">
        <f t="shared" si="18"/>
        <v>0</v>
      </c>
      <c r="W100" s="18">
        <f t="shared" si="19"/>
        <v>0</v>
      </c>
      <c r="X100" s="16">
        <f t="shared" si="20"/>
        <v>0</v>
      </c>
      <c r="Y100" s="19">
        <f t="shared" si="21"/>
        <v>0</v>
      </c>
      <c r="Z100" s="19">
        <f t="shared" si="22"/>
        <v>0</v>
      </c>
      <c r="AC100" s="54"/>
      <c r="AD100" s="54"/>
      <c r="AE100" s="55"/>
    </row>
    <row r="101" spans="1:31" ht="16">
      <c r="A101" s="14" t="str">
        <f t="shared" si="12"/>
        <v>_</v>
      </c>
      <c r="C101" s="48"/>
      <c r="G101" s="15" t="str">
        <f t="shared" si="13"/>
        <v>_</v>
      </c>
      <c r="H101" s="16" t="str">
        <f t="shared" si="14"/>
        <v>__19000100_0000___</v>
      </c>
      <c r="I101" s="52"/>
      <c r="J101" s="53"/>
      <c r="S101" s="16" t="str">
        <f t="shared" si="15"/>
        <v>__19000100_0000___</v>
      </c>
      <c r="T101" s="16">
        <f t="shared" si="16"/>
        <v>0</v>
      </c>
      <c r="U101" s="16">
        <f t="shared" si="17"/>
        <v>0</v>
      </c>
      <c r="V101" s="17">
        <f t="shared" si="18"/>
        <v>0</v>
      </c>
      <c r="W101" s="18">
        <f t="shared" si="19"/>
        <v>0</v>
      </c>
      <c r="X101" s="16">
        <f t="shared" si="20"/>
        <v>0</v>
      </c>
      <c r="Y101" s="19">
        <f t="shared" si="21"/>
        <v>0</v>
      </c>
      <c r="Z101" s="19">
        <f t="shared" si="22"/>
        <v>0</v>
      </c>
      <c r="AC101" s="54"/>
      <c r="AD101" s="54"/>
      <c r="AE101" s="55"/>
    </row>
    <row r="102" spans="1:31" ht="16">
      <c r="A102" s="14" t="str">
        <f t="shared" si="12"/>
        <v>_</v>
      </c>
      <c r="C102" s="48"/>
      <c r="G102" s="15" t="str">
        <f t="shared" si="13"/>
        <v>_</v>
      </c>
      <c r="H102" s="16" t="str">
        <f t="shared" si="14"/>
        <v>__19000100_0000___</v>
      </c>
      <c r="I102" s="52"/>
      <c r="J102" s="53"/>
      <c r="S102" s="16" t="str">
        <f t="shared" si="15"/>
        <v>__19000100_0000___</v>
      </c>
      <c r="T102" s="16">
        <f t="shared" si="16"/>
        <v>0</v>
      </c>
      <c r="U102" s="16">
        <f t="shared" si="17"/>
        <v>0</v>
      </c>
      <c r="V102" s="17">
        <f t="shared" si="18"/>
        <v>0</v>
      </c>
      <c r="W102" s="18">
        <f t="shared" si="19"/>
        <v>0</v>
      </c>
      <c r="X102" s="16">
        <f t="shared" si="20"/>
        <v>0</v>
      </c>
      <c r="Y102" s="19">
        <f t="shared" si="21"/>
        <v>0</v>
      </c>
      <c r="Z102" s="19">
        <f t="shared" si="22"/>
        <v>0</v>
      </c>
      <c r="AC102" s="54"/>
      <c r="AD102" s="54"/>
      <c r="AE102" s="55"/>
    </row>
    <row r="103" spans="1:31" ht="16">
      <c r="A103" s="14" t="str">
        <f t="shared" si="12"/>
        <v>_</v>
      </c>
      <c r="C103" s="48"/>
      <c r="G103" s="15" t="str">
        <f t="shared" si="13"/>
        <v>_</v>
      </c>
      <c r="H103" s="16" t="str">
        <f t="shared" si="14"/>
        <v>__19000100_0000___</v>
      </c>
      <c r="I103" s="52"/>
      <c r="J103" s="53"/>
      <c r="S103" s="16" t="str">
        <f t="shared" si="15"/>
        <v>__19000100_0000___</v>
      </c>
      <c r="T103" s="16">
        <f t="shared" si="16"/>
        <v>0</v>
      </c>
      <c r="U103" s="16">
        <f t="shared" si="17"/>
        <v>0</v>
      </c>
      <c r="V103" s="17">
        <f t="shared" si="18"/>
        <v>0</v>
      </c>
      <c r="W103" s="18">
        <f t="shared" si="19"/>
        <v>0</v>
      </c>
      <c r="X103" s="16">
        <f t="shared" si="20"/>
        <v>0</v>
      </c>
      <c r="Y103" s="19">
        <f t="shared" si="21"/>
        <v>0</v>
      </c>
      <c r="Z103" s="19">
        <f t="shared" si="22"/>
        <v>0</v>
      </c>
      <c r="AC103" s="54"/>
      <c r="AD103" s="54"/>
      <c r="AE103" s="55"/>
    </row>
    <row r="104" spans="1:31" ht="16">
      <c r="A104" s="14" t="str">
        <f t="shared" si="12"/>
        <v>_</v>
      </c>
      <c r="C104" s="48"/>
      <c r="G104" s="15" t="str">
        <f t="shared" si="13"/>
        <v>_</v>
      </c>
      <c r="H104" s="16" t="str">
        <f t="shared" si="14"/>
        <v>__19000100_0000___</v>
      </c>
      <c r="I104" s="52"/>
      <c r="J104" s="53"/>
      <c r="S104" s="16" t="str">
        <f t="shared" si="15"/>
        <v>__19000100_0000___</v>
      </c>
      <c r="T104" s="16">
        <f t="shared" si="16"/>
        <v>0</v>
      </c>
      <c r="U104" s="16">
        <f t="shared" si="17"/>
        <v>0</v>
      </c>
      <c r="V104" s="17">
        <f t="shared" si="18"/>
        <v>0</v>
      </c>
      <c r="W104" s="18">
        <f t="shared" si="19"/>
        <v>0</v>
      </c>
      <c r="X104" s="16">
        <f t="shared" si="20"/>
        <v>0</v>
      </c>
      <c r="Y104" s="19">
        <f t="shared" si="21"/>
        <v>0</v>
      </c>
      <c r="Z104" s="19">
        <f t="shared" si="22"/>
        <v>0</v>
      </c>
      <c r="AC104" s="54"/>
      <c r="AD104" s="54"/>
      <c r="AE104" s="55"/>
    </row>
    <row r="105" spans="1:31" ht="16">
      <c r="A105" s="14" t="str">
        <f t="shared" si="12"/>
        <v>_</v>
      </c>
      <c r="C105" s="48"/>
      <c r="G105" s="15" t="str">
        <f t="shared" si="13"/>
        <v>_</v>
      </c>
      <c r="H105" s="16" t="str">
        <f t="shared" si="14"/>
        <v>__19000100_0000___</v>
      </c>
      <c r="I105" s="52"/>
      <c r="J105" s="53"/>
      <c r="S105" s="16" t="str">
        <f t="shared" si="15"/>
        <v>__19000100_0000___</v>
      </c>
      <c r="T105" s="16">
        <f t="shared" si="16"/>
        <v>0</v>
      </c>
      <c r="U105" s="16">
        <f t="shared" si="17"/>
        <v>0</v>
      </c>
      <c r="V105" s="17">
        <f t="shared" si="18"/>
        <v>0</v>
      </c>
      <c r="W105" s="18">
        <f t="shared" si="19"/>
        <v>0</v>
      </c>
      <c r="X105" s="16">
        <f t="shared" si="20"/>
        <v>0</v>
      </c>
      <c r="Y105" s="19">
        <f t="shared" si="21"/>
        <v>0</v>
      </c>
      <c r="Z105" s="19">
        <f t="shared" si="22"/>
        <v>0</v>
      </c>
      <c r="AC105" s="54"/>
      <c r="AD105" s="54"/>
      <c r="AE105" s="55"/>
    </row>
    <row r="106" spans="1:31" ht="16">
      <c r="A106" s="14" t="str">
        <f t="shared" si="12"/>
        <v>_</v>
      </c>
      <c r="C106" s="48"/>
      <c r="G106" s="15" t="str">
        <f t="shared" si="13"/>
        <v>_</v>
      </c>
      <c r="H106" s="16" t="str">
        <f t="shared" si="14"/>
        <v>__19000100_0000___</v>
      </c>
      <c r="I106" s="52"/>
      <c r="J106" s="53"/>
      <c r="S106" s="16" t="str">
        <f t="shared" si="15"/>
        <v>__19000100_0000___</v>
      </c>
      <c r="T106" s="16">
        <f t="shared" si="16"/>
        <v>0</v>
      </c>
      <c r="U106" s="16">
        <f t="shared" si="17"/>
        <v>0</v>
      </c>
      <c r="V106" s="17">
        <f t="shared" si="18"/>
        <v>0</v>
      </c>
      <c r="W106" s="18">
        <f t="shared" si="19"/>
        <v>0</v>
      </c>
      <c r="X106" s="16">
        <f t="shared" si="20"/>
        <v>0</v>
      </c>
      <c r="Y106" s="19">
        <f t="shared" si="21"/>
        <v>0</v>
      </c>
      <c r="Z106" s="19">
        <f t="shared" si="22"/>
        <v>0</v>
      </c>
      <c r="AC106" s="54"/>
      <c r="AD106" s="54"/>
      <c r="AE106" s="55"/>
    </row>
    <row r="107" spans="1:31" ht="16">
      <c r="A107" s="14" t="str">
        <f t="shared" si="12"/>
        <v>_</v>
      </c>
      <c r="C107" s="48"/>
      <c r="G107" s="15" t="str">
        <f t="shared" si="13"/>
        <v>_</v>
      </c>
      <c r="H107" s="16" t="str">
        <f t="shared" si="14"/>
        <v>__19000100_0000___</v>
      </c>
      <c r="I107" s="52"/>
      <c r="J107" s="53"/>
      <c r="S107" s="16" t="str">
        <f t="shared" si="15"/>
        <v>__19000100_0000___</v>
      </c>
      <c r="T107" s="16">
        <f t="shared" si="16"/>
        <v>0</v>
      </c>
      <c r="U107" s="16">
        <f t="shared" si="17"/>
        <v>0</v>
      </c>
      <c r="V107" s="17">
        <f t="shared" si="18"/>
        <v>0</v>
      </c>
      <c r="W107" s="18">
        <f t="shared" si="19"/>
        <v>0</v>
      </c>
      <c r="X107" s="16">
        <f t="shared" si="20"/>
        <v>0</v>
      </c>
      <c r="Y107" s="19">
        <f t="shared" si="21"/>
        <v>0</v>
      </c>
      <c r="Z107" s="19">
        <f t="shared" si="22"/>
        <v>0</v>
      </c>
      <c r="AC107" s="54"/>
      <c r="AD107" s="54"/>
      <c r="AE107" s="55"/>
    </row>
    <row r="108" spans="1:31" s="56" customFormat="1" ht="16">
      <c r="A108" s="14" t="str">
        <f t="shared" si="12"/>
        <v>_</v>
      </c>
      <c r="C108" s="48"/>
      <c r="G108" s="15" t="str">
        <f t="shared" si="13"/>
        <v>_</v>
      </c>
      <c r="H108" s="16" t="str">
        <f t="shared" si="14"/>
        <v>__19000100_0000___</v>
      </c>
      <c r="I108" s="57"/>
      <c r="J108" s="57"/>
      <c r="M108"/>
      <c r="S108" s="16" t="str">
        <f t="shared" si="15"/>
        <v>__19000100_0000___</v>
      </c>
      <c r="T108" s="16">
        <f t="shared" si="16"/>
        <v>0</v>
      </c>
      <c r="U108" s="16">
        <f t="shared" si="17"/>
        <v>0</v>
      </c>
      <c r="V108" s="17">
        <f t="shared" si="18"/>
        <v>0</v>
      </c>
      <c r="W108" s="18">
        <f t="shared" si="19"/>
        <v>0</v>
      </c>
      <c r="X108" s="16">
        <f t="shared" si="20"/>
        <v>0</v>
      </c>
      <c r="Y108" s="19">
        <f t="shared" si="21"/>
        <v>0</v>
      </c>
      <c r="Z108" s="19">
        <f t="shared" si="22"/>
        <v>0</v>
      </c>
      <c r="AC108" s="58"/>
      <c r="AD108" s="58"/>
      <c r="AE108" s="59"/>
    </row>
    <row r="109" spans="1:31" s="56" customFormat="1" ht="16">
      <c r="A109" s="14" t="str">
        <f t="shared" si="12"/>
        <v>_</v>
      </c>
      <c r="C109" s="48"/>
      <c r="G109" s="15" t="str">
        <f t="shared" si="13"/>
        <v>_</v>
      </c>
      <c r="H109" s="16" t="str">
        <f t="shared" si="14"/>
        <v>__19000100_0000___</v>
      </c>
      <c r="I109" s="57"/>
      <c r="J109" s="57"/>
      <c r="M109"/>
      <c r="S109" s="16" t="str">
        <f t="shared" si="15"/>
        <v>__19000100_0000___</v>
      </c>
      <c r="T109" s="16">
        <f t="shared" si="16"/>
        <v>0</v>
      </c>
      <c r="U109" s="16">
        <f t="shared" si="17"/>
        <v>0</v>
      </c>
      <c r="V109" s="17">
        <f t="shared" si="18"/>
        <v>0</v>
      </c>
      <c r="W109" s="18">
        <f t="shared" si="19"/>
        <v>0</v>
      </c>
      <c r="X109" s="16">
        <f t="shared" si="20"/>
        <v>0</v>
      </c>
      <c r="Y109" s="19">
        <f t="shared" si="21"/>
        <v>0</v>
      </c>
      <c r="Z109" s="19">
        <f t="shared" si="22"/>
        <v>0</v>
      </c>
      <c r="AC109" s="58"/>
      <c r="AD109" s="58"/>
      <c r="AE109" s="59"/>
    </row>
    <row r="110" spans="1:31" s="56" customFormat="1" ht="16">
      <c r="A110" s="14" t="str">
        <f t="shared" si="12"/>
        <v>_</v>
      </c>
      <c r="C110" s="48"/>
      <c r="G110" s="15" t="str">
        <f t="shared" si="13"/>
        <v>_</v>
      </c>
      <c r="H110" s="16" t="str">
        <f t="shared" si="14"/>
        <v>__19000100_0000___</v>
      </c>
      <c r="I110" s="57"/>
      <c r="J110" s="57"/>
      <c r="M110"/>
      <c r="S110" s="16" t="str">
        <f t="shared" si="15"/>
        <v>__19000100_0000___</v>
      </c>
      <c r="T110" s="16">
        <f t="shared" si="16"/>
        <v>0</v>
      </c>
      <c r="U110" s="16">
        <f t="shared" si="17"/>
        <v>0</v>
      </c>
      <c r="V110" s="17">
        <f t="shared" si="18"/>
        <v>0</v>
      </c>
      <c r="W110" s="18">
        <f t="shared" si="19"/>
        <v>0</v>
      </c>
      <c r="X110" s="16">
        <f t="shared" si="20"/>
        <v>0</v>
      </c>
      <c r="Y110" s="19">
        <f t="shared" si="21"/>
        <v>0</v>
      </c>
      <c r="Z110" s="19">
        <f t="shared" si="22"/>
        <v>0</v>
      </c>
      <c r="AC110" s="58"/>
      <c r="AD110" s="58"/>
      <c r="AE110" s="59"/>
    </row>
    <row r="111" spans="1:31" s="56" customFormat="1" ht="16">
      <c r="A111" s="14" t="str">
        <f t="shared" si="12"/>
        <v>_</v>
      </c>
      <c r="C111" s="48"/>
      <c r="G111" s="15" t="str">
        <f t="shared" si="13"/>
        <v>_</v>
      </c>
      <c r="H111" s="16" t="str">
        <f t="shared" si="14"/>
        <v>__19000100_0000___</v>
      </c>
      <c r="I111" s="57"/>
      <c r="J111" s="57"/>
      <c r="M111"/>
      <c r="S111" s="16" t="str">
        <f t="shared" si="15"/>
        <v>__19000100_0000___</v>
      </c>
      <c r="T111" s="16">
        <f t="shared" si="16"/>
        <v>0</v>
      </c>
      <c r="U111" s="16">
        <f t="shared" si="17"/>
        <v>0</v>
      </c>
      <c r="V111" s="17">
        <f t="shared" si="18"/>
        <v>0</v>
      </c>
      <c r="W111" s="18">
        <f t="shared" si="19"/>
        <v>0</v>
      </c>
      <c r="X111" s="16">
        <f t="shared" si="20"/>
        <v>0</v>
      </c>
      <c r="Y111" s="19">
        <f t="shared" si="21"/>
        <v>0</v>
      </c>
      <c r="Z111" s="19">
        <f t="shared" si="22"/>
        <v>0</v>
      </c>
      <c r="AC111" s="58"/>
      <c r="AD111" s="58"/>
      <c r="AE111" s="59"/>
    </row>
    <row r="112" spans="1:31" s="56" customFormat="1" ht="16">
      <c r="A112" s="14" t="str">
        <f t="shared" si="12"/>
        <v>_</v>
      </c>
      <c r="C112" s="48"/>
      <c r="G112" s="15" t="str">
        <f t="shared" si="13"/>
        <v>_</v>
      </c>
      <c r="H112" s="16" t="str">
        <f t="shared" si="14"/>
        <v>__19000100_0000___</v>
      </c>
      <c r="I112" s="57"/>
      <c r="J112" s="57"/>
      <c r="M112"/>
      <c r="S112" s="16" t="str">
        <f t="shared" si="15"/>
        <v>__19000100_0000___</v>
      </c>
      <c r="T112" s="16">
        <f t="shared" si="16"/>
        <v>0</v>
      </c>
      <c r="U112" s="16">
        <f t="shared" si="17"/>
        <v>0</v>
      </c>
      <c r="V112" s="17">
        <f t="shared" si="18"/>
        <v>0</v>
      </c>
      <c r="W112" s="18">
        <f t="shared" si="19"/>
        <v>0</v>
      </c>
      <c r="X112" s="16">
        <f t="shared" si="20"/>
        <v>0</v>
      </c>
      <c r="Y112" s="19">
        <f t="shared" si="21"/>
        <v>0</v>
      </c>
      <c r="Z112" s="19">
        <f t="shared" si="22"/>
        <v>0</v>
      </c>
      <c r="AC112" s="58"/>
      <c r="AD112" s="58"/>
      <c r="AE112" s="59"/>
    </row>
    <row r="113" spans="1:31" s="56" customFormat="1" ht="16">
      <c r="A113" s="14" t="str">
        <f t="shared" si="12"/>
        <v>_</v>
      </c>
      <c r="C113" s="48"/>
      <c r="G113" s="15" t="str">
        <f t="shared" si="13"/>
        <v>_</v>
      </c>
      <c r="H113" s="16" t="str">
        <f t="shared" si="14"/>
        <v>__19000100_0000___</v>
      </c>
      <c r="I113" s="57"/>
      <c r="J113" s="57"/>
      <c r="M113"/>
      <c r="S113" s="16" t="str">
        <f t="shared" si="15"/>
        <v>__19000100_0000___</v>
      </c>
      <c r="T113" s="16">
        <f t="shared" si="16"/>
        <v>0</v>
      </c>
      <c r="U113" s="16">
        <f t="shared" si="17"/>
        <v>0</v>
      </c>
      <c r="V113" s="17">
        <f t="shared" si="18"/>
        <v>0</v>
      </c>
      <c r="W113" s="18">
        <f t="shared" si="19"/>
        <v>0</v>
      </c>
      <c r="X113" s="16">
        <f t="shared" si="20"/>
        <v>0</v>
      </c>
      <c r="Y113" s="19">
        <f t="shared" si="21"/>
        <v>0</v>
      </c>
      <c r="Z113" s="19">
        <f t="shared" si="22"/>
        <v>0</v>
      </c>
      <c r="AC113" s="58"/>
      <c r="AD113" s="58"/>
      <c r="AE113" s="59"/>
    </row>
    <row r="114" spans="1:31" ht="16">
      <c r="A114" s="14" t="str">
        <f t="shared" si="12"/>
        <v>_</v>
      </c>
      <c r="C114" s="48"/>
      <c r="G114" s="15" t="str">
        <f t="shared" si="13"/>
        <v>_</v>
      </c>
      <c r="H114" s="16" t="str">
        <f t="shared" si="14"/>
        <v>__19000100_0000___</v>
      </c>
      <c r="I114" s="52"/>
      <c r="J114" s="53"/>
      <c r="S114" s="16" t="str">
        <f t="shared" si="15"/>
        <v>__19000100_0000___</v>
      </c>
      <c r="T114" s="16">
        <f t="shared" si="16"/>
        <v>0</v>
      </c>
      <c r="U114" s="16">
        <f t="shared" si="17"/>
        <v>0</v>
      </c>
      <c r="V114" s="17">
        <f t="shared" si="18"/>
        <v>0</v>
      </c>
      <c r="W114" s="18">
        <f t="shared" si="19"/>
        <v>0</v>
      </c>
      <c r="X114" s="16">
        <f t="shared" si="20"/>
        <v>0</v>
      </c>
      <c r="Y114" s="19">
        <f t="shared" si="21"/>
        <v>0</v>
      </c>
      <c r="Z114" s="19">
        <f t="shared" si="22"/>
        <v>0</v>
      </c>
      <c r="AC114" s="54"/>
      <c r="AD114" s="54"/>
      <c r="AE114" s="55"/>
    </row>
    <row r="115" spans="1:31" ht="16">
      <c r="A115" s="14" t="str">
        <f t="shared" si="12"/>
        <v>_</v>
      </c>
      <c r="C115" s="48"/>
      <c r="G115" s="15" t="str">
        <f t="shared" si="13"/>
        <v>_</v>
      </c>
      <c r="H115" s="16" t="str">
        <f t="shared" si="14"/>
        <v>__19000100_0000___</v>
      </c>
      <c r="I115" s="52"/>
      <c r="J115" s="53"/>
      <c r="S115" s="16" t="str">
        <f t="shared" si="15"/>
        <v>__19000100_0000___</v>
      </c>
      <c r="T115" s="16">
        <f t="shared" si="16"/>
        <v>0</v>
      </c>
      <c r="U115" s="16">
        <f t="shared" si="17"/>
        <v>0</v>
      </c>
      <c r="V115" s="17">
        <f t="shared" si="18"/>
        <v>0</v>
      </c>
      <c r="W115" s="18">
        <f t="shared" si="19"/>
        <v>0</v>
      </c>
      <c r="X115" s="16">
        <f t="shared" si="20"/>
        <v>0</v>
      </c>
      <c r="Y115" s="19">
        <f t="shared" si="21"/>
        <v>0</v>
      </c>
      <c r="Z115" s="19">
        <f t="shared" si="22"/>
        <v>0</v>
      </c>
      <c r="AC115" s="54"/>
      <c r="AD115" s="54"/>
      <c r="AE115" s="55"/>
    </row>
    <row r="116" spans="1:31" ht="16">
      <c r="A116" s="14" t="str">
        <f t="shared" si="12"/>
        <v>_</v>
      </c>
      <c r="C116" s="48"/>
      <c r="G116" s="15" t="str">
        <f t="shared" si="13"/>
        <v>_</v>
      </c>
      <c r="H116" s="16" t="str">
        <f t="shared" si="14"/>
        <v>__19000100_0000___</v>
      </c>
      <c r="I116" s="52"/>
      <c r="J116" s="53"/>
      <c r="S116" s="16" t="str">
        <f t="shared" si="15"/>
        <v>__19000100_0000___</v>
      </c>
      <c r="T116" s="16">
        <f t="shared" si="16"/>
        <v>0</v>
      </c>
      <c r="U116" s="16">
        <f t="shared" si="17"/>
        <v>0</v>
      </c>
      <c r="V116" s="17">
        <f t="shared" si="18"/>
        <v>0</v>
      </c>
      <c r="W116" s="18">
        <f t="shared" si="19"/>
        <v>0</v>
      </c>
      <c r="X116" s="16">
        <f t="shared" si="20"/>
        <v>0</v>
      </c>
      <c r="Y116" s="19">
        <f t="shared" si="21"/>
        <v>0</v>
      </c>
      <c r="Z116" s="19">
        <f t="shared" si="22"/>
        <v>0</v>
      </c>
      <c r="AC116" s="54"/>
      <c r="AD116" s="54"/>
      <c r="AE116" s="55"/>
    </row>
    <row r="117" spans="1:31" ht="16">
      <c r="A117" s="14" t="str">
        <f t="shared" si="12"/>
        <v>_</v>
      </c>
      <c r="C117" s="48"/>
      <c r="G117" s="15" t="str">
        <f t="shared" si="13"/>
        <v>_</v>
      </c>
      <c r="H117" s="16" t="str">
        <f t="shared" si="14"/>
        <v>__19000100_0000___</v>
      </c>
      <c r="I117" s="52"/>
      <c r="J117" s="53"/>
      <c r="S117" s="16" t="str">
        <f t="shared" si="15"/>
        <v>__19000100_0000___</v>
      </c>
      <c r="T117" s="16">
        <f t="shared" si="16"/>
        <v>0</v>
      </c>
      <c r="U117" s="16">
        <f t="shared" si="17"/>
        <v>0</v>
      </c>
      <c r="V117" s="17">
        <f t="shared" si="18"/>
        <v>0</v>
      </c>
      <c r="W117" s="18">
        <f t="shared" si="19"/>
        <v>0</v>
      </c>
      <c r="X117" s="16">
        <f t="shared" si="20"/>
        <v>0</v>
      </c>
      <c r="Y117" s="19">
        <f t="shared" si="21"/>
        <v>0</v>
      </c>
      <c r="Z117" s="19">
        <f t="shared" si="22"/>
        <v>0</v>
      </c>
      <c r="AC117" s="54"/>
      <c r="AD117" s="54"/>
      <c r="AE117" s="55"/>
    </row>
    <row r="118" spans="1:31" ht="16">
      <c r="A118" s="14" t="str">
        <f t="shared" si="12"/>
        <v>_</v>
      </c>
      <c r="C118" s="48"/>
      <c r="G118" s="15" t="str">
        <f t="shared" si="13"/>
        <v>_</v>
      </c>
      <c r="H118" s="16" t="str">
        <f t="shared" si="14"/>
        <v>__19000100_0000___</v>
      </c>
      <c r="I118" s="52"/>
      <c r="J118" s="53"/>
      <c r="S118" s="16" t="str">
        <f t="shared" si="15"/>
        <v>__19000100_0000___</v>
      </c>
      <c r="T118" s="16">
        <f t="shared" si="16"/>
        <v>0</v>
      </c>
      <c r="U118" s="16">
        <f t="shared" si="17"/>
        <v>0</v>
      </c>
      <c r="V118" s="17">
        <f t="shared" si="18"/>
        <v>0</v>
      </c>
      <c r="W118" s="18">
        <f t="shared" si="19"/>
        <v>0</v>
      </c>
      <c r="X118" s="16">
        <f t="shared" si="20"/>
        <v>0</v>
      </c>
      <c r="Y118" s="19">
        <f t="shared" si="21"/>
        <v>0</v>
      </c>
      <c r="Z118" s="19">
        <f t="shared" si="22"/>
        <v>0</v>
      </c>
      <c r="AC118" s="54"/>
      <c r="AD118" s="54"/>
      <c r="AE118" s="55"/>
    </row>
    <row r="119" spans="1:31" ht="16">
      <c r="A119" s="14" t="str">
        <f t="shared" si="12"/>
        <v>_</v>
      </c>
      <c r="C119" s="48"/>
      <c r="G119" s="15" t="str">
        <f t="shared" si="13"/>
        <v>_</v>
      </c>
      <c r="H119" s="16" t="str">
        <f t="shared" si="14"/>
        <v>__19000100_0000___</v>
      </c>
      <c r="I119" s="52"/>
      <c r="J119" s="53"/>
      <c r="S119" s="16" t="str">
        <f t="shared" si="15"/>
        <v>__19000100_0000___</v>
      </c>
      <c r="T119" s="16">
        <f t="shared" si="16"/>
        <v>0</v>
      </c>
      <c r="U119" s="16">
        <f t="shared" si="17"/>
        <v>0</v>
      </c>
      <c r="V119" s="17">
        <f t="shared" si="18"/>
        <v>0</v>
      </c>
      <c r="W119" s="18">
        <f t="shared" si="19"/>
        <v>0</v>
      </c>
      <c r="X119" s="16">
        <f t="shared" si="20"/>
        <v>0</v>
      </c>
      <c r="Y119" s="19">
        <f t="shared" si="21"/>
        <v>0</v>
      </c>
      <c r="Z119" s="19">
        <f t="shared" si="22"/>
        <v>0</v>
      </c>
      <c r="AC119" s="54"/>
      <c r="AD119" s="54"/>
      <c r="AE119" s="55"/>
    </row>
    <row r="120" spans="1:31" ht="16">
      <c r="A120" s="14" t="str">
        <f t="shared" si="12"/>
        <v>_</v>
      </c>
      <c r="C120" s="48"/>
      <c r="G120" s="15" t="str">
        <f t="shared" si="13"/>
        <v>_</v>
      </c>
      <c r="H120" s="16" t="str">
        <f t="shared" si="14"/>
        <v>__19000100_0000___</v>
      </c>
      <c r="I120" s="52"/>
      <c r="J120" s="53"/>
      <c r="S120" s="16" t="str">
        <f t="shared" si="15"/>
        <v>__19000100_0000___</v>
      </c>
      <c r="T120" s="16">
        <f t="shared" si="16"/>
        <v>0</v>
      </c>
      <c r="U120" s="16">
        <f t="shared" si="17"/>
        <v>0</v>
      </c>
      <c r="V120" s="17">
        <f t="shared" si="18"/>
        <v>0</v>
      </c>
      <c r="W120" s="18">
        <f t="shared" si="19"/>
        <v>0</v>
      </c>
      <c r="X120" s="16">
        <f t="shared" si="20"/>
        <v>0</v>
      </c>
      <c r="Y120" s="19">
        <f t="shared" si="21"/>
        <v>0</v>
      </c>
      <c r="Z120" s="19">
        <f t="shared" si="22"/>
        <v>0</v>
      </c>
      <c r="AC120" s="54"/>
      <c r="AD120" s="54"/>
      <c r="AE120" s="55"/>
    </row>
    <row r="121" spans="1:31" ht="16">
      <c r="A121" s="14" t="str">
        <f t="shared" si="12"/>
        <v>_</v>
      </c>
      <c r="C121" s="48"/>
      <c r="G121" s="15" t="str">
        <f t="shared" si="13"/>
        <v>_</v>
      </c>
      <c r="H121" s="16" t="str">
        <f t="shared" si="14"/>
        <v>__19000100_0000___</v>
      </c>
      <c r="I121" s="52"/>
      <c r="J121" s="53"/>
      <c r="S121" s="16" t="str">
        <f t="shared" si="15"/>
        <v>__19000100_0000___</v>
      </c>
      <c r="T121" s="16">
        <f t="shared" si="16"/>
        <v>0</v>
      </c>
      <c r="U121" s="16">
        <f t="shared" si="17"/>
        <v>0</v>
      </c>
      <c r="V121" s="17">
        <f t="shared" si="18"/>
        <v>0</v>
      </c>
      <c r="W121" s="18">
        <f t="shared" si="19"/>
        <v>0</v>
      </c>
      <c r="X121" s="16">
        <f t="shared" si="20"/>
        <v>0</v>
      </c>
      <c r="Y121" s="19">
        <f t="shared" si="21"/>
        <v>0</v>
      </c>
      <c r="Z121" s="19">
        <f t="shared" si="22"/>
        <v>0</v>
      </c>
      <c r="AC121" s="54"/>
      <c r="AD121" s="54"/>
      <c r="AE121" s="55"/>
    </row>
    <row r="122" spans="1:31" ht="16">
      <c r="A122" s="14" t="str">
        <f t="shared" si="12"/>
        <v>_</v>
      </c>
      <c r="C122" s="48"/>
      <c r="G122" s="15" t="str">
        <f t="shared" si="13"/>
        <v>_</v>
      </c>
      <c r="H122" s="16" t="str">
        <f t="shared" si="14"/>
        <v>__19000100_0000___</v>
      </c>
      <c r="I122" s="52"/>
      <c r="J122" s="53"/>
      <c r="S122" s="16" t="str">
        <f t="shared" si="15"/>
        <v>__19000100_0000___</v>
      </c>
      <c r="T122" s="16">
        <f t="shared" si="16"/>
        <v>0</v>
      </c>
      <c r="U122" s="16">
        <f t="shared" si="17"/>
        <v>0</v>
      </c>
      <c r="V122" s="17">
        <f t="shared" si="18"/>
        <v>0</v>
      </c>
      <c r="W122" s="18">
        <f t="shared" si="19"/>
        <v>0</v>
      </c>
      <c r="X122" s="16">
        <f t="shared" si="20"/>
        <v>0</v>
      </c>
      <c r="Y122" s="19">
        <f t="shared" si="21"/>
        <v>0</v>
      </c>
      <c r="Z122" s="19">
        <f t="shared" si="22"/>
        <v>0</v>
      </c>
      <c r="AC122" s="54"/>
      <c r="AD122" s="54"/>
      <c r="AE122" s="55"/>
    </row>
    <row r="123" spans="1:31" ht="16">
      <c r="A123" s="14" t="str">
        <f t="shared" si="12"/>
        <v>_</v>
      </c>
      <c r="C123" s="48"/>
      <c r="G123" s="15" t="str">
        <f t="shared" si="13"/>
        <v>_</v>
      </c>
      <c r="H123" s="16" t="str">
        <f t="shared" si="14"/>
        <v>__19000100_0000___</v>
      </c>
      <c r="I123" s="52"/>
      <c r="J123" s="53"/>
      <c r="S123" s="16" t="str">
        <f t="shared" si="15"/>
        <v>__19000100_0000___</v>
      </c>
      <c r="T123" s="16">
        <f t="shared" si="16"/>
        <v>0</v>
      </c>
      <c r="U123" s="16">
        <f t="shared" si="17"/>
        <v>0</v>
      </c>
      <c r="V123" s="17">
        <f t="shared" si="18"/>
        <v>0</v>
      </c>
      <c r="W123" s="18">
        <f t="shared" si="19"/>
        <v>0</v>
      </c>
      <c r="X123" s="16">
        <f t="shared" si="20"/>
        <v>0</v>
      </c>
      <c r="Y123" s="19">
        <f t="shared" si="21"/>
        <v>0</v>
      </c>
      <c r="Z123" s="19">
        <f t="shared" si="22"/>
        <v>0</v>
      </c>
      <c r="AC123" s="54"/>
      <c r="AD123" s="54"/>
      <c r="AE123" s="55"/>
    </row>
    <row r="124" spans="1:31" ht="16">
      <c r="A124" s="14" t="str">
        <f t="shared" si="12"/>
        <v>_</v>
      </c>
      <c r="C124" s="48"/>
      <c r="G124" s="15" t="str">
        <f t="shared" si="13"/>
        <v>_</v>
      </c>
      <c r="H124" s="16" t="str">
        <f t="shared" si="14"/>
        <v>__19000100_0000___</v>
      </c>
      <c r="I124" s="52"/>
      <c r="J124" s="53"/>
      <c r="S124" s="16" t="str">
        <f t="shared" si="15"/>
        <v>__19000100_0000___</v>
      </c>
      <c r="T124" s="16">
        <f t="shared" si="16"/>
        <v>0</v>
      </c>
      <c r="U124" s="16">
        <f t="shared" si="17"/>
        <v>0</v>
      </c>
      <c r="V124" s="17">
        <f t="shared" si="18"/>
        <v>0</v>
      </c>
      <c r="W124" s="18">
        <f t="shared" si="19"/>
        <v>0</v>
      </c>
      <c r="X124" s="16">
        <f t="shared" si="20"/>
        <v>0</v>
      </c>
      <c r="Y124" s="19">
        <f t="shared" si="21"/>
        <v>0</v>
      </c>
      <c r="Z124" s="19">
        <f t="shared" si="22"/>
        <v>0</v>
      </c>
      <c r="AC124" s="54"/>
      <c r="AD124" s="54"/>
      <c r="AE124" s="55"/>
    </row>
    <row r="125" spans="1:31" ht="16">
      <c r="A125" s="14" t="str">
        <f t="shared" si="12"/>
        <v>_</v>
      </c>
      <c r="C125" s="48"/>
      <c r="G125" s="15" t="str">
        <f t="shared" si="13"/>
        <v>_</v>
      </c>
      <c r="H125" s="16" t="str">
        <f t="shared" si="14"/>
        <v>__19000100_0000___</v>
      </c>
      <c r="I125" s="52"/>
      <c r="J125" s="53"/>
      <c r="S125" s="16" t="str">
        <f t="shared" si="15"/>
        <v>__19000100_0000___</v>
      </c>
      <c r="T125" s="16">
        <f t="shared" si="16"/>
        <v>0</v>
      </c>
      <c r="U125" s="16">
        <f t="shared" si="17"/>
        <v>0</v>
      </c>
      <c r="V125" s="17">
        <f t="shared" si="18"/>
        <v>0</v>
      </c>
      <c r="W125" s="18">
        <f t="shared" si="19"/>
        <v>0</v>
      </c>
      <c r="X125" s="16">
        <f t="shared" si="20"/>
        <v>0</v>
      </c>
      <c r="Y125" s="19">
        <f t="shared" si="21"/>
        <v>0</v>
      </c>
      <c r="Z125" s="19">
        <f t="shared" si="22"/>
        <v>0</v>
      </c>
      <c r="AC125" s="54"/>
      <c r="AD125" s="54"/>
      <c r="AE125" s="55"/>
    </row>
    <row r="126" spans="1:31" ht="16">
      <c r="A126" s="14" t="str">
        <f t="shared" ref="A126:A153" si="23">CONCATENATE(B126,"_",C126)</f>
        <v>_</v>
      </c>
      <c r="C126" s="48"/>
      <c r="G126" s="15" t="str">
        <f t="shared" ref="G126:G153" si="24">A126</f>
        <v>_</v>
      </c>
      <c r="H126" s="16" t="str">
        <f t="shared" ref="H126:H153" si="25">CONCATENATE(G126,"_",TEXT(I126,"yyyymmdd"),"_",TEXT(J126,"hhmm"),"_",K126,"_",M126,"_",Q126)</f>
        <v>__19000100_0000___</v>
      </c>
      <c r="I126" s="52"/>
      <c r="J126" s="53"/>
      <c r="S126" s="16" t="str">
        <f t="shared" ref="S126:S153" si="26">H126</f>
        <v>__19000100_0000___</v>
      </c>
      <c r="T126" s="16">
        <f t="shared" ref="T126:T153" si="27">B126</f>
        <v>0</v>
      </c>
      <c r="U126" s="16">
        <f t="shared" ref="U126:U153" si="28">C126</f>
        <v>0</v>
      </c>
      <c r="V126" s="17">
        <f t="shared" ref="V126:V153" si="29">I126</f>
        <v>0</v>
      </c>
      <c r="W126" s="18">
        <f t="shared" ref="W126:W153" si="30">J126</f>
        <v>0</v>
      </c>
      <c r="X126" s="16">
        <f t="shared" ref="X126:X153" si="31">K126</f>
        <v>0</v>
      </c>
      <c r="Y126" s="19">
        <f t="shared" ref="Y126:Y153" si="32">L126</f>
        <v>0</v>
      </c>
      <c r="Z126" s="19">
        <f t="shared" ref="Z126:Z153" si="33">M126</f>
        <v>0</v>
      </c>
      <c r="AC126" s="54"/>
      <c r="AD126" s="54"/>
      <c r="AE126" s="55"/>
    </row>
    <row r="127" spans="1:31" ht="16">
      <c r="A127" s="14" t="str">
        <f t="shared" si="23"/>
        <v>_</v>
      </c>
      <c r="C127" s="48"/>
      <c r="G127" s="15" t="str">
        <f t="shared" si="24"/>
        <v>_</v>
      </c>
      <c r="H127" s="16" t="str">
        <f t="shared" si="25"/>
        <v>__19000100_0000___</v>
      </c>
      <c r="I127" s="52"/>
      <c r="J127" s="53"/>
      <c r="S127" s="16" t="str">
        <f t="shared" si="26"/>
        <v>__19000100_0000___</v>
      </c>
      <c r="T127" s="16">
        <f t="shared" si="27"/>
        <v>0</v>
      </c>
      <c r="U127" s="16">
        <f t="shared" si="28"/>
        <v>0</v>
      </c>
      <c r="V127" s="17">
        <f t="shared" si="29"/>
        <v>0</v>
      </c>
      <c r="W127" s="18">
        <f t="shared" si="30"/>
        <v>0</v>
      </c>
      <c r="X127" s="16">
        <f t="shared" si="31"/>
        <v>0</v>
      </c>
      <c r="Y127" s="19">
        <f t="shared" si="32"/>
        <v>0</v>
      </c>
      <c r="Z127" s="19">
        <f t="shared" si="33"/>
        <v>0</v>
      </c>
      <c r="AC127" s="54"/>
      <c r="AD127" s="54"/>
      <c r="AE127" s="55"/>
    </row>
    <row r="128" spans="1:31" ht="16">
      <c r="A128" s="14" t="str">
        <f t="shared" si="23"/>
        <v>_</v>
      </c>
      <c r="C128" s="48"/>
      <c r="G128" s="15" t="str">
        <f t="shared" si="24"/>
        <v>_</v>
      </c>
      <c r="H128" s="16" t="str">
        <f t="shared" si="25"/>
        <v>__19000100_0000___</v>
      </c>
      <c r="I128" s="52"/>
      <c r="J128" s="53"/>
      <c r="S128" s="16" t="str">
        <f t="shared" si="26"/>
        <v>__19000100_0000___</v>
      </c>
      <c r="T128" s="16">
        <f t="shared" si="27"/>
        <v>0</v>
      </c>
      <c r="U128" s="16">
        <f t="shared" si="28"/>
        <v>0</v>
      </c>
      <c r="V128" s="17">
        <f t="shared" si="29"/>
        <v>0</v>
      </c>
      <c r="W128" s="18">
        <f t="shared" si="30"/>
        <v>0</v>
      </c>
      <c r="X128" s="16">
        <f t="shared" si="31"/>
        <v>0</v>
      </c>
      <c r="Y128" s="19">
        <f t="shared" si="32"/>
        <v>0</v>
      </c>
      <c r="Z128" s="19">
        <f t="shared" si="33"/>
        <v>0</v>
      </c>
      <c r="AC128" s="54"/>
      <c r="AD128" s="54"/>
      <c r="AE128" s="55"/>
    </row>
    <row r="129" spans="1:31" ht="16">
      <c r="A129" s="14" t="str">
        <f t="shared" si="23"/>
        <v>_</v>
      </c>
      <c r="C129" s="48"/>
      <c r="G129" s="15" t="str">
        <f t="shared" si="24"/>
        <v>_</v>
      </c>
      <c r="H129" s="16" t="str">
        <f t="shared" si="25"/>
        <v>__19000100_0000___</v>
      </c>
      <c r="I129" s="52"/>
      <c r="J129" s="53"/>
      <c r="S129" s="16" t="str">
        <f t="shared" si="26"/>
        <v>__19000100_0000___</v>
      </c>
      <c r="T129" s="16">
        <f t="shared" si="27"/>
        <v>0</v>
      </c>
      <c r="U129" s="16">
        <f t="shared" si="28"/>
        <v>0</v>
      </c>
      <c r="V129" s="17">
        <f t="shared" si="29"/>
        <v>0</v>
      </c>
      <c r="W129" s="18">
        <f t="shared" si="30"/>
        <v>0</v>
      </c>
      <c r="X129" s="16">
        <f t="shared" si="31"/>
        <v>0</v>
      </c>
      <c r="Y129" s="19">
        <f t="shared" si="32"/>
        <v>0</v>
      </c>
      <c r="Z129" s="19">
        <f t="shared" si="33"/>
        <v>0</v>
      </c>
      <c r="AC129" s="54"/>
      <c r="AD129" s="54"/>
      <c r="AE129" s="55"/>
    </row>
    <row r="130" spans="1:31" ht="16">
      <c r="A130" s="14" t="str">
        <f t="shared" si="23"/>
        <v>_</v>
      </c>
      <c r="C130" s="48"/>
      <c r="G130" s="15" t="str">
        <f t="shared" si="24"/>
        <v>_</v>
      </c>
      <c r="H130" s="16" t="str">
        <f t="shared" si="25"/>
        <v>__19000100_0000___</v>
      </c>
      <c r="I130" s="52"/>
      <c r="J130" s="53"/>
      <c r="S130" s="16" t="str">
        <f t="shared" si="26"/>
        <v>__19000100_0000___</v>
      </c>
      <c r="T130" s="16">
        <f t="shared" si="27"/>
        <v>0</v>
      </c>
      <c r="U130" s="16">
        <f t="shared" si="28"/>
        <v>0</v>
      </c>
      <c r="V130" s="17">
        <f t="shared" si="29"/>
        <v>0</v>
      </c>
      <c r="W130" s="18">
        <f t="shared" si="30"/>
        <v>0</v>
      </c>
      <c r="X130" s="16">
        <f t="shared" si="31"/>
        <v>0</v>
      </c>
      <c r="Y130" s="19">
        <f t="shared" si="32"/>
        <v>0</v>
      </c>
      <c r="Z130" s="19">
        <f t="shared" si="33"/>
        <v>0</v>
      </c>
      <c r="AC130" s="54"/>
      <c r="AD130" s="54"/>
      <c r="AE130" s="55"/>
    </row>
    <row r="131" spans="1:31" ht="16">
      <c r="A131" s="14" t="str">
        <f t="shared" si="23"/>
        <v>_</v>
      </c>
      <c r="C131" s="48"/>
      <c r="G131" s="15" t="str">
        <f t="shared" si="24"/>
        <v>_</v>
      </c>
      <c r="H131" s="16" t="str">
        <f t="shared" si="25"/>
        <v>__19000100_0000___</v>
      </c>
      <c r="I131" s="52"/>
      <c r="J131" s="53"/>
      <c r="S131" s="16" t="str">
        <f t="shared" si="26"/>
        <v>__19000100_0000___</v>
      </c>
      <c r="T131" s="16">
        <f t="shared" si="27"/>
        <v>0</v>
      </c>
      <c r="U131" s="16">
        <f t="shared" si="28"/>
        <v>0</v>
      </c>
      <c r="V131" s="17">
        <f t="shared" si="29"/>
        <v>0</v>
      </c>
      <c r="W131" s="18">
        <f t="shared" si="30"/>
        <v>0</v>
      </c>
      <c r="X131" s="16">
        <f t="shared" si="31"/>
        <v>0</v>
      </c>
      <c r="Y131" s="19">
        <f t="shared" si="32"/>
        <v>0</v>
      </c>
      <c r="Z131" s="19">
        <f t="shared" si="33"/>
        <v>0</v>
      </c>
      <c r="AC131" s="54"/>
      <c r="AD131" s="54"/>
      <c r="AE131" s="55"/>
    </row>
    <row r="132" spans="1:31" ht="16">
      <c r="A132" s="14" t="str">
        <f t="shared" si="23"/>
        <v>_</v>
      </c>
      <c r="C132" s="48"/>
      <c r="G132" s="15" t="str">
        <f t="shared" si="24"/>
        <v>_</v>
      </c>
      <c r="H132" s="16" t="str">
        <f t="shared" si="25"/>
        <v>__19000100_0000___</v>
      </c>
      <c r="I132" s="52"/>
      <c r="J132" s="53"/>
      <c r="S132" s="16" t="str">
        <f t="shared" si="26"/>
        <v>__19000100_0000___</v>
      </c>
      <c r="T132" s="16">
        <f t="shared" si="27"/>
        <v>0</v>
      </c>
      <c r="U132" s="16">
        <f t="shared" si="28"/>
        <v>0</v>
      </c>
      <c r="V132" s="17">
        <f t="shared" si="29"/>
        <v>0</v>
      </c>
      <c r="W132" s="18">
        <f t="shared" si="30"/>
        <v>0</v>
      </c>
      <c r="X132" s="16">
        <f t="shared" si="31"/>
        <v>0</v>
      </c>
      <c r="Y132" s="19">
        <f t="shared" si="32"/>
        <v>0</v>
      </c>
      <c r="Z132" s="19">
        <f t="shared" si="33"/>
        <v>0</v>
      </c>
      <c r="AC132" s="54"/>
      <c r="AD132" s="54"/>
      <c r="AE132" s="55"/>
    </row>
    <row r="133" spans="1:31" ht="16">
      <c r="A133" s="14" t="str">
        <f t="shared" si="23"/>
        <v>_</v>
      </c>
      <c r="C133" s="48"/>
      <c r="G133" s="15" t="str">
        <f t="shared" si="24"/>
        <v>_</v>
      </c>
      <c r="H133" s="16" t="str">
        <f t="shared" si="25"/>
        <v>__19000100_0000___</v>
      </c>
      <c r="I133" s="52"/>
      <c r="J133" s="53"/>
      <c r="S133" s="16" t="str">
        <f t="shared" si="26"/>
        <v>__19000100_0000___</v>
      </c>
      <c r="T133" s="16">
        <f t="shared" si="27"/>
        <v>0</v>
      </c>
      <c r="U133" s="16">
        <f t="shared" si="28"/>
        <v>0</v>
      </c>
      <c r="V133" s="17">
        <f t="shared" si="29"/>
        <v>0</v>
      </c>
      <c r="W133" s="18">
        <f t="shared" si="30"/>
        <v>0</v>
      </c>
      <c r="X133" s="16">
        <f t="shared" si="31"/>
        <v>0</v>
      </c>
      <c r="Y133" s="19">
        <f t="shared" si="32"/>
        <v>0</v>
      </c>
      <c r="Z133" s="19">
        <f t="shared" si="33"/>
        <v>0</v>
      </c>
      <c r="AC133" s="54"/>
      <c r="AD133" s="54"/>
      <c r="AE133" s="55"/>
    </row>
    <row r="134" spans="1:31" ht="16">
      <c r="A134" s="14" t="str">
        <f t="shared" si="23"/>
        <v>_</v>
      </c>
      <c r="C134" s="48"/>
      <c r="G134" s="15" t="str">
        <f t="shared" si="24"/>
        <v>_</v>
      </c>
      <c r="H134" s="16" t="str">
        <f t="shared" si="25"/>
        <v>__19000100_0000___</v>
      </c>
      <c r="I134" s="52"/>
      <c r="J134" s="53"/>
      <c r="S134" s="16" t="str">
        <f t="shared" si="26"/>
        <v>__19000100_0000___</v>
      </c>
      <c r="T134" s="16">
        <f t="shared" si="27"/>
        <v>0</v>
      </c>
      <c r="U134" s="16">
        <f t="shared" si="28"/>
        <v>0</v>
      </c>
      <c r="V134" s="17">
        <f t="shared" si="29"/>
        <v>0</v>
      </c>
      <c r="W134" s="18">
        <f t="shared" si="30"/>
        <v>0</v>
      </c>
      <c r="X134" s="16">
        <f t="shared" si="31"/>
        <v>0</v>
      </c>
      <c r="Y134" s="19">
        <f t="shared" si="32"/>
        <v>0</v>
      </c>
      <c r="Z134" s="19">
        <f t="shared" si="33"/>
        <v>0</v>
      </c>
      <c r="AC134" s="54"/>
      <c r="AD134" s="54"/>
      <c r="AE134" s="55"/>
    </row>
    <row r="135" spans="1:31" ht="16">
      <c r="A135" s="14" t="str">
        <f t="shared" si="23"/>
        <v>_</v>
      </c>
      <c r="C135" s="48"/>
      <c r="G135" s="15" t="str">
        <f t="shared" si="24"/>
        <v>_</v>
      </c>
      <c r="H135" s="16" t="str">
        <f t="shared" si="25"/>
        <v>__19000100_0000___</v>
      </c>
      <c r="I135" s="52"/>
      <c r="J135" s="53"/>
      <c r="S135" s="16" t="str">
        <f t="shared" si="26"/>
        <v>__19000100_0000___</v>
      </c>
      <c r="T135" s="16">
        <f t="shared" si="27"/>
        <v>0</v>
      </c>
      <c r="U135" s="16">
        <f t="shared" si="28"/>
        <v>0</v>
      </c>
      <c r="V135" s="17">
        <f t="shared" si="29"/>
        <v>0</v>
      </c>
      <c r="W135" s="18">
        <f t="shared" si="30"/>
        <v>0</v>
      </c>
      <c r="X135" s="16">
        <f t="shared" si="31"/>
        <v>0</v>
      </c>
      <c r="Y135" s="19">
        <f t="shared" si="32"/>
        <v>0</v>
      </c>
      <c r="Z135" s="19">
        <f t="shared" si="33"/>
        <v>0</v>
      </c>
      <c r="AC135" s="54"/>
      <c r="AD135" s="54"/>
      <c r="AE135" s="55"/>
    </row>
    <row r="136" spans="1:31" ht="16">
      <c r="A136" s="14" t="str">
        <f t="shared" si="23"/>
        <v>_</v>
      </c>
      <c r="C136" s="48"/>
      <c r="G136" s="15" t="str">
        <f t="shared" si="24"/>
        <v>_</v>
      </c>
      <c r="H136" s="16" t="str">
        <f t="shared" si="25"/>
        <v>__19000100_0000___</v>
      </c>
      <c r="I136" s="52"/>
      <c r="J136" s="53"/>
      <c r="S136" s="16" t="str">
        <f t="shared" si="26"/>
        <v>__19000100_0000___</v>
      </c>
      <c r="T136" s="16">
        <f t="shared" si="27"/>
        <v>0</v>
      </c>
      <c r="U136" s="16">
        <f t="shared" si="28"/>
        <v>0</v>
      </c>
      <c r="V136" s="17">
        <f t="shared" si="29"/>
        <v>0</v>
      </c>
      <c r="W136" s="18">
        <f t="shared" si="30"/>
        <v>0</v>
      </c>
      <c r="X136" s="16">
        <f t="shared" si="31"/>
        <v>0</v>
      </c>
      <c r="Y136" s="19">
        <f t="shared" si="32"/>
        <v>0</v>
      </c>
      <c r="Z136" s="19">
        <f t="shared" si="33"/>
        <v>0</v>
      </c>
      <c r="AC136" s="54"/>
      <c r="AD136" s="54"/>
      <c r="AE136" s="55"/>
    </row>
    <row r="137" spans="1:31" ht="16">
      <c r="A137" s="14" t="str">
        <f t="shared" si="23"/>
        <v>_</v>
      </c>
      <c r="C137" s="48"/>
      <c r="G137" s="15" t="str">
        <f t="shared" si="24"/>
        <v>_</v>
      </c>
      <c r="H137" s="16" t="str">
        <f t="shared" si="25"/>
        <v>__19000100_0000___</v>
      </c>
      <c r="I137" s="52"/>
      <c r="J137" s="53"/>
      <c r="S137" s="16" t="str">
        <f t="shared" si="26"/>
        <v>__19000100_0000___</v>
      </c>
      <c r="T137" s="16">
        <f t="shared" si="27"/>
        <v>0</v>
      </c>
      <c r="U137" s="16">
        <f t="shared" si="28"/>
        <v>0</v>
      </c>
      <c r="V137" s="17">
        <f t="shared" si="29"/>
        <v>0</v>
      </c>
      <c r="W137" s="18">
        <f t="shared" si="30"/>
        <v>0</v>
      </c>
      <c r="X137" s="16">
        <f t="shared" si="31"/>
        <v>0</v>
      </c>
      <c r="Y137" s="19">
        <f t="shared" si="32"/>
        <v>0</v>
      </c>
      <c r="Z137" s="19">
        <f t="shared" si="33"/>
        <v>0</v>
      </c>
      <c r="AC137" s="54"/>
      <c r="AD137" s="54"/>
      <c r="AE137" s="55"/>
    </row>
    <row r="138" spans="1:31" ht="16">
      <c r="A138" s="14" t="str">
        <f t="shared" si="23"/>
        <v>_</v>
      </c>
      <c r="C138" s="48"/>
      <c r="G138" s="15" t="str">
        <f t="shared" si="24"/>
        <v>_</v>
      </c>
      <c r="H138" s="16" t="str">
        <f t="shared" si="25"/>
        <v>__19000100_0000___</v>
      </c>
      <c r="I138" s="52"/>
      <c r="J138" s="53"/>
      <c r="S138" s="16" t="str">
        <f t="shared" si="26"/>
        <v>__19000100_0000___</v>
      </c>
      <c r="T138" s="16">
        <f t="shared" si="27"/>
        <v>0</v>
      </c>
      <c r="U138" s="16">
        <f t="shared" si="28"/>
        <v>0</v>
      </c>
      <c r="V138" s="17">
        <f t="shared" si="29"/>
        <v>0</v>
      </c>
      <c r="W138" s="18">
        <f t="shared" si="30"/>
        <v>0</v>
      </c>
      <c r="X138" s="16">
        <f t="shared" si="31"/>
        <v>0</v>
      </c>
      <c r="Y138" s="19">
        <f t="shared" si="32"/>
        <v>0</v>
      </c>
      <c r="Z138" s="19">
        <f t="shared" si="33"/>
        <v>0</v>
      </c>
      <c r="AC138" s="54"/>
      <c r="AD138" s="54"/>
      <c r="AE138" s="55"/>
    </row>
    <row r="139" spans="1:31" ht="16">
      <c r="A139" s="14" t="str">
        <f t="shared" si="23"/>
        <v>_</v>
      </c>
      <c r="C139" s="48"/>
      <c r="G139" s="15" t="str">
        <f t="shared" si="24"/>
        <v>_</v>
      </c>
      <c r="H139" s="16" t="str">
        <f t="shared" si="25"/>
        <v>__19000100_0000___</v>
      </c>
      <c r="I139" s="52"/>
      <c r="J139" s="53"/>
      <c r="S139" s="16" t="str">
        <f t="shared" si="26"/>
        <v>__19000100_0000___</v>
      </c>
      <c r="T139" s="16">
        <f t="shared" si="27"/>
        <v>0</v>
      </c>
      <c r="U139" s="16">
        <f t="shared" si="28"/>
        <v>0</v>
      </c>
      <c r="V139" s="17">
        <f t="shared" si="29"/>
        <v>0</v>
      </c>
      <c r="W139" s="18">
        <f t="shared" si="30"/>
        <v>0</v>
      </c>
      <c r="X139" s="16">
        <f t="shared" si="31"/>
        <v>0</v>
      </c>
      <c r="Y139" s="19">
        <f t="shared" si="32"/>
        <v>0</v>
      </c>
      <c r="Z139" s="19">
        <f t="shared" si="33"/>
        <v>0</v>
      </c>
      <c r="AC139" s="54"/>
      <c r="AD139" s="54"/>
      <c r="AE139" s="55"/>
    </row>
    <row r="140" spans="1:31" ht="16">
      <c r="A140" s="14" t="str">
        <f t="shared" si="23"/>
        <v>_</v>
      </c>
      <c r="C140" s="48"/>
      <c r="G140" s="15" t="str">
        <f t="shared" si="24"/>
        <v>_</v>
      </c>
      <c r="H140" s="16" t="str">
        <f t="shared" si="25"/>
        <v>__19000100_0000___</v>
      </c>
      <c r="I140" s="52"/>
      <c r="J140" s="53"/>
      <c r="S140" s="16" t="str">
        <f t="shared" si="26"/>
        <v>__19000100_0000___</v>
      </c>
      <c r="T140" s="16">
        <f t="shared" si="27"/>
        <v>0</v>
      </c>
      <c r="U140" s="16">
        <f t="shared" si="28"/>
        <v>0</v>
      </c>
      <c r="V140" s="17">
        <f t="shared" si="29"/>
        <v>0</v>
      </c>
      <c r="W140" s="18">
        <f t="shared" si="30"/>
        <v>0</v>
      </c>
      <c r="X140" s="16">
        <f t="shared" si="31"/>
        <v>0</v>
      </c>
      <c r="Y140" s="19">
        <f t="shared" si="32"/>
        <v>0</v>
      </c>
      <c r="Z140" s="19">
        <f t="shared" si="33"/>
        <v>0</v>
      </c>
      <c r="AC140" s="54"/>
      <c r="AD140" s="54"/>
      <c r="AE140" s="55"/>
    </row>
    <row r="141" spans="1:31" ht="16">
      <c r="A141" s="14" t="str">
        <f t="shared" si="23"/>
        <v>_</v>
      </c>
      <c r="C141" s="48"/>
      <c r="G141" s="15" t="str">
        <f t="shared" si="24"/>
        <v>_</v>
      </c>
      <c r="H141" s="16" t="str">
        <f t="shared" si="25"/>
        <v>__19000100_0000___</v>
      </c>
      <c r="I141" s="52"/>
      <c r="J141" s="53"/>
      <c r="S141" s="16" t="str">
        <f t="shared" si="26"/>
        <v>__19000100_0000___</v>
      </c>
      <c r="T141" s="16">
        <f t="shared" si="27"/>
        <v>0</v>
      </c>
      <c r="U141" s="16">
        <f t="shared" si="28"/>
        <v>0</v>
      </c>
      <c r="V141" s="17">
        <f t="shared" si="29"/>
        <v>0</v>
      </c>
      <c r="W141" s="18">
        <f t="shared" si="30"/>
        <v>0</v>
      </c>
      <c r="X141" s="16">
        <f t="shared" si="31"/>
        <v>0</v>
      </c>
      <c r="Y141" s="19">
        <f t="shared" si="32"/>
        <v>0</v>
      </c>
      <c r="Z141" s="19">
        <f t="shared" si="33"/>
        <v>0</v>
      </c>
      <c r="AC141" s="54"/>
      <c r="AD141" s="54"/>
      <c r="AE141" s="55"/>
    </row>
    <row r="142" spans="1:31" ht="16">
      <c r="A142" s="14" t="str">
        <f t="shared" si="23"/>
        <v>_</v>
      </c>
      <c r="C142" s="48"/>
      <c r="G142" s="15" t="str">
        <f t="shared" si="24"/>
        <v>_</v>
      </c>
      <c r="H142" s="16" t="str">
        <f t="shared" si="25"/>
        <v>__19000100_0000___</v>
      </c>
      <c r="I142" s="52"/>
      <c r="J142" s="53"/>
      <c r="S142" s="16" t="str">
        <f t="shared" si="26"/>
        <v>__19000100_0000___</v>
      </c>
      <c r="T142" s="16">
        <f t="shared" si="27"/>
        <v>0</v>
      </c>
      <c r="U142" s="16">
        <f t="shared" si="28"/>
        <v>0</v>
      </c>
      <c r="V142" s="17">
        <f t="shared" si="29"/>
        <v>0</v>
      </c>
      <c r="W142" s="18">
        <f t="shared" si="30"/>
        <v>0</v>
      </c>
      <c r="X142" s="16">
        <f t="shared" si="31"/>
        <v>0</v>
      </c>
      <c r="Y142" s="19">
        <f t="shared" si="32"/>
        <v>0</v>
      </c>
      <c r="Z142" s="19">
        <f t="shared" si="33"/>
        <v>0</v>
      </c>
      <c r="AC142" s="54"/>
      <c r="AD142" s="54"/>
      <c r="AE142" s="55"/>
    </row>
    <row r="143" spans="1:31" ht="16">
      <c r="A143" s="14" t="str">
        <f t="shared" si="23"/>
        <v>_</v>
      </c>
      <c r="C143" s="48"/>
      <c r="G143" s="15" t="str">
        <f t="shared" si="24"/>
        <v>_</v>
      </c>
      <c r="H143" s="16" t="str">
        <f t="shared" si="25"/>
        <v>__19000100_0000___</v>
      </c>
      <c r="I143" s="52"/>
      <c r="J143" s="53"/>
      <c r="S143" s="16" t="str">
        <f t="shared" si="26"/>
        <v>__19000100_0000___</v>
      </c>
      <c r="T143" s="16">
        <f t="shared" si="27"/>
        <v>0</v>
      </c>
      <c r="U143" s="16">
        <f t="shared" si="28"/>
        <v>0</v>
      </c>
      <c r="V143" s="17">
        <f t="shared" si="29"/>
        <v>0</v>
      </c>
      <c r="W143" s="18">
        <f t="shared" si="30"/>
        <v>0</v>
      </c>
      <c r="X143" s="16">
        <f t="shared" si="31"/>
        <v>0</v>
      </c>
      <c r="Y143" s="19">
        <f t="shared" si="32"/>
        <v>0</v>
      </c>
      <c r="Z143" s="19">
        <f t="shared" si="33"/>
        <v>0</v>
      </c>
      <c r="AC143" s="54"/>
      <c r="AD143" s="54"/>
      <c r="AE143" s="55"/>
    </row>
    <row r="144" spans="1:31" ht="16">
      <c r="A144" s="14" t="str">
        <f t="shared" si="23"/>
        <v>_</v>
      </c>
      <c r="C144" s="48"/>
      <c r="G144" s="15" t="str">
        <f t="shared" si="24"/>
        <v>_</v>
      </c>
      <c r="H144" s="16" t="str">
        <f t="shared" si="25"/>
        <v>__19000100_0000___</v>
      </c>
      <c r="I144" s="52"/>
      <c r="J144" s="53"/>
      <c r="S144" s="16" t="str">
        <f t="shared" si="26"/>
        <v>__19000100_0000___</v>
      </c>
      <c r="T144" s="16">
        <f t="shared" si="27"/>
        <v>0</v>
      </c>
      <c r="U144" s="16">
        <f t="shared" si="28"/>
        <v>0</v>
      </c>
      <c r="V144" s="17">
        <f t="shared" si="29"/>
        <v>0</v>
      </c>
      <c r="W144" s="18">
        <f t="shared" si="30"/>
        <v>0</v>
      </c>
      <c r="X144" s="16">
        <f t="shared" si="31"/>
        <v>0</v>
      </c>
      <c r="Y144" s="19">
        <f t="shared" si="32"/>
        <v>0</v>
      </c>
      <c r="Z144" s="19">
        <f t="shared" si="33"/>
        <v>0</v>
      </c>
      <c r="AC144" s="54"/>
      <c r="AD144" s="54"/>
      <c r="AE144" s="55"/>
    </row>
    <row r="145" spans="1:31" ht="16">
      <c r="A145" s="14" t="str">
        <f t="shared" si="23"/>
        <v>_</v>
      </c>
      <c r="C145" s="48"/>
      <c r="G145" s="15" t="str">
        <f t="shared" si="24"/>
        <v>_</v>
      </c>
      <c r="H145" s="16" t="str">
        <f t="shared" si="25"/>
        <v>__19000100_0000___</v>
      </c>
      <c r="I145" s="52"/>
      <c r="J145" s="53"/>
      <c r="S145" s="16" t="str">
        <f t="shared" si="26"/>
        <v>__19000100_0000___</v>
      </c>
      <c r="T145" s="16">
        <f t="shared" si="27"/>
        <v>0</v>
      </c>
      <c r="U145" s="16">
        <f t="shared" si="28"/>
        <v>0</v>
      </c>
      <c r="V145" s="17">
        <f t="shared" si="29"/>
        <v>0</v>
      </c>
      <c r="W145" s="18">
        <f t="shared" si="30"/>
        <v>0</v>
      </c>
      <c r="X145" s="16">
        <f t="shared" si="31"/>
        <v>0</v>
      </c>
      <c r="Y145" s="19">
        <f t="shared" si="32"/>
        <v>0</v>
      </c>
      <c r="Z145" s="19">
        <f t="shared" si="33"/>
        <v>0</v>
      </c>
      <c r="AC145" s="54"/>
      <c r="AD145" s="54"/>
      <c r="AE145" s="55"/>
    </row>
    <row r="146" spans="1:31" ht="16">
      <c r="A146" s="14" t="str">
        <f t="shared" si="23"/>
        <v>_</v>
      </c>
      <c r="C146" s="48"/>
      <c r="G146" s="15" t="str">
        <f t="shared" si="24"/>
        <v>_</v>
      </c>
      <c r="H146" s="16" t="str">
        <f t="shared" si="25"/>
        <v>__19000100_0000___</v>
      </c>
      <c r="I146" s="52"/>
      <c r="J146" s="53"/>
      <c r="S146" s="16" t="str">
        <f t="shared" si="26"/>
        <v>__19000100_0000___</v>
      </c>
      <c r="T146" s="16">
        <f t="shared" si="27"/>
        <v>0</v>
      </c>
      <c r="U146" s="16">
        <f t="shared" si="28"/>
        <v>0</v>
      </c>
      <c r="V146" s="17">
        <f t="shared" si="29"/>
        <v>0</v>
      </c>
      <c r="W146" s="18">
        <f t="shared" si="30"/>
        <v>0</v>
      </c>
      <c r="X146" s="16">
        <f t="shared" si="31"/>
        <v>0</v>
      </c>
      <c r="Y146" s="19">
        <f t="shared" si="32"/>
        <v>0</v>
      </c>
      <c r="Z146" s="19">
        <f t="shared" si="33"/>
        <v>0</v>
      </c>
      <c r="AC146" s="54"/>
      <c r="AD146" s="54"/>
      <c r="AE146" s="55"/>
    </row>
    <row r="147" spans="1:31" ht="16">
      <c r="A147" s="14" t="str">
        <f t="shared" si="23"/>
        <v>_</v>
      </c>
      <c r="C147" s="48"/>
      <c r="G147" s="15" t="str">
        <f t="shared" si="24"/>
        <v>_</v>
      </c>
      <c r="H147" s="16" t="str">
        <f t="shared" si="25"/>
        <v>__19000100_0000___</v>
      </c>
      <c r="I147" s="52"/>
      <c r="J147" s="53"/>
      <c r="S147" s="16" t="str">
        <f t="shared" si="26"/>
        <v>__19000100_0000___</v>
      </c>
      <c r="T147" s="16">
        <f t="shared" si="27"/>
        <v>0</v>
      </c>
      <c r="U147" s="16">
        <f t="shared" si="28"/>
        <v>0</v>
      </c>
      <c r="V147" s="17">
        <f t="shared" si="29"/>
        <v>0</v>
      </c>
      <c r="W147" s="18">
        <f t="shared" si="30"/>
        <v>0</v>
      </c>
      <c r="X147" s="16">
        <f t="shared" si="31"/>
        <v>0</v>
      </c>
      <c r="Y147" s="19">
        <f t="shared" si="32"/>
        <v>0</v>
      </c>
      <c r="Z147" s="19">
        <f t="shared" si="33"/>
        <v>0</v>
      </c>
      <c r="AC147" s="54"/>
      <c r="AD147" s="54"/>
      <c r="AE147" s="55"/>
    </row>
    <row r="148" spans="1:31" ht="16">
      <c r="A148" s="14" t="str">
        <f t="shared" si="23"/>
        <v>_</v>
      </c>
      <c r="C148" s="48"/>
      <c r="G148" s="15" t="str">
        <f t="shared" si="24"/>
        <v>_</v>
      </c>
      <c r="H148" s="16" t="str">
        <f t="shared" si="25"/>
        <v>__19000100_0000___</v>
      </c>
      <c r="I148" s="52"/>
      <c r="J148" s="53"/>
      <c r="S148" s="16" t="str">
        <f t="shared" si="26"/>
        <v>__19000100_0000___</v>
      </c>
      <c r="T148" s="16">
        <f t="shared" si="27"/>
        <v>0</v>
      </c>
      <c r="U148" s="16">
        <f t="shared" si="28"/>
        <v>0</v>
      </c>
      <c r="V148" s="17">
        <f t="shared" si="29"/>
        <v>0</v>
      </c>
      <c r="W148" s="18">
        <f t="shared" si="30"/>
        <v>0</v>
      </c>
      <c r="X148" s="16">
        <f t="shared" si="31"/>
        <v>0</v>
      </c>
      <c r="Y148" s="19">
        <f t="shared" si="32"/>
        <v>0</v>
      </c>
      <c r="Z148" s="19">
        <f t="shared" si="33"/>
        <v>0</v>
      </c>
      <c r="AC148" s="54"/>
      <c r="AD148" s="54"/>
      <c r="AE148" s="55"/>
    </row>
    <row r="149" spans="1:31" ht="16">
      <c r="A149" s="14" t="str">
        <f t="shared" si="23"/>
        <v>_</v>
      </c>
      <c r="C149" s="48"/>
      <c r="G149" s="15" t="str">
        <f t="shared" si="24"/>
        <v>_</v>
      </c>
      <c r="H149" s="16" t="str">
        <f t="shared" si="25"/>
        <v>__19000100_0000___</v>
      </c>
      <c r="I149" s="52"/>
      <c r="J149" s="53"/>
      <c r="S149" s="16" t="str">
        <f t="shared" si="26"/>
        <v>__19000100_0000___</v>
      </c>
      <c r="T149" s="16">
        <f t="shared" si="27"/>
        <v>0</v>
      </c>
      <c r="U149" s="16">
        <f t="shared" si="28"/>
        <v>0</v>
      </c>
      <c r="V149" s="17">
        <f t="shared" si="29"/>
        <v>0</v>
      </c>
      <c r="W149" s="18">
        <f t="shared" si="30"/>
        <v>0</v>
      </c>
      <c r="X149" s="16">
        <f t="shared" si="31"/>
        <v>0</v>
      </c>
      <c r="Y149" s="19">
        <f t="shared" si="32"/>
        <v>0</v>
      </c>
      <c r="Z149" s="19">
        <f t="shared" si="33"/>
        <v>0</v>
      </c>
      <c r="AC149" s="54"/>
      <c r="AD149" s="54"/>
      <c r="AE149" s="55"/>
    </row>
    <row r="150" spans="1:31" ht="16">
      <c r="A150" s="14" t="str">
        <f t="shared" si="23"/>
        <v>_</v>
      </c>
      <c r="C150" s="48"/>
      <c r="G150" s="15" t="str">
        <f t="shared" si="24"/>
        <v>_</v>
      </c>
      <c r="H150" s="16" t="str">
        <f t="shared" si="25"/>
        <v>__19000100_0000___</v>
      </c>
      <c r="I150" s="52"/>
      <c r="J150" s="53"/>
      <c r="S150" s="16" t="str">
        <f t="shared" si="26"/>
        <v>__19000100_0000___</v>
      </c>
      <c r="T150" s="16">
        <f t="shared" si="27"/>
        <v>0</v>
      </c>
      <c r="U150" s="16">
        <f t="shared" si="28"/>
        <v>0</v>
      </c>
      <c r="V150" s="17">
        <f t="shared" si="29"/>
        <v>0</v>
      </c>
      <c r="W150" s="18">
        <f t="shared" si="30"/>
        <v>0</v>
      </c>
      <c r="X150" s="16">
        <f t="shared" si="31"/>
        <v>0</v>
      </c>
      <c r="Y150" s="19">
        <f t="shared" si="32"/>
        <v>0</v>
      </c>
      <c r="Z150" s="19">
        <f t="shared" si="33"/>
        <v>0</v>
      </c>
      <c r="AC150" s="54"/>
      <c r="AD150" s="54"/>
      <c r="AE150" s="55"/>
    </row>
    <row r="151" spans="1:31" ht="16">
      <c r="A151" s="14" t="str">
        <f t="shared" si="23"/>
        <v>_</v>
      </c>
      <c r="C151" s="48"/>
      <c r="G151" s="15" t="str">
        <f t="shared" si="24"/>
        <v>_</v>
      </c>
      <c r="H151" s="16" t="str">
        <f t="shared" si="25"/>
        <v>__19000100_0000___</v>
      </c>
      <c r="I151" s="52"/>
      <c r="J151" s="53"/>
      <c r="S151" s="16" t="str">
        <f t="shared" si="26"/>
        <v>__19000100_0000___</v>
      </c>
      <c r="T151" s="16">
        <f t="shared" si="27"/>
        <v>0</v>
      </c>
      <c r="U151" s="16">
        <f t="shared" si="28"/>
        <v>0</v>
      </c>
      <c r="V151" s="17">
        <f t="shared" si="29"/>
        <v>0</v>
      </c>
      <c r="W151" s="18">
        <f t="shared" si="30"/>
        <v>0</v>
      </c>
      <c r="X151" s="16">
        <f t="shared" si="31"/>
        <v>0</v>
      </c>
      <c r="Y151" s="19">
        <f t="shared" si="32"/>
        <v>0</v>
      </c>
      <c r="Z151" s="19">
        <f t="shared" si="33"/>
        <v>0</v>
      </c>
      <c r="AC151" s="54"/>
      <c r="AD151" s="54"/>
      <c r="AE151" s="55"/>
    </row>
    <row r="152" spans="1:31" ht="16">
      <c r="A152" s="14" t="str">
        <f t="shared" si="23"/>
        <v>_</v>
      </c>
      <c r="C152" s="48"/>
      <c r="G152" s="15" t="str">
        <f t="shared" si="24"/>
        <v>_</v>
      </c>
      <c r="H152" s="16" t="str">
        <f t="shared" si="25"/>
        <v>__19000100_0000___</v>
      </c>
      <c r="I152" s="52"/>
      <c r="J152" s="53"/>
      <c r="S152" s="16" t="str">
        <f t="shared" si="26"/>
        <v>__19000100_0000___</v>
      </c>
      <c r="T152" s="16">
        <f t="shared" si="27"/>
        <v>0</v>
      </c>
      <c r="U152" s="16">
        <f t="shared" si="28"/>
        <v>0</v>
      </c>
      <c r="V152" s="17">
        <f t="shared" si="29"/>
        <v>0</v>
      </c>
      <c r="W152" s="18">
        <f t="shared" si="30"/>
        <v>0</v>
      </c>
      <c r="X152" s="16">
        <f t="shared" si="31"/>
        <v>0</v>
      </c>
      <c r="Y152" s="19">
        <f t="shared" si="32"/>
        <v>0</v>
      </c>
      <c r="Z152" s="19">
        <f t="shared" si="33"/>
        <v>0</v>
      </c>
      <c r="AC152" s="54"/>
      <c r="AD152" s="54"/>
      <c r="AE152" s="55"/>
    </row>
    <row r="153" spans="1:31" ht="16">
      <c r="A153" s="14" t="str">
        <f t="shared" si="23"/>
        <v>_</v>
      </c>
      <c r="C153" s="48"/>
      <c r="G153" s="15" t="str">
        <f t="shared" si="24"/>
        <v>_</v>
      </c>
      <c r="H153" s="16" t="str">
        <f t="shared" si="25"/>
        <v>__19000100_0000___</v>
      </c>
      <c r="I153" s="52"/>
      <c r="J153" s="53"/>
      <c r="S153" s="16" t="str">
        <f t="shared" si="26"/>
        <v>__19000100_0000___</v>
      </c>
      <c r="T153" s="16">
        <f t="shared" si="27"/>
        <v>0</v>
      </c>
      <c r="U153" s="16">
        <f t="shared" si="28"/>
        <v>0</v>
      </c>
      <c r="V153" s="17">
        <f t="shared" si="29"/>
        <v>0</v>
      </c>
      <c r="W153" s="18">
        <f t="shared" si="30"/>
        <v>0</v>
      </c>
      <c r="X153" s="16">
        <f t="shared" si="31"/>
        <v>0</v>
      </c>
      <c r="Y153" s="19">
        <f t="shared" si="32"/>
        <v>0</v>
      </c>
      <c r="Z153" s="19">
        <f t="shared" si="33"/>
        <v>0</v>
      </c>
      <c r="AC153" s="54"/>
      <c r="AD153" s="54"/>
      <c r="AE153" s="55"/>
    </row>
    <row r="154" spans="1:31" ht="16">
      <c r="A154" s="14"/>
      <c r="C154" s="6"/>
      <c r="G154" s="15"/>
      <c r="H154" s="16"/>
      <c r="I154" s="43"/>
      <c r="J154" s="7"/>
      <c r="S154" s="16"/>
      <c r="T154" s="16"/>
      <c r="U154" s="16"/>
      <c r="V154" s="17"/>
      <c r="W154" s="18"/>
      <c r="X154" s="16"/>
      <c r="Y154" s="19"/>
      <c r="Z154" s="19"/>
      <c r="AB154" s="44"/>
      <c r="AC154" s="45"/>
      <c r="AD154" s="46"/>
      <c r="AE154" s="47"/>
    </row>
    <row r="155" spans="1:31" ht="16">
      <c r="A155" s="14"/>
      <c r="C155" s="6"/>
      <c r="G155" s="15"/>
      <c r="H155" s="16"/>
      <c r="I155" s="43"/>
      <c r="J155" s="7"/>
      <c r="S155" s="16"/>
      <c r="T155" s="16"/>
      <c r="U155" s="16"/>
      <c r="V155" s="17"/>
      <c r="W155" s="18"/>
      <c r="X155" s="16"/>
      <c r="Y155" s="19"/>
      <c r="Z155" s="19"/>
      <c r="AB155" s="44"/>
      <c r="AC155" s="45"/>
      <c r="AD155" s="46"/>
      <c r="AE155" s="47"/>
    </row>
    <row r="156" spans="1:31" ht="16">
      <c r="A156" s="14"/>
      <c r="C156" s="6"/>
      <c r="G156" s="15"/>
      <c r="H156" s="16"/>
      <c r="I156" s="43"/>
      <c r="J156" s="7"/>
      <c r="S156" s="16"/>
      <c r="T156" s="16"/>
      <c r="U156" s="16"/>
      <c r="V156" s="17"/>
      <c r="W156" s="18"/>
      <c r="X156" s="16"/>
      <c r="Y156" s="19"/>
      <c r="Z156" s="19"/>
      <c r="AB156" s="44"/>
      <c r="AC156" s="45"/>
      <c r="AD156" s="46"/>
      <c r="AE156" s="47"/>
    </row>
    <row r="157" spans="1:31" ht="16">
      <c r="A157" s="14"/>
      <c r="C157" s="6"/>
      <c r="G157" s="15"/>
      <c r="H157" s="16"/>
      <c r="I157" s="43"/>
      <c r="J157" s="7"/>
      <c r="S157" s="16"/>
      <c r="T157" s="16"/>
      <c r="U157" s="16"/>
      <c r="V157" s="17"/>
      <c r="W157" s="18"/>
      <c r="X157" s="16"/>
      <c r="Y157" s="19"/>
      <c r="Z157" s="19"/>
      <c r="AB157" s="44"/>
      <c r="AC157" s="45"/>
      <c r="AD157" s="46"/>
      <c r="AE157" s="47"/>
    </row>
    <row r="158" spans="1:31" ht="16">
      <c r="A158" s="14"/>
      <c r="C158" s="6"/>
      <c r="G158" s="15"/>
      <c r="H158" s="16"/>
      <c r="I158" s="43"/>
      <c r="J158" s="7"/>
      <c r="S158" s="16"/>
      <c r="T158" s="16"/>
      <c r="U158" s="16"/>
      <c r="V158" s="17"/>
      <c r="W158" s="18"/>
      <c r="X158" s="16"/>
      <c r="Y158" s="19"/>
      <c r="Z158" s="19"/>
      <c r="AB158" s="44"/>
      <c r="AC158" s="45"/>
      <c r="AD158" s="46"/>
      <c r="AE158" s="47"/>
    </row>
    <row r="159" spans="1:31" ht="16">
      <c r="A159" s="14"/>
      <c r="C159" s="6"/>
      <c r="G159" s="15"/>
      <c r="H159" s="16"/>
      <c r="I159" s="43"/>
      <c r="J159" s="7"/>
      <c r="S159" s="16"/>
      <c r="T159" s="16"/>
      <c r="U159" s="16"/>
      <c r="V159" s="17"/>
      <c r="W159" s="18"/>
      <c r="X159" s="16"/>
      <c r="Y159" s="19"/>
      <c r="Z159" s="19"/>
      <c r="AB159" s="44"/>
      <c r="AC159" s="45"/>
      <c r="AD159" s="46"/>
      <c r="AE159" s="47"/>
    </row>
    <row r="160" spans="1:31" ht="16">
      <c r="A160" s="14"/>
      <c r="C160" s="6"/>
      <c r="G160" s="15"/>
      <c r="H160" s="16"/>
      <c r="I160" s="43"/>
      <c r="J160" s="7"/>
      <c r="S160" s="16"/>
      <c r="T160" s="16"/>
      <c r="U160" s="16"/>
      <c r="V160" s="17"/>
      <c r="W160" s="18"/>
      <c r="X160" s="16"/>
      <c r="Y160" s="19"/>
      <c r="Z160" s="19"/>
      <c r="AB160" s="44"/>
      <c r="AC160" s="45"/>
      <c r="AD160" s="46"/>
      <c r="AE160" s="47"/>
    </row>
    <row r="161" spans="1:31" ht="16">
      <c r="A161" s="14"/>
      <c r="C161" s="6"/>
      <c r="G161" s="15"/>
      <c r="H161" s="16"/>
      <c r="I161" s="43"/>
      <c r="J161" s="7"/>
      <c r="S161" s="16"/>
      <c r="T161" s="16"/>
      <c r="U161" s="16"/>
      <c r="V161" s="17"/>
      <c r="W161" s="18"/>
      <c r="X161" s="16"/>
      <c r="Y161" s="19"/>
      <c r="Z161" s="19"/>
      <c r="AB161" s="44"/>
      <c r="AC161" s="45"/>
      <c r="AD161" s="46"/>
      <c r="AE161" s="47"/>
    </row>
    <row r="162" spans="1:31" ht="16">
      <c r="A162" s="14"/>
      <c r="C162" s="6"/>
      <c r="G162" s="15"/>
      <c r="H162" s="16"/>
      <c r="I162" s="43"/>
      <c r="J162" s="7"/>
      <c r="S162" s="16"/>
      <c r="T162" s="16"/>
      <c r="U162" s="16"/>
      <c r="V162" s="17"/>
      <c r="W162" s="18"/>
      <c r="X162" s="16"/>
      <c r="Y162" s="19"/>
      <c r="Z162" s="19"/>
      <c r="AB162" s="44"/>
      <c r="AC162" s="45"/>
      <c r="AD162" s="46"/>
      <c r="AE162" s="47"/>
    </row>
    <row r="163" spans="1:31" ht="16">
      <c r="A163" s="14"/>
      <c r="C163" s="6"/>
      <c r="G163" s="15"/>
      <c r="H163" s="16"/>
      <c r="I163" s="43"/>
      <c r="J163" s="7"/>
      <c r="S163" s="16"/>
      <c r="T163" s="16"/>
      <c r="U163" s="16"/>
      <c r="V163" s="17"/>
      <c r="W163" s="18"/>
      <c r="X163" s="16"/>
      <c r="Y163" s="19"/>
      <c r="Z163" s="19"/>
      <c r="AB163" s="44"/>
      <c r="AC163" s="45"/>
      <c r="AD163" s="46"/>
      <c r="AE163" s="47"/>
    </row>
    <row r="164" spans="1:31" ht="16">
      <c r="A164" s="14"/>
      <c r="C164" s="6"/>
      <c r="G164" s="15"/>
      <c r="H164" s="16"/>
      <c r="I164" s="43"/>
      <c r="J164" s="7"/>
      <c r="S164" s="16"/>
      <c r="T164" s="16"/>
      <c r="U164" s="16"/>
      <c r="V164" s="17"/>
      <c r="W164" s="18"/>
      <c r="X164" s="16"/>
      <c r="Y164" s="19"/>
      <c r="Z164" s="19"/>
      <c r="AB164" s="44"/>
      <c r="AC164" s="45"/>
      <c r="AD164" s="46"/>
      <c r="AE164" s="47"/>
    </row>
    <row r="165" spans="1:31" ht="16">
      <c r="A165" s="14"/>
      <c r="C165" s="6"/>
      <c r="G165" s="15"/>
      <c r="H165" s="16"/>
      <c r="I165" s="43"/>
      <c r="J165" s="7"/>
      <c r="S165" s="16"/>
      <c r="T165" s="16"/>
      <c r="U165" s="16"/>
      <c r="V165" s="17"/>
      <c r="W165" s="18"/>
      <c r="X165" s="16"/>
      <c r="Y165" s="19"/>
      <c r="Z165" s="19"/>
      <c r="AB165" s="44"/>
      <c r="AC165" s="45"/>
      <c r="AD165" s="46"/>
      <c r="AE165" s="47"/>
    </row>
    <row r="166" spans="1:31" ht="16">
      <c r="A166" s="14"/>
      <c r="C166" s="6"/>
      <c r="G166" s="15"/>
      <c r="H166" s="16"/>
      <c r="I166" s="43"/>
      <c r="J166" s="7"/>
      <c r="S166" s="16"/>
      <c r="T166" s="16"/>
      <c r="U166" s="16"/>
      <c r="V166" s="17"/>
      <c r="W166" s="18"/>
      <c r="X166" s="16"/>
      <c r="Y166" s="19"/>
      <c r="Z166" s="19"/>
      <c r="AB166" s="44"/>
      <c r="AC166" s="45"/>
      <c r="AD166" s="46"/>
      <c r="AE166" s="47"/>
    </row>
    <row r="167" spans="1:31" ht="16">
      <c r="A167" s="14"/>
      <c r="C167" s="6"/>
      <c r="G167" s="15"/>
      <c r="H167" s="16"/>
      <c r="I167" s="43"/>
      <c r="J167" s="7"/>
      <c r="S167" s="16"/>
      <c r="T167" s="16"/>
      <c r="U167" s="16"/>
      <c r="V167" s="17"/>
      <c r="W167" s="18"/>
      <c r="X167" s="16"/>
      <c r="Y167" s="19"/>
      <c r="Z167" s="19"/>
      <c r="AB167" s="44"/>
      <c r="AC167" s="45"/>
      <c r="AD167" s="46"/>
      <c r="AE167" s="47"/>
    </row>
    <row r="168" spans="1:31" ht="16">
      <c r="A168" s="14"/>
      <c r="C168" s="6"/>
      <c r="G168" s="15"/>
      <c r="H168" s="16"/>
      <c r="I168" s="43"/>
      <c r="J168" s="7"/>
      <c r="S168" s="16"/>
      <c r="T168" s="16"/>
      <c r="U168" s="16"/>
      <c r="V168" s="17"/>
      <c r="W168" s="18"/>
      <c r="X168" s="16"/>
      <c r="Y168" s="19"/>
      <c r="Z168" s="19"/>
      <c r="AB168" s="44"/>
      <c r="AC168" s="45"/>
      <c r="AD168" s="46"/>
      <c r="AE168" s="47"/>
    </row>
    <row r="169" spans="1:31" ht="16">
      <c r="A169" s="14"/>
      <c r="C169" s="6"/>
      <c r="G169" s="15"/>
      <c r="H169" s="16"/>
      <c r="I169" s="43"/>
      <c r="J169" s="7"/>
      <c r="S169" s="16"/>
      <c r="T169" s="16"/>
      <c r="U169" s="16"/>
      <c r="V169" s="17"/>
      <c r="W169" s="18"/>
      <c r="X169" s="16"/>
      <c r="Y169" s="19"/>
      <c r="Z169" s="19"/>
      <c r="AB169" s="44"/>
      <c r="AC169" s="45"/>
      <c r="AD169" s="46"/>
      <c r="AE169" s="47"/>
    </row>
    <row r="170" spans="1:31" ht="16">
      <c r="A170" s="14"/>
      <c r="C170" s="6"/>
      <c r="G170" s="15"/>
      <c r="H170" s="16"/>
      <c r="I170" s="43"/>
      <c r="J170" s="7"/>
      <c r="S170" s="16"/>
      <c r="T170" s="16"/>
      <c r="U170" s="16"/>
      <c r="V170" s="17"/>
      <c r="W170" s="18"/>
      <c r="X170" s="16"/>
      <c r="Y170" s="19"/>
      <c r="Z170" s="19"/>
      <c r="AB170" s="44"/>
      <c r="AC170" s="45"/>
      <c r="AD170" s="46"/>
      <c r="AE170" s="47"/>
    </row>
    <row r="171" spans="1:31" ht="16">
      <c r="A171" s="14"/>
      <c r="C171" s="6"/>
      <c r="G171" s="15"/>
      <c r="H171" s="16"/>
      <c r="I171" s="43"/>
      <c r="J171" s="7"/>
      <c r="S171" s="16"/>
      <c r="T171" s="16"/>
      <c r="U171" s="16"/>
      <c r="V171" s="17"/>
      <c r="W171" s="18"/>
      <c r="X171" s="16"/>
      <c r="Y171" s="19"/>
      <c r="Z171" s="19"/>
      <c r="AB171" s="44"/>
      <c r="AC171" s="45"/>
      <c r="AD171" s="46"/>
      <c r="AE171" s="47"/>
    </row>
    <row r="172" spans="1:31" ht="16">
      <c r="A172" s="14"/>
      <c r="C172" s="6"/>
      <c r="G172" s="15"/>
      <c r="H172" s="16"/>
      <c r="I172" s="43"/>
      <c r="J172" s="7"/>
      <c r="S172" s="16"/>
      <c r="T172" s="16"/>
      <c r="U172" s="16"/>
      <c r="V172" s="17"/>
      <c r="W172" s="18"/>
      <c r="X172" s="16"/>
      <c r="Y172" s="19"/>
      <c r="Z172" s="19"/>
      <c r="AB172" s="44"/>
      <c r="AC172" s="45"/>
      <c r="AD172" s="46"/>
      <c r="AE172" s="47"/>
    </row>
    <row r="173" spans="1:31" ht="16">
      <c r="A173" s="14"/>
      <c r="C173" s="6"/>
      <c r="G173" s="15"/>
      <c r="H173" s="16"/>
      <c r="I173" s="43"/>
      <c r="J173" s="7"/>
      <c r="S173" s="16"/>
      <c r="T173" s="16"/>
      <c r="U173" s="16"/>
      <c r="V173" s="17"/>
      <c r="W173" s="18"/>
      <c r="X173" s="16"/>
      <c r="Y173" s="19"/>
      <c r="Z173" s="19"/>
      <c r="AB173" s="44"/>
      <c r="AC173" s="45"/>
      <c r="AD173" s="46"/>
      <c r="AE173" s="47"/>
    </row>
    <row r="174" spans="1:31" ht="16">
      <c r="A174" s="14"/>
      <c r="C174" s="6"/>
      <c r="G174" s="15"/>
      <c r="H174" s="16"/>
      <c r="I174" s="43"/>
      <c r="J174" s="7"/>
      <c r="S174" s="16"/>
      <c r="T174" s="16"/>
      <c r="U174" s="16"/>
      <c r="V174" s="17"/>
      <c r="W174" s="18"/>
      <c r="X174" s="16"/>
      <c r="Y174" s="19"/>
      <c r="Z174" s="19"/>
      <c r="AB174" s="44"/>
      <c r="AC174" s="45"/>
      <c r="AD174" s="46"/>
      <c r="AE174" s="47"/>
    </row>
    <row r="175" spans="1:31" ht="16">
      <c r="A175" s="14"/>
      <c r="C175" s="6"/>
      <c r="G175" s="15"/>
      <c r="H175" s="16"/>
      <c r="I175" s="43"/>
      <c r="J175" s="7"/>
      <c r="S175" s="16"/>
      <c r="T175" s="16"/>
      <c r="U175" s="16"/>
      <c r="V175" s="17"/>
      <c r="W175" s="18"/>
      <c r="X175" s="16"/>
      <c r="Y175" s="19"/>
      <c r="Z175" s="19"/>
      <c r="AB175" s="44"/>
      <c r="AC175" s="45"/>
      <c r="AD175" s="46"/>
      <c r="AE175" s="47"/>
    </row>
    <row r="176" spans="1:31" ht="16">
      <c r="A176" s="14"/>
      <c r="C176" s="6"/>
      <c r="G176" s="15"/>
      <c r="H176" s="16"/>
      <c r="I176" s="43"/>
      <c r="J176" s="7"/>
      <c r="S176" s="16"/>
      <c r="T176" s="16"/>
      <c r="U176" s="16"/>
      <c r="V176" s="17"/>
      <c r="W176" s="18"/>
      <c r="X176" s="16"/>
      <c r="Y176" s="19"/>
      <c r="Z176" s="19"/>
      <c r="AB176" s="44"/>
      <c r="AC176" s="45"/>
      <c r="AD176" s="46"/>
      <c r="AE176" s="47"/>
    </row>
    <row r="177" spans="1:31" ht="16">
      <c r="A177" s="14"/>
      <c r="C177" s="6"/>
      <c r="G177" s="15"/>
      <c r="H177" s="16"/>
      <c r="I177" s="43"/>
      <c r="J177" s="7"/>
      <c r="S177" s="16"/>
      <c r="T177" s="16"/>
      <c r="U177" s="16"/>
      <c r="V177" s="17"/>
      <c r="W177" s="18"/>
      <c r="X177" s="16"/>
      <c r="Y177" s="19"/>
      <c r="Z177" s="19"/>
      <c r="AB177" s="44"/>
      <c r="AC177" s="45"/>
      <c r="AD177" s="46"/>
      <c r="AE177" s="47"/>
    </row>
    <row r="178" spans="1:31" ht="16">
      <c r="A178" s="14"/>
      <c r="C178" s="6"/>
      <c r="G178" s="15"/>
      <c r="H178" s="16"/>
      <c r="I178" s="43"/>
      <c r="J178" s="7"/>
      <c r="S178" s="16"/>
      <c r="T178" s="16"/>
      <c r="U178" s="16"/>
      <c r="V178" s="17"/>
      <c r="W178" s="18"/>
      <c r="X178" s="16"/>
      <c r="Y178" s="19"/>
      <c r="Z178" s="19"/>
      <c r="AB178" s="44"/>
      <c r="AC178" s="45"/>
      <c r="AD178" s="46"/>
      <c r="AE178" s="47"/>
    </row>
    <row r="179" spans="1:31" ht="16">
      <c r="A179" s="14"/>
      <c r="C179" s="6"/>
      <c r="G179" s="15"/>
      <c r="H179" s="16"/>
      <c r="I179" s="43"/>
      <c r="J179" s="7"/>
      <c r="S179" s="16"/>
      <c r="T179" s="16"/>
      <c r="U179" s="16"/>
      <c r="V179" s="17"/>
      <c r="W179" s="18"/>
      <c r="X179" s="16"/>
      <c r="Y179" s="19"/>
      <c r="Z179" s="19"/>
      <c r="AB179" s="44"/>
      <c r="AC179" s="45"/>
      <c r="AD179" s="46"/>
      <c r="AE179" s="47"/>
    </row>
    <row r="180" spans="1:31" ht="16">
      <c r="A180" s="14"/>
      <c r="C180" s="6"/>
      <c r="G180" s="15"/>
      <c r="H180" s="16"/>
      <c r="I180" s="43"/>
      <c r="J180" s="7"/>
      <c r="S180" s="16"/>
      <c r="T180" s="16"/>
      <c r="U180" s="16"/>
      <c r="V180" s="17"/>
      <c r="W180" s="18"/>
      <c r="X180" s="16"/>
      <c r="Y180" s="19"/>
      <c r="Z180" s="19"/>
      <c r="AB180" s="44"/>
      <c r="AC180" s="45"/>
      <c r="AD180" s="46"/>
      <c r="AE180" s="47"/>
    </row>
    <row r="181" spans="1:31" ht="16">
      <c r="A181" s="14"/>
      <c r="C181" s="6"/>
      <c r="G181" s="15"/>
      <c r="H181" s="16"/>
      <c r="I181" s="43"/>
      <c r="J181" s="7"/>
      <c r="S181" s="16"/>
      <c r="T181" s="16"/>
      <c r="U181" s="16"/>
      <c r="V181" s="17"/>
      <c r="W181" s="18"/>
      <c r="X181" s="16"/>
      <c r="Y181" s="19"/>
      <c r="Z181" s="19"/>
      <c r="AB181" s="44"/>
      <c r="AC181" s="45"/>
      <c r="AD181" s="46"/>
      <c r="AE181" s="47"/>
    </row>
    <row r="182" spans="1:31" ht="16">
      <c r="A182" s="14"/>
      <c r="C182" s="6"/>
      <c r="G182" s="15"/>
      <c r="H182" s="16"/>
      <c r="I182" s="43"/>
      <c r="J182" s="7"/>
      <c r="S182" s="16"/>
      <c r="T182" s="16"/>
      <c r="U182" s="16"/>
      <c r="V182" s="17"/>
      <c r="W182" s="18"/>
      <c r="X182" s="16"/>
      <c r="Y182" s="19"/>
      <c r="Z182" s="19"/>
      <c r="AB182" s="44"/>
      <c r="AC182" s="45"/>
      <c r="AD182" s="46"/>
      <c r="AE182" s="47"/>
    </row>
    <row r="183" spans="1:31" ht="16">
      <c r="A183" s="14"/>
      <c r="C183" s="6"/>
      <c r="G183" s="15"/>
      <c r="H183" s="16"/>
      <c r="I183" s="43"/>
      <c r="J183" s="7"/>
      <c r="S183" s="16"/>
      <c r="T183" s="16"/>
      <c r="U183" s="16"/>
      <c r="V183" s="17"/>
      <c r="W183" s="18"/>
      <c r="X183" s="16"/>
      <c r="Y183" s="19"/>
      <c r="Z183" s="19"/>
      <c r="AB183" s="44"/>
      <c r="AC183" s="45"/>
      <c r="AD183" s="46"/>
      <c r="AE183" s="47"/>
    </row>
    <row r="184" spans="1:31" ht="16">
      <c r="A184" s="14"/>
      <c r="C184" s="6"/>
      <c r="G184" s="15"/>
      <c r="H184" s="16"/>
      <c r="I184" s="43"/>
      <c r="J184" s="7"/>
      <c r="S184" s="16"/>
      <c r="T184" s="16"/>
      <c r="U184" s="16"/>
      <c r="V184" s="17"/>
      <c r="W184" s="18"/>
      <c r="X184" s="16"/>
      <c r="Y184" s="19"/>
      <c r="Z184" s="19"/>
      <c r="AB184" s="44"/>
      <c r="AC184" s="45"/>
      <c r="AD184" s="46"/>
      <c r="AE184" s="47"/>
    </row>
    <row r="185" spans="1:31" ht="16">
      <c r="A185" s="14"/>
      <c r="C185" s="6"/>
      <c r="G185" s="15"/>
      <c r="H185" s="16"/>
      <c r="I185" s="43"/>
      <c r="J185" s="7"/>
      <c r="S185" s="16"/>
      <c r="T185" s="16"/>
      <c r="U185" s="16"/>
      <c r="V185" s="17"/>
      <c r="W185" s="18"/>
      <c r="X185" s="16"/>
      <c r="Y185" s="19"/>
      <c r="Z185" s="19"/>
      <c r="AB185" s="44"/>
      <c r="AC185" s="45"/>
      <c r="AD185" s="46"/>
      <c r="AE185" s="47"/>
    </row>
    <row r="186" spans="1:31" ht="16">
      <c r="A186" s="14"/>
      <c r="C186" s="6"/>
      <c r="G186" s="15"/>
      <c r="H186" s="16"/>
      <c r="I186" s="43"/>
      <c r="J186" s="7"/>
      <c r="S186" s="16"/>
      <c r="T186" s="16"/>
      <c r="U186" s="16"/>
      <c r="V186" s="17"/>
      <c r="W186" s="18"/>
      <c r="X186" s="16"/>
      <c r="Y186" s="19"/>
      <c r="Z186" s="19"/>
      <c r="AB186" s="44"/>
      <c r="AC186" s="45"/>
      <c r="AD186" s="46"/>
      <c r="AE186" s="47"/>
    </row>
    <row r="187" spans="1:31" ht="16">
      <c r="A187" s="14"/>
      <c r="C187" s="6"/>
      <c r="G187" s="15"/>
      <c r="H187" s="16"/>
      <c r="I187" s="43"/>
      <c r="J187" s="7"/>
      <c r="S187" s="16"/>
      <c r="T187" s="16"/>
      <c r="U187" s="16"/>
      <c r="V187" s="17"/>
      <c r="W187" s="18"/>
      <c r="X187" s="16"/>
      <c r="Y187" s="19"/>
      <c r="Z187" s="19"/>
      <c r="AB187" s="44"/>
      <c r="AC187" s="45"/>
      <c r="AD187" s="46"/>
      <c r="AE187" s="47"/>
    </row>
    <row r="188" spans="1:31" ht="16">
      <c r="A188" s="14"/>
      <c r="C188" s="6"/>
      <c r="G188" s="15"/>
      <c r="H188" s="16"/>
      <c r="I188" s="43"/>
      <c r="J188" s="7"/>
      <c r="S188" s="16"/>
      <c r="T188" s="16"/>
      <c r="U188" s="16"/>
      <c r="V188" s="17"/>
      <c r="W188" s="18"/>
      <c r="X188" s="16"/>
      <c r="Y188" s="19"/>
      <c r="Z188" s="19"/>
      <c r="AB188" s="44"/>
      <c r="AC188" s="45"/>
      <c r="AD188" s="46"/>
      <c r="AE188" s="47"/>
    </row>
    <row r="189" spans="1:31" ht="16">
      <c r="A189" s="14"/>
      <c r="C189" s="6"/>
      <c r="G189" s="15"/>
      <c r="H189" s="16"/>
      <c r="I189" s="43"/>
      <c r="J189" s="7"/>
      <c r="S189" s="16"/>
      <c r="T189" s="16"/>
      <c r="U189" s="16"/>
      <c r="V189" s="17"/>
      <c r="W189" s="18"/>
      <c r="X189" s="16"/>
      <c r="Y189" s="19"/>
      <c r="Z189" s="19"/>
      <c r="AB189" s="44"/>
      <c r="AC189" s="45"/>
      <c r="AD189" s="46"/>
      <c r="AE189" s="47"/>
    </row>
    <row r="190" spans="1:31" ht="16">
      <c r="A190" s="14"/>
      <c r="C190" s="6"/>
      <c r="G190" s="15"/>
      <c r="H190" s="16"/>
      <c r="I190" s="43"/>
      <c r="J190" s="7"/>
      <c r="S190" s="16"/>
      <c r="T190" s="16"/>
      <c r="U190" s="16"/>
      <c r="V190" s="17"/>
      <c r="W190" s="18"/>
      <c r="X190" s="16"/>
      <c r="Y190" s="19"/>
      <c r="Z190" s="19"/>
      <c r="AB190" s="44"/>
      <c r="AC190" s="45"/>
      <c r="AD190" s="46"/>
      <c r="AE190" s="47"/>
    </row>
    <row r="191" spans="1:31" ht="16">
      <c r="A191" s="14"/>
      <c r="C191" s="6"/>
      <c r="G191" s="15"/>
      <c r="H191" s="16"/>
      <c r="I191" s="43"/>
      <c r="J191" s="7"/>
      <c r="S191" s="16"/>
      <c r="T191" s="16"/>
      <c r="U191" s="16"/>
      <c r="V191" s="17"/>
      <c r="W191" s="18"/>
      <c r="X191" s="16"/>
      <c r="Y191" s="19"/>
      <c r="Z191" s="19"/>
      <c r="AB191" s="44"/>
      <c r="AC191" s="45"/>
      <c r="AD191" s="46"/>
      <c r="AE191" s="47"/>
    </row>
    <row r="192" spans="1:31" ht="16">
      <c r="A192" s="14"/>
      <c r="C192" s="6"/>
      <c r="G192" s="15"/>
      <c r="H192" s="16"/>
      <c r="I192" s="43"/>
      <c r="J192" s="7"/>
      <c r="S192" s="16"/>
      <c r="T192" s="16"/>
      <c r="U192" s="16"/>
      <c r="V192" s="17"/>
      <c r="W192" s="18"/>
      <c r="X192" s="16"/>
      <c r="Y192" s="19"/>
      <c r="Z192" s="19"/>
      <c r="AB192" s="44"/>
      <c r="AC192" s="45"/>
      <c r="AD192" s="46"/>
      <c r="AE192" s="47"/>
    </row>
    <row r="193" spans="1:31" ht="16">
      <c r="A193" s="14"/>
      <c r="C193" s="6"/>
      <c r="G193" s="15"/>
      <c r="H193" s="16"/>
      <c r="I193" s="43"/>
      <c r="J193" s="7"/>
      <c r="S193" s="16"/>
      <c r="T193" s="16"/>
      <c r="U193" s="16"/>
      <c r="V193" s="17"/>
      <c r="W193" s="18"/>
      <c r="X193" s="16"/>
      <c r="Y193" s="19"/>
      <c r="Z193" s="19"/>
      <c r="AB193" s="44"/>
      <c r="AC193" s="45"/>
      <c r="AD193" s="46"/>
      <c r="AE193" s="47"/>
    </row>
    <row r="194" spans="1:31" ht="16">
      <c r="A194" s="14"/>
      <c r="C194" s="6"/>
      <c r="G194" s="15"/>
      <c r="H194" s="16"/>
      <c r="I194" s="43"/>
      <c r="J194" s="7"/>
      <c r="S194" s="16"/>
      <c r="T194" s="16"/>
      <c r="U194" s="16"/>
      <c r="V194" s="17"/>
      <c r="W194" s="18"/>
      <c r="X194" s="16"/>
      <c r="Y194" s="19"/>
      <c r="Z194" s="19"/>
      <c r="AB194" s="44"/>
      <c r="AC194" s="45"/>
      <c r="AD194" s="46"/>
      <c r="AE194" s="47"/>
    </row>
    <row r="195" spans="1:31" ht="16">
      <c r="A195" s="14"/>
      <c r="C195" s="6"/>
      <c r="G195" s="15"/>
      <c r="H195" s="16"/>
      <c r="I195" s="43"/>
      <c r="J195" s="7"/>
      <c r="S195" s="16"/>
      <c r="T195" s="16"/>
      <c r="U195" s="16"/>
      <c r="V195" s="17"/>
      <c r="W195" s="18"/>
      <c r="X195" s="16"/>
      <c r="Y195" s="19"/>
      <c r="Z195" s="19"/>
      <c r="AB195" s="44"/>
      <c r="AC195" s="45"/>
      <c r="AD195" s="46"/>
      <c r="AE195" s="47"/>
    </row>
    <row r="196" spans="1:31" ht="16">
      <c r="A196" s="14"/>
      <c r="C196" s="6"/>
      <c r="G196" s="15"/>
      <c r="H196" s="16"/>
      <c r="I196" s="43"/>
      <c r="J196" s="7"/>
      <c r="S196" s="16"/>
      <c r="T196" s="16"/>
      <c r="U196" s="16"/>
      <c r="V196" s="17"/>
      <c r="W196" s="18"/>
      <c r="X196" s="16"/>
      <c r="Y196" s="19"/>
      <c r="Z196" s="19"/>
      <c r="AB196" s="44"/>
      <c r="AC196" s="45"/>
      <c r="AD196" s="46"/>
      <c r="AE196" s="47"/>
    </row>
    <row r="197" spans="1:31" ht="16">
      <c r="A197" s="14"/>
      <c r="C197" s="6"/>
      <c r="G197" s="15"/>
      <c r="H197" s="16"/>
      <c r="I197" s="43"/>
      <c r="J197" s="7"/>
      <c r="S197" s="16"/>
      <c r="T197" s="16"/>
      <c r="U197" s="16"/>
      <c r="V197" s="17"/>
      <c r="W197" s="18"/>
      <c r="X197" s="16"/>
      <c r="Y197" s="19"/>
      <c r="Z197" s="19"/>
      <c r="AB197" s="44"/>
      <c r="AC197" s="45"/>
      <c r="AD197" s="46"/>
      <c r="AE197" s="47"/>
    </row>
    <row r="198" spans="1:31" ht="16">
      <c r="A198" s="14"/>
      <c r="C198" s="6"/>
      <c r="G198" s="15"/>
      <c r="H198" s="16"/>
      <c r="I198" s="43"/>
      <c r="J198" s="7"/>
      <c r="S198" s="16"/>
      <c r="T198" s="16"/>
      <c r="U198" s="16"/>
      <c r="V198" s="17"/>
      <c r="W198" s="18"/>
      <c r="X198" s="16"/>
      <c r="Y198" s="19"/>
      <c r="Z198" s="19"/>
      <c r="AB198" s="44"/>
      <c r="AC198" s="45"/>
      <c r="AD198" s="46"/>
      <c r="AE198" s="47"/>
    </row>
    <row r="199" spans="1:31" ht="16">
      <c r="A199" s="14"/>
      <c r="C199" s="6"/>
      <c r="G199" s="15"/>
      <c r="H199" s="16"/>
      <c r="I199" s="43"/>
      <c r="J199" s="7"/>
      <c r="S199" s="16"/>
      <c r="T199" s="16"/>
      <c r="U199" s="16"/>
      <c r="V199" s="17"/>
      <c r="W199" s="18"/>
      <c r="X199" s="16"/>
      <c r="Y199" s="19"/>
      <c r="Z199" s="19"/>
      <c r="AB199" s="44"/>
      <c r="AC199" s="45"/>
      <c r="AD199" s="46"/>
      <c r="AE199" s="47"/>
    </row>
    <row r="200" spans="1:31" ht="16">
      <c r="A200" s="14"/>
      <c r="C200" s="6"/>
      <c r="G200" s="15"/>
      <c r="H200" s="16"/>
      <c r="I200" s="43"/>
      <c r="J200" s="7"/>
      <c r="S200" s="16"/>
      <c r="T200" s="16"/>
      <c r="U200" s="16"/>
      <c r="V200" s="17"/>
      <c r="W200" s="18"/>
      <c r="X200" s="16"/>
      <c r="Y200" s="19"/>
      <c r="Z200" s="19"/>
      <c r="AB200" s="44"/>
      <c r="AC200" s="45"/>
      <c r="AD200" s="46"/>
      <c r="AE200" s="47"/>
    </row>
    <row r="201" spans="1:31" ht="16">
      <c r="A201" s="14"/>
      <c r="C201" s="6"/>
      <c r="G201" s="15"/>
      <c r="H201" s="16"/>
      <c r="I201" s="43"/>
      <c r="J201" s="7"/>
      <c r="S201" s="16"/>
      <c r="T201" s="16"/>
      <c r="U201" s="16"/>
      <c r="V201" s="17"/>
      <c r="W201" s="18"/>
      <c r="X201" s="16"/>
      <c r="Y201" s="19"/>
      <c r="Z201" s="19"/>
      <c r="AB201" s="44"/>
      <c r="AC201" s="45"/>
      <c r="AD201" s="46"/>
      <c r="AE201" s="47"/>
    </row>
    <row r="202" spans="1:31" ht="16">
      <c r="A202" s="14"/>
      <c r="C202" s="6"/>
      <c r="G202" s="15"/>
      <c r="H202" s="16"/>
      <c r="I202" s="43"/>
      <c r="J202" s="7"/>
      <c r="S202" s="16"/>
      <c r="T202" s="16"/>
      <c r="U202" s="16"/>
      <c r="V202" s="17"/>
      <c r="W202" s="18"/>
      <c r="X202" s="16"/>
      <c r="Y202" s="19"/>
      <c r="Z202" s="19"/>
      <c r="AB202" s="44"/>
      <c r="AC202" s="45"/>
      <c r="AD202" s="46"/>
      <c r="AE202" s="47"/>
    </row>
    <row r="203" spans="1:31" ht="16">
      <c r="A203" s="14"/>
      <c r="C203" s="6"/>
      <c r="G203" s="15"/>
      <c r="H203" s="16"/>
      <c r="I203" s="43"/>
      <c r="J203" s="7"/>
      <c r="S203" s="16"/>
      <c r="T203" s="16"/>
      <c r="U203" s="16"/>
      <c r="V203" s="17"/>
      <c r="W203" s="18"/>
      <c r="X203" s="16"/>
      <c r="Y203" s="19"/>
      <c r="Z203" s="19"/>
      <c r="AB203" s="44"/>
      <c r="AC203" s="45"/>
      <c r="AD203" s="46"/>
      <c r="AE203" s="47"/>
    </row>
    <row r="204" spans="1:31" ht="16">
      <c r="A204" s="14"/>
      <c r="C204" s="6"/>
      <c r="G204" s="15"/>
      <c r="H204" s="16"/>
      <c r="I204" s="43"/>
      <c r="J204" s="7"/>
      <c r="S204" s="16"/>
      <c r="T204" s="16"/>
      <c r="U204" s="16"/>
      <c r="V204" s="17"/>
      <c r="W204" s="18"/>
      <c r="X204" s="16"/>
      <c r="Y204" s="19"/>
      <c r="Z204" s="19"/>
      <c r="AB204" s="44"/>
      <c r="AC204" s="45"/>
      <c r="AD204" s="46"/>
      <c r="AE204" s="47"/>
    </row>
    <row r="205" spans="1:31" ht="16">
      <c r="A205" s="14"/>
      <c r="C205" s="6"/>
      <c r="G205" s="15"/>
      <c r="H205" s="16"/>
      <c r="I205" s="43"/>
      <c r="J205" s="7"/>
      <c r="S205" s="16"/>
      <c r="T205" s="16"/>
      <c r="U205" s="16"/>
      <c r="V205" s="17"/>
      <c r="W205" s="18"/>
      <c r="X205" s="16"/>
      <c r="Y205" s="19"/>
      <c r="Z205" s="19"/>
      <c r="AB205" s="44"/>
      <c r="AC205" s="45"/>
      <c r="AD205" s="46"/>
      <c r="AE205" s="47"/>
    </row>
    <row r="206" spans="1:31" ht="16">
      <c r="A206" s="14"/>
      <c r="C206" s="6"/>
      <c r="G206" s="15"/>
      <c r="H206" s="16"/>
      <c r="I206" s="43"/>
      <c r="J206" s="7"/>
      <c r="S206" s="16"/>
      <c r="T206" s="16"/>
      <c r="U206" s="16"/>
      <c r="V206" s="17"/>
      <c r="W206" s="18"/>
      <c r="X206" s="16"/>
      <c r="Y206" s="19"/>
      <c r="Z206" s="19"/>
      <c r="AB206" s="44"/>
      <c r="AC206" s="45"/>
      <c r="AD206" s="46"/>
      <c r="AE206" s="47"/>
    </row>
    <row r="207" spans="1:31" ht="16">
      <c r="A207" s="14"/>
      <c r="C207" s="6"/>
      <c r="G207" s="15"/>
      <c r="H207" s="16"/>
      <c r="I207" s="43"/>
      <c r="J207" s="7"/>
      <c r="S207" s="16"/>
      <c r="T207" s="16"/>
      <c r="U207" s="16"/>
      <c r="V207" s="17"/>
      <c r="W207" s="18"/>
      <c r="X207" s="16"/>
      <c r="Y207" s="19"/>
      <c r="Z207" s="19"/>
      <c r="AB207" s="44"/>
      <c r="AC207" s="45"/>
      <c r="AD207" s="46"/>
      <c r="AE207" s="47"/>
    </row>
  </sheetData>
  <mergeCells count="3">
    <mergeCell ref="A1:F1"/>
    <mergeCell ref="G1:Q1"/>
    <mergeCell ref="R1:AG1"/>
  </mergeCells>
  <phoneticPr fontId="1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"/>
  <sheetViews>
    <sheetView workbookViewId="0">
      <selection activeCell="E8" sqref="E8"/>
    </sheetView>
  </sheetViews>
  <sheetFormatPr baseColWidth="10" defaultColWidth="8.875" defaultRowHeight="15"/>
  <cols>
    <col min="2" max="2" width="12" bestFit="1" customWidth="1"/>
    <col min="3" max="3" width="21.125" bestFit="1" customWidth="1"/>
    <col min="4" max="4" width="12.5" bestFit="1" customWidth="1"/>
    <col min="5" max="5" width="12" bestFit="1" customWidth="1"/>
    <col min="6" max="6" width="9.5" bestFit="1" customWidth="1"/>
    <col min="7" max="7" width="12" bestFit="1" customWidth="1"/>
  </cols>
  <sheetData>
    <row r="1" spans="1:8">
      <c r="A1" s="21" t="s">
        <v>79</v>
      </c>
      <c r="B1" s="21" t="s">
        <v>80</v>
      </c>
      <c r="C1" s="21" t="s">
        <v>81</v>
      </c>
      <c r="D1" s="21" t="s">
        <v>82</v>
      </c>
      <c r="E1" s="21" t="s">
        <v>83</v>
      </c>
      <c r="F1" s="21" t="s">
        <v>84</v>
      </c>
      <c r="G1" s="21" t="s">
        <v>85</v>
      </c>
    </row>
    <row r="2" spans="1:8">
      <c r="A2" s="24" t="s">
        <v>86</v>
      </c>
      <c r="B2" s="24" t="s">
        <v>87</v>
      </c>
      <c r="C2" s="24" t="s">
        <v>91</v>
      </c>
      <c r="D2" s="24" t="s">
        <v>93</v>
      </c>
      <c r="E2" s="24" t="s">
        <v>95</v>
      </c>
      <c r="F2" s="24" t="s">
        <v>88</v>
      </c>
      <c r="G2" s="24" t="s">
        <v>95</v>
      </c>
      <c r="H2" s="25" t="s">
        <v>90</v>
      </c>
    </row>
    <row r="3" spans="1:8">
      <c r="A3" s="24" t="s">
        <v>86</v>
      </c>
      <c r="B3" s="24" t="s">
        <v>87</v>
      </c>
      <c r="C3" s="24" t="s">
        <v>92</v>
      </c>
      <c r="D3" s="24" t="s">
        <v>94</v>
      </c>
      <c r="E3" s="24" t="s">
        <v>96</v>
      </c>
      <c r="F3" s="24" t="s">
        <v>89</v>
      </c>
      <c r="G3" s="24" t="s">
        <v>96</v>
      </c>
      <c r="H3" s="25" t="s">
        <v>90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B15"/>
  <sheetViews>
    <sheetView workbookViewId="0">
      <selection activeCell="D18" sqref="D18"/>
    </sheetView>
  </sheetViews>
  <sheetFormatPr baseColWidth="10" defaultColWidth="8.875" defaultRowHeight="15"/>
  <cols>
    <col min="9" max="9" width="11.375" customWidth="1"/>
    <col min="10" max="10" width="11.5" customWidth="1"/>
    <col min="11" max="11" width="12.625" bestFit="1" customWidth="1"/>
    <col min="12" max="12" width="16.125" bestFit="1" customWidth="1"/>
    <col min="15" max="15" width="22.5" bestFit="1" customWidth="1"/>
    <col min="22" max="22" width="56.125" bestFit="1" customWidth="1"/>
    <col min="23" max="23" width="58.125" bestFit="1" customWidth="1"/>
    <col min="25" max="25" width="16.375" bestFit="1" customWidth="1"/>
  </cols>
  <sheetData>
    <row r="1" spans="1:54">
      <c r="A1" s="26" t="s">
        <v>59</v>
      </c>
      <c r="B1" s="26"/>
      <c r="C1" s="26"/>
      <c r="D1" s="26"/>
      <c r="E1" s="26"/>
      <c r="F1" s="26"/>
      <c r="G1" s="27" t="s">
        <v>97</v>
      </c>
      <c r="H1" s="27"/>
      <c r="I1" s="28"/>
      <c r="J1" s="29"/>
      <c r="K1" s="27"/>
      <c r="L1" s="27"/>
      <c r="M1" s="27"/>
      <c r="N1" s="27"/>
      <c r="O1" s="27"/>
      <c r="P1" s="27"/>
      <c r="Q1" s="27"/>
      <c r="R1" s="27"/>
      <c r="S1" s="27"/>
      <c r="T1" s="27"/>
      <c r="U1" s="30" t="s">
        <v>98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54" s="36" customFormat="1">
      <c r="A2" s="31" t="s">
        <v>61</v>
      </c>
      <c r="B2" s="26" t="s">
        <v>62</v>
      </c>
      <c r="C2" s="26" t="s">
        <v>63</v>
      </c>
      <c r="D2" s="26" t="s">
        <v>64</v>
      </c>
      <c r="E2" s="26" t="s">
        <v>65</v>
      </c>
      <c r="F2" s="26" t="s">
        <v>66</v>
      </c>
      <c r="G2" s="32" t="s">
        <v>61</v>
      </c>
      <c r="H2" s="32" t="s">
        <v>67</v>
      </c>
      <c r="I2" s="28" t="s">
        <v>99</v>
      </c>
      <c r="J2" s="29" t="s">
        <v>68</v>
      </c>
      <c r="K2" s="27" t="s">
        <v>100</v>
      </c>
      <c r="L2" s="33" t="s">
        <v>69</v>
      </c>
      <c r="M2" s="27" t="s">
        <v>73</v>
      </c>
      <c r="N2" s="27" t="s">
        <v>101</v>
      </c>
      <c r="O2" s="27" t="s">
        <v>12</v>
      </c>
      <c r="P2" s="27" t="s">
        <v>102</v>
      </c>
      <c r="Q2" s="27" t="s">
        <v>103</v>
      </c>
      <c r="R2" s="27" t="s">
        <v>104</v>
      </c>
      <c r="S2" s="27" t="s">
        <v>105</v>
      </c>
      <c r="T2" s="27" t="s">
        <v>76</v>
      </c>
      <c r="U2" s="30" t="s">
        <v>77</v>
      </c>
      <c r="V2" s="34" t="s">
        <v>67</v>
      </c>
      <c r="W2" s="34" t="s">
        <v>106</v>
      </c>
      <c r="X2" s="30" t="s">
        <v>107</v>
      </c>
      <c r="Y2" s="30" t="s">
        <v>84</v>
      </c>
      <c r="Z2" s="30" t="s">
        <v>108</v>
      </c>
      <c r="AA2" s="30" t="s">
        <v>109</v>
      </c>
      <c r="AB2" s="30" t="s">
        <v>110</v>
      </c>
      <c r="AC2" s="30" t="s">
        <v>111</v>
      </c>
      <c r="AD2" s="35" t="s">
        <v>112</v>
      </c>
      <c r="AE2" s="35" t="s">
        <v>113</v>
      </c>
      <c r="AF2" s="35" t="s">
        <v>114</v>
      </c>
      <c r="AG2" s="35" t="s">
        <v>115</v>
      </c>
      <c r="AH2" s="30" t="s">
        <v>116</v>
      </c>
      <c r="AI2" s="35" t="s">
        <v>117</v>
      </c>
      <c r="AJ2" s="35" t="s">
        <v>118</v>
      </c>
      <c r="AK2" s="35" t="s">
        <v>0</v>
      </c>
      <c r="AL2" s="35" t="s">
        <v>1</v>
      </c>
      <c r="AM2" s="30" t="s">
        <v>2</v>
      </c>
      <c r="AN2" s="30" t="s">
        <v>3</v>
      </c>
      <c r="AO2" s="30" t="s">
        <v>4</v>
      </c>
      <c r="AP2" s="30" t="s">
        <v>5</v>
      </c>
      <c r="AQ2" s="30" t="s">
        <v>6</v>
      </c>
      <c r="AR2" s="30" t="s">
        <v>7</v>
      </c>
      <c r="AS2"/>
      <c r="AT2"/>
      <c r="AU2"/>
      <c r="AV2"/>
      <c r="AW2"/>
      <c r="AX2"/>
      <c r="AY2"/>
      <c r="AZ2"/>
      <c r="BA2"/>
      <c r="BB2"/>
    </row>
    <row r="3" spans="1:54">
      <c r="A3" s="16" t="str">
        <f t="shared" ref="A3:A5" si="0">CONCATENATE(B3,"_",C3)</f>
        <v>EL_WholeShoreline</v>
      </c>
      <c r="B3" t="s">
        <v>8</v>
      </c>
      <c r="C3" t="s">
        <v>13</v>
      </c>
      <c r="D3" s="37">
        <v>46.23657</v>
      </c>
      <c r="E3" s="37">
        <v>-89.494410000000002</v>
      </c>
      <c r="F3" s="37" t="s">
        <v>9</v>
      </c>
      <c r="G3" s="16" t="str">
        <f t="shared" ref="G3:G5" si="1">A3</f>
        <v>EL_WholeShoreline</v>
      </c>
      <c r="H3" s="16" t="str">
        <f t="shared" ref="H3:H5" si="2">CONCATENATE(G3,"_",TEXT(J3,"yyyymmdd"),"_",TEXT(L3,"hhmm"),"_",N3,"_",T3)</f>
        <v>EL_WholeShoreline_20120615_1645_AN_MarkRecap.20120228</v>
      </c>
      <c r="I3" s="38">
        <v>41075</v>
      </c>
      <c r="J3" s="38">
        <v>41075</v>
      </c>
      <c r="K3" s="39">
        <v>41075.697916666664</v>
      </c>
      <c r="L3" s="39">
        <v>41075.697916666664</v>
      </c>
      <c r="M3" s="40" t="s">
        <v>14</v>
      </c>
      <c r="N3" t="s">
        <v>15</v>
      </c>
      <c r="O3" s="40" t="s">
        <v>16</v>
      </c>
      <c r="P3">
        <v>6</v>
      </c>
      <c r="Q3" t="s">
        <v>17</v>
      </c>
      <c r="R3" s="37" t="s">
        <v>10</v>
      </c>
      <c r="S3" s="37"/>
      <c r="T3" t="s">
        <v>11</v>
      </c>
      <c r="U3" s="37">
        <v>3</v>
      </c>
      <c r="V3" s="20" t="str">
        <f t="shared" ref="V3:V5" si="3">H3</f>
        <v>EL_WholeShoreline_20120615_1645_AN_MarkRecap.20120228</v>
      </c>
      <c r="W3" s="16" t="str">
        <f t="shared" ref="W3:W5" si="4">CONCATENATE(V3,"_",X3)</f>
        <v>EL_WholeShoreline_20120615_1645_AN_MarkRecap.20120228_1</v>
      </c>
      <c r="X3" s="41">
        <v>1</v>
      </c>
      <c r="Y3" t="s">
        <v>18</v>
      </c>
      <c r="Z3">
        <v>357</v>
      </c>
      <c r="AA3">
        <v>541</v>
      </c>
      <c r="AC3" s="37"/>
      <c r="AD3" t="s">
        <v>19</v>
      </c>
      <c r="AE3" s="37"/>
      <c r="AF3" s="42"/>
      <c r="AG3" s="42" t="s">
        <v>19</v>
      </c>
      <c r="AI3" t="s">
        <v>20</v>
      </c>
      <c r="AJ3" s="37"/>
      <c r="AK3" s="37"/>
      <c r="AL3" s="37"/>
    </row>
    <row r="4" spans="1:54">
      <c r="A4" s="16" t="str">
        <f t="shared" si="0"/>
        <v>EL_WholeShoreline</v>
      </c>
      <c r="B4" t="s">
        <v>8</v>
      </c>
      <c r="C4" t="s">
        <v>13</v>
      </c>
      <c r="D4" s="37">
        <v>46.23657</v>
      </c>
      <c r="E4" s="37">
        <v>-89.494410000000002</v>
      </c>
      <c r="F4" s="37" t="s">
        <v>9</v>
      </c>
      <c r="G4" s="16" t="str">
        <f t="shared" si="1"/>
        <v>EL_WholeShoreline</v>
      </c>
      <c r="H4" s="16" t="str">
        <f t="shared" si="2"/>
        <v>EL_WholeShoreline_20120615_1645_AN_MarkRecap.20120228</v>
      </c>
      <c r="I4" s="38">
        <v>41075</v>
      </c>
      <c r="J4" s="38">
        <v>41075</v>
      </c>
      <c r="K4" s="39">
        <v>41075.697916666664</v>
      </c>
      <c r="L4" s="39">
        <v>41075.697916666664</v>
      </c>
      <c r="M4" s="40" t="s">
        <v>14</v>
      </c>
      <c r="N4" t="s">
        <v>15</v>
      </c>
      <c r="O4" s="40" t="s">
        <v>16</v>
      </c>
      <c r="P4">
        <v>6</v>
      </c>
      <c r="Q4" t="s">
        <v>17</v>
      </c>
      <c r="R4" s="37" t="s">
        <v>10</v>
      </c>
      <c r="S4" s="37"/>
      <c r="T4" t="s">
        <v>11</v>
      </c>
      <c r="U4" s="37">
        <v>3</v>
      </c>
      <c r="V4" s="20" t="str">
        <f t="shared" si="3"/>
        <v>EL_WholeShoreline_20120615_1645_AN_MarkRecap.20120228</v>
      </c>
      <c r="W4" s="16" t="str">
        <f t="shared" si="4"/>
        <v>EL_WholeShoreline_20120615_1645_AN_MarkRecap.20120228_2</v>
      </c>
      <c r="X4" s="41">
        <v>2</v>
      </c>
      <c r="Y4" t="s">
        <v>18</v>
      </c>
      <c r="Z4">
        <v>344</v>
      </c>
      <c r="AA4">
        <v>406</v>
      </c>
      <c r="AC4" s="37"/>
      <c r="AD4" t="s">
        <v>21</v>
      </c>
      <c r="AE4" s="37"/>
      <c r="AF4" s="42"/>
      <c r="AG4" s="42" t="s">
        <v>21</v>
      </c>
      <c r="AI4" t="s">
        <v>22</v>
      </c>
      <c r="AJ4" s="37"/>
      <c r="AK4" s="37"/>
      <c r="AL4" s="37"/>
      <c r="AQ4">
        <v>1</v>
      </c>
    </row>
    <row r="5" spans="1:54">
      <c r="A5" s="16" t="str">
        <f t="shared" si="0"/>
        <v>EL_WholeShoreline</v>
      </c>
      <c r="B5" t="s">
        <v>8</v>
      </c>
      <c r="C5" t="s">
        <v>13</v>
      </c>
      <c r="D5" s="37">
        <v>46.23657</v>
      </c>
      <c r="E5" s="37">
        <v>-89.494410000000002</v>
      </c>
      <c r="F5" s="37" t="s">
        <v>9</v>
      </c>
      <c r="G5" s="16" t="str">
        <f t="shared" si="1"/>
        <v>EL_WholeShoreline</v>
      </c>
      <c r="H5" s="16" t="str">
        <f t="shared" si="2"/>
        <v>EL_WholeShoreline_20120615_1645_AN_MarkRecap.20120228</v>
      </c>
      <c r="I5" s="38">
        <v>41075</v>
      </c>
      <c r="J5" s="38">
        <v>41075</v>
      </c>
      <c r="K5" s="39">
        <v>41075.697916608799</v>
      </c>
      <c r="L5" s="39">
        <v>41075.697916608799</v>
      </c>
      <c r="M5" s="40" t="s">
        <v>14</v>
      </c>
      <c r="N5" t="s">
        <v>15</v>
      </c>
      <c r="O5" s="40" t="s">
        <v>16</v>
      </c>
      <c r="P5">
        <v>6</v>
      </c>
      <c r="Q5" t="s">
        <v>17</v>
      </c>
      <c r="R5" s="37" t="s">
        <v>10</v>
      </c>
      <c r="S5" s="37"/>
      <c r="T5" t="s">
        <v>11</v>
      </c>
      <c r="U5" s="37">
        <v>3</v>
      </c>
      <c r="V5" s="20" t="str">
        <f t="shared" si="3"/>
        <v>EL_WholeShoreline_20120615_1645_AN_MarkRecap.20120228</v>
      </c>
      <c r="W5" s="16" t="str">
        <f t="shared" si="4"/>
        <v>EL_WholeShoreline_20120615_1645_AN_MarkRecap.20120228_3</v>
      </c>
      <c r="X5" s="41">
        <v>3</v>
      </c>
      <c r="Y5" t="s">
        <v>18</v>
      </c>
      <c r="Z5">
        <v>359</v>
      </c>
      <c r="AA5">
        <v>509</v>
      </c>
      <c r="AC5" s="37"/>
      <c r="AD5" t="s">
        <v>23</v>
      </c>
      <c r="AE5" s="37"/>
      <c r="AF5" s="42"/>
      <c r="AG5" s="42" t="s">
        <v>23</v>
      </c>
      <c r="AI5" t="s">
        <v>20</v>
      </c>
      <c r="AJ5" s="37"/>
      <c r="AK5" s="37"/>
      <c r="AL5" s="37"/>
      <c r="AQ5">
        <v>1</v>
      </c>
    </row>
    <row r="9" spans="1:54">
      <c r="A9" t="s">
        <v>58</v>
      </c>
    </row>
    <row r="11" spans="1:54" ht="15" customHeight="1">
      <c r="A11" s="66" t="s">
        <v>57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54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54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1:5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54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</sheetData>
  <mergeCells count="1">
    <mergeCell ref="A11:O15"/>
  </mergeCells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Template</vt:lpstr>
      <vt:lpstr>OTU</vt:lpstr>
      <vt:lpstr>Fish template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Coloso</dc:creator>
  <cp:lastModifiedBy>Patrick Kelly</cp:lastModifiedBy>
  <dcterms:created xsi:type="dcterms:W3CDTF">2011-11-17T15:38:07Z</dcterms:created>
  <dcterms:modified xsi:type="dcterms:W3CDTF">2014-10-26T16:05:26Z</dcterms:modified>
</cp:coreProperties>
</file>