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4"/>
  <workbookPr/>
  <mc:AlternateContent xmlns:mc="http://schemas.openxmlformats.org/markup-compatibility/2006">
    <mc:Choice Requires="x15">
      <x15ac:absPath xmlns:x15ac="http://schemas.microsoft.com/office/spreadsheetml/2010/11/ac" url="/Users/premg/Desktop/SD/Data Availability/"/>
    </mc:Choice>
  </mc:AlternateContent>
  <xr:revisionPtr revIDLastSave="0" documentId="13_ncr:1_{30BBBB7C-682E-1B4E-A5FD-B7FEF86ADFB3}" xr6:coauthVersionLast="47" xr6:coauthVersionMax="47" xr10:uidLastSave="{00000000-0000-0000-0000-000000000000}"/>
  <bookViews>
    <workbookView xWindow="0" yWindow="500" windowWidth="29040" windowHeight="15840" xr2:uid="{00000000-000D-0000-FFFF-FFFF00000000}"/>
  </bookViews>
  <sheets>
    <sheet name="BMP2_Bone analysis" sheetId="3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" i="3" l="1"/>
  <c r="I5" i="3"/>
  <c r="M5" i="3"/>
  <c r="I6" i="3"/>
  <c r="M6" i="3"/>
  <c r="M7" i="3"/>
  <c r="D8" i="3"/>
  <c r="B8" i="3"/>
  <c r="M8" i="3" l="1"/>
  <c r="I8" i="3"/>
</calcChain>
</file>

<file path=xl/sharedStrings.xml><?xml version="1.0" encoding="utf-8"?>
<sst xmlns="http://schemas.openxmlformats.org/spreadsheetml/2006/main" count="18" uniqueCount="11">
  <si>
    <t>BMP2 Integrated Density</t>
  </si>
  <si>
    <t>Saline</t>
  </si>
  <si>
    <t>4-AP</t>
  </si>
  <si>
    <t>Animal No.</t>
  </si>
  <si>
    <t>Total cells (DAPI)</t>
  </si>
  <si>
    <t>BMP2+ cells</t>
  </si>
  <si>
    <t xml:space="preserve">% BMP2+ve cells 	</t>
  </si>
  <si>
    <t>BMP2 cells</t>
  </si>
  <si>
    <t xml:space="preserve">% BMP2+ cells 	</t>
  </si>
  <si>
    <t>Average</t>
  </si>
  <si>
    <t>Figure 6: BMP2 quantification in the callus 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</si>
</sst>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5" xfId="0" applyNumberForma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2" fontId="1" fillId="0" borderId="14" xfId="0" applyNumberFormat="1" applyFont="1" applyBorder="1" applyAlignment="1">
      <alignment horizontal="center"/>
    </xf>
    <xf numFmtId="2" fontId="1" fillId="0" borderId="10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A13B6B-69D8-4449-B989-8FB393E289C7}">
  <dimension ref="A1:M10"/>
  <sheetViews>
    <sheetView tabSelected="1" workbookViewId="0">
      <selection activeCell="I10" sqref="I10"/>
    </sheetView>
  </sheetViews>
  <sheetFormatPr baseColWidth="10" defaultColWidth="9.1640625" defaultRowHeight="15" x14ac:dyDescent="0.2"/>
  <cols>
    <col min="1" max="1" width="16.6640625" style="1" customWidth="1"/>
    <col min="2" max="3" width="15.33203125" style="1" customWidth="1"/>
    <col min="4" max="4" width="13.6640625" style="1" bestFit="1" customWidth="1"/>
    <col min="5" max="5" width="9.1640625" style="1"/>
    <col min="6" max="6" width="14.5" style="1" customWidth="1"/>
    <col min="7" max="7" width="16.83203125" style="1" customWidth="1"/>
    <col min="8" max="8" width="12.5" style="1" customWidth="1"/>
    <col min="9" max="9" width="17.5" style="1" customWidth="1"/>
    <col min="10" max="10" width="13.5" style="1" customWidth="1"/>
    <col min="11" max="11" width="15.1640625" style="1" customWidth="1"/>
    <col min="12" max="12" width="14" style="1" customWidth="1"/>
    <col min="13" max="13" width="17.83203125" style="1" customWidth="1"/>
    <col min="14" max="14" width="10.1640625" style="1" customWidth="1"/>
    <col min="15" max="15" width="10.5" style="1" customWidth="1"/>
    <col min="16" max="16384" width="9.1640625" style="1"/>
  </cols>
  <sheetData>
    <row r="1" spans="1:13" ht="19" x14ac:dyDescent="0.25">
      <c r="A1" s="22" t="s">
        <v>10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4"/>
    </row>
    <row r="3" spans="1:13" x14ac:dyDescent="0.2">
      <c r="A3" s="3"/>
      <c r="B3" s="25" t="s">
        <v>0</v>
      </c>
      <c r="C3" s="26"/>
      <c r="D3" s="27"/>
      <c r="F3" s="19" t="s">
        <v>1</v>
      </c>
      <c r="G3" s="20"/>
      <c r="H3" s="20"/>
      <c r="I3" s="21"/>
      <c r="J3" s="19" t="s">
        <v>2</v>
      </c>
      <c r="K3" s="20"/>
      <c r="L3" s="20"/>
      <c r="M3" s="21"/>
    </row>
    <row r="4" spans="1:13" x14ac:dyDescent="0.2">
      <c r="A4" s="14" t="s">
        <v>3</v>
      </c>
      <c r="B4" s="7" t="s">
        <v>1</v>
      </c>
      <c r="C4" s="14" t="s">
        <v>3</v>
      </c>
      <c r="D4" s="8" t="s">
        <v>2</v>
      </c>
      <c r="F4" s="6" t="s">
        <v>3</v>
      </c>
      <c r="G4" s="7" t="s">
        <v>4</v>
      </c>
      <c r="H4" s="7" t="s">
        <v>5</v>
      </c>
      <c r="I4" s="8" t="s">
        <v>6</v>
      </c>
      <c r="J4" s="7" t="s">
        <v>3</v>
      </c>
      <c r="K4" s="7" t="s">
        <v>4</v>
      </c>
      <c r="L4" s="7" t="s">
        <v>7</v>
      </c>
      <c r="M4" s="8" t="s">
        <v>8</v>
      </c>
    </row>
    <row r="5" spans="1:13" x14ac:dyDescent="0.2">
      <c r="A5" s="13">
        <v>1</v>
      </c>
      <c r="B5" s="9">
        <v>87355.894</v>
      </c>
      <c r="C5" s="13">
        <v>4</v>
      </c>
      <c r="D5" s="10">
        <v>1087445.665</v>
      </c>
      <c r="F5" s="4">
        <v>1</v>
      </c>
      <c r="G5" s="1">
        <v>186</v>
      </c>
      <c r="H5" s="1">
        <v>103</v>
      </c>
      <c r="I5" s="5">
        <f>H5/G5*100</f>
        <v>55.376344086021504</v>
      </c>
      <c r="J5" s="1">
        <v>4</v>
      </c>
      <c r="K5" s="1">
        <v>335</v>
      </c>
      <c r="L5" s="1">
        <v>305</v>
      </c>
      <c r="M5" s="5">
        <f>L5/K5*100</f>
        <v>91.044776119402982</v>
      </c>
    </row>
    <row r="6" spans="1:13" x14ac:dyDescent="0.2">
      <c r="A6" s="13">
        <v>2</v>
      </c>
      <c r="B6" s="9">
        <v>740895.84400000004</v>
      </c>
      <c r="C6" s="13">
        <v>5</v>
      </c>
      <c r="D6" s="10">
        <v>873222.32200000004</v>
      </c>
      <c r="F6" s="4">
        <v>2</v>
      </c>
      <c r="G6" s="1">
        <v>476</v>
      </c>
      <c r="H6" s="1">
        <v>212</v>
      </c>
      <c r="I6" s="5">
        <f t="shared" ref="I6" si="0">H6/G6*100</f>
        <v>44.537815126050425</v>
      </c>
      <c r="J6" s="1">
        <v>5</v>
      </c>
      <c r="K6" s="1">
        <v>216</v>
      </c>
      <c r="L6" s="1">
        <v>137</v>
      </c>
      <c r="M6" s="5">
        <f t="shared" ref="M6:M7" si="1">L6/K6*100</f>
        <v>63.425925925925931</v>
      </c>
    </row>
    <row r="7" spans="1:13" x14ac:dyDescent="0.2">
      <c r="A7" s="13">
        <v>3</v>
      </c>
      <c r="B7" s="9">
        <v>41993.54</v>
      </c>
      <c r="C7" s="13">
        <v>6</v>
      </c>
      <c r="D7" s="10">
        <v>1034783.556</v>
      </c>
      <c r="F7" s="4">
        <v>3</v>
      </c>
      <c r="G7" s="1">
        <v>394</v>
      </c>
      <c r="H7" s="1">
        <v>126</v>
      </c>
      <c r="I7" s="5">
        <f>H7/G7*100</f>
        <v>31.979695431472084</v>
      </c>
      <c r="J7" s="1">
        <v>6</v>
      </c>
      <c r="K7" s="1">
        <v>543</v>
      </c>
      <c r="L7" s="1">
        <v>396</v>
      </c>
      <c r="M7" s="5">
        <f t="shared" si="1"/>
        <v>72.928176795580114</v>
      </c>
    </row>
    <row r="8" spans="1:13" x14ac:dyDescent="0.2">
      <c r="A8" s="15" t="s">
        <v>9</v>
      </c>
      <c r="B8" s="17">
        <f>AVERAGE(B5:B7)</f>
        <v>290081.75933333335</v>
      </c>
      <c r="C8" s="17"/>
      <c r="D8" s="18">
        <f>AVERAGE(D5:D7)</f>
        <v>998483.84766666673</v>
      </c>
      <c r="F8" s="11" t="s">
        <v>9</v>
      </c>
      <c r="G8" s="16"/>
      <c r="H8" s="16"/>
      <c r="I8" s="12">
        <f>AVERAGE(I5:I7)</f>
        <v>43.964618214514672</v>
      </c>
      <c r="J8" s="16"/>
      <c r="K8" s="16"/>
      <c r="L8" s="16"/>
      <c r="M8" s="12">
        <f>AVERAGE(M5:M7)</f>
        <v>75.799626280303016</v>
      </c>
    </row>
    <row r="10" spans="1:13" x14ac:dyDescent="0.2">
      <c r="B10" s="2"/>
      <c r="C10" s="2"/>
      <c r="D10" s="2"/>
    </row>
  </sheetData>
  <mergeCells count="4">
    <mergeCell ref="J3:M3"/>
    <mergeCell ref="A1:M1"/>
    <mergeCell ref="B3:D3"/>
    <mergeCell ref="F3:I3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40f75f4-8d87-44d8-86fb-e1bfd48bf707">
      <Terms xmlns="http://schemas.microsoft.com/office/infopath/2007/PartnerControls"/>
    </lcf76f155ced4ddcb4097134ff3c332f>
    <TaxCatchAll xmlns="84b969c5-bca8-47c0-8065-c62688fb47ec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0D755AD2698E14A8B506F97F2ADD394" ma:contentTypeVersion="15" ma:contentTypeDescription="Create a new document." ma:contentTypeScope="" ma:versionID="c9bde7373adcc76f8b682eca0a6d7071">
  <xsd:schema xmlns:xsd="http://www.w3.org/2001/XMLSchema" xmlns:xs="http://www.w3.org/2001/XMLSchema" xmlns:p="http://schemas.microsoft.com/office/2006/metadata/properties" xmlns:ns2="d40f75f4-8d87-44d8-86fb-e1bfd48bf707" xmlns:ns3="84b969c5-bca8-47c0-8065-c62688fb47ec" targetNamespace="http://schemas.microsoft.com/office/2006/metadata/properties" ma:root="true" ma:fieldsID="3a8a8369795d3f620271c93a5b19ca95" ns2:_="" ns3:_="">
    <xsd:import namespace="d40f75f4-8d87-44d8-86fb-e1bfd48bf707"/>
    <xsd:import namespace="84b969c5-bca8-47c0-8065-c62688fb47e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LengthInSeconds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0f75f4-8d87-44d8-86fb-e1bfd48bf70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a1dced58-e0b4-42b2-b81d-05092f917ff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0" nillable="true" ma:displayName="Location" ma:description="" ma:indexed="true" ma:internalName="MediaServiceLocation" ma:readOnly="true">
      <xsd:simpleType>
        <xsd:restriction base="dms:Text"/>
      </xsd:simpleType>
    </xsd:element>
    <xsd:element name="MediaServiceObjectDetectorVersions" ma:index="2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b969c5-bca8-47c0-8065-c62688fb47e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db67f3b9-976c-4cf1-afb5-cc53080c2e44}" ma:internalName="TaxCatchAll" ma:showField="CatchAllData" ma:web="84b969c5-bca8-47c0-8065-c62688fb47e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E9CC3B6-F5BE-46D9-B411-FE681B80B5D2}">
  <ds:schemaRefs>
    <ds:schemaRef ds:uri="http://schemas.microsoft.com/office/2006/metadata/properties"/>
    <ds:schemaRef ds:uri="http://schemas.microsoft.com/office/infopath/2007/PartnerControls"/>
    <ds:schemaRef ds:uri="d40f75f4-8d87-44d8-86fb-e1bfd48bf707"/>
    <ds:schemaRef ds:uri="84b969c5-bca8-47c0-8065-c62688fb47ec"/>
  </ds:schemaRefs>
</ds:datastoreItem>
</file>

<file path=customXml/itemProps2.xml><?xml version="1.0" encoding="utf-8"?>
<ds:datastoreItem xmlns:ds="http://schemas.openxmlformats.org/officeDocument/2006/customXml" ds:itemID="{2E997FA9-1F06-46CB-BB15-E0EB5A5253C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40f75f4-8d87-44d8-86fb-e1bfd48bf707"/>
    <ds:schemaRef ds:uri="84b969c5-bca8-47c0-8065-c62688fb47e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37FD37F-1E43-4CAF-BB29-432CBD01540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BMP2_Bone analysis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Ellur, Govindaraj - (gellur)</dc:creator>
  <cp:keywords/>
  <dc:description/>
  <cp:lastModifiedBy>Govindappa, Prem Kumar - (premg)</cp:lastModifiedBy>
  <cp:revision/>
  <dcterms:created xsi:type="dcterms:W3CDTF">2015-06-05T18:17:20Z</dcterms:created>
  <dcterms:modified xsi:type="dcterms:W3CDTF">2024-03-06T01:33:40Z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0x01010060D755AD2698E14A8B506F97F2ADD394</vt:lpwstr>
  </property>
  <property fmtid="{D5CDD505-2E9C-101B-9397-08002B2CF9AE}" pid="3" name="MediaServiceImageTags">
    <vt:lpwstr/>
  </property>
</Properties>
</file>