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Bhilwara Time Sheet\"/>
    </mc:Choice>
  </mc:AlternateContent>
  <xr:revisionPtr revIDLastSave="0" documentId="13_ncr:1_{85EDB635-0439-44E5-877E-6666C45FA94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sheet" sheetId="1" r:id="rId1"/>
  </sheets>
  <definedNames>
    <definedName name="_xlnm.Print_Area" localSheetId="0">Timesheet!$A$1:$AP$7</definedName>
    <definedName name="_xlnm.Print_Titles" localSheetId="0">Timesheet!$A:$A,Timesheet!$5:$6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7" i="1"/>
  <c r="L5" i="1"/>
  <c r="L6" i="1" s="1"/>
  <c r="M5" i="1" l="1"/>
  <c r="M6" i="1" s="1"/>
  <c r="I7" i="1"/>
  <c r="N5" i="1" l="1"/>
  <c r="N6" i="1" s="1"/>
  <c r="O5" i="1" l="1"/>
  <c r="P5" i="1" l="1"/>
  <c r="P6" i="1" s="1"/>
  <c r="O6" i="1"/>
  <c r="Q5" i="1" l="1"/>
  <c r="Q6" i="1" s="1"/>
  <c r="R5" i="1" l="1"/>
  <c r="S5" i="1" l="1"/>
  <c r="T5" i="1" s="1"/>
  <c r="T6" i="1" s="1"/>
  <c r="R6" i="1"/>
  <c r="S6" i="1" l="1"/>
  <c r="U5" i="1"/>
  <c r="U6" i="1" s="1"/>
  <c r="V5" i="1" l="1"/>
  <c r="V6" i="1" l="1"/>
  <c r="W5" i="1"/>
  <c r="X5" i="1" l="1"/>
  <c r="W6" i="1"/>
  <c r="X6" i="1" l="1"/>
  <c r="Y5" i="1"/>
  <c r="Y6" i="1" l="1"/>
  <c r="Z5" i="1"/>
  <c r="AA5" i="1" l="1"/>
  <c r="AA6" i="1" s="1"/>
  <c r="Z6" i="1"/>
  <c r="AB5" i="1" l="1"/>
  <c r="AB6" i="1" s="1"/>
  <c r="AC5" i="1" l="1"/>
  <c r="AC6" i="1" l="1"/>
  <c r="AD5" i="1"/>
  <c r="AD6" i="1" l="1"/>
  <c r="AE5" i="1"/>
  <c r="AF5" i="1" l="1"/>
  <c r="AE6" i="1"/>
  <c r="AG5" i="1" l="1"/>
  <c r="AF6" i="1"/>
  <c r="AG6" i="1" l="1"/>
  <c r="AH5" i="1"/>
  <c r="AH6" i="1" s="1"/>
  <c r="AI5" i="1" l="1"/>
  <c r="AI6" i="1" s="1"/>
  <c r="AJ5" i="1" l="1"/>
  <c r="AJ6" i="1" l="1"/>
  <c r="AK5" i="1"/>
  <c r="AK6" i="1" l="1"/>
  <c r="AL5" i="1"/>
  <c r="AL6" i="1" l="1"/>
  <c r="AM5" i="1"/>
  <c r="AN5" i="1" l="1"/>
  <c r="AM6" i="1"/>
  <c r="AO5" i="1" l="1"/>
  <c r="AN6" i="1"/>
  <c r="AO6" i="1" l="1"/>
  <c r="AP5" i="1"/>
  <c r="AP6" i="1" s="1"/>
</calcChain>
</file>

<file path=xl/sharedStrings.xml><?xml version="1.0" encoding="utf-8"?>
<sst xmlns="http://schemas.openxmlformats.org/spreadsheetml/2006/main" count="43" uniqueCount="38">
  <si>
    <t>AP-CAPG</t>
  </si>
  <si>
    <t>Vendor Name</t>
  </si>
  <si>
    <t>AP-BHIL</t>
  </si>
  <si>
    <t>Number of Working Days</t>
  </si>
  <si>
    <t>AP-PANX</t>
  </si>
  <si>
    <t>Month</t>
  </si>
  <si>
    <t>AP-BSIL</t>
  </si>
  <si>
    <t>Serial Number</t>
  </si>
  <si>
    <t>Resource Name</t>
  </si>
  <si>
    <t>Date of Joining / Leaving HP</t>
  </si>
  <si>
    <t>Expected Hours</t>
  </si>
  <si>
    <t>Actual Hours</t>
  </si>
  <si>
    <t>Extra Hours</t>
  </si>
  <si>
    <t>Leave days</t>
  </si>
  <si>
    <t>Leave dates</t>
  </si>
  <si>
    <t>&gt;&gt;</t>
  </si>
  <si>
    <t>Terms of Entry</t>
  </si>
  <si>
    <t xml:space="preserve"> Green Colour To indicate CO-Compensatory Off Taken</t>
  </si>
  <si>
    <t>Transport Usage</t>
  </si>
  <si>
    <t>YES</t>
  </si>
  <si>
    <t>NO</t>
  </si>
  <si>
    <t xml:space="preserve">it is mandatory to </t>
  </si>
  <si>
    <t>fill the transport colum-YES/NO</t>
  </si>
  <si>
    <t>Pink Colour To Indicate Leave Taken " Just enter numberic "0" no Text field</t>
  </si>
  <si>
    <t>Only Numeric Data in hours to be filled in. Should not include Text like "hrs" or "hr" or "8 hrs" "8hr" etc</t>
  </si>
  <si>
    <t xml:space="preserve">   &lt;&lt;&lt;&lt;&lt;&lt;&lt;  Select the Month to change the dates in timesheet for Next month</t>
  </si>
  <si>
    <t>Fill in only numbers as per details and no of hrs worked</t>
  </si>
  <si>
    <t>Select the month for which the timesheet has to be entered  "In Violet"</t>
  </si>
  <si>
    <t>Client Holidays to be marked in Yellow color</t>
  </si>
  <si>
    <t>Transport Column is mandatory to be filled in YES /NO  Else Rs.1700/- will get deducted from your Payout.</t>
  </si>
  <si>
    <t>&lt; -- this should not be changed.</t>
  </si>
  <si>
    <t>Bhilwara  CWF TIMESHEET Template</t>
  </si>
  <si>
    <t xml:space="preserve"> Manager Name</t>
  </si>
  <si>
    <t xml:space="preserve"> Employee ID</t>
  </si>
  <si>
    <t>Narayanan Gomes</t>
  </si>
  <si>
    <t>HPE</t>
  </si>
  <si>
    <t>BIL4136</t>
  </si>
  <si>
    <t>Bhilwarainfotech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</si>
</sst>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[$-409]d\-mmm;@"/>
  </numFmts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3">
    <xf numFmtId="0" fontId="0" fillId="0" borderId="0" xfId="0"/>
    <xf numFmtId="0" fontId="0" fillId="0" borderId="0" xfId="0" applyFont="1" applyProtection="1">
      <protection locked="0"/>
    </xf>
    <xf numFmtId="0" fontId="0" fillId="0" borderId="0" xfId="0" applyFont="1" applyBorder="1" applyProtection="1">
      <protection locked="0"/>
    </xf>
    <xf numFmtId="15" fontId="0" fillId="0" borderId="0" xfId="0" applyNumberFormat="1" applyFont="1" applyProtection="1">
      <protection locked="0"/>
    </xf>
    <xf numFmtId="0" fontId="4" fillId="4" borderId="5" xfId="0" applyFont="1" applyFill="1" applyBorder="1" applyProtection="1">
      <protection locked="0"/>
    </xf>
    <xf numFmtId="0" fontId="0" fillId="4" borderId="0" xfId="0" applyFont="1" applyFill="1" applyProtection="1">
      <protection locked="0"/>
    </xf>
    <xf numFmtId="0" fontId="0" fillId="0" borderId="5" xfId="0" applyFont="1" applyBorder="1" applyAlignment="1" applyProtection="1">
      <alignment horizontal="center" vertical="center"/>
      <protection locked="0"/>
    </xf>
    <xf numFmtId="0" fontId="4" fillId="4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4" fillId="4" borderId="6" xfId="0" applyFont="1" applyFill="1" applyBorder="1" applyProtection="1">
      <protection locked="0"/>
    </xf>
    <xf numFmtId="165" fontId="5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/>
      <protection locked="0"/>
    </xf>
    <xf numFmtId="0" fontId="0" fillId="3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6" borderId="0" xfId="0" applyFont="1" applyFill="1" applyProtection="1">
      <protection locked="0"/>
    </xf>
    <xf numFmtId="165" fontId="7" fillId="7" borderId="0" xfId="0" applyNumberFormat="1" applyFont="1" applyFill="1" applyBorder="1" applyAlignment="1" applyProtection="1">
      <alignment horizontal="left" vertical="top"/>
      <protection locked="0"/>
    </xf>
    <xf numFmtId="165" fontId="8" fillId="0" borderId="8" xfId="0" applyNumberFormat="1" applyFont="1" applyFill="1" applyBorder="1" applyAlignment="1" applyProtection="1">
      <alignment horizontal="center" vertical="top"/>
      <protection locked="0"/>
    </xf>
    <xf numFmtId="0" fontId="0" fillId="8" borderId="0" xfId="0" applyFont="1" applyFill="1" applyProtection="1">
      <protection locked="0"/>
    </xf>
    <xf numFmtId="0" fontId="0" fillId="8" borderId="0" xfId="0" applyFont="1" applyFill="1" applyBorder="1" applyProtection="1">
      <protection locked="0"/>
    </xf>
    <xf numFmtId="16" fontId="0" fillId="0" borderId="6" xfId="0" applyNumberFormat="1" applyBorder="1" applyAlignment="1" applyProtection="1">
      <alignment horizontal="center" vertical="center"/>
      <protection locked="0"/>
    </xf>
    <xf numFmtId="0" fontId="1" fillId="6" borderId="6" xfId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164" fontId="6" fillId="9" borderId="6" xfId="0" applyNumberFormat="1" applyFont="1" applyFill="1" applyBorder="1" applyAlignment="1" applyProtection="1">
      <alignment horizontal="center" vertical="center"/>
      <protection locked="0"/>
    </xf>
    <xf numFmtId="0" fontId="0" fillId="10" borderId="0" xfId="0" applyFont="1" applyFill="1" applyProtection="1"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5" borderId="4" xfId="0" applyFont="1" applyFill="1" applyBorder="1" applyAlignment="1" applyProtection="1">
      <alignment horizontal="center"/>
      <protection locked="0"/>
    </xf>
    <xf numFmtId="0" fontId="10" fillId="11" borderId="1" xfId="1" applyFont="1" applyFill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locked="0"/>
    </xf>
    <xf numFmtId="165" fontId="5" fillId="12" borderId="7" xfId="0" applyNumberFormat="1" applyFont="1" applyFill="1" applyBorder="1" applyAlignment="1" applyProtection="1">
      <alignment horizontal="center" vertical="top" wrapText="1"/>
      <protection locked="0"/>
    </xf>
    <xf numFmtId="14" fontId="5" fillId="12" borderId="6" xfId="0" applyNumberFormat="1" applyFont="1" applyFill="1" applyBorder="1" applyAlignment="1" applyProtection="1">
      <alignment horizontal="center" vertical="top" wrapText="1"/>
      <protection locked="0"/>
    </xf>
    <xf numFmtId="0" fontId="0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/>
      <protection locked="0"/>
    </xf>
    <xf numFmtId="165" fontId="5" fillId="5" borderId="0" xfId="0" applyNumberFormat="1" applyFont="1" applyFill="1" applyBorder="1" applyAlignment="1" applyProtection="1">
      <alignment horizontal="center" vertical="top" wrapText="1"/>
      <protection locked="0"/>
    </xf>
    <xf numFmtId="165" fontId="5" fillId="13" borderId="7" xfId="0" applyNumberFormat="1" applyFont="1" applyFill="1" applyBorder="1" applyAlignment="1" applyProtection="1">
      <alignment horizontal="center" vertical="top" wrapText="1"/>
      <protection locked="0"/>
    </xf>
    <xf numFmtId="15" fontId="0" fillId="0" borderId="6" xfId="0" applyNumberFormat="1" applyBorder="1" applyAlignment="1" applyProtection="1">
      <alignment horizontal="center"/>
      <protection locked="0"/>
    </xf>
    <xf numFmtId="0" fontId="5" fillId="4" borderId="7" xfId="0" applyFont="1" applyFill="1" applyBorder="1" applyAlignment="1" applyProtection="1">
      <alignment horizontal="center" vertical="top" wrapText="1"/>
    </xf>
    <xf numFmtId="0" fontId="5" fillId="4" borderId="5" xfId="0" applyFont="1" applyFill="1" applyBorder="1" applyAlignment="1" applyProtection="1">
      <alignment horizontal="center" vertical="top" wrapText="1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</cellXfs>
  <cellStyles count="2">
    <cellStyle name="Input" xfId="1" builtinId="20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CCFF"/>
      <color rgb="FFFF00FF"/>
      <color rgb="FFFF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Z22"/>
  <sheetViews>
    <sheetView showGridLines="0" tabSelected="1" workbookViewId="0">
      <selection activeCell="A7" sqref="A7"/>
    </sheetView>
  </sheetViews>
  <sheetFormatPr defaultRowHeight="15" outlineLevelCol="1" x14ac:dyDescent="0.25"/>
  <cols>
    <col min="1" max="1" width="7.140625" style="1" customWidth="1"/>
    <col min="2" max="2" width="19.28515625" style="1" customWidth="1"/>
    <col min="3" max="3" width="25.85546875" style="1" customWidth="1"/>
    <col min="4" max="4" width="17" style="1" customWidth="1"/>
    <col min="5" max="5" width="32.85546875" style="1" bestFit="1" customWidth="1"/>
    <col min="6" max="6" width="12.7109375" style="1" customWidth="1"/>
    <col min="7" max="7" width="9.7109375" style="1" customWidth="1"/>
    <col min="8" max="9" width="8" style="1" customWidth="1"/>
    <col min="10" max="10" width="7.7109375" style="1" customWidth="1"/>
    <col min="11" max="11" width="16.5703125" style="1" customWidth="1"/>
    <col min="12" max="12" width="6.5703125" style="1" customWidth="1" outlineLevel="1"/>
    <col min="13" max="20" width="6.85546875" style="1" customWidth="1" outlineLevel="1"/>
    <col min="21" max="41" width="8" style="1" customWidth="1" outlineLevel="1"/>
    <col min="42" max="42" width="8" style="1" bestFit="1" customWidth="1" outlineLevel="1"/>
    <col min="43" max="43" width="28.85546875" style="2" customWidth="1"/>
    <col min="44" max="44" width="9.140625" style="1"/>
    <col min="45" max="45" width="13.140625" style="1" customWidth="1"/>
    <col min="46" max="47" width="9.140625" style="1"/>
    <col min="48" max="48" width="9.140625" style="1" customWidth="1"/>
    <col min="49" max="49" width="9.5703125" style="1" hidden="1" customWidth="1"/>
    <col min="50" max="50" width="12.42578125" style="1" hidden="1" customWidth="1"/>
    <col min="51" max="51" width="9.85546875" style="1" hidden="1" customWidth="1"/>
    <col min="52" max="61" width="9.140625" style="1" customWidth="1"/>
    <col min="62" max="16384" width="9.140625" style="1"/>
  </cols>
  <sheetData>
    <row r="1" spans="1:52" ht="21.75" thickBot="1" x14ac:dyDescent="0.4">
      <c r="A1" s="40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42"/>
      <c r="AP1" s="2"/>
      <c r="AQ1" s="18" t="s">
        <v>21</v>
      </c>
      <c r="AX1" s="3">
        <v>43435</v>
      </c>
      <c r="AY1" s="1" t="s">
        <v>0</v>
      </c>
      <c r="AZ1" s="1" t="s">
        <v>19</v>
      </c>
    </row>
    <row r="2" spans="1:52" x14ac:dyDescent="0.25">
      <c r="A2" s="4" t="s">
        <v>1</v>
      </c>
      <c r="B2" s="5"/>
      <c r="C2" s="6" t="s">
        <v>2</v>
      </c>
      <c r="D2" s="7" t="s">
        <v>3</v>
      </c>
      <c r="E2" s="8"/>
      <c r="F2" s="6">
        <v>22</v>
      </c>
      <c r="G2" s="1" t="s">
        <v>30</v>
      </c>
      <c r="AP2" s="2"/>
      <c r="AQ2" s="18" t="s">
        <v>22</v>
      </c>
      <c r="AX2" s="3">
        <v>43466</v>
      </c>
      <c r="AY2" s="1" t="s">
        <v>4</v>
      </c>
      <c r="AZ2" s="1" t="s">
        <v>20</v>
      </c>
    </row>
    <row r="3" spans="1:52" x14ac:dyDescent="0.25">
      <c r="A3" s="9" t="s">
        <v>5</v>
      </c>
      <c r="B3" s="8"/>
      <c r="C3" s="23">
        <v>44075</v>
      </c>
      <c r="D3" s="22" t="s">
        <v>25</v>
      </c>
      <c r="AP3" s="2"/>
      <c r="AQ3" s="18"/>
      <c r="AX3" s="3">
        <v>43497</v>
      </c>
      <c r="AY3" s="1" t="s">
        <v>6</v>
      </c>
    </row>
    <row r="4" spans="1:52" x14ac:dyDescent="0.25">
      <c r="AQ4" s="19"/>
      <c r="AX4" s="3">
        <v>43525</v>
      </c>
      <c r="AY4" s="1" t="s">
        <v>2</v>
      </c>
    </row>
    <row r="5" spans="1:52" ht="16.5" thickBot="1" x14ac:dyDescent="0.3">
      <c r="A5" s="38" t="s">
        <v>7</v>
      </c>
      <c r="B5" s="38" t="s">
        <v>1</v>
      </c>
      <c r="C5" s="38" t="s">
        <v>32</v>
      </c>
      <c r="D5" s="38" t="s">
        <v>33</v>
      </c>
      <c r="E5" s="38" t="s">
        <v>8</v>
      </c>
      <c r="F5" s="38" t="s">
        <v>9</v>
      </c>
      <c r="G5" s="38" t="s">
        <v>10</v>
      </c>
      <c r="H5" s="38" t="s">
        <v>11</v>
      </c>
      <c r="I5" s="38" t="s">
        <v>12</v>
      </c>
      <c r="J5" s="38" t="s">
        <v>13</v>
      </c>
      <c r="K5" s="38" t="s">
        <v>14</v>
      </c>
      <c r="L5" s="30">
        <f>C3</f>
        <v>44075</v>
      </c>
      <c r="M5" s="30">
        <f>L5+1</f>
        <v>44076</v>
      </c>
      <c r="N5" s="30">
        <f t="shared" ref="N5:AM5" si="0">M5+1</f>
        <v>44077</v>
      </c>
      <c r="O5" s="30">
        <f t="shared" si="0"/>
        <v>44078</v>
      </c>
      <c r="P5" s="30">
        <f t="shared" si="0"/>
        <v>44079</v>
      </c>
      <c r="Q5" s="36">
        <f t="shared" si="0"/>
        <v>44080</v>
      </c>
      <c r="R5" s="36">
        <f t="shared" si="0"/>
        <v>44081</v>
      </c>
      <c r="S5" s="30">
        <f t="shared" si="0"/>
        <v>44082</v>
      </c>
      <c r="T5" s="30">
        <f t="shared" si="0"/>
        <v>44083</v>
      </c>
      <c r="U5" s="30">
        <f t="shared" si="0"/>
        <v>44084</v>
      </c>
      <c r="V5" s="30">
        <f t="shared" si="0"/>
        <v>44085</v>
      </c>
      <c r="W5" s="30">
        <f t="shared" si="0"/>
        <v>44086</v>
      </c>
      <c r="X5" s="36">
        <f t="shared" si="0"/>
        <v>44087</v>
      </c>
      <c r="Y5" s="36">
        <f t="shared" si="0"/>
        <v>44088</v>
      </c>
      <c r="Z5" s="30">
        <f t="shared" si="0"/>
        <v>44089</v>
      </c>
      <c r="AA5" s="30">
        <f t="shared" si="0"/>
        <v>44090</v>
      </c>
      <c r="AB5" s="30">
        <f t="shared" si="0"/>
        <v>44091</v>
      </c>
      <c r="AC5" s="30">
        <f t="shared" si="0"/>
        <v>44092</v>
      </c>
      <c r="AD5" s="30">
        <f t="shared" si="0"/>
        <v>44093</v>
      </c>
      <c r="AE5" s="36">
        <f t="shared" si="0"/>
        <v>44094</v>
      </c>
      <c r="AF5" s="36">
        <f t="shared" si="0"/>
        <v>44095</v>
      </c>
      <c r="AG5" s="30">
        <f t="shared" si="0"/>
        <v>44096</v>
      </c>
      <c r="AH5" s="30">
        <f t="shared" si="0"/>
        <v>44097</v>
      </c>
      <c r="AI5" s="30">
        <f t="shared" si="0"/>
        <v>44098</v>
      </c>
      <c r="AJ5" s="30">
        <f t="shared" si="0"/>
        <v>44099</v>
      </c>
      <c r="AK5" s="30">
        <f t="shared" si="0"/>
        <v>44100</v>
      </c>
      <c r="AL5" s="36">
        <f t="shared" si="0"/>
        <v>44101</v>
      </c>
      <c r="AM5" s="36">
        <f t="shared" si="0"/>
        <v>44102</v>
      </c>
      <c r="AN5" s="30">
        <f>IF(AM5="","",IF(MONTH(AM5+1)&gt;MONTH(AM5),"",AM5+1))</f>
        <v>44103</v>
      </c>
      <c r="AO5" s="30">
        <f>IF(AN5="","",IF(MONTH(AN5+1)&gt;MONTH(AN5),"",AN5+1))</f>
        <v>44104</v>
      </c>
      <c r="AP5" s="30" t="str">
        <f>IF(AO5="","",IF(MONTH(AO5+1)&gt;MONTH(AO5),"",AO5+1))</f>
        <v/>
      </c>
      <c r="AQ5" s="16" t="s">
        <v>18</v>
      </c>
      <c r="AR5" s="10"/>
      <c r="AX5" s="3">
        <v>43556</v>
      </c>
    </row>
    <row r="6" spans="1:52" ht="16.5" thickBot="1" x14ac:dyDescent="0.3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1" t="str">
        <f t="shared" ref="L6:AP6" si="1">TEXT(L5,"DDD")</f>
        <v>Tue</v>
      </c>
      <c r="M6" s="31" t="str">
        <f t="shared" si="1"/>
        <v>Wed</v>
      </c>
      <c r="N6" s="31" t="str">
        <f t="shared" si="1"/>
        <v>Thu</v>
      </c>
      <c r="O6" s="31" t="str">
        <f t="shared" si="1"/>
        <v>Fri</v>
      </c>
      <c r="P6" s="31" t="str">
        <f t="shared" si="1"/>
        <v>Sat</v>
      </c>
      <c r="Q6" s="31" t="str">
        <f t="shared" si="1"/>
        <v>Sun</v>
      </c>
      <c r="R6" s="31" t="str">
        <f t="shared" si="1"/>
        <v>Mon</v>
      </c>
      <c r="S6" s="31" t="str">
        <f t="shared" si="1"/>
        <v>Tue</v>
      </c>
      <c r="T6" s="31" t="str">
        <f t="shared" si="1"/>
        <v>Wed</v>
      </c>
      <c r="U6" s="31" t="str">
        <f t="shared" si="1"/>
        <v>Thu</v>
      </c>
      <c r="V6" s="31" t="str">
        <f t="shared" si="1"/>
        <v>Fri</v>
      </c>
      <c r="W6" s="31" t="str">
        <f t="shared" si="1"/>
        <v>Sat</v>
      </c>
      <c r="X6" s="31" t="str">
        <f t="shared" si="1"/>
        <v>Sun</v>
      </c>
      <c r="Y6" s="31" t="str">
        <f t="shared" si="1"/>
        <v>Mon</v>
      </c>
      <c r="Z6" s="31" t="str">
        <f t="shared" si="1"/>
        <v>Tue</v>
      </c>
      <c r="AA6" s="31" t="str">
        <f t="shared" si="1"/>
        <v>Wed</v>
      </c>
      <c r="AB6" s="31" t="str">
        <f t="shared" si="1"/>
        <v>Thu</v>
      </c>
      <c r="AC6" s="31" t="str">
        <f t="shared" si="1"/>
        <v>Fri</v>
      </c>
      <c r="AD6" s="31" t="str">
        <f t="shared" si="1"/>
        <v>Sat</v>
      </c>
      <c r="AE6" s="31" t="str">
        <f t="shared" si="1"/>
        <v>Sun</v>
      </c>
      <c r="AF6" s="31" t="str">
        <f t="shared" si="1"/>
        <v>Mon</v>
      </c>
      <c r="AG6" s="31" t="str">
        <f t="shared" si="1"/>
        <v>Tue</v>
      </c>
      <c r="AH6" s="31" t="str">
        <f t="shared" si="1"/>
        <v>Wed</v>
      </c>
      <c r="AI6" s="31" t="str">
        <f t="shared" si="1"/>
        <v>Thu</v>
      </c>
      <c r="AJ6" s="31" t="str">
        <f t="shared" si="1"/>
        <v>Fri</v>
      </c>
      <c r="AK6" s="31" t="str">
        <f t="shared" si="1"/>
        <v>Sat</v>
      </c>
      <c r="AL6" s="31" t="str">
        <f t="shared" si="1"/>
        <v>Sun</v>
      </c>
      <c r="AM6" s="31" t="str">
        <f t="shared" si="1"/>
        <v>Mon</v>
      </c>
      <c r="AN6" s="31" t="str">
        <f t="shared" si="1"/>
        <v>Tue</v>
      </c>
      <c r="AO6" s="31" t="str">
        <f t="shared" si="1"/>
        <v>Wed</v>
      </c>
      <c r="AP6" s="31" t="str">
        <f t="shared" si="1"/>
        <v/>
      </c>
      <c r="AQ6" s="17"/>
      <c r="AR6" s="10"/>
      <c r="AX6" s="3">
        <v>43586</v>
      </c>
    </row>
    <row r="7" spans="1:52" ht="15.75" customHeight="1" thickBot="1" x14ac:dyDescent="0.3">
      <c r="A7" s="11">
        <v>1</v>
      </c>
      <c r="B7" s="25" t="s">
        <v>37</v>
      </c>
      <c r="C7" s="25" t="s">
        <v>34</v>
      </c>
      <c r="D7" s="29" t="s">
        <v>36</v>
      </c>
      <c r="E7" s="26" t="s">
        <v>35</v>
      </c>
      <c r="F7" s="37">
        <v>44042</v>
      </c>
      <c r="G7" s="13">
        <f>$F$2*8</f>
        <v>176</v>
      </c>
      <c r="H7" s="13">
        <f>SUM(L7:AP7)</f>
        <v>176</v>
      </c>
      <c r="I7" s="13">
        <f>H7-G7</f>
        <v>0</v>
      </c>
      <c r="J7" s="11">
        <v>0</v>
      </c>
      <c r="K7" s="20"/>
      <c r="L7" s="32">
        <v>8</v>
      </c>
      <c r="M7" s="32">
        <v>8</v>
      </c>
      <c r="N7" s="32">
        <v>8</v>
      </c>
      <c r="O7" s="32">
        <v>8</v>
      </c>
      <c r="P7" s="32">
        <v>0</v>
      </c>
      <c r="Q7" s="34">
        <v>0</v>
      </c>
      <c r="R7" s="32">
        <v>8</v>
      </c>
      <c r="S7" s="32">
        <v>8</v>
      </c>
      <c r="T7" s="32">
        <v>8</v>
      </c>
      <c r="U7" s="32">
        <v>8</v>
      </c>
      <c r="V7" s="32">
        <v>8</v>
      </c>
      <c r="W7" s="32">
        <v>0</v>
      </c>
      <c r="X7" s="32">
        <v>0</v>
      </c>
      <c r="Y7" s="32">
        <v>8</v>
      </c>
      <c r="Z7" s="32">
        <v>8</v>
      </c>
      <c r="AA7" s="32">
        <v>8</v>
      </c>
      <c r="AB7" s="32">
        <v>8</v>
      </c>
      <c r="AC7" s="32">
        <v>8</v>
      </c>
      <c r="AD7" s="32">
        <v>0</v>
      </c>
      <c r="AE7" s="32">
        <v>0</v>
      </c>
      <c r="AF7" s="32">
        <v>8</v>
      </c>
      <c r="AG7" s="32">
        <v>8</v>
      </c>
      <c r="AH7" s="32">
        <v>8</v>
      </c>
      <c r="AI7" s="32">
        <v>8</v>
      </c>
      <c r="AJ7" s="32">
        <v>8</v>
      </c>
      <c r="AK7" s="32">
        <v>0</v>
      </c>
      <c r="AL7" s="32">
        <v>0</v>
      </c>
      <c r="AM7" s="32">
        <v>8</v>
      </c>
      <c r="AN7" s="32">
        <v>8</v>
      </c>
      <c r="AO7" s="32">
        <v>8</v>
      </c>
      <c r="AP7" s="33">
        <v>0</v>
      </c>
      <c r="AQ7" s="27" t="s">
        <v>20</v>
      </c>
      <c r="AX7" s="3">
        <v>43617</v>
      </c>
    </row>
    <row r="8" spans="1:52" x14ac:dyDescent="0.25">
      <c r="AX8" s="3">
        <v>43647</v>
      </c>
    </row>
    <row r="9" spans="1:52" ht="47.25" customHeight="1" x14ac:dyDescent="0.25">
      <c r="AX9" s="3">
        <v>43678</v>
      </c>
    </row>
    <row r="10" spans="1:52" x14ac:dyDescent="0.25">
      <c r="AX10" s="3">
        <v>43709</v>
      </c>
    </row>
    <row r="11" spans="1:52" x14ac:dyDescent="0.25">
      <c r="B11" s="14" t="s">
        <v>16</v>
      </c>
      <c r="AX11" s="3">
        <v>43739</v>
      </c>
    </row>
    <row r="12" spans="1:52" ht="15.75" x14ac:dyDescent="0.25">
      <c r="B12" s="14" t="s">
        <v>27</v>
      </c>
      <c r="L12" s="35"/>
      <c r="AX12" s="3">
        <v>43770</v>
      </c>
    </row>
    <row r="13" spans="1:52" x14ac:dyDescent="0.25">
      <c r="B13" s="1" t="s">
        <v>26</v>
      </c>
      <c r="AX13" s="3">
        <v>43800</v>
      </c>
    </row>
    <row r="14" spans="1:52" x14ac:dyDescent="0.25">
      <c r="A14" s="1" t="s">
        <v>15</v>
      </c>
      <c r="B14" s="12">
        <v>8</v>
      </c>
      <c r="C14" s="1" t="s">
        <v>24</v>
      </c>
      <c r="AX14" s="3">
        <v>43831</v>
      </c>
    </row>
    <row r="15" spans="1:52" x14ac:dyDescent="0.25">
      <c r="A15" s="1" t="s">
        <v>15</v>
      </c>
      <c r="B15" s="21"/>
      <c r="C15" s="15" t="s">
        <v>17</v>
      </c>
      <c r="AX15" s="3">
        <v>43862</v>
      </c>
    </row>
    <row r="16" spans="1:52" x14ac:dyDescent="0.25">
      <c r="A16" s="1" t="s">
        <v>15</v>
      </c>
      <c r="B16" s="28">
        <v>0</v>
      </c>
      <c r="C16" s="1" t="s">
        <v>23</v>
      </c>
      <c r="AX16" s="3">
        <v>43891</v>
      </c>
    </row>
    <row r="17" spans="2:50" x14ac:dyDescent="0.25">
      <c r="B17" s="24"/>
      <c r="C17" s="1" t="s">
        <v>28</v>
      </c>
      <c r="AX17" s="3">
        <v>43922</v>
      </c>
    </row>
    <row r="18" spans="2:50" x14ac:dyDescent="0.25">
      <c r="B18" s="14" t="s">
        <v>29</v>
      </c>
      <c r="AX18" s="3">
        <v>43952</v>
      </c>
    </row>
    <row r="19" spans="2:50" x14ac:dyDescent="0.25">
      <c r="AX19" s="3">
        <v>43983</v>
      </c>
    </row>
    <row r="20" spans="2:50" x14ac:dyDescent="0.25">
      <c r="AX20" s="3">
        <v>44013</v>
      </c>
    </row>
    <row r="21" spans="2:50" x14ac:dyDescent="0.25">
      <c r="AX21" s="3">
        <v>44044</v>
      </c>
    </row>
    <row r="22" spans="2:50" x14ac:dyDescent="0.25">
      <c r="AX22" s="3">
        <v>44075</v>
      </c>
    </row>
  </sheetData>
  <sheetProtection selectLockedCells="1"/>
  <mergeCells count="12">
    <mergeCell ref="J5:J6"/>
    <mergeCell ref="K5:K6"/>
    <mergeCell ref="A1:K1"/>
    <mergeCell ref="A5:A6"/>
    <mergeCell ref="B5:B6"/>
    <mergeCell ref="C5:C6"/>
    <mergeCell ref="D5:D6"/>
    <mergeCell ref="E5:E6"/>
    <mergeCell ref="F5:F6"/>
    <mergeCell ref="G5:G6"/>
    <mergeCell ref="H5:H6"/>
    <mergeCell ref="I5:I6"/>
  </mergeCells>
  <conditionalFormatting sqref="L6:AP6">
    <cfRule type="containsText" dxfId="1" priority="3" operator="containsText" text="Sun">
      <formula>NOT(ISERROR(SEARCH("Sun",L6)))</formula>
    </cfRule>
    <cfRule type="containsText" dxfId="0" priority="4" operator="containsText" text="Sat">
      <formula>NOT(ISERROR(SEARCH("Sat",L6)))</formula>
    </cfRule>
  </conditionalFormatting>
  <dataValidations count="3">
    <dataValidation type="list" allowBlank="1" showInputMessage="1" showErrorMessage="1" sqref="C2" xr:uid="{00000000-0002-0000-0000-000000000000}">
      <formula1>$AY$1:$AY$4</formula1>
    </dataValidation>
    <dataValidation type="list" allowBlank="1" showInputMessage="1" showErrorMessage="1" errorTitle="Trans" error="It is mandatory to fill this field Else Rs.1300/- will get deducted from your payout." promptTitle="Transport" prompt="It is mandatory to fill this field. Else Rs.1300/- will get deducted from your payout." sqref="AQ7" xr:uid="{00000000-0002-0000-0000-000001000000}">
      <formula1>$AZ$1:$AZ$2</formula1>
    </dataValidation>
    <dataValidation type="list" allowBlank="1" showErrorMessage="1" sqref="C3" xr:uid="{00000000-0002-0000-0000-000002000000}">
      <formula1>$AX$1:$AX$22</formula1>
    </dataValidation>
  </dataValidations>
  <printOptions gridLines="1"/>
  <pageMargins left="0.45" right="0.2" top="0.25" bottom="0.2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Timesheet</vt:lpstr>
      <vt:lpstr>Timesheet!Print_Area</vt:lpstr>
      <vt:lpstr>Timesheet!Print_Titles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RishithRajan</dc:creator>
  <cp:lastModifiedBy>user</cp:lastModifiedBy>
  <dcterms:created xsi:type="dcterms:W3CDTF">2013-06-03T10:27:29Z</dcterms:created>
  <dcterms:modified xsi:type="dcterms:W3CDTF">2020-09-28T06:06:18Z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