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geekBoi_18/werk/amarel/scratch:pk695/NJ_STAP_report/notebooks/xcdance/_print.xcdance.table_xls/"/>
    </mc:Choice>
  </mc:AlternateContent>
  <xr:revisionPtr revIDLastSave="0" documentId="13_ncr:1_{08BC2DC0-9720-5740-8F0A-733D726A8A4A}" xr6:coauthVersionLast="47" xr6:coauthVersionMax="47" xr10:uidLastSave="{00000000-0000-0000-0000-000000000000}"/>
  <bookViews>
    <workbookView xWindow="-46840" yWindow="-18720" windowWidth="29920" windowHeight="18660" activeTab="5" xr2:uid="{00000000-000D-0000-FFFF-FFFF00000000}"/>
  </bookViews>
  <sheets>
    <sheet name="SANDY_HOOK" sheetId="9" r:id="rId1"/>
    <sheet name="Cape May" sheetId="8" r:id="rId2"/>
    <sheet name="PHILADELPHIA" sheetId="7" r:id="rId3"/>
    <sheet name="NYC" sheetId="6" r:id="rId4"/>
    <sheet name="Atlantic City" sheetId="2" r:id="rId5"/>
    <sheet name="NJSTAP.Coastal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0" i="13" l="1"/>
  <c r="O117" i="13"/>
  <c r="O103" i="13"/>
  <c r="I103" i="13"/>
  <c r="Q88" i="13"/>
  <c r="P88" i="13"/>
  <c r="K88" i="13"/>
  <c r="J88" i="13"/>
  <c r="Q73" i="13"/>
  <c r="P73" i="13"/>
  <c r="K73" i="13"/>
  <c r="J73" i="13"/>
  <c r="Q57" i="13"/>
  <c r="P57" i="13"/>
  <c r="K57" i="13"/>
  <c r="J57" i="13"/>
  <c r="E57" i="13"/>
  <c r="D57" i="13"/>
</calcChain>
</file>

<file path=xl/sharedStrings.xml><?xml version="1.0" encoding="utf-8"?>
<sst xmlns="http://schemas.openxmlformats.org/spreadsheetml/2006/main" count="491" uniqueCount="252">
  <si>
    <t>2042 (2027,2032, 2060,2081)</t>
  </si>
  <si>
    <t>2042 (2026,2031, 2060,2087)</t>
  </si>
  <si>
    <t>2041 (2028,2032, 2054,2067)</t>
  </si>
  <si>
    <t>2040 (2027,2031, 2054,2067)</t>
  </si>
  <si>
    <t>2041 (2028,2032, 2052,2061)</t>
  </si>
  <si>
    <t>2099 (2070,2082, 2145,2186)</t>
  </si>
  <si>
    <t>2040 (2027,2031, 2052,2061)</t>
  </si>
  <si>
    <t>2098 (2063,2074, 2145,2186)</t>
  </si>
  <si>
    <t>2041 (2028,2032, 2052,2059)</t>
  </si>
  <si>
    <t>2094 (2069,2078, 2121,2141)</t>
  </si>
  <si>
    <t>2142 (2098,2112, 2189,2236)</t>
  </si>
  <si>
    <t>2041 (2027,2031, 2052,2059)</t>
  </si>
  <si>
    <t>2090 (2060,2070, 2121,2141)</t>
  </si>
  <si>
    <t>2130 (2081,2098, 2189,2236)</t>
  </si>
  <si>
    <t>2039 (2028,2032, 2049,2056)</t>
  </si>
  <si>
    <t>2088 (2065,2073, 2099,2128)</t>
  </si>
  <si>
    <t>2131 (2092,2104, 2173,2215)</t>
  </si>
  <si>
    <t>2039 (2028,2031, 2049,2056)</t>
  </si>
  <si>
    <t>2085 (2057,2066, 2099,2128)</t>
  </si>
  <si>
    <t>2120 (2076,2091, 2173,2215)</t>
  </si>
  <si>
    <t xml:space="preserve">Atlantic City Exceedance </t>
  </si>
  <si>
    <t>304 (1FT)</t>
  </si>
  <si>
    <t>914 (3FT)</t>
  </si>
  <si>
    <t>1524  (5FT)</t>
  </si>
  <si>
    <t>2133  (7FT)</t>
  </si>
  <si>
    <t xml:space="preserve">NYC Exceedance </t>
  </si>
  <si>
    <t>Data Type = medium_confidence || PSMSL id = 180 || mm</t>
  </si>
  <si>
    <t>Data Type = low_confidence || PSMSL id = 180 || mm</t>
  </si>
  <si>
    <t>Data Type = medium_confidence  || PSMSL id = 12 || mm</t>
  </si>
  <si>
    <t>Data Type = low_confidence  || PSMSL id = 12 || mm</t>
  </si>
  <si>
    <t>2045 (2029,2034, 2062,2085)</t>
  </si>
  <si>
    <t>2045 (2028,2033, 2062,2085)</t>
  </si>
  <si>
    <t>2045 (2029,2034, 2057,2068)</t>
  </si>
  <si>
    <t>2116 (2075,2088, 2166,2231)</t>
  </si>
  <si>
    <t>2044 (2028,2033, 2057,2068)</t>
  </si>
  <si>
    <t>2110 (2066,2079, 2166,2231)</t>
  </si>
  <si>
    <t>2045 (2029,2034, 2057,2065)</t>
  </si>
  <si>
    <t>2097 (2073,2083, 2134,2160)</t>
  </si>
  <si>
    <t>2151 (2102,2117, 2213,2281)</t>
  </si>
  <si>
    <t>2045 (2028,2033, 2057,2065)</t>
  </si>
  <si>
    <t>2094 (2063,2074, 2134,2160)</t>
  </si>
  <si>
    <t>2138 (2083,2102, 2213,2281)</t>
  </si>
  <si>
    <t>2042 (2030,2034, 2054,2063)</t>
  </si>
  <si>
    <t>2092 (2068,2077, 2120,2140)</t>
  </si>
  <si>
    <t>2138 (2095,2108, 2189,2243)</t>
  </si>
  <si>
    <t>2042 (2029,2033, 2054,2063)</t>
  </si>
  <si>
    <t>2089 (2059,2069, 2097,2140)</t>
  </si>
  <si>
    <t>2126 (2078,2094, 2189,2243)</t>
  </si>
  <si>
    <t xml:space="preserve">PHILADELPHIA Exceedance </t>
  </si>
  <si>
    <t>Data Type = medium_confidence  || PSMSL id = 135 || mm</t>
  </si>
  <si>
    <t>Data Type = low_confidence  || PSMSL id = 135 || mm</t>
  </si>
  <si>
    <t>2046 (2029,2034, 2063,2087)</t>
  </si>
  <si>
    <t>2045 (2028,2033, 2063,2087)</t>
  </si>
  <si>
    <t>2045 (2029,2034, 2058,2069)</t>
  </si>
  <si>
    <t>2117 (2075,2088, 2169,2241)</t>
  </si>
  <si>
    <t>2045 (2028,2033, 2058,2069)</t>
  </si>
  <si>
    <t>2111 (2066,2079, 2169,2241)</t>
  </si>
  <si>
    <t>2045 (2029,2034, 2057,2066)</t>
  </si>
  <si>
    <t>2097 (2073,2083, 2135,2163)</t>
  </si>
  <si>
    <t>2152 (2103,2118, 2215,2289)</t>
  </si>
  <si>
    <t>2045 (2028,2033, 2057,2066)</t>
  </si>
  <si>
    <t>2094 (2063,2074, 2135,2163)</t>
  </si>
  <si>
    <t>2138 (2083,2102, 2215,2289)</t>
  </si>
  <si>
    <t>2043 (2030,2034, 2054,2063)</t>
  </si>
  <si>
    <t>2094 (2068,2077, 2123,2145)</t>
  </si>
  <si>
    <t>2140 (2095,2108, 2195,2263)</t>
  </si>
  <si>
    <t>2043 (2029,2033, 2054,2063)</t>
  </si>
  <si>
    <t>2090 (2059,2069, 2098,2145)</t>
  </si>
  <si>
    <t>2127 (2078,2094, 2195,2263)</t>
  </si>
  <si>
    <t xml:space="preserve">Cape May Exceedance </t>
  </si>
  <si>
    <t>Data Type = medium_confidence  || PSMSL id = 1153  || mm</t>
  </si>
  <si>
    <t>Data Type = low_confidence  || PSMSL id = 1153  || mm</t>
  </si>
  <si>
    <t>2044 (2027,2032, 2064,2088)</t>
  </si>
  <si>
    <t>2043 (2026,2031, 2064,2088)</t>
  </si>
  <si>
    <t>2042 (2028,2032, 2056,2069)</t>
  </si>
  <si>
    <t>2042 (2027,2032, 2056,2069)</t>
  </si>
  <si>
    <t>2042 (2028,2032, 2053,2064)</t>
  </si>
  <si>
    <t>2108 (2071,2083, 2152,2203)</t>
  </si>
  <si>
    <t>2042 (2027,2031, 2053,2064)</t>
  </si>
  <si>
    <t>2095 (2063,2074, 2152,2203)</t>
  </si>
  <si>
    <t>2042 (2028,2032, 2053,2060)</t>
  </si>
  <si>
    <t>2095 (2070,2079, 2125,2150)</t>
  </si>
  <si>
    <t>2143 (2098,2113, 2197,2259)</t>
  </si>
  <si>
    <t>2041 (2027,2031, 2053,2060)</t>
  </si>
  <si>
    <t>2092 (2061,2071, 2125,2150)</t>
  </si>
  <si>
    <t>2131 (2081,2098, 2197,2259)</t>
  </si>
  <si>
    <t>2040 (2028,2032, 2050,2059)</t>
  </si>
  <si>
    <t>2088 (2065,2074, 2115,2135)</t>
  </si>
  <si>
    <t>2134 (2092,2105, 2180,2232)</t>
  </si>
  <si>
    <t>2039 (2028,2031, 2050,2059)</t>
  </si>
  <si>
    <t>2086 (2057,2066, 2099,2135)</t>
  </si>
  <si>
    <t>2122 (2076,2091, 2180,2232)</t>
  </si>
  <si>
    <t xml:space="preserve">SANDY_HOOK Exceedance </t>
  </si>
  <si>
    <t>Data Type = medium_confidence  || PSMSL id = 366  || mm</t>
  </si>
  <si>
    <t>Data Type = low_confidence  || PSMSL id = 366  || mm</t>
  </si>
  <si>
    <t>2043 (2026,2032, 2063,2085)</t>
  </si>
  <si>
    <t>2043 (2025,2031, 2063,2085)</t>
  </si>
  <si>
    <t>2042 (2027,2032, 2055,2068)</t>
  </si>
  <si>
    <t>2041 (2027,2031, 2055,2068)</t>
  </si>
  <si>
    <t>2100 (2071,2082, 2144,2184)</t>
  </si>
  <si>
    <t>2041 (2027,2031, 2052,2061)</t>
  </si>
  <si>
    <t>2098 (2063,2074, 2144,2184)</t>
  </si>
  <si>
    <t>2042 (2027,2032, 2053,2060)</t>
  </si>
  <si>
    <t>2094 (2069,2079, 2122,2143)</t>
  </si>
  <si>
    <t>2142 (2098,2112, 2190,2239)</t>
  </si>
  <si>
    <t>2041 (2026,2031, 2053,2060)</t>
  </si>
  <si>
    <t>2091 (2061,2071, 2122,2143)</t>
  </si>
  <si>
    <t>2130 (2081,2098, 2190,2239)</t>
  </si>
  <si>
    <t>2040 (2028,2032, 2049,2057)</t>
  </si>
  <si>
    <t>2088 (2065,2074, 2099,2127)</t>
  </si>
  <si>
    <t>2131 (2091,2104, 2171,2208)</t>
  </si>
  <si>
    <t>2039 (2028,2031, 2049,2057)</t>
  </si>
  <si>
    <t>2085 (2057,2066, 2099,2127)</t>
  </si>
  <si>
    <t>2120 (2076,2091, 2171,2208)</t>
  </si>
  <si>
    <t>SSP1-1.9</t>
  </si>
  <si>
    <t>SSP1-2.6</t>
  </si>
  <si>
    <t>SSP2-4.5</t>
  </si>
  <si>
    <t>SSP3-7.0</t>
  </si>
  <si>
    <t>SSP5-8.5</t>
  </si>
  <si>
    <t>Data Format==&gt;  Each cell value corresponds to a year and formatted as   median(p05, p17, p83, p95)</t>
  </si>
  <si>
    <t>2301 (2190,2246, 2301,2301)</t>
  </si>
  <si>
    <t>2277 (2127,2163, 2301,2301)</t>
  </si>
  <si>
    <t>2142 (2076,2094, 2301,2301)</t>
  </si>
  <si>
    <r>
      <rPr>
        <sz val="11"/>
        <color rgb="FFFF0000"/>
        <rFont val="Calibri (Body)"/>
      </rPr>
      <t>2287</t>
    </r>
    <r>
      <rPr>
        <sz val="11"/>
        <color theme="1"/>
        <rFont val="Calibri"/>
        <family val="2"/>
        <scheme val="minor"/>
      </rPr>
      <t xml:space="preserve"> (2139,2183, 2301,2301)</t>
    </r>
  </si>
  <si>
    <r>
      <t xml:space="preserve">2239 (2103,2138,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</si>
  <si>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2135 (2067,2087,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</si>
  <si>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t>2301 (2173,2228, 2301,2301)</t>
  </si>
  <si>
    <t>2224 (2122,2153, 2301,2301)</t>
  </si>
  <si>
    <r>
      <t>2128 (2076,2091,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</si>
  <si>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2123 (2067,2083,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</si>
  <si>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2204 (2099,2132,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</si>
  <si>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2275</t>
    </r>
    <r>
      <rPr>
        <sz val="11"/>
        <color theme="1"/>
        <rFont val="Calibri"/>
        <family val="2"/>
        <scheme val="minor"/>
      </rPr>
      <t xml:space="preserve"> (2130,2176,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</si>
  <si>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2166 (2106,2124,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</si>
  <si>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(2138,2164,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</si>
  <si>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2156 (2088,2109,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</si>
  <si>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(2107,2126,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</si>
  <si>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2185 (2122,2140,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</si>
  <si>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</si>
  <si>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2173 (2112,2129,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</si>
  <si>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2154 (2091,2112,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</si>
  <si>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(2214,2271, 2301,2301)</t>
  </si>
  <si>
    <t>2171 (2083,2103, 2301,2301)</t>
  </si>
  <si>
    <t>2048 (2027,2034, 2078,2301)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</si>
  <si>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(2139,2187, 2301,2301)</t>
    </r>
  </si>
  <si>
    <r>
      <t>2047 (2027,2033, 2078,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</si>
  <si>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2159 (2072,2095,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</si>
  <si>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2263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</si>
  <si>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(2149,2200, 2301,2301)</t>
    </r>
  </si>
  <si>
    <t>2301 (2192,2267, 2301,2301)</t>
  </si>
  <si>
    <t>2275 (2132,2170, 2301,2301)</t>
  </si>
  <si>
    <t>2149 (2082,2100, 2294,2301)</t>
  </si>
  <si>
    <r>
      <t>2141 (2071,2090,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</si>
  <si>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2240 (2105,2143,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</si>
  <si>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(2138,2191, 2301,2301)</t>
    </r>
  </si>
  <si>
    <t>2253 (2145,2175, 2301,2301)</t>
  </si>
  <si>
    <r>
      <t xml:space="preserve">2183 (2111,2132,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</si>
  <si>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2170 (2091,2115,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</si>
  <si>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</si>
  <si>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2199 (2127,2146,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</si>
  <si>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2176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</si>
  <si>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2183 (2116,2134,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</si>
  <si>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2162 (2093,2113,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</si>
  <si>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(2220,2274, 2301,2301)</t>
  </si>
  <si>
    <t>2172 (2083,2103, 2301,2301)</t>
  </si>
  <si>
    <t>2048 (2027,2034, 2080,2301)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</si>
  <si>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(2142,2190, 2301,2301)</t>
    </r>
  </si>
  <si>
    <r>
      <t>2047 (2027,2033, 2080,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</si>
  <si>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2264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</si>
  <si>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(2150,2201, 2301,2301)</t>
    </r>
  </si>
  <si>
    <t>2301 (2193,2268, 2301,2301)</t>
  </si>
  <si>
    <t>2276 (2133,2171, 2301,2301)</t>
  </si>
  <si>
    <t>2150 (2082,2100, 2294,2301)</t>
  </si>
  <si>
    <r>
      <t xml:space="preserve">2241 (2105,2143,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</si>
  <si>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(2138,2190, 2301,2301)</t>
    </r>
  </si>
  <si>
    <t>2254 (2145,2175, 2301,2301)</t>
  </si>
  <si>
    <r>
      <t xml:space="preserve">2184 (2112,2133,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</si>
  <si>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2170 (2091,2115,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</si>
  <si>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</si>
  <si>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2200 (2127,2146,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</si>
  <si>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2177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</si>
  <si>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2186 (2116,2134,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</si>
  <si>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2163 (2093,2114,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</si>
  <si>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(2192,2248, 2301,2301)</t>
  </si>
  <si>
    <t>2146 (2077,2095, 2301,2301)</t>
  </si>
  <si>
    <r>
      <rPr>
        <sz val="11"/>
        <color rgb="FFFF0000"/>
        <rFont val="Calibri (Body)"/>
      </rPr>
      <t>2282</t>
    </r>
    <r>
      <rPr>
        <sz val="11"/>
        <color theme="1"/>
        <rFont val="Calibri"/>
        <family val="2"/>
        <scheme val="minor"/>
      </rPr>
      <t xml:space="preserve"> (2128,2166, 2301,2301)</t>
    </r>
  </si>
  <si>
    <r>
      <t xml:space="preserve">2138 (2068,2088,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</si>
  <si>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(2104,2139,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</si>
  <si>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(2140,2185, 2301,2301)</t>
    </r>
  </si>
  <si>
    <t>2301 (2174,2228, 2301,2301)</t>
  </si>
  <si>
    <t>2228 (2123,2154, 2301,2301)</t>
  </si>
  <si>
    <t>2131 (2077,2093, 2224,2301)</t>
  </si>
  <si>
    <r>
      <t>2126 (2068,2084, 2224,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</si>
  <si>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2207 (2100,2133,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</si>
  <si>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(2131,2177,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</si>
  <si>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2170 (2106,2126,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</si>
  <si>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2234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</si>
  <si>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2158 (2088,2110,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</si>
  <si>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2214 (2107,2127,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</si>
  <si>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t>2188 (2122,2141,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</si>
  <si>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2168 (2097,2116,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</si>
  <si>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2176 (2113,2130,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</si>
  <si>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2156 (2091,2112,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</si>
  <si>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(2192,2247, 2301,2301)</t>
  </si>
  <si>
    <t>2144 (2076,2095, 2301,2301)</t>
  </si>
  <si>
    <r>
      <rPr>
        <sz val="11"/>
        <color rgb="FFFF0000"/>
        <rFont val="Calibri (Body)"/>
      </rPr>
      <t>2280</t>
    </r>
    <r>
      <rPr>
        <sz val="11"/>
        <color theme="1"/>
        <rFont val="Calibri"/>
        <family val="2"/>
        <scheme val="minor"/>
      </rPr>
      <t xml:space="preserve"> (2128,2164, 2301,2301)</t>
    </r>
  </si>
  <si>
    <r>
      <t>2137 (2068,2088,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</si>
  <si>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(2105,2140,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</si>
  <si>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(2141,2185, 2301,2301)</t>
    </r>
  </si>
  <si>
    <t>2301 (2174,2229, 2301,2301)</t>
  </si>
  <si>
    <t>2226 (2122,2153, 2301,2301)</t>
  </si>
  <si>
    <r>
      <t>2129 (2076,2091,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</si>
  <si>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2124 (2067,2084,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</si>
  <si>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2206 (2100,2134,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</si>
  <si>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(2132,2179,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</si>
  <si>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2167 (2106,2125,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</si>
  <si>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</si>
  <si>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2157 (2088,2110,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</si>
  <si>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(2108,2126,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</si>
  <si>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>2186 (2122,2140, 2271,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</si>
  <si>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2271,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</si>
  <si>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r>
      <t>2172 (2112,2129, 2247,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</si>
  <si>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2153 (2091,2112, 2247,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</si>
  <si>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t xml:space="preserve">SANDY_HOOK </t>
  </si>
  <si>
    <t>p50</t>
  </si>
  <si>
    <t>p05</t>
  </si>
  <si>
    <t>p17</t>
  </si>
  <si>
    <t>p83</t>
  </si>
  <si>
    <t>p95</t>
  </si>
  <si>
    <t>ATLANTIC_CITY</t>
  </si>
  <si>
    <t>Cape May</t>
  </si>
  <si>
    <t>Medium Confidence</t>
  </si>
  <si>
    <t>(LowEmis) SSP1-2.6</t>
  </si>
  <si>
    <t>(MedEmis) SSP2-4.5</t>
  </si>
  <si>
    <t>(HighEmis)  SSP3-7.0</t>
  </si>
  <si>
    <t>(V HighEmis)  SSP5-8.5</t>
  </si>
  <si>
    <t>Low Confidence</t>
  </si>
  <si>
    <t xml:space="preserve">Regardless of emissions, coastal New Jersey SLR is likely (at least a 66% chance) to exceed 1 ft by </t>
  </si>
  <si>
    <r>
      <t>Under a</t>
    </r>
    <r>
      <rPr>
        <b/>
        <sz val="11"/>
        <color theme="1"/>
        <rFont val="Calibri"/>
        <family val="2"/>
        <scheme val="minor"/>
      </rPr>
      <t xml:space="preserve"> low-emissions scenario</t>
    </r>
    <r>
      <rPr>
        <sz val="11"/>
        <color theme="1"/>
        <rFont val="Calibri"/>
        <family val="2"/>
        <scheme val="minor"/>
      </rPr>
      <t>, consistent with the global goal of limiting warming to below 2°C above late nineteenth-century levels,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</si>
  <si>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 xml:space="preserve">Under an </t>
    </r>
    <r>
      <rPr>
        <b/>
        <sz val="11"/>
        <color theme="1"/>
        <rFont val="Calibri"/>
        <family val="2"/>
        <scheme val="minor"/>
      </rPr>
      <t>intermediate-emissions scenario</t>
    </r>
    <r>
      <rPr>
        <sz val="11"/>
        <color theme="1"/>
        <rFont val="Calibri"/>
        <family val="2"/>
        <scheme val="minor"/>
      </rPr>
      <t>, consistent with current global climate policies,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</si>
  <si>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>Under a</t>
    </r>
    <r>
      <rPr>
        <b/>
        <sz val="11"/>
        <color theme="1"/>
        <rFont val="Calibri"/>
        <family val="2"/>
        <scheme val="minor"/>
      </rPr>
      <t xml:space="preserve"> high-emission scenario</t>
    </r>
    <r>
      <rPr>
        <sz val="11"/>
        <color theme="1"/>
        <rFont val="Calibri"/>
        <family val="2"/>
        <scheme val="minor"/>
      </rPr>
      <t xml:space="preserve">, consistent with global trends before the adoption of the Paris Agreement, coastal New Jersey SLR is likely (at least a 66% chance </t>
    </r>
    <r>
      <rPr>
        <sz val="11"/>
        <color rgb="FFFF0000"/>
        <rFont val="Calibri (Body)"/>
      </rPr>
      <t>in the absence of unknown-likelihood, high-impact ice-sheet processes</t>
    </r>
    <r>
      <rPr>
        <sz val="11"/>
        <color theme="1"/>
        <rFont val="Calibri"/>
        <family val="2"/>
        <scheme val="minor"/>
      </rPr>
      <t xml:space="preserve">) to exceed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</si>
  <si>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across emissions scenarios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3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</si>
  <si>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low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</si>
  <si>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medium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</si>
  <si>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high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</si>
  <si>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t>xls calculation 1</t>
  </si>
  <si>
    <t>xls calculation 2</t>
  </si>
  <si>
    <t>xls calculation 3</t>
  </si>
  <si>
    <t>xls calculation 4</t>
  </si>
  <si>
    <t>xls calculation 5</t>
  </si>
  <si>
    <t>xls calculation 6</t>
  </si>
  <si>
    <t>xls calculation 7</t>
  </si>
  <si>
    <t>xls calculation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</si>
</sst>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 (Body)"/>
    </font>
    <font>
      <u/>
      <sz val="11"/>
      <color theme="1"/>
      <name val="Calibri (Body)"/>
    </font>
    <font>
      <b/>
      <sz val="14"/>
      <color rgb="FFA02B93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D7EC-F104-224A-8682-CF29092C0D46}">
  <dimension ref="A1:G29"/>
  <sheetViews>
    <sheetView zoomScale="134" zoomScaleNormal="134" workbookViewId="0">
      <selection activeCell="C28" sqref="C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92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93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95</v>
      </c>
      <c r="C8" s="4" t="s">
        <v>203</v>
      </c>
      <c r="D8" s="4" t="s">
        <v>204</v>
      </c>
      <c r="E8" s="4" t="s">
        <v>202</v>
      </c>
    </row>
    <row r="9" spans="1:7" x14ac:dyDescent="0.2">
      <c r="A9" s="2" t="s">
        <v>115</v>
      </c>
      <c r="B9" s="4" t="s">
        <v>97</v>
      </c>
      <c r="C9" s="4" t="s">
        <v>210</v>
      </c>
      <c r="D9" s="4" t="s">
        <v>209</v>
      </c>
      <c r="E9" s="4" t="s">
        <v>208</v>
      </c>
    </row>
    <row r="10" spans="1:7" x14ac:dyDescent="0.2">
      <c r="A10" s="2" t="s">
        <v>116</v>
      </c>
      <c r="B10" s="4" t="s">
        <v>4</v>
      </c>
      <c r="C10" s="4" t="s">
        <v>99</v>
      </c>
      <c r="D10" s="4" t="s">
        <v>214</v>
      </c>
      <c r="E10" s="4" t="s">
        <v>215</v>
      </c>
    </row>
    <row r="11" spans="1:7" x14ac:dyDescent="0.2">
      <c r="A11" s="2" t="s">
        <v>117</v>
      </c>
      <c r="B11" s="4" t="s">
        <v>102</v>
      </c>
      <c r="C11" s="4" t="s">
        <v>103</v>
      </c>
      <c r="D11" s="4" t="s">
        <v>104</v>
      </c>
      <c r="E11" s="4" t="s">
        <v>218</v>
      </c>
    </row>
    <row r="12" spans="1:7" x14ac:dyDescent="0.2">
      <c r="A12" s="2" t="s">
        <v>118</v>
      </c>
      <c r="B12" s="4" t="s">
        <v>108</v>
      </c>
      <c r="C12" s="4" t="s">
        <v>109</v>
      </c>
      <c r="D12" s="4" t="s">
        <v>110</v>
      </c>
      <c r="E12" s="4" t="s">
        <v>220</v>
      </c>
    </row>
    <row r="14" spans="1:7" x14ac:dyDescent="0.2">
      <c r="F14" s="4"/>
      <c r="G14" s="4"/>
    </row>
    <row r="18" spans="1:7" x14ac:dyDescent="0.2">
      <c r="A18" t="s">
        <v>94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96</v>
      </c>
      <c r="C21" s="4" t="s">
        <v>205</v>
      </c>
      <c r="D21" s="4" t="s">
        <v>206</v>
      </c>
      <c r="E21" s="4" t="s">
        <v>207</v>
      </c>
    </row>
    <row r="22" spans="1:7" x14ac:dyDescent="0.2">
      <c r="A22" s="2" t="s">
        <v>115</v>
      </c>
      <c r="B22" s="4" t="s">
        <v>98</v>
      </c>
      <c r="C22" s="4" t="s">
        <v>211</v>
      </c>
      <c r="D22" s="4" t="s">
        <v>212</v>
      </c>
      <c r="E22" s="4" t="s">
        <v>213</v>
      </c>
    </row>
    <row r="23" spans="1:7" x14ac:dyDescent="0.2">
      <c r="A23" s="2" t="s">
        <v>116</v>
      </c>
      <c r="B23" s="4" t="s">
        <v>100</v>
      </c>
      <c r="C23" s="4" t="s">
        <v>101</v>
      </c>
      <c r="D23" s="4" t="s">
        <v>216</v>
      </c>
      <c r="E23" s="4" t="s">
        <v>217</v>
      </c>
    </row>
    <row r="24" spans="1:7" x14ac:dyDescent="0.2">
      <c r="A24" s="2" t="s">
        <v>117</v>
      </c>
      <c r="B24" s="5" t="s">
        <v>105</v>
      </c>
      <c r="C24" s="5" t="s">
        <v>106</v>
      </c>
      <c r="D24" s="5" t="s">
        <v>107</v>
      </c>
      <c r="E24" s="5" t="s">
        <v>219</v>
      </c>
    </row>
    <row r="25" spans="1:7" x14ac:dyDescent="0.2">
      <c r="A25" s="2" t="s">
        <v>118</v>
      </c>
      <c r="B25" s="5" t="s">
        <v>111</v>
      </c>
      <c r="C25" s="5" t="s">
        <v>112</v>
      </c>
      <c r="D25" s="5" t="s">
        <v>113</v>
      </c>
      <c r="E25" s="5" t="s">
        <v>221</v>
      </c>
    </row>
    <row r="28" spans="1:7" x14ac:dyDescent="0.2">
      <c r="F28" s="4"/>
      <c r="G28" s="4"/>
    </row>
    <row r="29" spans="1:7" x14ac:dyDescent="0.2">
      <c r="B29" s="4"/>
      <c r="C29" s="4"/>
      <c r="D29" s="4"/>
      <c r="E29" s="4"/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5C93-8625-D842-A1E1-939B67B0322A}">
  <dimension ref="A1:G29"/>
  <sheetViews>
    <sheetView topLeftCell="A2" zoomScale="120" zoomScaleNormal="120" workbookViewId="0">
      <selection activeCell="D28" sqref="D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69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70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72</v>
      </c>
      <c r="C8" s="4" t="s">
        <v>183</v>
      </c>
      <c r="D8" s="4" t="s">
        <v>184</v>
      </c>
      <c r="E8" s="4" t="s">
        <v>182</v>
      </c>
    </row>
    <row r="9" spans="1:7" x14ac:dyDescent="0.2">
      <c r="A9" s="2" t="s">
        <v>115</v>
      </c>
      <c r="B9" s="4" t="s">
        <v>74</v>
      </c>
      <c r="C9" s="4" t="s">
        <v>190</v>
      </c>
      <c r="D9" s="4" t="s">
        <v>189</v>
      </c>
      <c r="E9" s="4" t="s">
        <v>188</v>
      </c>
    </row>
    <row r="10" spans="1:7" x14ac:dyDescent="0.2">
      <c r="A10" s="2" t="s">
        <v>116</v>
      </c>
      <c r="B10" s="4" t="s">
        <v>76</v>
      </c>
      <c r="C10" s="4" t="s">
        <v>77</v>
      </c>
      <c r="D10" s="4" t="s">
        <v>194</v>
      </c>
      <c r="E10" s="4" t="s">
        <v>195</v>
      </c>
    </row>
    <row r="11" spans="1:7" x14ac:dyDescent="0.2">
      <c r="A11" s="2" t="s">
        <v>117</v>
      </c>
      <c r="B11" s="4" t="s">
        <v>80</v>
      </c>
      <c r="C11" s="4" t="s">
        <v>81</v>
      </c>
      <c r="D11" s="4" t="s">
        <v>82</v>
      </c>
      <c r="E11" s="4" t="s">
        <v>198</v>
      </c>
    </row>
    <row r="12" spans="1:7" x14ac:dyDescent="0.2">
      <c r="A12" s="2" t="s">
        <v>118</v>
      </c>
      <c r="B12" s="4" t="s">
        <v>86</v>
      </c>
      <c r="C12" s="4" t="s">
        <v>87</v>
      </c>
      <c r="D12" s="4" t="s">
        <v>88</v>
      </c>
      <c r="E12" s="4" t="s">
        <v>200</v>
      </c>
    </row>
    <row r="14" spans="1:7" x14ac:dyDescent="0.2">
      <c r="F14" s="4"/>
      <c r="G14" s="4"/>
    </row>
    <row r="18" spans="1:7" x14ac:dyDescent="0.2">
      <c r="A18" t="s">
        <v>71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73</v>
      </c>
      <c r="C21" s="4" t="s">
        <v>185</v>
      </c>
      <c r="D21" s="4" t="s">
        <v>186</v>
      </c>
      <c r="E21" s="4" t="s">
        <v>187</v>
      </c>
    </row>
    <row r="22" spans="1:7" x14ac:dyDescent="0.2">
      <c r="A22" s="2" t="s">
        <v>115</v>
      </c>
      <c r="B22" s="4" t="s">
        <v>75</v>
      </c>
      <c r="C22" s="4" t="s">
        <v>191</v>
      </c>
      <c r="D22" s="4" t="s">
        <v>192</v>
      </c>
      <c r="E22" s="4" t="s">
        <v>193</v>
      </c>
    </row>
    <row r="23" spans="1:7" x14ac:dyDescent="0.2">
      <c r="A23" s="2" t="s">
        <v>116</v>
      </c>
      <c r="B23" s="4" t="s">
        <v>78</v>
      </c>
      <c r="C23" s="4" t="s">
        <v>79</v>
      </c>
      <c r="D23" s="4" t="s">
        <v>196</v>
      </c>
      <c r="E23" s="4" t="s">
        <v>197</v>
      </c>
    </row>
    <row r="24" spans="1:7" x14ac:dyDescent="0.2">
      <c r="A24" s="2" t="s">
        <v>117</v>
      </c>
      <c r="B24" s="4" t="s">
        <v>83</v>
      </c>
      <c r="C24" s="4" t="s">
        <v>84</v>
      </c>
      <c r="D24" s="4" t="s">
        <v>85</v>
      </c>
      <c r="E24" s="4" t="s">
        <v>199</v>
      </c>
    </row>
    <row r="25" spans="1:7" x14ac:dyDescent="0.2">
      <c r="A25" s="2" t="s">
        <v>118</v>
      </c>
      <c r="B25" s="4" t="s">
        <v>89</v>
      </c>
      <c r="C25" s="4" t="s">
        <v>90</v>
      </c>
      <c r="D25" s="4" t="s">
        <v>91</v>
      </c>
      <c r="E25" s="4" t="s">
        <v>201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32FF-7119-9C4B-A0F9-3B3349FFB14A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48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49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164</v>
      </c>
      <c r="C8" s="4" t="s">
        <v>163</v>
      </c>
      <c r="D8" s="4" t="s">
        <v>165</v>
      </c>
      <c r="E8" s="4" t="s">
        <v>162</v>
      </c>
    </row>
    <row r="9" spans="1:7" x14ac:dyDescent="0.2">
      <c r="A9" s="2" t="s">
        <v>115</v>
      </c>
      <c r="B9" s="4" t="s">
        <v>51</v>
      </c>
      <c r="C9" s="4" t="s">
        <v>171</v>
      </c>
      <c r="D9" s="4" t="s">
        <v>170</v>
      </c>
      <c r="E9" s="4" t="s">
        <v>169</v>
      </c>
    </row>
    <row r="10" spans="1:7" x14ac:dyDescent="0.2">
      <c r="A10" s="2" t="s">
        <v>116</v>
      </c>
      <c r="B10" s="4" t="s">
        <v>53</v>
      </c>
      <c r="C10" s="4" t="s">
        <v>54</v>
      </c>
      <c r="D10" s="4" t="s">
        <v>175</v>
      </c>
      <c r="E10" s="4" t="s">
        <v>174</v>
      </c>
    </row>
    <row r="11" spans="1:7" x14ac:dyDescent="0.2">
      <c r="A11" s="2" t="s">
        <v>117</v>
      </c>
      <c r="B11" s="4" t="s">
        <v>57</v>
      </c>
      <c r="C11" s="4" t="s">
        <v>58</v>
      </c>
      <c r="D11" s="4" t="s">
        <v>59</v>
      </c>
      <c r="E11" s="4" t="s">
        <v>178</v>
      </c>
    </row>
    <row r="12" spans="1:7" x14ac:dyDescent="0.2">
      <c r="A12" s="2" t="s">
        <v>118</v>
      </c>
      <c r="B12" s="4" t="s">
        <v>63</v>
      </c>
      <c r="C12" s="4" t="s">
        <v>64</v>
      </c>
      <c r="D12" s="4" t="s">
        <v>65</v>
      </c>
      <c r="E12" s="4" t="s">
        <v>180</v>
      </c>
    </row>
    <row r="14" spans="1:7" x14ac:dyDescent="0.2">
      <c r="F14" s="4"/>
      <c r="G14" s="4"/>
    </row>
    <row r="18" spans="1:7" x14ac:dyDescent="0.2">
      <c r="A18" t="s">
        <v>50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166</v>
      </c>
      <c r="C21" s="4" t="s">
        <v>145</v>
      </c>
      <c r="D21" s="4" t="s">
        <v>167</v>
      </c>
      <c r="E21" s="4" t="s">
        <v>168</v>
      </c>
    </row>
    <row r="22" spans="1:7" x14ac:dyDescent="0.2">
      <c r="A22" s="2" t="s">
        <v>115</v>
      </c>
      <c r="B22" s="4" t="s">
        <v>52</v>
      </c>
      <c r="C22" s="4" t="s">
        <v>151</v>
      </c>
      <c r="D22" s="4" t="s">
        <v>172</v>
      </c>
      <c r="E22" s="4" t="s">
        <v>173</v>
      </c>
    </row>
    <row r="23" spans="1:7" x14ac:dyDescent="0.2">
      <c r="A23" s="2" t="s">
        <v>116</v>
      </c>
      <c r="B23" s="4" t="s">
        <v>55</v>
      </c>
      <c r="C23" s="4" t="s">
        <v>56</v>
      </c>
      <c r="D23" s="4" t="s">
        <v>176</v>
      </c>
      <c r="E23" s="4" t="s">
        <v>177</v>
      </c>
    </row>
    <row r="24" spans="1:7" x14ac:dyDescent="0.2">
      <c r="A24" s="2" t="s">
        <v>117</v>
      </c>
      <c r="B24" s="4" t="s">
        <v>60</v>
      </c>
      <c r="C24" s="4" t="s">
        <v>61</v>
      </c>
      <c r="D24" s="4" t="s">
        <v>62</v>
      </c>
      <c r="E24" s="4" t="s">
        <v>179</v>
      </c>
    </row>
    <row r="25" spans="1:7" x14ac:dyDescent="0.2">
      <c r="A25" s="2" t="s">
        <v>118</v>
      </c>
      <c r="B25" s="4" t="s">
        <v>66</v>
      </c>
      <c r="C25" s="4" t="s">
        <v>67</v>
      </c>
      <c r="D25" s="4" t="s">
        <v>68</v>
      </c>
      <c r="E25" s="4" t="s">
        <v>181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6D73-07F2-1340-8A69-B00E06E4FA06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25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28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142</v>
      </c>
      <c r="C8" s="4" t="s">
        <v>141</v>
      </c>
      <c r="D8" s="4" t="s">
        <v>143</v>
      </c>
      <c r="E8" s="4" t="s">
        <v>140</v>
      </c>
    </row>
    <row r="9" spans="1:7" x14ac:dyDescent="0.2">
      <c r="A9" s="2" t="s">
        <v>115</v>
      </c>
      <c r="B9" s="4" t="s">
        <v>30</v>
      </c>
      <c r="C9" s="4" t="s">
        <v>150</v>
      </c>
      <c r="D9" s="4" t="s">
        <v>149</v>
      </c>
      <c r="E9" s="4" t="s">
        <v>148</v>
      </c>
    </row>
    <row r="10" spans="1:7" x14ac:dyDescent="0.2">
      <c r="A10" s="2" t="s">
        <v>116</v>
      </c>
      <c r="B10" s="4" t="s">
        <v>32</v>
      </c>
      <c r="C10" s="4" t="s">
        <v>33</v>
      </c>
      <c r="D10" s="4" t="s">
        <v>155</v>
      </c>
      <c r="E10" s="4" t="s">
        <v>154</v>
      </c>
    </row>
    <row r="11" spans="1:7" x14ac:dyDescent="0.2">
      <c r="A11" s="2" t="s">
        <v>117</v>
      </c>
      <c r="B11" s="2" t="s">
        <v>36</v>
      </c>
      <c r="C11" s="2" t="s">
        <v>37</v>
      </c>
      <c r="D11" s="2" t="s">
        <v>38</v>
      </c>
      <c r="E11" s="2" t="s">
        <v>158</v>
      </c>
    </row>
    <row r="12" spans="1:7" x14ac:dyDescent="0.2">
      <c r="A12" s="2" t="s">
        <v>118</v>
      </c>
      <c r="B12" s="4" t="s">
        <v>42</v>
      </c>
      <c r="C12" s="4" t="s">
        <v>43</v>
      </c>
      <c r="D12" s="4" t="s">
        <v>44</v>
      </c>
      <c r="E12" s="4" t="s">
        <v>160</v>
      </c>
    </row>
    <row r="14" spans="1:7" x14ac:dyDescent="0.2">
      <c r="F14" s="4"/>
      <c r="G14" s="4"/>
    </row>
    <row r="18" spans="1:7" x14ac:dyDescent="0.2">
      <c r="A18" t="s">
        <v>29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144</v>
      </c>
      <c r="C21" s="4" t="s">
        <v>145</v>
      </c>
      <c r="D21" s="4" t="s">
        <v>146</v>
      </c>
      <c r="E21" s="4" t="s">
        <v>147</v>
      </c>
    </row>
    <row r="22" spans="1:7" x14ac:dyDescent="0.2">
      <c r="A22" s="2" t="s">
        <v>115</v>
      </c>
      <c r="B22" s="4" t="s">
        <v>31</v>
      </c>
      <c r="C22" s="4" t="s">
        <v>151</v>
      </c>
      <c r="D22" s="4" t="s">
        <v>152</v>
      </c>
      <c r="E22" s="4" t="s">
        <v>153</v>
      </c>
    </row>
    <row r="23" spans="1:7" x14ac:dyDescent="0.2">
      <c r="A23" s="2" t="s">
        <v>116</v>
      </c>
      <c r="B23" s="4" t="s">
        <v>34</v>
      </c>
      <c r="C23" s="4" t="s">
        <v>35</v>
      </c>
      <c r="D23" s="4" t="s">
        <v>156</v>
      </c>
      <c r="E23" s="4" t="s">
        <v>157</v>
      </c>
    </row>
    <row r="24" spans="1:7" x14ac:dyDescent="0.2">
      <c r="A24" s="2" t="s">
        <v>117</v>
      </c>
      <c r="B24" s="4" t="s">
        <v>39</v>
      </c>
      <c r="C24" s="4" t="s">
        <v>40</v>
      </c>
      <c r="D24" s="4" t="s">
        <v>41</v>
      </c>
      <c r="E24" s="4" t="s">
        <v>159</v>
      </c>
    </row>
    <row r="25" spans="1:7" x14ac:dyDescent="0.2">
      <c r="A25" s="2" t="s">
        <v>118</v>
      </c>
      <c r="B25" s="4" t="s">
        <v>45</v>
      </c>
      <c r="C25" s="4" t="s">
        <v>46</v>
      </c>
      <c r="D25" s="4" t="s">
        <v>47</v>
      </c>
      <c r="E25" s="4" t="s">
        <v>161</v>
      </c>
    </row>
    <row r="27" spans="1:7" x14ac:dyDescent="0.2">
      <c r="F27" s="4"/>
      <c r="G27" s="4"/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7DA9-CC0F-8247-A231-EFCA8722AEB0}">
  <dimension ref="A1:G28"/>
  <sheetViews>
    <sheetView zoomScale="120" zoomScaleNormal="120" workbookViewId="0">
      <selection activeCell="C30" sqref="C30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5" t="s">
        <v>20</v>
      </c>
      <c r="B1" s="15"/>
      <c r="C1" s="15"/>
    </row>
    <row r="2" spans="1:7" x14ac:dyDescent="0.2">
      <c r="A2" s="15" t="s">
        <v>119</v>
      </c>
      <c r="B2" s="15"/>
      <c r="C2" s="15"/>
      <c r="D2" s="15"/>
    </row>
    <row r="5" spans="1:7" x14ac:dyDescent="0.2">
      <c r="A5" t="s">
        <v>26</v>
      </c>
    </row>
    <row r="7" spans="1:7" x14ac:dyDescent="0.2">
      <c r="A7" s="2"/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2" t="s">
        <v>0</v>
      </c>
      <c r="C8" s="2" t="s">
        <v>122</v>
      </c>
      <c r="D8" s="2" t="s">
        <v>121</v>
      </c>
      <c r="E8" s="2" t="s">
        <v>120</v>
      </c>
    </row>
    <row r="9" spans="1:7" x14ac:dyDescent="0.2">
      <c r="A9" s="2" t="s">
        <v>115</v>
      </c>
      <c r="B9" s="2" t="s">
        <v>2</v>
      </c>
      <c r="C9" s="2" t="s">
        <v>128</v>
      </c>
      <c r="D9" s="2" t="s">
        <v>127</v>
      </c>
      <c r="E9" s="2" t="s">
        <v>126</v>
      </c>
    </row>
    <row r="10" spans="1:7" x14ac:dyDescent="0.2">
      <c r="A10" s="2" t="s">
        <v>116</v>
      </c>
      <c r="B10" s="2" t="s">
        <v>4</v>
      </c>
      <c r="C10" s="2" t="s">
        <v>5</v>
      </c>
      <c r="D10" s="2" t="s">
        <v>132</v>
      </c>
      <c r="E10" s="2" t="s">
        <v>133</v>
      </c>
    </row>
    <row r="11" spans="1:7" x14ac:dyDescent="0.2">
      <c r="A11" s="2" t="s">
        <v>117</v>
      </c>
      <c r="B11" s="4" t="s">
        <v>8</v>
      </c>
      <c r="C11" s="4" t="s">
        <v>9</v>
      </c>
      <c r="D11" s="4" t="s">
        <v>10</v>
      </c>
      <c r="E11" s="4" t="s">
        <v>136</v>
      </c>
    </row>
    <row r="12" spans="1:7" x14ac:dyDescent="0.2">
      <c r="A12" s="2" t="s">
        <v>118</v>
      </c>
      <c r="B12" s="4" t="s">
        <v>14</v>
      </c>
      <c r="C12" s="4" t="s">
        <v>15</v>
      </c>
      <c r="D12" s="4" t="s">
        <v>16</v>
      </c>
      <c r="E12" s="4" t="s">
        <v>138</v>
      </c>
    </row>
    <row r="13" spans="1:7" x14ac:dyDescent="0.2">
      <c r="A13" s="2"/>
      <c r="B13" s="2"/>
      <c r="C13" s="2"/>
      <c r="D13" s="2"/>
      <c r="E13" s="2"/>
    </row>
    <row r="14" spans="1:7" x14ac:dyDescent="0.2">
      <c r="A14" s="2"/>
      <c r="F14" s="4"/>
      <c r="G14" s="4"/>
    </row>
    <row r="15" spans="1:7" x14ac:dyDescent="0.2">
      <c r="A15" s="2"/>
    </row>
    <row r="16" spans="1:7" x14ac:dyDescent="0.2">
      <c r="A16" s="2"/>
      <c r="B16" s="2"/>
      <c r="C16" s="2"/>
      <c r="D16" s="2"/>
      <c r="E16" s="2"/>
    </row>
    <row r="17" spans="1:7" x14ac:dyDescent="0.2">
      <c r="A17" s="2"/>
      <c r="B17" s="2"/>
      <c r="C17" s="2"/>
      <c r="D17" s="2"/>
      <c r="E17" s="2"/>
    </row>
    <row r="18" spans="1:7" x14ac:dyDescent="0.2">
      <c r="A18" s="3" t="s">
        <v>27</v>
      </c>
      <c r="B18" s="2"/>
      <c r="C18" s="2"/>
      <c r="D18" s="2"/>
      <c r="E18" s="2"/>
    </row>
    <row r="19" spans="1:7" x14ac:dyDescent="0.2">
      <c r="A19" s="2"/>
      <c r="B19" s="2"/>
      <c r="C19" s="2"/>
      <c r="D19" s="2"/>
      <c r="E19" s="2"/>
    </row>
    <row r="20" spans="1:7" x14ac:dyDescent="0.2">
      <c r="A20" s="2"/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2" t="s">
        <v>1</v>
      </c>
      <c r="C21" s="2" t="s">
        <v>125</v>
      </c>
      <c r="D21" s="2" t="s">
        <v>124</v>
      </c>
      <c r="E21" s="2" t="s">
        <v>123</v>
      </c>
    </row>
    <row r="22" spans="1:7" x14ac:dyDescent="0.2">
      <c r="A22" s="2" t="s">
        <v>115</v>
      </c>
      <c r="B22" s="2" t="s">
        <v>3</v>
      </c>
      <c r="C22" s="2" t="s">
        <v>129</v>
      </c>
      <c r="D22" s="2" t="s">
        <v>130</v>
      </c>
      <c r="E22" s="2" t="s">
        <v>131</v>
      </c>
    </row>
    <row r="23" spans="1:7" x14ac:dyDescent="0.2">
      <c r="A23" s="2" t="s">
        <v>116</v>
      </c>
      <c r="B23" s="4" t="s">
        <v>6</v>
      </c>
      <c r="C23" s="4" t="s">
        <v>7</v>
      </c>
      <c r="D23" s="4" t="s">
        <v>134</v>
      </c>
      <c r="E23" s="4" t="s">
        <v>135</v>
      </c>
    </row>
    <row r="24" spans="1:7" x14ac:dyDescent="0.2">
      <c r="A24" s="2" t="s">
        <v>117</v>
      </c>
      <c r="B24" s="4" t="s">
        <v>11</v>
      </c>
      <c r="C24" s="4" t="s">
        <v>12</v>
      </c>
      <c r="D24" s="4" t="s">
        <v>13</v>
      </c>
      <c r="E24" s="4" t="s">
        <v>137</v>
      </c>
    </row>
    <row r="25" spans="1:7" x14ac:dyDescent="0.2">
      <c r="A25" s="2" t="s">
        <v>118</v>
      </c>
      <c r="B25" s="4" t="s">
        <v>17</v>
      </c>
      <c r="C25" s="4" t="s">
        <v>18</v>
      </c>
      <c r="D25" s="4" t="s">
        <v>19</v>
      </c>
      <c r="E25" s="4" t="s">
        <v>139</v>
      </c>
    </row>
    <row r="28" spans="1:7" x14ac:dyDescent="0.2">
      <c r="F28" s="4"/>
      <c r="G28" s="4"/>
    </row>
  </sheetData>
  <mergeCells count="2">
    <mergeCell ref="A1:C1"/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506C-7B6F-1F41-8B2A-FA4AF67E1BCF}">
  <dimension ref="A3:AC138"/>
  <sheetViews>
    <sheetView tabSelected="1" topLeftCell="A37" zoomScale="110" zoomScaleNormal="110" workbookViewId="0">
      <selection activeCell="U69" sqref="U69"/>
    </sheetView>
  </sheetViews>
  <sheetFormatPr baseColWidth="10" defaultRowHeight="15" x14ac:dyDescent="0.2"/>
  <cols>
    <col min="1" max="1" width="22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6" t="s">
        <v>222</v>
      </c>
      <c r="B3" s="16" t="s">
        <v>21</v>
      </c>
      <c r="C3" s="17"/>
      <c r="D3" s="17"/>
      <c r="E3" s="17"/>
      <c r="F3" s="17"/>
      <c r="G3" s="8"/>
      <c r="H3" s="16" t="s">
        <v>22</v>
      </c>
      <c r="I3" s="17"/>
      <c r="J3" s="17"/>
      <c r="K3" s="17"/>
      <c r="L3" s="17"/>
      <c r="M3" s="8"/>
      <c r="N3" s="16" t="s">
        <v>23</v>
      </c>
      <c r="O3" s="17"/>
      <c r="P3" s="17"/>
      <c r="Q3" s="17"/>
      <c r="R3" s="17"/>
      <c r="S3" s="8"/>
      <c r="T3" s="16" t="s">
        <v>24</v>
      </c>
      <c r="U3" s="17"/>
      <c r="V3" s="17"/>
      <c r="W3" s="17"/>
      <c r="X3" s="17"/>
      <c r="Y3" s="8"/>
      <c r="AA3" s="1"/>
    </row>
    <row r="4" spans="1:29" x14ac:dyDescent="0.2">
      <c r="A4" s="9" t="s">
        <v>230</v>
      </c>
      <c r="B4" s="9" t="s">
        <v>223</v>
      </c>
      <c r="C4" s="9" t="s">
        <v>224</v>
      </c>
      <c r="D4" s="9" t="s">
        <v>225</v>
      </c>
      <c r="E4" s="9" t="s">
        <v>226</v>
      </c>
      <c r="F4" s="9" t="s">
        <v>227</v>
      </c>
      <c r="G4" s="8"/>
      <c r="H4" s="9" t="s">
        <v>223</v>
      </c>
      <c r="I4" s="9" t="s">
        <v>224</v>
      </c>
      <c r="J4" s="9" t="s">
        <v>225</v>
      </c>
      <c r="K4" s="9" t="s">
        <v>226</v>
      </c>
      <c r="L4" s="9" t="s">
        <v>227</v>
      </c>
      <c r="M4" s="8"/>
      <c r="N4" s="9" t="s">
        <v>223</v>
      </c>
      <c r="O4" s="9" t="s">
        <v>224</v>
      </c>
      <c r="P4" s="9" t="s">
        <v>225</v>
      </c>
      <c r="Q4" s="9" t="s">
        <v>226</v>
      </c>
      <c r="R4" s="9" t="s">
        <v>227</v>
      </c>
      <c r="S4" s="8"/>
      <c r="T4" s="9" t="s">
        <v>223</v>
      </c>
      <c r="U4" s="9" t="s">
        <v>224</v>
      </c>
      <c r="V4" s="9" t="s">
        <v>225</v>
      </c>
      <c r="W4" s="9" t="s">
        <v>226</v>
      </c>
      <c r="X4" s="9" t="s">
        <v>227</v>
      </c>
      <c r="Y4" s="8"/>
    </row>
    <row r="5" spans="1:29" x14ac:dyDescent="0.2">
      <c r="A5" s="14" t="s">
        <v>231</v>
      </c>
      <c r="B5" s="4">
        <v>2042</v>
      </c>
      <c r="C5" s="2">
        <v>2027</v>
      </c>
      <c r="D5" s="2">
        <v>2032</v>
      </c>
      <c r="E5" s="2">
        <v>2055</v>
      </c>
      <c r="F5" s="2">
        <v>2068</v>
      </c>
      <c r="G5" s="8"/>
      <c r="H5" s="4">
        <v>2129</v>
      </c>
      <c r="I5" s="2">
        <v>2076</v>
      </c>
      <c r="J5" s="4">
        <v>2091</v>
      </c>
      <c r="K5" s="4">
        <v>2214</v>
      </c>
      <c r="L5" s="4">
        <v>2301</v>
      </c>
      <c r="M5" s="8"/>
      <c r="N5" s="10">
        <v>2226</v>
      </c>
      <c r="O5" s="10">
        <v>2122</v>
      </c>
      <c r="P5" s="10">
        <v>2153</v>
      </c>
      <c r="Q5" s="10">
        <v>2301</v>
      </c>
      <c r="R5" s="10">
        <v>2301</v>
      </c>
      <c r="S5" s="8"/>
      <c r="T5" s="4">
        <v>2301</v>
      </c>
      <c r="U5" s="4">
        <v>2174</v>
      </c>
      <c r="V5" s="4">
        <v>2229</v>
      </c>
      <c r="W5" s="4">
        <v>2301</v>
      </c>
      <c r="X5" s="4">
        <v>2301</v>
      </c>
      <c r="Y5" s="8"/>
    </row>
    <row r="6" spans="1:29" x14ac:dyDescent="0.2">
      <c r="A6" s="14" t="s">
        <v>232</v>
      </c>
      <c r="B6" s="4">
        <v>2041</v>
      </c>
      <c r="C6" s="2">
        <v>2028</v>
      </c>
      <c r="D6" s="2">
        <v>2032</v>
      </c>
      <c r="E6" s="2">
        <v>2052</v>
      </c>
      <c r="F6" s="2">
        <v>2061</v>
      </c>
      <c r="G6" s="8"/>
      <c r="H6" s="4">
        <v>2100</v>
      </c>
      <c r="I6" s="2">
        <v>2071</v>
      </c>
      <c r="J6" s="4">
        <v>2082</v>
      </c>
      <c r="K6" s="4">
        <v>2144</v>
      </c>
      <c r="L6" s="4">
        <v>2184</v>
      </c>
      <c r="M6" s="8"/>
      <c r="N6" s="10">
        <v>2167</v>
      </c>
      <c r="O6" s="10">
        <v>2106</v>
      </c>
      <c r="P6" s="10">
        <v>2125</v>
      </c>
      <c r="Q6" s="10">
        <v>2251</v>
      </c>
      <c r="R6" s="10">
        <v>2301</v>
      </c>
      <c r="S6" s="8"/>
      <c r="T6" s="4">
        <v>2228</v>
      </c>
      <c r="U6" s="4">
        <v>2138</v>
      </c>
      <c r="V6" s="4">
        <v>2165</v>
      </c>
      <c r="W6" s="4">
        <v>2301</v>
      </c>
      <c r="X6" s="4">
        <v>2301</v>
      </c>
      <c r="Y6" s="8"/>
    </row>
    <row r="7" spans="1:29" x14ac:dyDescent="0.2">
      <c r="A7" s="14" t="s">
        <v>233</v>
      </c>
      <c r="B7" s="4">
        <v>2042</v>
      </c>
      <c r="C7" s="2">
        <v>2027</v>
      </c>
      <c r="D7" s="2">
        <v>2032</v>
      </c>
      <c r="E7" s="2">
        <v>2053</v>
      </c>
      <c r="F7" s="2">
        <v>2060</v>
      </c>
      <c r="G7" s="8"/>
      <c r="H7" s="4">
        <v>2094</v>
      </c>
      <c r="I7" s="2">
        <v>2069</v>
      </c>
      <c r="J7" s="4">
        <v>2079</v>
      </c>
      <c r="K7" s="4">
        <v>2122</v>
      </c>
      <c r="L7" s="4">
        <v>2143</v>
      </c>
      <c r="M7" s="8"/>
      <c r="N7" s="10">
        <v>2142</v>
      </c>
      <c r="O7" s="10">
        <v>2098</v>
      </c>
      <c r="P7" s="10">
        <v>2112</v>
      </c>
      <c r="Q7" s="10">
        <v>2190</v>
      </c>
      <c r="R7" s="10">
        <v>2239</v>
      </c>
      <c r="S7" s="8"/>
      <c r="T7" s="4">
        <v>2186</v>
      </c>
      <c r="U7" s="4">
        <v>2122</v>
      </c>
      <c r="V7" s="4">
        <v>2140</v>
      </c>
      <c r="W7" s="4">
        <v>2271</v>
      </c>
      <c r="X7" s="4">
        <v>2301</v>
      </c>
      <c r="Y7" s="8"/>
    </row>
    <row r="8" spans="1:29" x14ac:dyDescent="0.2">
      <c r="A8" s="14" t="s">
        <v>234</v>
      </c>
      <c r="B8" s="4">
        <v>2040</v>
      </c>
      <c r="C8" s="2">
        <v>2028</v>
      </c>
      <c r="D8" s="2">
        <v>2032</v>
      </c>
      <c r="E8" s="2">
        <v>2049</v>
      </c>
      <c r="F8" s="2">
        <v>2057</v>
      </c>
      <c r="G8" s="8"/>
      <c r="H8" s="4">
        <v>2088</v>
      </c>
      <c r="I8" s="2">
        <v>2065</v>
      </c>
      <c r="J8" s="4">
        <v>2074</v>
      </c>
      <c r="K8" s="4">
        <v>2099</v>
      </c>
      <c r="L8" s="4">
        <v>2127</v>
      </c>
      <c r="M8" s="8"/>
      <c r="N8" s="10">
        <v>2131</v>
      </c>
      <c r="O8" s="10">
        <v>2091</v>
      </c>
      <c r="P8" s="10">
        <v>2104</v>
      </c>
      <c r="Q8" s="10">
        <v>2171</v>
      </c>
      <c r="R8" s="10">
        <v>2208</v>
      </c>
      <c r="S8" s="8"/>
      <c r="T8" s="4">
        <v>2172</v>
      </c>
      <c r="U8" s="4">
        <v>2112</v>
      </c>
      <c r="V8" s="4">
        <v>2129</v>
      </c>
      <c r="W8" s="4">
        <v>2247</v>
      </c>
      <c r="X8" s="4">
        <v>2301</v>
      </c>
      <c r="Y8" s="8"/>
    </row>
    <row r="9" spans="1:29" x14ac:dyDescent="0.2">
      <c r="G9" s="8"/>
      <c r="M9" s="8"/>
      <c r="S9" s="8"/>
      <c r="Y9" s="8"/>
    </row>
    <row r="10" spans="1:29" x14ac:dyDescent="0.2">
      <c r="G10" s="8"/>
      <c r="M10" s="8"/>
      <c r="S10" s="8"/>
      <c r="Y10" s="8"/>
      <c r="AC10" s="1"/>
    </row>
    <row r="11" spans="1:29" x14ac:dyDescent="0.2">
      <c r="A11" s="9" t="s">
        <v>235</v>
      </c>
      <c r="B11" s="11" t="s">
        <v>223</v>
      </c>
      <c r="C11" s="11" t="s">
        <v>224</v>
      </c>
      <c r="D11" s="11" t="s">
        <v>225</v>
      </c>
      <c r="E11" s="11" t="s">
        <v>226</v>
      </c>
      <c r="F11" s="11" t="s">
        <v>227</v>
      </c>
      <c r="G11" s="8"/>
      <c r="H11" s="11" t="s">
        <v>223</v>
      </c>
      <c r="I11" s="11" t="s">
        <v>224</v>
      </c>
      <c r="J11" s="11" t="s">
        <v>225</v>
      </c>
      <c r="K11" s="11" t="s">
        <v>226</v>
      </c>
      <c r="L11" s="11" t="s">
        <v>227</v>
      </c>
      <c r="M11" s="8"/>
      <c r="N11" s="11" t="s">
        <v>223</v>
      </c>
      <c r="O11" s="11" t="s">
        <v>224</v>
      </c>
      <c r="P11" s="11" t="s">
        <v>225</v>
      </c>
      <c r="Q11" s="11" t="s">
        <v>226</v>
      </c>
      <c r="R11" s="11" t="s">
        <v>227</v>
      </c>
      <c r="S11" s="8"/>
      <c r="T11" s="11" t="s">
        <v>223</v>
      </c>
      <c r="U11" s="11" t="s">
        <v>224</v>
      </c>
      <c r="V11" s="11" t="s">
        <v>225</v>
      </c>
      <c r="W11" s="11" t="s">
        <v>226</v>
      </c>
      <c r="X11" s="11" t="s">
        <v>227</v>
      </c>
      <c r="Y11" s="8"/>
      <c r="AC11" s="2"/>
    </row>
    <row r="12" spans="1:29" x14ac:dyDescent="0.2">
      <c r="A12" s="14" t="s">
        <v>231</v>
      </c>
      <c r="B12" s="4">
        <v>2041</v>
      </c>
      <c r="C12" s="4">
        <v>2027</v>
      </c>
      <c r="D12" s="4">
        <v>2031</v>
      </c>
      <c r="E12" s="4">
        <v>2055</v>
      </c>
      <c r="F12" s="4">
        <v>2068</v>
      </c>
      <c r="G12" s="8"/>
      <c r="H12" s="4">
        <v>2124</v>
      </c>
      <c r="I12" s="2">
        <v>2067</v>
      </c>
      <c r="J12" s="2">
        <v>2084</v>
      </c>
      <c r="K12" s="2">
        <v>2214</v>
      </c>
      <c r="L12" s="2">
        <v>2301</v>
      </c>
      <c r="M12" s="8"/>
      <c r="N12" s="10">
        <v>2206</v>
      </c>
      <c r="O12" s="10">
        <v>2100</v>
      </c>
      <c r="P12" s="10">
        <v>2134</v>
      </c>
      <c r="Q12" s="10">
        <v>2301</v>
      </c>
      <c r="R12" s="10">
        <v>2301</v>
      </c>
      <c r="S12" s="8"/>
      <c r="T12" s="4">
        <v>2276</v>
      </c>
      <c r="U12" s="4">
        <v>2132</v>
      </c>
      <c r="V12" s="4">
        <v>2179</v>
      </c>
      <c r="W12" s="4">
        <v>2301</v>
      </c>
      <c r="X12" s="4">
        <v>2301</v>
      </c>
      <c r="Y12" s="8"/>
      <c r="AC12" s="4"/>
    </row>
    <row r="13" spans="1:29" x14ac:dyDescent="0.2">
      <c r="A13" s="14" t="s">
        <v>232</v>
      </c>
      <c r="B13" s="4">
        <v>2041</v>
      </c>
      <c r="C13" s="4">
        <v>2027</v>
      </c>
      <c r="D13" s="4">
        <v>2031</v>
      </c>
      <c r="E13" s="4">
        <v>2052</v>
      </c>
      <c r="F13" s="4">
        <v>2061</v>
      </c>
      <c r="G13" s="8"/>
      <c r="H13" s="4">
        <v>2098</v>
      </c>
      <c r="I13" s="2">
        <v>2063</v>
      </c>
      <c r="J13" s="2">
        <v>2074</v>
      </c>
      <c r="K13" s="2">
        <v>2144</v>
      </c>
      <c r="L13" s="2">
        <v>2184</v>
      </c>
      <c r="M13" s="8"/>
      <c r="N13" s="10">
        <v>2157</v>
      </c>
      <c r="O13" s="10">
        <v>2088</v>
      </c>
      <c r="P13" s="10">
        <v>2110</v>
      </c>
      <c r="Q13" s="10">
        <v>2251</v>
      </c>
      <c r="R13" s="10">
        <v>2301</v>
      </c>
      <c r="S13" s="8"/>
      <c r="T13" s="4">
        <v>2210</v>
      </c>
      <c r="U13" s="4">
        <v>2108</v>
      </c>
      <c r="V13" s="4">
        <v>2126</v>
      </c>
      <c r="W13" s="4">
        <v>2301</v>
      </c>
      <c r="X13" s="4">
        <v>2301</v>
      </c>
      <c r="Y13" s="8"/>
      <c r="AC13" s="4"/>
    </row>
    <row r="14" spans="1:29" x14ac:dyDescent="0.2">
      <c r="A14" s="14" t="s">
        <v>233</v>
      </c>
      <c r="B14" s="5">
        <v>2041</v>
      </c>
      <c r="C14" s="4">
        <v>2026</v>
      </c>
      <c r="D14" s="4">
        <v>2031</v>
      </c>
      <c r="E14" s="4">
        <v>2053</v>
      </c>
      <c r="F14" s="4">
        <v>2060</v>
      </c>
      <c r="G14" s="8"/>
      <c r="H14" s="5">
        <v>2091</v>
      </c>
      <c r="I14" s="2">
        <v>2061</v>
      </c>
      <c r="J14" s="2">
        <v>2071</v>
      </c>
      <c r="K14" s="2">
        <v>2122</v>
      </c>
      <c r="L14" s="2">
        <v>2143</v>
      </c>
      <c r="M14" s="8"/>
      <c r="N14" s="12">
        <v>2130</v>
      </c>
      <c r="O14" s="10">
        <v>2081</v>
      </c>
      <c r="P14" s="10">
        <v>2098</v>
      </c>
      <c r="Q14" s="10">
        <v>2190</v>
      </c>
      <c r="R14" s="10">
        <v>2239</v>
      </c>
      <c r="S14" s="8"/>
      <c r="T14" s="5">
        <v>2166</v>
      </c>
      <c r="U14" s="4">
        <v>2097</v>
      </c>
      <c r="V14" s="4">
        <v>2116</v>
      </c>
      <c r="W14" s="4">
        <v>2271</v>
      </c>
      <c r="X14" s="4">
        <v>2301</v>
      </c>
      <c r="Y14" s="8"/>
      <c r="AC14" s="4"/>
    </row>
    <row r="15" spans="1:29" x14ac:dyDescent="0.2">
      <c r="A15" s="14" t="s">
        <v>234</v>
      </c>
      <c r="B15" s="5">
        <v>2039</v>
      </c>
      <c r="C15" s="4">
        <v>2028</v>
      </c>
      <c r="D15" s="4">
        <v>2031</v>
      </c>
      <c r="E15" s="4">
        <v>2049</v>
      </c>
      <c r="F15" s="4">
        <v>2057</v>
      </c>
      <c r="G15" s="8"/>
      <c r="H15" s="5">
        <v>2085</v>
      </c>
      <c r="I15" s="2">
        <v>2057</v>
      </c>
      <c r="J15" s="2">
        <v>2066</v>
      </c>
      <c r="K15" s="2">
        <v>2099</v>
      </c>
      <c r="L15" s="2">
        <v>2127</v>
      </c>
      <c r="M15" s="8"/>
      <c r="N15" s="12">
        <v>2120</v>
      </c>
      <c r="O15" s="10">
        <v>2076</v>
      </c>
      <c r="P15" s="10">
        <v>2091</v>
      </c>
      <c r="Q15" s="10">
        <v>2171</v>
      </c>
      <c r="R15" s="10">
        <v>2208</v>
      </c>
      <c r="S15" s="8"/>
      <c r="T15" s="5">
        <v>2153</v>
      </c>
      <c r="U15" s="4">
        <v>2091</v>
      </c>
      <c r="V15" s="4">
        <v>2112</v>
      </c>
      <c r="W15" s="4">
        <v>2247</v>
      </c>
      <c r="X15" s="4">
        <v>2301</v>
      </c>
      <c r="Y15" s="8"/>
    </row>
    <row r="16" spans="1:29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20" spans="1:28" x14ac:dyDescent="0.2">
      <c r="AB20" s="1"/>
    </row>
    <row r="21" spans="1:28" x14ac:dyDescent="0.2">
      <c r="A21" s="13" t="s">
        <v>228</v>
      </c>
      <c r="B21" s="16" t="s">
        <v>21</v>
      </c>
      <c r="C21" s="17"/>
      <c r="D21" s="17"/>
      <c r="E21" s="17"/>
      <c r="F21" s="17"/>
      <c r="G21" s="8"/>
      <c r="H21" s="16" t="s">
        <v>22</v>
      </c>
      <c r="I21" s="17"/>
      <c r="J21" s="17"/>
      <c r="K21" s="17"/>
      <c r="L21" s="17"/>
      <c r="M21" s="8"/>
      <c r="N21" s="16" t="s">
        <v>23</v>
      </c>
      <c r="O21" s="17"/>
      <c r="P21" s="17"/>
      <c r="Q21" s="17"/>
      <c r="R21" s="17"/>
      <c r="S21" s="8"/>
      <c r="T21" s="16" t="s">
        <v>24</v>
      </c>
      <c r="U21" s="17"/>
      <c r="V21" s="17"/>
      <c r="W21" s="17"/>
      <c r="X21" s="17"/>
      <c r="Y21" s="8"/>
    </row>
    <row r="22" spans="1:28" x14ac:dyDescent="0.2">
      <c r="A22" s="9" t="s">
        <v>230</v>
      </c>
      <c r="B22" s="9" t="s">
        <v>223</v>
      </c>
      <c r="C22" s="9" t="s">
        <v>224</v>
      </c>
      <c r="D22" s="9" t="s">
        <v>225</v>
      </c>
      <c r="E22" s="9" t="s">
        <v>226</v>
      </c>
      <c r="F22" s="9" t="s">
        <v>227</v>
      </c>
      <c r="G22" s="8"/>
      <c r="H22" s="9" t="s">
        <v>223</v>
      </c>
      <c r="I22" s="9" t="s">
        <v>224</v>
      </c>
      <c r="J22" s="9" t="s">
        <v>225</v>
      </c>
      <c r="K22" s="9" t="s">
        <v>226</v>
      </c>
      <c r="L22" s="9" t="s">
        <v>227</v>
      </c>
      <c r="M22" s="8"/>
      <c r="N22" s="9" t="s">
        <v>223</v>
      </c>
      <c r="O22" s="9" t="s">
        <v>224</v>
      </c>
      <c r="P22" s="9" t="s">
        <v>225</v>
      </c>
      <c r="Q22" s="9" t="s">
        <v>226</v>
      </c>
      <c r="R22" s="9" t="s">
        <v>227</v>
      </c>
      <c r="S22" s="8"/>
      <c r="T22" s="9" t="s">
        <v>223</v>
      </c>
      <c r="U22" s="9" t="s">
        <v>224</v>
      </c>
      <c r="V22" s="9" t="s">
        <v>225</v>
      </c>
      <c r="W22" s="9" t="s">
        <v>226</v>
      </c>
      <c r="X22" s="9" t="s">
        <v>227</v>
      </c>
      <c r="Y22" s="8"/>
      <c r="AB22" s="1"/>
    </row>
    <row r="23" spans="1:28" x14ac:dyDescent="0.2">
      <c r="A23" s="14" t="s">
        <v>231</v>
      </c>
      <c r="B23" s="4">
        <v>2041</v>
      </c>
      <c r="C23" s="10">
        <v>2028</v>
      </c>
      <c r="D23" s="10">
        <v>2032</v>
      </c>
      <c r="E23" s="10">
        <v>2054</v>
      </c>
      <c r="F23" s="10">
        <v>2067</v>
      </c>
      <c r="G23" s="8"/>
      <c r="H23" s="4">
        <v>2128</v>
      </c>
      <c r="I23" s="4">
        <v>2076</v>
      </c>
      <c r="J23" s="4">
        <v>2091</v>
      </c>
      <c r="K23" s="4">
        <v>2207</v>
      </c>
      <c r="L23" s="4">
        <v>2301</v>
      </c>
      <c r="M23" s="8"/>
      <c r="N23" s="4">
        <v>2224</v>
      </c>
      <c r="O23" s="4">
        <v>2122</v>
      </c>
      <c r="P23" s="4">
        <v>2153</v>
      </c>
      <c r="Q23" s="4">
        <v>2301</v>
      </c>
      <c r="R23" s="4">
        <v>2301</v>
      </c>
      <c r="S23" s="8"/>
      <c r="T23" s="4">
        <v>2301</v>
      </c>
      <c r="U23" s="4">
        <v>2173</v>
      </c>
      <c r="V23" s="4">
        <v>2228</v>
      </c>
      <c r="W23" s="4">
        <v>2301</v>
      </c>
      <c r="X23" s="4">
        <v>2301</v>
      </c>
      <c r="Y23" s="8"/>
    </row>
    <row r="24" spans="1:28" x14ac:dyDescent="0.2">
      <c r="A24" s="14" t="s">
        <v>232</v>
      </c>
      <c r="B24" s="4">
        <v>2041</v>
      </c>
      <c r="C24" s="10">
        <v>2028</v>
      </c>
      <c r="D24" s="10">
        <v>2032</v>
      </c>
      <c r="E24" s="10">
        <v>2052</v>
      </c>
      <c r="F24" s="10">
        <v>2061</v>
      </c>
      <c r="G24" s="8"/>
      <c r="H24" s="4">
        <v>2099</v>
      </c>
      <c r="I24" s="4">
        <v>2070</v>
      </c>
      <c r="J24" s="4">
        <v>2082</v>
      </c>
      <c r="K24" s="4">
        <v>2145</v>
      </c>
      <c r="L24" s="4">
        <v>2186</v>
      </c>
      <c r="M24" s="8"/>
      <c r="N24" s="4">
        <v>2166</v>
      </c>
      <c r="O24" s="4">
        <v>2106</v>
      </c>
      <c r="P24" s="4">
        <v>2124</v>
      </c>
      <c r="Q24" s="4">
        <v>2252</v>
      </c>
      <c r="R24" s="4">
        <v>2301</v>
      </c>
      <c r="S24" s="8"/>
      <c r="T24" s="4">
        <v>2228</v>
      </c>
      <c r="U24" s="4">
        <v>2138</v>
      </c>
      <c r="V24" s="4">
        <v>2164</v>
      </c>
      <c r="W24" s="4">
        <v>2301</v>
      </c>
      <c r="X24" s="4">
        <v>2301</v>
      </c>
      <c r="Y24" s="8"/>
    </row>
    <row r="25" spans="1:28" x14ac:dyDescent="0.2">
      <c r="A25" s="14" t="s">
        <v>233</v>
      </c>
      <c r="B25" s="4">
        <v>2041</v>
      </c>
      <c r="C25" s="10">
        <v>2028</v>
      </c>
      <c r="D25" s="10">
        <v>2032</v>
      </c>
      <c r="E25" s="10">
        <v>2052</v>
      </c>
      <c r="F25" s="10">
        <v>2059</v>
      </c>
      <c r="G25" s="8"/>
      <c r="H25" s="4">
        <v>2094</v>
      </c>
      <c r="I25" s="4">
        <v>2069</v>
      </c>
      <c r="J25" s="4">
        <v>2078</v>
      </c>
      <c r="K25" s="4">
        <v>2121</v>
      </c>
      <c r="L25" s="4">
        <v>2141</v>
      </c>
      <c r="M25" s="8"/>
      <c r="N25" s="4">
        <v>2142</v>
      </c>
      <c r="O25" s="4">
        <v>2098</v>
      </c>
      <c r="P25" s="4">
        <v>2112</v>
      </c>
      <c r="Q25" s="4">
        <v>2189</v>
      </c>
      <c r="R25" s="4">
        <v>2236</v>
      </c>
      <c r="S25" s="8"/>
      <c r="T25" s="4">
        <v>2185</v>
      </c>
      <c r="U25" s="4">
        <v>2122</v>
      </c>
      <c r="V25" s="4">
        <v>2140</v>
      </c>
      <c r="W25" s="4">
        <v>2270</v>
      </c>
      <c r="X25" s="4">
        <v>2301</v>
      </c>
      <c r="Y25" s="8"/>
    </row>
    <row r="26" spans="1:28" x14ac:dyDescent="0.2">
      <c r="A26" s="14" t="s">
        <v>234</v>
      </c>
      <c r="B26" s="4">
        <v>2039</v>
      </c>
      <c r="C26" s="10">
        <v>2028</v>
      </c>
      <c r="D26" s="10">
        <v>2032</v>
      </c>
      <c r="E26" s="10">
        <v>2049</v>
      </c>
      <c r="F26" s="10">
        <v>2056</v>
      </c>
      <c r="G26" s="8"/>
      <c r="H26" s="4">
        <v>2088</v>
      </c>
      <c r="I26" s="4">
        <v>2065</v>
      </c>
      <c r="J26" s="4">
        <v>2073</v>
      </c>
      <c r="K26" s="4">
        <v>2099</v>
      </c>
      <c r="L26" s="4">
        <v>2128</v>
      </c>
      <c r="M26" s="8"/>
      <c r="N26" s="4">
        <v>2131</v>
      </c>
      <c r="O26" s="4">
        <v>2092</v>
      </c>
      <c r="P26" s="4">
        <v>2104</v>
      </c>
      <c r="Q26" s="4">
        <v>2173</v>
      </c>
      <c r="R26" s="4">
        <v>2215</v>
      </c>
      <c r="S26" s="8"/>
      <c r="T26" s="4">
        <v>2173</v>
      </c>
      <c r="U26" s="4">
        <v>2112</v>
      </c>
      <c r="V26" s="4">
        <v>2129</v>
      </c>
      <c r="W26" s="4">
        <v>2251</v>
      </c>
      <c r="X26" s="4">
        <v>2301</v>
      </c>
      <c r="Y26" s="8"/>
    </row>
    <row r="27" spans="1:28" x14ac:dyDescent="0.2">
      <c r="G27" s="8"/>
      <c r="M27" s="8"/>
      <c r="S27" s="8"/>
      <c r="Y27" s="8"/>
    </row>
    <row r="28" spans="1:28" x14ac:dyDescent="0.2">
      <c r="G28" s="8"/>
      <c r="M28" s="8"/>
      <c r="S28" s="8"/>
      <c r="Y28" s="8"/>
      <c r="AB28" s="1"/>
    </row>
    <row r="29" spans="1:28" x14ac:dyDescent="0.2">
      <c r="A29" s="11" t="s">
        <v>235</v>
      </c>
      <c r="B29" s="11" t="s">
        <v>223</v>
      </c>
      <c r="C29" s="11" t="s">
        <v>224</v>
      </c>
      <c r="D29" s="11" t="s">
        <v>225</v>
      </c>
      <c r="E29" s="11" t="s">
        <v>226</v>
      </c>
      <c r="F29" s="11" t="s">
        <v>227</v>
      </c>
      <c r="G29" s="8"/>
      <c r="H29" s="11" t="s">
        <v>223</v>
      </c>
      <c r="I29" s="11" t="s">
        <v>224</v>
      </c>
      <c r="J29" s="11" t="s">
        <v>225</v>
      </c>
      <c r="K29" s="11" t="s">
        <v>226</v>
      </c>
      <c r="L29" s="11" t="s">
        <v>227</v>
      </c>
      <c r="M29" s="8"/>
      <c r="N29" s="11" t="s">
        <v>223</v>
      </c>
      <c r="O29" s="11" t="s">
        <v>224</v>
      </c>
      <c r="P29" s="11" t="s">
        <v>225</v>
      </c>
      <c r="Q29" s="11" t="s">
        <v>226</v>
      </c>
      <c r="R29" s="11" t="s">
        <v>227</v>
      </c>
      <c r="S29" s="8"/>
      <c r="T29" s="11" t="s">
        <v>223</v>
      </c>
      <c r="U29" s="11" t="s">
        <v>224</v>
      </c>
      <c r="V29" s="11" t="s">
        <v>225</v>
      </c>
      <c r="W29" s="11" t="s">
        <v>226</v>
      </c>
      <c r="X29" s="11" t="s">
        <v>227</v>
      </c>
      <c r="Y29" s="8"/>
    </row>
    <row r="30" spans="1:28" x14ac:dyDescent="0.2">
      <c r="A30" s="14" t="s">
        <v>231</v>
      </c>
      <c r="B30" s="4">
        <v>2040</v>
      </c>
      <c r="C30" s="10">
        <v>2027</v>
      </c>
      <c r="D30" s="10">
        <v>2031</v>
      </c>
      <c r="E30" s="10">
        <v>2054</v>
      </c>
      <c r="F30" s="10">
        <v>2067</v>
      </c>
      <c r="G30" s="8"/>
      <c r="H30" s="4">
        <v>2123</v>
      </c>
      <c r="I30" s="4">
        <v>2067</v>
      </c>
      <c r="J30" s="4">
        <v>2083</v>
      </c>
      <c r="K30" s="4">
        <v>2207</v>
      </c>
      <c r="L30" s="4">
        <v>2301</v>
      </c>
      <c r="M30" s="8"/>
      <c r="N30" s="4">
        <v>2204</v>
      </c>
      <c r="O30" s="4">
        <v>2099</v>
      </c>
      <c r="P30" s="4">
        <v>2132</v>
      </c>
      <c r="Q30" s="4">
        <v>2301</v>
      </c>
      <c r="R30" s="4">
        <v>2301</v>
      </c>
      <c r="S30" s="8"/>
      <c r="T30" s="4">
        <v>2275</v>
      </c>
      <c r="U30" s="4">
        <v>2130</v>
      </c>
      <c r="V30" s="4">
        <v>2176</v>
      </c>
      <c r="W30" s="4">
        <v>2301</v>
      </c>
      <c r="X30" s="4">
        <v>2301</v>
      </c>
      <c r="Y30" s="8"/>
    </row>
    <row r="31" spans="1:28" x14ac:dyDescent="0.2">
      <c r="A31" s="14" t="s">
        <v>232</v>
      </c>
      <c r="B31" s="4">
        <v>2040</v>
      </c>
      <c r="C31" s="10">
        <v>2027</v>
      </c>
      <c r="D31" s="10">
        <v>2031</v>
      </c>
      <c r="E31" s="10">
        <v>2052</v>
      </c>
      <c r="F31" s="10">
        <v>2061</v>
      </c>
      <c r="G31" s="8"/>
      <c r="H31" s="4">
        <v>2098</v>
      </c>
      <c r="I31" s="4">
        <v>2063</v>
      </c>
      <c r="J31" s="4">
        <v>2074</v>
      </c>
      <c r="K31" s="4">
        <v>2145</v>
      </c>
      <c r="L31" s="4">
        <v>2186</v>
      </c>
      <c r="M31" s="8"/>
      <c r="N31" s="4">
        <v>2156</v>
      </c>
      <c r="O31" s="4">
        <v>2088</v>
      </c>
      <c r="P31" s="4">
        <v>2109</v>
      </c>
      <c r="Q31" s="4">
        <v>2252</v>
      </c>
      <c r="R31" s="4">
        <v>2301</v>
      </c>
      <c r="S31" s="8"/>
      <c r="T31" s="4">
        <v>2210</v>
      </c>
      <c r="U31" s="4">
        <v>2107</v>
      </c>
      <c r="V31" s="4">
        <v>2126</v>
      </c>
      <c r="W31" s="4">
        <v>2301</v>
      </c>
      <c r="X31" s="4">
        <v>2301</v>
      </c>
      <c r="Y31" s="8"/>
    </row>
    <row r="32" spans="1:28" x14ac:dyDescent="0.2">
      <c r="A32" s="14" t="s">
        <v>233</v>
      </c>
      <c r="B32" s="4">
        <v>2041</v>
      </c>
      <c r="C32" s="10">
        <v>2027</v>
      </c>
      <c r="D32" s="10">
        <v>2031</v>
      </c>
      <c r="E32" s="10">
        <v>2052</v>
      </c>
      <c r="F32" s="10">
        <v>2059</v>
      </c>
      <c r="G32" s="8"/>
      <c r="H32" s="4">
        <v>2090</v>
      </c>
      <c r="I32" s="4">
        <v>2060</v>
      </c>
      <c r="J32" s="4">
        <v>2070</v>
      </c>
      <c r="K32" s="4">
        <v>2121</v>
      </c>
      <c r="L32" s="4">
        <v>2141</v>
      </c>
      <c r="M32" s="8"/>
      <c r="N32" s="4">
        <v>2130</v>
      </c>
      <c r="O32" s="4">
        <v>2081</v>
      </c>
      <c r="P32" s="4">
        <v>2098</v>
      </c>
      <c r="Q32" s="4">
        <v>2189</v>
      </c>
      <c r="R32" s="4">
        <v>2236</v>
      </c>
      <c r="S32" s="8"/>
      <c r="T32" s="4">
        <v>2166</v>
      </c>
      <c r="U32" s="4">
        <v>2097</v>
      </c>
      <c r="V32" s="4">
        <v>2116</v>
      </c>
      <c r="W32" s="4">
        <v>2270</v>
      </c>
      <c r="X32" s="4">
        <v>2301</v>
      </c>
      <c r="Y32" s="8"/>
    </row>
    <row r="33" spans="1:28" x14ac:dyDescent="0.2">
      <c r="A33" s="14" t="s">
        <v>234</v>
      </c>
      <c r="B33" s="4">
        <v>2039</v>
      </c>
      <c r="C33" s="10">
        <v>2028</v>
      </c>
      <c r="D33" s="10">
        <v>2031</v>
      </c>
      <c r="E33" s="10">
        <v>2049</v>
      </c>
      <c r="F33" s="10">
        <v>2056</v>
      </c>
      <c r="G33" s="8"/>
      <c r="H33" s="4">
        <v>2085</v>
      </c>
      <c r="I33" s="4">
        <v>2057</v>
      </c>
      <c r="J33" s="4">
        <v>2066</v>
      </c>
      <c r="K33" s="4">
        <v>2099</v>
      </c>
      <c r="L33" s="4">
        <v>2128</v>
      </c>
      <c r="M33" s="8"/>
      <c r="N33" s="4">
        <v>2120</v>
      </c>
      <c r="O33" s="4">
        <v>2076</v>
      </c>
      <c r="P33" s="4">
        <v>2091</v>
      </c>
      <c r="Q33" s="4">
        <v>2173</v>
      </c>
      <c r="R33" s="4">
        <v>2215</v>
      </c>
      <c r="S33" s="8"/>
      <c r="T33" s="4">
        <v>2154</v>
      </c>
      <c r="U33" s="4">
        <v>2091</v>
      </c>
      <c r="V33" s="4">
        <v>2112</v>
      </c>
      <c r="W33" s="4">
        <v>2251</v>
      </c>
      <c r="X33" s="4">
        <v>2301</v>
      </c>
      <c r="Y33" s="8"/>
    </row>
    <row r="34" spans="1:28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8" spans="1:28" x14ac:dyDescent="0.2">
      <c r="A38" s="13" t="s">
        <v>229</v>
      </c>
      <c r="B38" s="16" t="s">
        <v>21</v>
      </c>
      <c r="C38" s="17"/>
      <c r="D38" s="17"/>
      <c r="E38" s="17"/>
      <c r="F38" s="17"/>
      <c r="G38" s="8"/>
      <c r="H38" s="16" t="s">
        <v>22</v>
      </c>
      <c r="I38" s="17"/>
      <c r="J38" s="17"/>
      <c r="K38" s="17"/>
      <c r="L38" s="17"/>
      <c r="M38" s="8"/>
      <c r="N38" s="16" t="s">
        <v>23</v>
      </c>
      <c r="O38" s="17"/>
      <c r="P38" s="17"/>
      <c r="Q38" s="17"/>
      <c r="R38" s="17"/>
      <c r="S38" s="8"/>
      <c r="T38" s="16" t="s">
        <v>24</v>
      </c>
      <c r="U38" s="17"/>
      <c r="V38" s="17"/>
      <c r="W38" s="17"/>
      <c r="X38" s="17"/>
      <c r="Y38" s="8"/>
      <c r="AA38" s="1"/>
      <c r="AB38" s="1"/>
    </row>
    <row r="39" spans="1:28" x14ac:dyDescent="0.2">
      <c r="A39" s="9" t="s">
        <v>230</v>
      </c>
      <c r="B39" s="9" t="s">
        <v>223</v>
      </c>
      <c r="C39" s="9" t="s">
        <v>224</v>
      </c>
      <c r="D39" s="9" t="s">
        <v>225</v>
      </c>
      <c r="E39" s="9" t="s">
        <v>226</v>
      </c>
      <c r="F39" s="9" t="s">
        <v>227</v>
      </c>
      <c r="G39" s="8"/>
      <c r="H39" s="9" t="s">
        <v>223</v>
      </c>
      <c r="I39" s="9" t="s">
        <v>224</v>
      </c>
      <c r="J39" s="9" t="s">
        <v>225</v>
      </c>
      <c r="K39" s="9" t="s">
        <v>226</v>
      </c>
      <c r="L39" s="9" t="s">
        <v>227</v>
      </c>
      <c r="M39" s="8"/>
      <c r="N39" s="9" t="s">
        <v>223</v>
      </c>
      <c r="O39" s="9" t="s">
        <v>224</v>
      </c>
      <c r="P39" s="9" t="s">
        <v>225</v>
      </c>
      <c r="Q39" s="9" t="s">
        <v>226</v>
      </c>
      <c r="R39" s="9" t="s">
        <v>227</v>
      </c>
      <c r="S39" s="8"/>
      <c r="T39" s="9" t="s">
        <v>223</v>
      </c>
      <c r="U39" s="9" t="s">
        <v>224</v>
      </c>
      <c r="V39" s="9" t="s">
        <v>225</v>
      </c>
      <c r="W39" s="9" t="s">
        <v>226</v>
      </c>
      <c r="X39" s="9" t="s">
        <v>227</v>
      </c>
      <c r="Y39" s="8"/>
    </row>
    <row r="40" spans="1:28" x14ac:dyDescent="0.2">
      <c r="A40" s="14" t="s">
        <v>231</v>
      </c>
      <c r="B40" s="4">
        <v>2042</v>
      </c>
      <c r="C40" s="4">
        <v>2028</v>
      </c>
      <c r="D40" s="4">
        <v>2032</v>
      </c>
      <c r="E40" s="4">
        <v>2056</v>
      </c>
      <c r="F40" s="4">
        <v>2069</v>
      </c>
      <c r="G40" s="8"/>
      <c r="H40" s="4">
        <v>2131</v>
      </c>
      <c r="I40" s="4">
        <v>2077</v>
      </c>
      <c r="J40" s="4">
        <v>2093</v>
      </c>
      <c r="K40" s="4">
        <v>2224</v>
      </c>
      <c r="L40" s="4">
        <v>2301</v>
      </c>
      <c r="M40" s="8"/>
      <c r="N40" s="4">
        <v>2228</v>
      </c>
      <c r="O40">
        <v>2123</v>
      </c>
      <c r="P40">
        <v>2154</v>
      </c>
      <c r="Q40">
        <v>2301</v>
      </c>
      <c r="R40">
        <v>2301</v>
      </c>
      <c r="S40" s="8"/>
      <c r="T40" s="4">
        <v>2301</v>
      </c>
      <c r="U40" s="4">
        <v>2174</v>
      </c>
      <c r="V40" s="4">
        <v>2228</v>
      </c>
      <c r="W40" s="4">
        <v>2301</v>
      </c>
      <c r="X40" s="4">
        <v>2301</v>
      </c>
      <c r="Y40" s="8"/>
    </row>
    <row r="41" spans="1:28" x14ac:dyDescent="0.2">
      <c r="A41" s="14" t="s">
        <v>232</v>
      </c>
      <c r="B41" s="4">
        <v>2042</v>
      </c>
      <c r="C41" s="4">
        <v>2028</v>
      </c>
      <c r="D41" s="4">
        <v>2032</v>
      </c>
      <c r="E41" s="4">
        <v>2053</v>
      </c>
      <c r="F41" s="4">
        <v>2064</v>
      </c>
      <c r="G41" s="8"/>
      <c r="H41" s="4">
        <v>2108</v>
      </c>
      <c r="I41" s="4">
        <v>2071</v>
      </c>
      <c r="J41" s="4">
        <v>2083</v>
      </c>
      <c r="K41" s="4">
        <v>2152</v>
      </c>
      <c r="L41" s="4">
        <v>2203</v>
      </c>
      <c r="M41" s="8"/>
      <c r="N41" s="4">
        <v>2170</v>
      </c>
      <c r="O41">
        <v>2106</v>
      </c>
      <c r="P41">
        <v>2126</v>
      </c>
      <c r="Q41">
        <v>2269</v>
      </c>
      <c r="R41">
        <v>2301</v>
      </c>
      <c r="S41" s="8"/>
      <c r="T41" s="4">
        <v>2234</v>
      </c>
      <c r="U41" s="4">
        <v>2138</v>
      </c>
      <c r="V41" s="4">
        <v>2165</v>
      </c>
      <c r="W41" s="4">
        <v>2301</v>
      </c>
      <c r="X41" s="4">
        <v>2301</v>
      </c>
      <c r="Y41" s="8"/>
    </row>
    <row r="42" spans="1:28" x14ac:dyDescent="0.2">
      <c r="A42" s="14" t="s">
        <v>233</v>
      </c>
      <c r="B42" s="4">
        <v>2042</v>
      </c>
      <c r="C42" s="4">
        <v>2028</v>
      </c>
      <c r="D42" s="4">
        <v>2032</v>
      </c>
      <c r="E42" s="4">
        <v>2053</v>
      </c>
      <c r="F42" s="4">
        <v>2060</v>
      </c>
      <c r="G42" s="8"/>
      <c r="H42" s="4">
        <v>2095</v>
      </c>
      <c r="I42" s="4">
        <v>2070</v>
      </c>
      <c r="J42" s="4">
        <v>2079</v>
      </c>
      <c r="K42" s="4">
        <v>2125</v>
      </c>
      <c r="L42" s="4">
        <v>2150</v>
      </c>
      <c r="M42" s="8"/>
      <c r="N42" s="4">
        <v>2143</v>
      </c>
      <c r="O42">
        <v>2098</v>
      </c>
      <c r="P42">
        <v>2113</v>
      </c>
      <c r="Q42">
        <v>2197</v>
      </c>
      <c r="R42">
        <v>2259</v>
      </c>
      <c r="S42" s="8"/>
      <c r="T42" s="4">
        <v>2188</v>
      </c>
      <c r="U42" s="4">
        <v>2122</v>
      </c>
      <c r="V42" s="4">
        <v>2141</v>
      </c>
      <c r="W42" s="4">
        <v>2286</v>
      </c>
      <c r="X42" s="4">
        <v>2301</v>
      </c>
      <c r="Y42" s="8"/>
    </row>
    <row r="43" spans="1:28" x14ac:dyDescent="0.2">
      <c r="A43" s="14" t="s">
        <v>234</v>
      </c>
      <c r="B43" s="4">
        <v>2040</v>
      </c>
      <c r="C43" s="4">
        <v>2028</v>
      </c>
      <c r="D43" s="4">
        <v>2032</v>
      </c>
      <c r="E43" s="4">
        <v>2050</v>
      </c>
      <c r="F43" s="4">
        <v>2059</v>
      </c>
      <c r="G43" s="8"/>
      <c r="H43" s="4">
        <v>2088</v>
      </c>
      <c r="I43" s="4">
        <v>2065</v>
      </c>
      <c r="J43" s="4">
        <v>2074</v>
      </c>
      <c r="K43" s="4">
        <v>2115</v>
      </c>
      <c r="L43" s="4">
        <v>2135</v>
      </c>
      <c r="M43" s="8"/>
      <c r="N43" s="4">
        <v>2134</v>
      </c>
      <c r="O43">
        <v>2092</v>
      </c>
      <c r="P43">
        <v>2105</v>
      </c>
      <c r="Q43">
        <v>2180</v>
      </c>
      <c r="R43">
        <v>2232</v>
      </c>
      <c r="S43" s="8"/>
      <c r="T43" s="4">
        <v>2176</v>
      </c>
      <c r="U43" s="4">
        <v>2113</v>
      </c>
      <c r="V43" s="4">
        <v>2130</v>
      </c>
      <c r="W43" s="4">
        <v>2265</v>
      </c>
      <c r="X43" s="4">
        <v>2301</v>
      </c>
      <c r="Y43" s="8"/>
    </row>
    <row r="44" spans="1:28" x14ac:dyDescent="0.2">
      <c r="G44" s="8"/>
      <c r="M44" s="8"/>
      <c r="S44" s="8"/>
      <c r="Y44" s="8"/>
      <c r="AA44" s="1"/>
      <c r="AB44" s="1"/>
    </row>
    <row r="45" spans="1:28" x14ac:dyDescent="0.2">
      <c r="G45" s="8"/>
      <c r="M45" s="8"/>
      <c r="S45" s="8"/>
      <c r="Y45" s="8"/>
    </row>
    <row r="46" spans="1:28" x14ac:dyDescent="0.2">
      <c r="A46" s="11" t="s">
        <v>235</v>
      </c>
      <c r="B46" s="11" t="s">
        <v>223</v>
      </c>
      <c r="C46" s="11" t="s">
        <v>224</v>
      </c>
      <c r="D46" s="11" t="s">
        <v>225</v>
      </c>
      <c r="E46" s="11" t="s">
        <v>226</v>
      </c>
      <c r="F46" s="11" t="s">
        <v>227</v>
      </c>
      <c r="G46" s="8"/>
      <c r="H46" s="11" t="s">
        <v>223</v>
      </c>
      <c r="I46" s="11" t="s">
        <v>224</v>
      </c>
      <c r="J46" s="11" t="s">
        <v>225</v>
      </c>
      <c r="K46" s="11" t="s">
        <v>226</v>
      </c>
      <c r="L46" s="11" t="s">
        <v>227</v>
      </c>
      <c r="M46" s="8"/>
      <c r="N46" s="11" t="s">
        <v>223</v>
      </c>
      <c r="O46" s="11" t="s">
        <v>224</v>
      </c>
      <c r="P46" s="11" t="s">
        <v>225</v>
      </c>
      <c r="Q46" s="11" t="s">
        <v>226</v>
      </c>
      <c r="R46" s="11" t="s">
        <v>227</v>
      </c>
      <c r="S46" s="8"/>
      <c r="T46" s="11" t="s">
        <v>223</v>
      </c>
      <c r="U46" s="11" t="s">
        <v>224</v>
      </c>
      <c r="V46" s="11" t="s">
        <v>225</v>
      </c>
      <c r="W46" s="11" t="s">
        <v>226</v>
      </c>
      <c r="X46" s="11" t="s">
        <v>227</v>
      </c>
      <c r="Y46" s="8"/>
    </row>
    <row r="47" spans="1:28" x14ac:dyDescent="0.2">
      <c r="A47" s="14" t="s">
        <v>231</v>
      </c>
      <c r="B47" s="4">
        <v>2042</v>
      </c>
      <c r="C47" s="4">
        <v>2027</v>
      </c>
      <c r="D47" s="4">
        <v>2032</v>
      </c>
      <c r="E47" s="4">
        <v>2056</v>
      </c>
      <c r="F47" s="4">
        <v>2069</v>
      </c>
      <c r="G47" s="8"/>
      <c r="H47" s="4">
        <v>2126</v>
      </c>
      <c r="I47" s="4">
        <v>2068</v>
      </c>
      <c r="J47" s="4">
        <v>2084</v>
      </c>
      <c r="K47" s="4">
        <v>2224</v>
      </c>
      <c r="L47" s="4">
        <v>2301</v>
      </c>
      <c r="M47" s="8"/>
      <c r="N47" s="4">
        <v>2207</v>
      </c>
      <c r="O47">
        <v>2100</v>
      </c>
      <c r="P47">
        <v>2133</v>
      </c>
      <c r="Q47">
        <v>2301</v>
      </c>
      <c r="R47">
        <v>2301</v>
      </c>
      <c r="S47" s="8"/>
      <c r="T47" s="4">
        <v>2276</v>
      </c>
      <c r="U47" s="4">
        <v>2131</v>
      </c>
      <c r="V47" s="4">
        <v>2177</v>
      </c>
      <c r="W47" s="4">
        <v>2301</v>
      </c>
      <c r="X47" s="4">
        <v>2301</v>
      </c>
      <c r="Y47" s="8"/>
    </row>
    <row r="48" spans="1:28" x14ac:dyDescent="0.2">
      <c r="A48" s="14" t="s">
        <v>232</v>
      </c>
      <c r="B48" s="4">
        <v>2042</v>
      </c>
      <c r="C48" s="4">
        <v>2027</v>
      </c>
      <c r="D48" s="4">
        <v>2031</v>
      </c>
      <c r="E48" s="4">
        <v>2053</v>
      </c>
      <c r="F48" s="4">
        <v>2064</v>
      </c>
      <c r="G48" s="8"/>
      <c r="H48" s="4">
        <v>2095</v>
      </c>
      <c r="I48" s="4">
        <v>2063</v>
      </c>
      <c r="J48" s="4">
        <v>2074</v>
      </c>
      <c r="K48" s="4">
        <v>2152</v>
      </c>
      <c r="L48" s="4">
        <v>2203</v>
      </c>
      <c r="M48" s="8"/>
      <c r="N48" s="4">
        <v>2158</v>
      </c>
      <c r="O48">
        <v>2088</v>
      </c>
      <c r="P48">
        <v>2110</v>
      </c>
      <c r="Q48">
        <v>2269</v>
      </c>
      <c r="R48">
        <v>2301</v>
      </c>
      <c r="S48" s="8"/>
      <c r="T48" s="4">
        <v>2214</v>
      </c>
      <c r="U48" s="4">
        <v>2107</v>
      </c>
      <c r="V48" s="4">
        <v>2127</v>
      </c>
      <c r="W48" s="4">
        <v>2301</v>
      </c>
      <c r="X48" s="4">
        <v>2301</v>
      </c>
      <c r="Y48" s="8"/>
    </row>
    <row r="49" spans="1:25" x14ac:dyDescent="0.2">
      <c r="A49" s="14" t="s">
        <v>233</v>
      </c>
      <c r="B49" s="4">
        <v>2041</v>
      </c>
      <c r="C49" s="4">
        <v>2027</v>
      </c>
      <c r="D49" s="4">
        <v>2031</v>
      </c>
      <c r="E49" s="4">
        <v>2053</v>
      </c>
      <c r="F49" s="4">
        <v>2060</v>
      </c>
      <c r="G49" s="8"/>
      <c r="H49" s="4">
        <v>2092</v>
      </c>
      <c r="I49" s="4">
        <v>2061</v>
      </c>
      <c r="J49" s="4">
        <v>2071</v>
      </c>
      <c r="K49" s="4">
        <v>2125</v>
      </c>
      <c r="L49" s="4">
        <v>2150</v>
      </c>
      <c r="M49" s="8"/>
      <c r="N49" s="4">
        <v>2131</v>
      </c>
      <c r="O49">
        <v>2081</v>
      </c>
      <c r="P49">
        <v>2098</v>
      </c>
      <c r="Q49">
        <v>2197</v>
      </c>
      <c r="R49">
        <v>2259</v>
      </c>
      <c r="S49" s="8"/>
      <c r="T49" s="4">
        <v>2168</v>
      </c>
      <c r="U49" s="4">
        <v>2097</v>
      </c>
      <c r="V49" s="4">
        <v>2116</v>
      </c>
      <c r="W49" s="4">
        <v>2286</v>
      </c>
      <c r="X49" s="4">
        <v>2301</v>
      </c>
      <c r="Y49" s="8"/>
    </row>
    <row r="50" spans="1:25" x14ac:dyDescent="0.2">
      <c r="A50" s="14" t="s">
        <v>234</v>
      </c>
      <c r="B50" s="4">
        <v>2039</v>
      </c>
      <c r="C50" s="4">
        <v>2028</v>
      </c>
      <c r="D50" s="4">
        <v>2031</v>
      </c>
      <c r="E50" s="4">
        <v>2050</v>
      </c>
      <c r="F50" s="4">
        <v>2059</v>
      </c>
      <c r="G50" s="8"/>
      <c r="H50" s="4">
        <v>2086</v>
      </c>
      <c r="I50" s="4">
        <v>2057</v>
      </c>
      <c r="J50" s="4">
        <v>2066</v>
      </c>
      <c r="K50" s="4">
        <v>2099</v>
      </c>
      <c r="L50" s="4">
        <v>2135</v>
      </c>
      <c r="M50" s="8"/>
      <c r="N50" s="4">
        <v>2122</v>
      </c>
      <c r="O50">
        <v>2076</v>
      </c>
      <c r="P50">
        <v>2091</v>
      </c>
      <c r="Q50">
        <v>2180</v>
      </c>
      <c r="R50">
        <v>2232</v>
      </c>
      <c r="S50" s="8"/>
      <c r="T50" s="4">
        <v>2156</v>
      </c>
      <c r="U50" s="4">
        <v>2091</v>
      </c>
      <c r="V50" s="4">
        <v>2112</v>
      </c>
      <c r="W50" s="4">
        <v>2265</v>
      </c>
      <c r="X50" s="4">
        <v>2301</v>
      </c>
      <c r="Y50" s="8"/>
    </row>
    <row r="51" spans="1: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5" spans="1:25" ht="19" x14ac:dyDescent="0.25">
      <c r="A55" s="21" t="s">
        <v>244</v>
      </c>
      <c r="I55" s="22" t="s">
        <v>245</v>
      </c>
      <c r="J55" s="22"/>
    </row>
    <row r="56" spans="1:25" x14ac:dyDescent="0.2">
      <c r="A56" s="18" t="s">
        <v>236</v>
      </c>
      <c r="B56" s="7"/>
      <c r="C56" s="7"/>
      <c r="D56" s="7"/>
      <c r="E56" s="7"/>
      <c r="H56" s="19" t="s">
        <v>237</v>
      </c>
      <c r="I56" s="19"/>
      <c r="J56" s="7"/>
      <c r="K56" s="7"/>
      <c r="L56" s="7"/>
      <c r="M56" s="7"/>
      <c r="N56" s="7"/>
      <c r="O56" s="7"/>
      <c r="P56" s="7"/>
      <c r="Q56" s="7"/>
    </row>
    <row r="57" spans="1:25" x14ac:dyDescent="0.2">
      <c r="A57" s="18"/>
      <c r="B57" s="7"/>
      <c r="C57" s="7"/>
      <c r="D57" s="7">
        <f>MIN(D5:D7,D12:D14,D23:D25,D30:D32,D40:D42,D47:D49)</f>
        <v>2031</v>
      </c>
      <c r="E57" s="7">
        <f>MAX(E5:E7,E12:E14,E23:E25,E30:E32,E40:E42,E47:E49)</f>
        <v>2056</v>
      </c>
      <c r="H57" s="19"/>
      <c r="I57" s="19"/>
      <c r="J57" s="7">
        <f>MIN(J5,J23,J40)</f>
        <v>2091</v>
      </c>
      <c r="K57" s="13">
        <f>MAX(K5,K23,K40)</f>
        <v>2224</v>
      </c>
      <c r="L57" s="7"/>
      <c r="M57" s="7"/>
      <c r="N57" s="7"/>
      <c r="O57" s="7"/>
      <c r="P57" s="7">
        <f>MIN(P5,P23,P40)</f>
        <v>2153</v>
      </c>
      <c r="Q57" s="7">
        <f>MAX(Q5,Q23,Q40)</f>
        <v>2301</v>
      </c>
    </row>
    <row r="58" spans="1:25" x14ac:dyDescent="0.2">
      <c r="A58" s="18"/>
      <c r="B58" s="7"/>
      <c r="C58" s="7"/>
      <c r="D58" s="7"/>
      <c r="E58" s="7"/>
      <c r="H58" s="19"/>
      <c r="I58" s="19"/>
      <c r="J58" s="7"/>
      <c r="K58" s="7"/>
      <c r="L58" s="7"/>
      <c r="M58" s="7"/>
      <c r="N58" s="7"/>
      <c r="O58" s="7"/>
      <c r="P58" s="7"/>
      <c r="Q58" s="7"/>
    </row>
    <row r="59" spans="1:25" x14ac:dyDescent="0.2">
      <c r="A59" s="18"/>
      <c r="B59" s="7"/>
      <c r="C59" s="7"/>
      <c r="D59" s="7"/>
      <c r="E59" s="7"/>
      <c r="H59" s="19"/>
      <c r="I59" s="19"/>
      <c r="J59" s="7"/>
      <c r="K59" s="7"/>
      <c r="L59" s="7"/>
      <c r="M59" s="7"/>
      <c r="N59" s="7"/>
      <c r="O59" s="7"/>
      <c r="P59" s="7"/>
      <c r="Q59" s="7"/>
    </row>
    <row r="60" spans="1:25" x14ac:dyDescent="0.2">
      <c r="A60" s="18"/>
      <c r="B60" s="7"/>
      <c r="C60" s="7"/>
      <c r="D60" s="7"/>
      <c r="E60" s="7"/>
      <c r="H60" s="19"/>
      <c r="I60" s="19"/>
      <c r="J60" s="7"/>
      <c r="K60" s="7"/>
      <c r="L60" s="7"/>
      <c r="M60" s="7"/>
      <c r="N60" s="7"/>
      <c r="O60" s="7"/>
      <c r="P60" s="7"/>
      <c r="Q60" s="7"/>
    </row>
    <row r="61" spans="1:25" x14ac:dyDescent="0.2">
      <c r="A61" s="18"/>
      <c r="B61" s="7"/>
      <c r="C61" s="7"/>
      <c r="D61" s="7"/>
      <c r="E61" s="7"/>
      <c r="H61" s="19"/>
      <c r="I61" s="19"/>
      <c r="J61" s="7"/>
      <c r="K61" s="7"/>
      <c r="L61" s="7"/>
      <c r="M61" s="7"/>
      <c r="N61" s="7"/>
      <c r="O61" s="7"/>
      <c r="P61" s="7"/>
      <c r="Q61" s="7"/>
    </row>
    <row r="62" spans="1:25" x14ac:dyDescent="0.2">
      <c r="A62" s="18"/>
      <c r="B62" s="7"/>
      <c r="C62" s="7"/>
      <c r="D62" s="7"/>
      <c r="E62" s="7"/>
      <c r="H62" s="19"/>
      <c r="I62" s="19"/>
      <c r="J62" s="7"/>
      <c r="K62" s="7"/>
      <c r="L62" s="7"/>
      <c r="M62" s="7"/>
      <c r="N62" s="7"/>
      <c r="O62" s="7"/>
      <c r="P62" s="7"/>
      <c r="Q62" s="7"/>
    </row>
    <row r="63" spans="1:25" x14ac:dyDescent="0.2">
      <c r="A63" s="18"/>
      <c r="B63" s="7"/>
      <c r="C63" s="7"/>
      <c r="D63" s="7"/>
      <c r="E63" s="7"/>
      <c r="H63" s="19"/>
      <c r="I63" s="19"/>
      <c r="J63" s="7"/>
      <c r="K63" s="7"/>
      <c r="L63" s="7"/>
      <c r="M63" s="7"/>
      <c r="N63" s="7"/>
      <c r="O63" s="7"/>
      <c r="P63" s="7"/>
      <c r="Q63" s="7"/>
    </row>
    <row r="64" spans="1:25" x14ac:dyDescent="0.2">
      <c r="A64" s="18"/>
      <c r="B64" s="7"/>
      <c r="C64" s="7"/>
      <c r="D64" s="7"/>
      <c r="E64" s="7"/>
      <c r="H64" s="19"/>
      <c r="I64" s="19"/>
      <c r="J64" s="7"/>
      <c r="K64" s="7"/>
      <c r="L64" s="7"/>
      <c r="M64" s="7"/>
      <c r="N64" s="7"/>
      <c r="O64" s="7"/>
      <c r="P64" s="7"/>
      <c r="Q64" s="7"/>
    </row>
    <row r="65" spans="8:17" x14ac:dyDescent="0.2">
      <c r="H65" s="19"/>
      <c r="I65" s="19"/>
      <c r="J65" s="7"/>
      <c r="K65" s="7"/>
      <c r="L65" s="7"/>
      <c r="M65" s="7"/>
      <c r="N65" s="7"/>
      <c r="O65" s="7"/>
      <c r="P65" s="7"/>
      <c r="Q65" s="7"/>
    </row>
    <row r="66" spans="8:17" x14ac:dyDescent="0.2">
      <c r="H66" s="19"/>
      <c r="I66" s="19"/>
      <c r="J66" s="7"/>
      <c r="K66" s="7"/>
      <c r="L66" s="7"/>
      <c r="M66" s="7"/>
      <c r="N66" s="7"/>
      <c r="O66" s="7"/>
      <c r="P66" s="7"/>
      <c r="Q66" s="7"/>
    </row>
    <row r="67" spans="8:17" x14ac:dyDescent="0.2">
      <c r="H67" s="19"/>
      <c r="I67" s="19"/>
      <c r="J67" s="7"/>
      <c r="K67" s="7"/>
      <c r="L67" s="7"/>
      <c r="M67" s="7"/>
      <c r="N67" s="7"/>
      <c r="O67" s="7"/>
      <c r="P67" s="7"/>
      <c r="Q67" s="7"/>
    </row>
    <row r="71" spans="8:17" ht="19" x14ac:dyDescent="0.25">
      <c r="I71" s="22" t="s">
        <v>246</v>
      </c>
      <c r="J71" s="22"/>
    </row>
    <row r="72" spans="8:17" x14ac:dyDescent="0.2">
      <c r="H72" s="19" t="s">
        <v>238</v>
      </c>
      <c r="I72" s="19"/>
      <c r="J72" s="7"/>
      <c r="K72" s="7"/>
      <c r="L72" s="7"/>
      <c r="M72" s="7"/>
      <c r="N72" s="7"/>
      <c r="O72" s="7"/>
      <c r="P72" s="7"/>
      <c r="Q72" s="7"/>
    </row>
    <row r="73" spans="8:17" x14ac:dyDescent="0.2">
      <c r="H73" s="19"/>
      <c r="I73" s="19"/>
      <c r="J73" s="7">
        <f>MIN(J6,J24,J41)</f>
        <v>2082</v>
      </c>
      <c r="K73" s="7">
        <f>MAX(K6,K24,K41)</f>
        <v>2152</v>
      </c>
      <c r="L73" s="7"/>
      <c r="M73" s="7"/>
      <c r="N73" s="7"/>
      <c r="O73" s="7"/>
      <c r="P73" s="7">
        <f>MIN(P6,P24,P41)</f>
        <v>2124</v>
      </c>
      <c r="Q73" s="13">
        <f>MAX(Q6,Q24,Q41)</f>
        <v>2269</v>
      </c>
    </row>
    <row r="74" spans="8:17" x14ac:dyDescent="0.2">
      <c r="H74" s="19"/>
      <c r="I74" s="19"/>
      <c r="J74" s="7"/>
      <c r="K74" s="7"/>
      <c r="L74" s="7"/>
      <c r="M74" s="7"/>
      <c r="N74" s="7"/>
      <c r="O74" s="7"/>
      <c r="P74" s="7"/>
      <c r="Q74" s="7"/>
    </row>
    <row r="75" spans="8:17" x14ac:dyDescent="0.2">
      <c r="H75" s="19"/>
      <c r="I75" s="19"/>
      <c r="J75" s="7"/>
      <c r="K75" s="7"/>
      <c r="L75" s="7"/>
      <c r="M75" s="7"/>
      <c r="N75" s="7"/>
      <c r="O75" s="7"/>
      <c r="P75" s="7"/>
      <c r="Q75" s="7"/>
    </row>
    <row r="76" spans="8:17" x14ac:dyDescent="0.2">
      <c r="H76" s="19"/>
      <c r="I76" s="19"/>
      <c r="J76" s="7"/>
      <c r="K76" s="7"/>
      <c r="L76" s="7"/>
      <c r="M76" s="7"/>
      <c r="N76" s="7"/>
      <c r="O76" s="7"/>
      <c r="P76" s="7"/>
      <c r="Q76" s="7"/>
    </row>
    <row r="77" spans="8:17" x14ac:dyDescent="0.2">
      <c r="H77" s="19"/>
      <c r="I77" s="19"/>
      <c r="J77" s="7"/>
      <c r="K77" s="7"/>
      <c r="L77" s="7"/>
      <c r="M77" s="7"/>
      <c r="N77" s="7"/>
      <c r="O77" s="7"/>
      <c r="P77" s="7"/>
      <c r="Q77" s="7"/>
    </row>
    <row r="78" spans="8:17" x14ac:dyDescent="0.2">
      <c r="H78" s="19"/>
      <c r="I78" s="19"/>
      <c r="J78" s="7"/>
      <c r="K78" s="7"/>
      <c r="L78" s="7"/>
      <c r="M78" s="7"/>
      <c r="N78" s="7"/>
      <c r="O78" s="7"/>
      <c r="P78" s="7"/>
      <c r="Q78" s="7"/>
    </row>
    <row r="79" spans="8:17" x14ac:dyDescent="0.2">
      <c r="H79" s="19"/>
      <c r="I79" s="19"/>
      <c r="J79" s="7"/>
      <c r="K79" s="7"/>
      <c r="L79" s="7"/>
      <c r="M79" s="7"/>
      <c r="N79" s="7"/>
      <c r="O79" s="7"/>
      <c r="P79" s="7"/>
      <c r="Q79" s="7"/>
    </row>
    <row r="80" spans="8:17" x14ac:dyDescent="0.2">
      <c r="H80" s="19"/>
      <c r="I80" s="19"/>
      <c r="J80" s="7"/>
      <c r="K80" s="7"/>
      <c r="L80" s="7"/>
      <c r="M80" s="7"/>
      <c r="N80" s="7"/>
      <c r="O80" s="7"/>
      <c r="P80" s="7"/>
      <c r="Q80" s="7"/>
    </row>
    <row r="81" spans="6:19" x14ac:dyDescent="0.2">
      <c r="H81" s="19"/>
      <c r="I81" s="19"/>
      <c r="J81" s="7"/>
      <c r="K81" s="7"/>
      <c r="L81" s="7"/>
      <c r="M81" s="7"/>
      <c r="N81" s="7"/>
      <c r="O81" s="7"/>
      <c r="P81" s="7"/>
      <c r="Q81" s="7"/>
    </row>
    <row r="82" spans="6:19" x14ac:dyDescent="0.2">
      <c r="H82" s="19"/>
      <c r="I82" s="19"/>
      <c r="J82" s="7"/>
      <c r="K82" s="7"/>
      <c r="L82" s="7"/>
      <c r="M82" s="7"/>
      <c r="N82" s="7"/>
      <c r="O82" s="7"/>
      <c r="P82" s="7"/>
      <c r="Q82" s="7"/>
    </row>
    <row r="83" spans="6:19" x14ac:dyDescent="0.2">
      <c r="H83" s="19"/>
      <c r="I83" s="19"/>
      <c r="J83" s="7"/>
      <c r="K83" s="7"/>
      <c r="L83" s="7"/>
      <c r="M83" s="7"/>
      <c r="N83" s="7"/>
      <c r="O83" s="7"/>
      <c r="P83" s="7"/>
      <c r="Q83" s="7"/>
    </row>
    <row r="86" spans="6:19" ht="19" x14ac:dyDescent="0.25">
      <c r="I86" s="22" t="s">
        <v>247</v>
      </c>
      <c r="J86" s="22"/>
    </row>
    <row r="87" spans="6:19" x14ac:dyDescent="0.2">
      <c r="H87" s="19" t="s">
        <v>239</v>
      </c>
      <c r="I87" s="19"/>
      <c r="J87" s="7"/>
      <c r="K87" s="7"/>
      <c r="L87" s="7"/>
      <c r="M87" s="7"/>
      <c r="N87" s="7"/>
      <c r="O87" s="7"/>
      <c r="P87" s="7"/>
      <c r="Q87" s="7"/>
    </row>
    <row r="88" spans="6:19" x14ac:dyDescent="0.2">
      <c r="H88" s="19"/>
      <c r="I88" s="19"/>
      <c r="J88" s="7">
        <f>MIN(J7,J25,J42)</f>
        <v>2078</v>
      </c>
      <c r="K88" s="7">
        <f>MAX(K7,K25,K42)</f>
        <v>2125</v>
      </c>
      <c r="L88" s="7"/>
      <c r="M88" s="7"/>
      <c r="N88" s="7"/>
      <c r="O88" s="7"/>
      <c r="P88" s="7">
        <f>MIN(P7,P25,P42)</f>
        <v>2112</v>
      </c>
      <c r="Q88" s="13">
        <f>MAX(Q7,Q25,Q42)</f>
        <v>2197</v>
      </c>
    </row>
    <row r="89" spans="6:19" x14ac:dyDescent="0.2">
      <c r="H89" s="19"/>
      <c r="I89" s="19"/>
      <c r="J89" s="7"/>
      <c r="K89" s="7"/>
      <c r="L89" s="7"/>
      <c r="M89" s="7"/>
      <c r="N89" s="7"/>
      <c r="O89" s="7"/>
      <c r="P89" s="7"/>
      <c r="Q89" s="7"/>
    </row>
    <row r="90" spans="6:19" x14ac:dyDescent="0.2">
      <c r="F90" s="4"/>
      <c r="G90" s="4"/>
      <c r="H90" s="19"/>
      <c r="I90" s="19"/>
      <c r="J90" s="11"/>
      <c r="K90" s="7"/>
      <c r="L90" s="7"/>
      <c r="M90" s="11"/>
      <c r="N90" s="7"/>
      <c r="O90" s="7"/>
      <c r="P90" s="7"/>
      <c r="Q90" s="7"/>
      <c r="S90" s="4"/>
    </row>
    <row r="91" spans="6:19" x14ac:dyDescent="0.2">
      <c r="F91" s="4"/>
      <c r="G91" s="4"/>
      <c r="H91" s="19"/>
      <c r="I91" s="19"/>
      <c r="J91" s="11"/>
      <c r="K91" s="7"/>
      <c r="L91" s="7"/>
      <c r="M91" s="11"/>
      <c r="N91" s="7"/>
      <c r="O91" s="7"/>
      <c r="P91" s="7"/>
      <c r="Q91" s="7"/>
      <c r="S91" s="4"/>
    </row>
    <row r="92" spans="6:19" x14ac:dyDescent="0.2">
      <c r="F92" s="4"/>
      <c r="G92" s="4"/>
      <c r="H92" s="19"/>
      <c r="I92" s="19"/>
      <c r="J92" s="11"/>
      <c r="K92" s="7"/>
      <c r="L92" s="7"/>
      <c r="M92" s="11"/>
      <c r="N92" s="7"/>
      <c r="O92" s="7"/>
      <c r="P92" s="7"/>
      <c r="Q92" s="7"/>
      <c r="S92" s="4"/>
    </row>
    <row r="93" spans="6:19" x14ac:dyDescent="0.2">
      <c r="F93" s="5"/>
      <c r="G93" s="4"/>
      <c r="H93" s="19"/>
      <c r="I93" s="19"/>
      <c r="J93" s="11"/>
      <c r="K93" s="7"/>
      <c r="L93" s="7"/>
      <c r="M93" s="11"/>
      <c r="N93" s="7"/>
      <c r="O93" s="7"/>
      <c r="P93" s="7"/>
      <c r="Q93" s="7"/>
      <c r="S93" s="4"/>
    </row>
    <row r="94" spans="6:19" x14ac:dyDescent="0.2">
      <c r="F94" s="5"/>
      <c r="G94" s="4"/>
      <c r="H94" s="19"/>
      <c r="I94" s="19"/>
      <c r="J94" s="11"/>
      <c r="K94" s="7"/>
      <c r="L94" s="7"/>
      <c r="M94" s="11"/>
      <c r="N94" s="7"/>
      <c r="O94" s="7"/>
      <c r="P94" s="7"/>
      <c r="Q94" s="7"/>
      <c r="S94" s="4"/>
    </row>
    <row r="95" spans="6:19" x14ac:dyDescent="0.2">
      <c r="H95" s="19"/>
      <c r="I95" s="19"/>
      <c r="J95" s="7"/>
      <c r="K95" s="7"/>
      <c r="L95" s="7"/>
      <c r="M95" s="7"/>
      <c r="N95" s="7"/>
      <c r="O95" s="7"/>
      <c r="P95" s="7"/>
      <c r="Q95" s="7"/>
    </row>
    <row r="96" spans="6:19" x14ac:dyDescent="0.2">
      <c r="H96" s="19"/>
      <c r="I96" s="19"/>
      <c r="J96" s="7"/>
      <c r="K96" s="7"/>
      <c r="L96" s="7"/>
      <c r="M96" s="7"/>
      <c r="N96" s="7"/>
      <c r="O96" s="7"/>
      <c r="P96" s="7"/>
      <c r="Q96" s="7"/>
    </row>
    <row r="97" spans="8:17" x14ac:dyDescent="0.2">
      <c r="H97" s="19"/>
      <c r="I97" s="19"/>
      <c r="J97" s="7"/>
      <c r="K97" s="7"/>
      <c r="L97" s="7"/>
      <c r="M97" s="7"/>
      <c r="N97" s="7"/>
      <c r="O97" s="7"/>
      <c r="P97" s="7"/>
      <c r="Q97" s="7"/>
    </row>
    <row r="98" spans="8:17" x14ac:dyDescent="0.2">
      <c r="H98" s="19"/>
      <c r="I98" s="19"/>
      <c r="J98" s="7"/>
      <c r="K98" s="7"/>
      <c r="L98" s="7"/>
      <c r="M98" s="7"/>
      <c r="N98" s="7"/>
      <c r="O98" s="7"/>
      <c r="P98" s="7"/>
      <c r="Q98" s="7"/>
    </row>
    <row r="101" spans="8:17" ht="19" x14ac:dyDescent="0.25">
      <c r="I101" s="22" t="s">
        <v>248</v>
      </c>
      <c r="J101" s="22"/>
      <c r="P101" s="22" t="s">
        <v>249</v>
      </c>
      <c r="Q101" s="22"/>
    </row>
    <row r="102" spans="8:17" ht="15" customHeight="1" x14ac:dyDescent="0.2">
      <c r="I102" s="7"/>
      <c r="J102" s="7"/>
      <c r="K102" s="20" t="s">
        <v>240</v>
      </c>
      <c r="L102" s="20"/>
      <c r="P102" s="20" t="s">
        <v>241</v>
      </c>
      <c r="Q102" s="20"/>
    </row>
    <row r="103" spans="8:17" ht="15" customHeight="1" x14ac:dyDescent="0.2">
      <c r="I103" s="7">
        <f>MIN(I5:I7,I12:I14,I23:I25,I30:I32,I40:I42,I47:I49)</f>
        <v>2060</v>
      </c>
      <c r="J103" s="7"/>
      <c r="K103" s="20"/>
      <c r="L103" s="20"/>
      <c r="O103">
        <f>MIN(O5,O12,O23,O30,O40,O47)</f>
        <v>2099</v>
      </c>
      <c r="P103" s="20"/>
      <c r="Q103" s="20"/>
    </row>
    <row r="104" spans="8:17" x14ac:dyDescent="0.2">
      <c r="I104" s="7"/>
      <c r="J104" s="7"/>
      <c r="K104" s="20"/>
      <c r="L104" s="20"/>
      <c r="P104" s="20"/>
      <c r="Q104" s="20"/>
    </row>
    <row r="105" spans="8:17" x14ac:dyDescent="0.2">
      <c r="I105" s="7"/>
      <c r="J105" s="7"/>
      <c r="K105" s="20"/>
      <c r="L105" s="20"/>
      <c r="P105" s="20"/>
      <c r="Q105" s="20"/>
    </row>
    <row r="106" spans="8:17" x14ac:dyDescent="0.2">
      <c r="I106" s="7"/>
      <c r="J106" s="7"/>
      <c r="K106" s="20"/>
      <c r="L106" s="20"/>
      <c r="P106" s="20"/>
      <c r="Q106" s="20"/>
    </row>
    <row r="107" spans="8:17" x14ac:dyDescent="0.2">
      <c r="I107" s="7"/>
      <c r="J107" s="7"/>
      <c r="K107" s="20"/>
      <c r="L107" s="20"/>
      <c r="P107" s="20"/>
      <c r="Q107" s="20"/>
    </row>
    <row r="108" spans="8:17" x14ac:dyDescent="0.2">
      <c r="I108" s="7"/>
      <c r="J108" s="7"/>
      <c r="K108" s="20"/>
      <c r="L108" s="20"/>
      <c r="P108" s="20"/>
      <c r="Q108" s="20"/>
    </row>
    <row r="109" spans="8:17" x14ac:dyDescent="0.2">
      <c r="I109" s="7"/>
      <c r="J109" s="7"/>
      <c r="K109" s="20"/>
      <c r="L109" s="20"/>
      <c r="P109" s="20"/>
      <c r="Q109" s="20"/>
    </row>
    <row r="110" spans="8:17" x14ac:dyDescent="0.2">
      <c r="I110" s="7"/>
      <c r="J110" s="7"/>
      <c r="K110" s="20"/>
      <c r="L110" s="20"/>
      <c r="P110" s="20"/>
      <c r="Q110" s="20"/>
    </row>
    <row r="111" spans="8:17" x14ac:dyDescent="0.2">
      <c r="I111" s="7"/>
      <c r="J111" s="7"/>
      <c r="K111" s="20"/>
      <c r="L111" s="20"/>
      <c r="P111" s="20"/>
      <c r="Q111" s="20"/>
    </row>
    <row r="115" spans="15:17" ht="19" x14ac:dyDescent="0.25">
      <c r="P115" s="22" t="s">
        <v>250</v>
      </c>
      <c r="Q115" s="22"/>
    </row>
    <row r="116" spans="15:17" x14ac:dyDescent="0.2">
      <c r="P116" s="20" t="s">
        <v>242</v>
      </c>
      <c r="Q116" s="20"/>
    </row>
    <row r="117" spans="15:17" x14ac:dyDescent="0.2">
      <c r="O117">
        <f>MIN(O6,O13,O24,O41,O48,O31)</f>
        <v>2088</v>
      </c>
      <c r="P117" s="20"/>
      <c r="Q117" s="20"/>
    </row>
    <row r="118" spans="15:17" x14ac:dyDescent="0.2">
      <c r="P118" s="20"/>
      <c r="Q118" s="20"/>
    </row>
    <row r="119" spans="15:17" x14ac:dyDescent="0.2">
      <c r="P119" s="20"/>
      <c r="Q119" s="20"/>
    </row>
    <row r="120" spans="15:17" x14ac:dyDescent="0.2">
      <c r="P120" s="20"/>
      <c r="Q120" s="20"/>
    </row>
    <row r="121" spans="15:17" x14ac:dyDescent="0.2">
      <c r="P121" s="20"/>
      <c r="Q121" s="20"/>
    </row>
    <row r="122" spans="15:17" x14ac:dyDescent="0.2">
      <c r="P122" s="20"/>
      <c r="Q122" s="20"/>
    </row>
    <row r="123" spans="15:17" x14ac:dyDescent="0.2">
      <c r="P123" s="20"/>
      <c r="Q123" s="20"/>
    </row>
    <row r="124" spans="15:17" x14ac:dyDescent="0.2">
      <c r="P124" s="20"/>
      <c r="Q124" s="20"/>
    </row>
    <row r="125" spans="15:17" x14ac:dyDescent="0.2">
      <c r="P125" s="20"/>
      <c r="Q125" s="20"/>
    </row>
    <row r="128" spans="15:17" ht="19" x14ac:dyDescent="0.25">
      <c r="P128" s="22" t="s">
        <v>251</v>
      </c>
      <c r="Q128" s="22"/>
    </row>
    <row r="129" spans="15:17" x14ac:dyDescent="0.2">
      <c r="P129" s="20" t="s">
        <v>243</v>
      </c>
      <c r="Q129" s="20"/>
    </row>
    <row r="130" spans="15:17" x14ac:dyDescent="0.2">
      <c r="O130">
        <f>MIN(O7,O14,O25,O32,O42,O49)</f>
        <v>2081</v>
      </c>
      <c r="P130" s="20"/>
      <c r="Q130" s="20"/>
    </row>
    <row r="131" spans="15:17" x14ac:dyDescent="0.2">
      <c r="P131" s="20"/>
      <c r="Q131" s="20"/>
    </row>
    <row r="132" spans="15:17" x14ac:dyDescent="0.2">
      <c r="P132" s="20"/>
      <c r="Q132" s="20"/>
    </row>
    <row r="133" spans="15:17" x14ac:dyDescent="0.2">
      <c r="P133" s="20"/>
      <c r="Q133" s="20"/>
    </row>
    <row r="134" spans="15:17" x14ac:dyDescent="0.2">
      <c r="P134" s="20"/>
      <c r="Q134" s="20"/>
    </row>
    <row r="135" spans="15:17" x14ac:dyDescent="0.2">
      <c r="P135" s="20"/>
      <c r="Q135" s="20"/>
    </row>
    <row r="136" spans="15:17" x14ac:dyDescent="0.2">
      <c r="P136" s="20"/>
      <c r="Q136" s="20"/>
    </row>
    <row r="137" spans="15:17" x14ac:dyDescent="0.2">
      <c r="P137" s="20"/>
      <c r="Q137" s="20"/>
    </row>
    <row r="138" spans="15:17" x14ac:dyDescent="0.2">
      <c r="P138" s="20"/>
      <c r="Q138" s="20"/>
    </row>
  </sheetData>
  <mergeCells count="27">
    <mergeCell ref="K102:L111"/>
    <mergeCell ref="P102:Q111"/>
    <mergeCell ref="P115:Q115"/>
    <mergeCell ref="P116:Q125"/>
    <mergeCell ref="P128:Q128"/>
    <mergeCell ref="P129:Q138"/>
    <mergeCell ref="I71:J71"/>
    <mergeCell ref="H72:I83"/>
    <mergeCell ref="I86:J86"/>
    <mergeCell ref="H87:I98"/>
    <mergeCell ref="I101:J101"/>
    <mergeCell ref="P101:Q101"/>
    <mergeCell ref="B38:F38"/>
    <mergeCell ref="H38:L38"/>
    <mergeCell ref="N38:R38"/>
    <mergeCell ref="T38:X38"/>
    <mergeCell ref="I55:J55"/>
    <mergeCell ref="A56:A64"/>
    <mergeCell ref="H56:I67"/>
    <mergeCell ref="B3:F3"/>
    <mergeCell ref="H3:L3"/>
    <mergeCell ref="N3:R3"/>
    <mergeCell ref="T3:X3"/>
    <mergeCell ref="B21:F21"/>
    <mergeCell ref="H21:L21"/>
    <mergeCell ref="N21:R21"/>
    <mergeCell ref="T21:X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SANDY_HOOK</vt:lpstr>
      <vt:lpstr>Cape May</vt:lpstr>
      <vt:lpstr>PHILADELPHIA</vt:lpstr>
      <vt:lpstr>NYC</vt:lpstr>
      <vt:lpstr>Atlantic City</vt:lpstr>
      <vt:lpstr>NJSTAP.Coastal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Praveen Kumar</cp:lastModifiedBy>
  <dcterms:created xsi:type="dcterms:W3CDTF">2025-06-20T17:34:37Z</dcterms:created>
  <dcterms:modified xsi:type="dcterms:W3CDTF">2025-06-27T01:38:46Z</dcterms:modified>
</cp:coreProperties>
</file>