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D_5TB/pklimov/Pictures/BMOC_Fig_database/Devonian_Mites_BMNH/0-Rhynie_Chert_mites_ms_analyses/1-Endeostigmata_analyses/1-Bolton_matrix.orig.plusDevonian_mites/3b-BEAST_tree_add_paleoscale/"/>
    </mc:Choice>
  </mc:AlternateContent>
  <xr:revisionPtr revIDLastSave="0" documentId="13_ncr:1_{FAD94A73-A614-6347-B49E-CB18492FBAE4}" xr6:coauthVersionLast="47" xr6:coauthVersionMax="47" xr10:uidLastSave="{00000000-0000-0000-0000-000000000000}"/>
  <bookViews>
    <workbookView xWindow="2960" yWindow="2200" windowWidth="46880" windowHeight="34220" xr2:uid="{00000000-000D-0000-FFFF-FFFF00000000}"/>
  </bookViews>
  <sheets>
    <sheet name="data for Fig. 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J24" i="1"/>
  <c r="J14" i="1"/>
  <c r="J13" i="1"/>
</calcChain>
</file>

<file path=xl/sharedStrings.xml><?xml version="1.0" encoding="utf-8"?>
<sst xmlns="http://schemas.openxmlformats.org/spreadsheetml/2006/main" count="34" uniqueCount="21">
  <si>
    <t/>
  </si>
  <si>
    <t>Age (Ma)</t>
  </si>
  <si>
    <t>Veizer</t>
  </si>
  <si>
    <r>
      <t xml:space="preserve">orig. </t>
    </r>
    <r>
      <rPr>
        <b/>
        <sz val="10"/>
        <rFont val="Symbol"/>
        <family val="1"/>
        <charset val="2"/>
      </rPr>
      <t>D</t>
    </r>
    <r>
      <rPr>
        <b/>
        <sz val="10"/>
        <rFont val="Helvetica"/>
        <family val="2"/>
      </rPr>
      <t>T</t>
    </r>
  </si>
  <si>
    <t>GEOCARB III</t>
  </si>
  <si>
    <r>
      <t xml:space="preserve">corr. </t>
    </r>
    <r>
      <rPr>
        <b/>
        <sz val="10"/>
        <rFont val="Symbol"/>
        <family val="1"/>
        <charset val="2"/>
      </rPr>
      <t>D</t>
    </r>
    <r>
      <rPr>
        <b/>
        <sz val="10"/>
        <rFont val="Helvetica"/>
        <family val="2"/>
      </rPr>
      <t>T</t>
    </r>
  </si>
  <si>
    <t>GEOCARB III + Horita</t>
  </si>
  <si>
    <t>GEOCARB III + Lowenstein</t>
  </si>
  <si>
    <r>
      <t xml:space="preserve">GEOCARB III + Horita + </t>
    </r>
    <r>
      <rPr>
        <b/>
        <sz val="10"/>
        <rFont val="Symbol"/>
        <family val="1"/>
        <charset val="2"/>
      </rPr>
      <t>W</t>
    </r>
  </si>
  <si>
    <t>blue curve</t>
  </si>
  <si>
    <t>lower bound of orange region</t>
  </si>
  <si>
    <t>red curve</t>
  </si>
  <si>
    <t>[not shown]</t>
  </si>
  <si>
    <t>dashed curve</t>
  </si>
  <si>
    <t>upper bound of orange region</t>
  </si>
  <si>
    <t>Fig. 4-&gt;</t>
  </si>
  <si>
    <r>
      <t>CO</t>
    </r>
    <r>
      <rPr>
        <b/>
        <vertAlign val="subscript"/>
        <sz val="10"/>
        <rFont val="Arial"/>
        <family val="2"/>
      </rPr>
      <t>2</t>
    </r>
  </si>
  <si>
    <t>Proxies</t>
  </si>
  <si>
    <t>(ppm)</t>
  </si>
  <si>
    <r>
      <t>CO</t>
    </r>
    <r>
      <rPr>
        <b/>
        <vertAlign val="subscript"/>
        <sz val="10"/>
        <rFont val="Helvetica"/>
        <family val="2"/>
      </rPr>
      <t>2</t>
    </r>
    <r>
      <rPr>
        <b/>
        <sz val="10"/>
        <rFont val="Helvetica"/>
        <family val="2"/>
      </rPr>
      <t xml:space="preserve"> proxies + Horita</t>
    </r>
  </si>
  <si>
    <t>https://www.realclimate.org/docs/Temp-summary-from-Royer-et-al-2004.xls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</si>
</sst>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Arial"/>
    </font>
    <font>
      <b/>
      <sz val="10"/>
      <name val="Helvetica"/>
      <family val="2"/>
    </font>
    <font>
      <b/>
      <sz val="10"/>
      <name val="Symbol"/>
      <family val="1"/>
      <charset val="2"/>
    </font>
    <font>
      <sz val="10"/>
      <name val="Helvetic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Helvetica"/>
      <family val="2"/>
    </font>
    <font>
      <b/>
      <vertAlign val="subscript"/>
      <sz val="10"/>
      <name val="Arial"/>
      <family val="2"/>
    </font>
    <font>
      <b/>
      <vertAlign val="subscript"/>
      <sz val="10"/>
      <name val="Helvetica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0" fillId="2" borderId="0" xfId="0" applyNumberFormat="1" applyFill="1"/>
    <xf numFmtId="0" fontId="1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alclimate.org/docs/Temp-summary-from-Royer-et-al-2004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zoomScale="188" zoomScaleNormal="188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G8" sqref="G8"/>
    </sheetView>
  </sheetViews>
  <sheetFormatPr baseColWidth="10" defaultRowHeight="13" x14ac:dyDescent="0.15"/>
  <cols>
    <col min="1" max="1" width="9" bestFit="1" customWidth="1"/>
    <col min="2" max="2" width="10.5" bestFit="1" customWidth="1"/>
    <col min="3" max="3" width="28.6640625" bestFit="1" customWidth="1"/>
    <col min="4" max="4" width="20.5" bestFit="1" customWidth="1"/>
    <col min="5" max="5" width="25.6640625" bestFit="1" customWidth="1"/>
    <col min="6" max="6" width="28.83203125" bestFit="1" customWidth="1"/>
    <col min="7" max="7" width="19.6640625" bestFit="1" customWidth="1"/>
    <col min="8" max="8" width="3" customWidth="1"/>
    <col min="9" max="9" width="12.5" bestFit="1" customWidth="1"/>
    <col min="10" max="256" width="8.83203125" customWidth="1"/>
  </cols>
  <sheetData>
    <row r="1" spans="1:10" s="8" customFormat="1" ht="17" x14ac:dyDescent="0.25">
      <c r="A1" s="1" t="s">
        <v>1</v>
      </c>
      <c r="B1" s="1" t="s">
        <v>2</v>
      </c>
      <c r="C1" s="1" t="s">
        <v>4</v>
      </c>
      <c r="D1" s="12" t="s">
        <v>6</v>
      </c>
      <c r="E1" s="1" t="s">
        <v>7</v>
      </c>
      <c r="F1" s="1" t="s">
        <v>8</v>
      </c>
      <c r="G1" s="1" t="s">
        <v>19</v>
      </c>
      <c r="I1" s="5" t="s">
        <v>16</v>
      </c>
    </row>
    <row r="2" spans="1:10" s="8" customFormat="1" x14ac:dyDescent="0.15">
      <c r="B2" s="1" t="s">
        <v>3</v>
      </c>
      <c r="C2" s="1" t="s">
        <v>5</v>
      </c>
      <c r="D2" s="12" t="s">
        <v>5</v>
      </c>
      <c r="E2" s="1" t="s">
        <v>5</v>
      </c>
      <c r="F2" s="1" t="s">
        <v>5</v>
      </c>
      <c r="G2" s="1" t="s">
        <v>5</v>
      </c>
      <c r="I2" s="11" t="s">
        <v>4</v>
      </c>
      <c r="J2" s="11" t="s">
        <v>17</v>
      </c>
    </row>
    <row r="3" spans="1:10" s="4" customFormat="1" x14ac:dyDescent="0.15">
      <c r="A3" s="6" t="s">
        <v>15</v>
      </c>
      <c r="B3" s="7" t="s">
        <v>9</v>
      </c>
      <c r="C3" s="7" t="s">
        <v>10</v>
      </c>
      <c r="D3" s="13" t="s">
        <v>11</v>
      </c>
      <c r="E3" s="7" t="s">
        <v>12</v>
      </c>
      <c r="F3" s="7" t="s">
        <v>14</v>
      </c>
      <c r="G3" s="7" t="s">
        <v>13</v>
      </c>
      <c r="I3" s="3" t="s">
        <v>18</v>
      </c>
      <c r="J3" s="3" t="s">
        <v>18</v>
      </c>
    </row>
    <row r="4" spans="1:10" x14ac:dyDescent="0.15">
      <c r="A4">
        <v>520</v>
      </c>
      <c r="B4" s="2">
        <v>0.67996999999999996</v>
      </c>
      <c r="C4" s="2">
        <v>5.5</v>
      </c>
      <c r="D4" s="14">
        <v>6.45</v>
      </c>
      <c r="E4" s="2">
        <v>6.93</v>
      </c>
      <c r="F4" s="2">
        <v>6.45</v>
      </c>
      <c r="G4" s="2" t="s">
        <v>0</v>
      </c>
      <c r="I4" s="9">
        <v>7331.0216</v>
      </c>
    </row>
    <row r="5" spans="1:10" x14ac:dyDescent="0.15">
      <c r="A5">
        <v>510</v>
      </c>
      <c r="B5" s="2">
        <v>1.7176199999999999</v>
      </c>
      <c r="C5" s="2">
        <v>6.31</v>
      </c>
      <c r="D5" s="14">
        <v>7.47</v>
      </c>
      <c r="E5" s="2">
        <v>8.1</v>
      </c>
      <c r="F5" s="2">
        <v>7.47</v>
      </c>
      <c r="G5" s="2" t="s">
        <v>0</v>
      </c>
      <c r="I5" s="9">
        <v>6271.23</v>
      </c>
    </row>
    <row r="6" spans="1:10" x14ac:dyDescent="0.15">
      <c r="A6">
        <v>500</v>
      </c>
      <c r="B6" s="2">
        <v>1.1400600000000001</v>
      </c>
      <c r="C6" s="2">
        <v>5.48</v>
      </c>
      <c r="D6" s="14">
        <v>6.83</v>
      </c>
      <c r="E6" s="2">
        <v>7.27</v>
      </c>
      <c r="F6" s="2">
        <v>6.83</v>
      </c>
      <c r="G6" s="2" t="s">
        <v>0</v>
      </c>
      <c r="I6" s="9">
        <v>5289.7291999999998</v>
      </c>
    </row>
    <row r="7" spans="1:10" x14ac:dyDescent="0.15">
      <c r="A7">
        <v>490</v>
      </c>
      <c r="B7" s="2">
        <v>0.86596399999999996</v>
      </c>
      <c r="C7" s="2">
        <v>5.08</v>
      </c>
      <c r="D7" s="14">
        <v>6.43</v>
      </c>
      <c r="E7" s="2">
        <v>6.83</v>
      </c>
      <c r="F7" s="2">
        <v>7.43</v>
      </c>
      <c r="G7" s="2" t="s">
        <v>0</v>
      </c>
      <c r="I7" s="9">
        <v>4843.09</v>
      </c>
    </row>
    <row r="8" spans="1:10" x14ac:dyDescent="0.15">
      <c r="A8">
        <v>480</v>
      </c>
      <c r="B8" s="2">
        <v>0.31777100000000003</v>
      </c>
      <c r="C8" s="2">
        <v>4.53</v>
      </c>
      <c r="D8" s="14">
        <v>5.88</v>
      </c>
      <c r="E8" s="2">
        <v>6.28</v>
      </c>
      <c r="F8" s="2">
        <v>6.88</v>
      </c>
      <c r="G8" s="2" t="s">
        <v>0</v>
      </c>
      <c r="I8" s="9">
        <v>4839.3996000000006</v>
      </c>
    </row>
    <row r="9" spans="1:10" x14ac:dyDescent="0.15">
      <c r="A9">
        <v>470</v>
      </c>
      <c r="B9" s="2">
        <v>-0.64156599999999997</v>
      </c>
      <c r="C9" s="2">
        <v>3.61</v>
      </c>
      <c r="D9" s="14">
        <v>5.0199999999999996</v>
      </c>
      <c r="E9" s="2">
        <v>5.31</v>
      </c>
      <c r="F9" s="2">
        <v>6.02</v>
      </c>
      <c r="G9" s="2" t="s">
        <v>0</v>
      </c>
      <c r="I9" s="9">
        <v>4963.3416000000007</v>
      </c>
    </row>
    <row r="10" spans="1:10" x14ac:dyDescent="0.15">
      <c r="A10">
        <v>460</v>
      </c>
      <c r="B10" s="2">
        <v>-2.5602399999999998</v>
      </c>
      <c r="C10" s="2">
        <v>1.48</v>
      </c>
      <c r="D10" s="14">
        <v>2.9</v>
      </c>
      <c r="E10" s="2">
        <v>3.19</v>
      </c>
      <c r="F10" s="2">
        <v>3.9</v>
      </c>
      <c r="G10" s="2" t="s">
        <v>0</v>
      </c>
      <c r="I10" s="9">
        <v>4331.4403999999995</v>
      </c>
    </row>
    <row r="11" spans="1:10" x14ac:dyDescent="0.15">
      <c r="A11">
        <v>450</v>
      </c>
      <c r="B11" s="2">
        <v>-3.3237999999999999</v>
      </c>
      <c r="C11" s="2">
        <v>0.76</v>
      </c>
      <c r="D11" s="14">
        <v>2.17</v>
      </c>
      <c r="E11" s="2">
        <v>2.4700000000000002</v>
      </c>
      <c r="F11" s="2">
        <v>3.17</v>
      </c>
      <c r="G11" s="2" t="s">
        <v>0</v>
      </c>
      <c r="I11" s="9">
        <v>4439.2488000000003</v>
      </c>
    </row>
    <row r="12" spans="1:10" x14ac:dyDescent="0.15">
      <c r="A12">
        <v>440</v>
      </c>
      <c r="B12" s="2">
        <v>-3.0790700000000002</v>
      </c>
      <c r="C12" s="2">
        <v>1.08</v>
      </c>
      <c r="D12" s="14">
        <v>2.4900000000000002</v>
      </c>
      <c r="E12" s="2">
        <v>2.74</v>
      </c>
      <c r="F12" s="2">
        <v>3.49</v>
      </c>
      <c r="G12" s="2">
        <v>2.75</v>
      </c>
      <c r="I12" s="9">
        <v>4672.0771999999997</v>
      </c>
      <c r="J12" s="9">
        <v>5600</v>
      </c>
    </row>
    <row r="13" spans="1:10" x14ac:dyDescent="0.15">
      <c r="A13">
        <v>430</v>
      </c>
      <c r="B13" s="2">
        <v>-2.80497</v>
      </c>
      <c r="C13" s="2">
        <v>1.38</v>
      </c>
      <c r="D13" s="14">
        <v>2.85</v>
      </c>
      <c r="E13" s="2">
        <v>2.85</v>
      </c>
      <c r="F13" s="2">
        <v>3.85</v>
      </c>
      <c r="G13" s="2">
        <v>2.88</v>
      </c>
      <c r="I13" s="9">
        <v>4759.3167999999996</v>
      </c>
      <c r="J13" s="10">
        <f>J12-(J12-J15)/3</f>
        <v>5033.333333333333</v>
      </c>
    </row>
    <row r="14" spans="1:10" x14ac:dyDescent="0.15">
      <c r="A14">
        <v>420</v>
      </c>
      <c r="B14" s="2">
        <v>-2.40361</v>
      </c>
      <c r="C14" s="2">
        <v>1.49</v>
      </c>
      <c r="D14" s="14">
        <v>2.95</v>
      </c>
      <c r="E14" s="2">
        <v>3.11</v>
      </c>
      <c r="F14" s="2">
        <v>3.95</v>
      </c>
      <c r="G14" s="2">
        <v>3.14</v>
      </c>
      <c r="I14" s="9">
        <v>3892.4872</v>
      </c>
      <c r="J14" s="10">
        <f>(J12-J15)/3+J15</f>
        <v>4466.666666666667</v>
      </c>
    </row>
    <row r="15" spans="1:10" x14ac:dyDescent="0.15">
      <c r="A15">
        <v>410</v>
      </c>
      <c r="B15" s="2">
        <v>-1.4247000000000001</v>
      </c>
      <c r="C15" s="2">
        <v>2.13</v>
      </c>
      <c r="D15" s="14">
        <v>3.65</v>
      </c>
      <c r="E15" s="2">
        <v>3.75</v>
      </c>
      <c r="F15" s="2">
        <v>4.6500000000000004</v>
      </c>
      <c r="G15" s="2">
        <v>3.99</v>
      </c>
      <c r="I15" s="9">
        <v>3090.8360000000002</v>
      </c>
      <c r="J15" s="9">
        <v>3900</v>
      </c>
    </row>
    <row r="16" spans="1:10" x14ac:dyDescent="0.15">
      <c r="A16">
        <v>400</v>
      </c>
      <c r="B16" s="2">
        <v>-0.79819300000000004</v>
      </c>
      <c r="C16" s="2">
        <v>2.78</v>
      </c>
      <c r="D16" s="14">
        <v>4.3</v>
      </c>
      <c r="E16" s="2">
        <v>4.45</v>
      </c>
      <c r="F16" s="2">
        <v>5.3</v>
      </c>
      <c r="G16" s="2">
        <v>3.61</v>
      </c>
      <c r="I16" s="9">
        <v>3170.3980000000001</v>
      </c>
      <c r="J16" s="9">
        <v>1980</v>
      </c>
    </row>
    <row r="17" spans="1:10" x14ac:dyDescent="0.15">
      <c r="A17">
        <v>390</v>
      </c>
      <c r="B17" s="2">
        <v>-7.3795200000000005E-2</v>
      </c>
      <c r="C17" s="2">
        <v>3.77</v>
      </c>
      <c r="D17" s="14">
        <v>5.34</v>
      </c>
      <c r="E17" s="2">
        <v>5.43</v>
      </c>
      <c r="F17" s="2">
        <v>6.34</v>
      </c>
      <c r="G17" s="2">
        <v>5.21</v>
      </c>
      <c r="I17" s="9">
        <v>3767.2739999999999</v>
      </c>
      <c r="J17" s="9">
        <v>3450</v>
      </c>
    </row>
    <row r="18" spans="1:10" x14ac:dyDescent="0.15">
      <c r="A18">
        <v>380</v>
      </c>
      <c r="B18" s="2">
        <v>0.415663</v>
      </c>
      <c r="C18" s="2">
        <v>4.45</v>
      </c>
      <c r="D18" s="14">
        <v>6.07</v>
      </c>
      <c r="E18" s="2">
        <v>6.16</v>
      </c>
      <c r="F18" s="2">
        <v>7.07</v>
      </c>
      <c r="G18" s="2">
        <v>5.44</v>
      </c>
      <c r="I18" s="9">
        <v>4284.6188000000002</v>
      </c>
      <c r="J18" s="9">
        <v>2805</v>
      </c>
    </row>
    <row r="19" spans="1:10" x14ac:dyDescent="0.15">
      <c r="A19">
        <v>370</v>
      </c>
      <c r="B19" s="2">
        <v>-6.4005999999999993E-2</v>
      </c>
      <c r="C19" s="2">
        <v>3.02</v>
      </c>
      <c r="D19" s="14">
        <v>4.59</v>
      </c>
      <c r="E19" s="2">
        <v>4.68</v>
      </c>
      <c r="F19" s="2">
        <v>5.59</v>
      </c>
      <c r="G19" s="2">
        <v>4.59</v>
      </c>
      <c r="I19" s="9">
        <v>2251.2047600000001</v>
      </c>
      <c r="J19" s="9">
        <v>2247.6</v>
      </c>
    </row>
    <row r="20" spans="1:10" x14ac:dyDescent="0.15">
      <c r="A20">
        <v>360</v>
      </c>
      <c r="B20" s="2">
        <v>-0.49472899999999997</v>
      </c>
      <c r="C20" s="2">
        <v>2.19</v>
      </c>
      <c r="D20" s="14">
        <v>3.71</v>
      </c>
      <c r="E20" s="2">
        <v>3.81</v>
      </c>
      <c r="F20" s="2">
        <v>4.71</v>
      </c>
      <c r="G20" s="2">
        <v>1.36</v>
      </c>
      <c r="I20" s="9">
        <v>1718.6296400000001</v>
      </c>
      <c r="J20" s="9">
        <v>350</v>
      </c>
    </row>
    <row r="21" spans="1:10" x14ac:dyDescent="0.15">
      <c r="A21">
        <v>350</v>
      </c>
      <c r="B21" s="2">
        <v>-0.95481899999999997</v>
      </c>
      <c r="C21" s="2">
        <v>1.22</v>
      </c>
      <c r="D21" s="14">
        <v>2.68</v>
      </c>
      <c r="E21" s="2">
        <v>2.75</v>
      </c>
      <c r="F21" s="2">
        <v>3.68</v>
      </c>
      <c r="G21" s="2">
        <v>2.75</v>
      </c>
      <c r="I21" s="9">
        <v>1214.5193200000001</v>
      </c>
      <c r="J21" s="9">
        <v>1267.5</v>
      </c>
    </row>
    <row r="22" spans="1:10" x14ac:dyDescent="0.15">
      <c r="A22">
        <v>340</v>
      </c>
      <c r="B22" s="2">
        <v>-1.48343</v>
      </c>
      <c r="C22" s="2">
        <v>-0.01</v>
      </c>
      <c r="D22" s="14">
        <v>1.4</v>
      </c>
      <c r="E22" s="2">
        <v>1.42</v>
      </c>
      <c r="F22" s="2">
        <v>2.4</v>
      </c>
      <c r="G22" s="2">
        <v>1.89</v>
      </c>
      <c r="I22" s="9">
        <v>757.39076</v>
      </c>
      <c r="J22" s="9">
        <v>1055</v>
      </c>
    </row>
    <row r="23" spans="1:10" x14ac:dyDescent="0.15">
      <c r="A23">
        <v>330</v>
      </c>
      <c r="B23" s="2">
        <v>-1.4638599999999999</v>
      </c>
      <c r="C23" s="2">
        <v>-0.7</v>
      </c>
      <c r="D23" s="14">
        <v>0.65</v>
      </c>
      <c r="E23" s="2">
        <v>0.62</v>
      </c>
      <c r="F23" s="2">
        <v>1.65</v>
      </c>
      <c r="G23" s="2">
        <v>0.64</v>
      </c>
      <c r="I23" s="9">
        <v>468.00124</v>
      </c>
      <c r="J23" s="9">
        <v>465.25</v>
      </c>
    </row>
    <row r="24" spans="1:10" x14ac:dyDescent="0.15">
      <c r="A24">
        <v>320</v>
      </c>
      <c r="B24" s="2">
        <v>-1.9141600000000001</v>
      </c>
      <c r="C24" s="2">
        <v>-1.48</v>
      </c>
      <c r="D24" s="14">
        <v>-0.25</v>
      </c>
      <c r="E24" s="2">
        <v>-0.27</v>
      </c>
      <c r="F24" s="2">
        <v>-0.25</v>
      </c>
      <c r="G24" s="2">
        <v>-0.11</v>
      </c>
      <c r="I24" s="9">
        <v>374.65904</v>
      </c>
      <c r="J24" s="9">
        <f>AVERAGE(J23,J25)</f>
        <v>410.21323529411768</v>
      </c>
    </row>
    <row r="25" spans="1:10" x14ac:dyDescent="0.15">
      <c r="A25">
        <v>310</v>
      </c>
      <c r="B25" s="2">
        <v>-2.5308700000000002</v>
      </c>
      <c r="C25" s="2">
        <v>-2.2000000000000002</v>
      </c>
      <c r="D25" s="14">
        <v>-1.1000000000000001</v>
      </c>
      <c r="E25" s="2">
        <v>-1.17</v>
      </c>
      <c r="F25" s="2">
        <v>-1.1000000000000001</v>
      </c>
      <c r="G25" s="2">
        <v>-0.95</v>
      </c>
      <c r="I25" s="9">
        <v>351.14323999999999</v>
      </c>
      <c r="J25" s="9">
        <v>355.1764705882353</v>
      </c>
    </row>
    <row r="26" spans="1:10" x14ac:dyDescent="0.15">
      <c r="A26">
        <v>300</v>
      </c>
      <c r="B26" s="2">
        <v>-2.3644599999999998</v>
      </c>
      <c r="C26" s="2">
        <v>-2.0299999999999998</v>
      </c>
      <c r="D26" s="14">
        <v>-1.08</v>
      </c>
      <c r="E26" s="2">
        <v>-1.22</v>
      </c>
      <c r="F26" s="2">
        <v>-1.08</v>
      </c>
      <c r="G26" s="2">
        <v>-1.45</v>
      </c>
      <c r="I26" s="9">
        <v>349.99327999999997</v>
      </c>
      <c r="J26" s="9">
        <v>246.5</v>
      </c>
    </row>
    <row r="27" spans="1:10" x14ac:dyDescent="0.15">
      <c r="A27">
        <v>290</v>
      </c>
      <c r="B27" s="2">
        <v>-2.1686700000000001</v>
      </c>
      <c r="C27" s="2">
        <v>-1.75</v>
      </c>
      <c r="D27" s="14">
        <v>-0.93</v>
      </c>
      <c r="E27" s="2">
        <v>-1.2</v>
      </c>
      <c r="F27" s="2">
        <v>-0.93</v>
      </c>
      <c r="G27" s="2">
        <v>1.1399999999999999</v>
      </c>
      <c r="I27" s="9">
        <v>371.36063999999999</v>
      </c>
      <c r="J27" s="9">
        <v>1385.5511071857804</v>
      </c>
    </row>
    <row r="28" spans="1:10" x14ac:dyDescent="0.15">
      <c r="A28">
        <v>280</v>
      </c>
      <c r="B28" s="2">
        <v>-1.88479</v>
      </c>
      <c r="C28" s="2">
        <v>-1.54</v>
      </c>
      <c r="D28" s="14">
        <v>-0.85</v>
      </c>
      <c r="E28" s="2">
        <v>-1.19</v>
      </c>
      <c r="F28" s="2">
        <v>-0.85</v>
      </c>
      <c r="G28" s="2">
        <v>-1.72</v>
      </c>
      <c r="I28" s="9">
        <v>351.49828000000002</v>
      </c>
      <c r="J28" s="9">
        <v>178.16592350747149</v>
      </c>
    </row>
    <row r="29" spans="1:10" x14ac:dyDescent="0.15">
      <c r="A29">
        <v>270</v>
      </c>
      <c r="B29" s="2">
        <v>-0.37725900000000001</v>
      </c>
      <c r="C29" s="2">
        <v>0.16</v>
      </c>
      <c r="D29" s="14">
        <v>0.76</v>
      </c>
      <c r="E29" s="2">
        <v>0.41</v>
      </c>
      <c r="F29" s="2">
        <v>0.76</v>
      </c>
      <c r="G29" s="2">
        <v>1.49</v>
      </c>
      <c r="I29" s="9">
        <v>403.36491999999998</v>
      </c>
      <c r="J29" s="9">
        <v>621.8986068114981</v>
      </c>
    </row>
    <row r="30" spans="1:10" x14ac:dyDescent="0.15">
      <c r="A30">
        <v>260</v>
      </c>
      <c r="B30" s="2">
        <v>2.0602399999999998</v>
      </c>
      <c r="C30" s="2">
        <v>2.99</v>
      </c>
      <c r="D30" s="14">
        <v>3.53</v>
      </c>
      <c r="E30" s="2">
        <v>3.23</v>
      </c>
      <c r="F30" s="2">
        <v>3.53</v>
      </c>
      <c r="G30" s="2">
        <v>4.45</v>
      </c>
      <c r="I30" s="9">
        <v>524.25016000000005</v>
      </c>
      <c r="J30" s="9">
        <v>941.53609861668201</v>
      </c>
    </row>
    <row r="31" spans="1:10" x14ac:dyDescent="0.15">
      <c r="A31">
        <v>250</v>
      </c>
      <c r="B31" s="2">
        <v>1.85467</v>
      </c>
      <c r="C31" s="2">
        <v>4.5199999999999996</v>
      </c>
      <c r="D31" s="14">
        <v>5.01</v>
      </c>
      <c r="E31" s="2">
        <v>4.76</v>
      </c>
      <c r="F31" s="2">
        <v>5.01</v>
      </c>
      <c r="G31" s="2">
        <v>4.72</v>
      </c>
      <c r="I31" s="9">
        <v>1702.9272400000002</v>
      </c>
      <c r="J31" s="9">
        <v>1349.4009999999989</v>
      </c>
    </row>
    <row r="32" spans="1:10" x14ac:dyDescent="0.15">
      <c r="A32">
        <v>240</v>
      </c>
      <c r="B32" s="2">
        <v>2.0308700000000002</v>
      </c>
      <c r="C32" s="2">
        <v>4.93</v>
      </c>
      <c r="D32" s="14">
        <v>5.52</v>
      </c>
      <c r="E32" s="2">
        <v>4.78</v>
      </c>
      <c r="F32" s="2">
        <v>5.52</v>
      </c>
      <c r="G32" s="2">
        <v>5.59</v>
      </c>
      <c r="I32" s="9">
        <v>1989.15976</v>
      </c>
      <c r="J32" s="9">
        <v>2230.1313399999999</v>
      </c>
    </row>
    <row r="33" spans="1:10" x14ac:dyDescent="0.15">
      <c r="A33">
        <v>230</v>
      </c>
      <c r="B33" s="2">
        <v>1.38479</v>
      </c>
      <c r="C33" s="2">
        <v>3.81</v>
      </c>
      <c r="D33" s="14">
        <v>4.46</v>
      </c>
      <c r="E33" s="2">
        <v>4.2699999999999996</v>
      </c>
      <c r="F33" s="2">
        <v>4.46</v>
      </c>
      <c r="G33" s="2">
        <v>4.29</v>
      </c>
      <c r="I33" s="9">
        <v>1455.2624799999999</v>
      </c>
      <c r="J33" s="9">
        <v>1336.6074818181817</v>
      </c>
    </row>
    <row r="34" spans="1:10" x14ac:dyDescent="0.15">
      <c r="A34">
        <v>220</v>
      </c>
      <c r="B34" s="2">
        <v>-0.16189799999999999</v>
      </c>
      <c r="C34" s="2">
        <v>2.44</v>
      </c>
      <c r="D34" s="14">
        <v>3.14</v>
      </c>
      <c r="E34" s="2">
        <v>3</v>
      </c>
      <c r="F34" s="2">
        <v>3.14</v>
      </c>
      <c r="G34" s="2">
        <v>3.39</v>
      </c>
      <c r="I34" s="9">
        <v>1632.7673599999998</v>
      </c>
      <c r="J34" s="9">
        <v>1999.6544999999999</v>
      </c>
    </row>
    <row r="35" spans="1:10" x14ac:dyDescent="0.15">
      <c r="A35">
        <v>210</v>
      </c>
      <c r="B35" s="2">
        <v>-1.26807</v>
      </c>
      <c r="C35" s="2">
        <v>1.08</v>
      </c>
      <c r="D35" s="14">
        <v>1.86</v>
      </c>
      <c r="E35" s="2">
        <v>1.72</v>
      </c>
      <c r="F35" s="2">
        <v>1.86</v>
      </c>
      <c r="G35" s="2">
        <v>2.74</v>
      </c>
      <c r="I35" s="9">
        <v>1375.4554799999999</v>
      </c>
      <c r="J35" s="9">
        <v>2650</v>
      </c>
    </row>
    <row r="36" spans="1:10" x14ac:dyDescent="0.15">
      <c r="A36">
        <v>200</v>
      </c>
      <c r="B36" s="2">
        <v>-1.39533</v>
      </c>
      <c r="C36" s="2">
        <v>1.1000000000000001</v>
      </c>
      <c r="D36" s="14">
        <v>1.97</v>
      </c>
      <c r="E36" s="2">
        <v>1.83</v>
      </c>
      <c r="F36" s="2">
        <v>1.97</v>
      </c>
      <c r="G36" s="2">
        <v>2.62</v>
      </c>
      <c r="I36" s="9">
        <v>1523.7950000000001</v>
      </c>
      <c r="J36" s="9">
        <v>2515.5516166666662</v>
      </c>
    </row>
    <row r="37" spans="1:10" x14ac:dyDescent="0.15">
      <c r="A37">
        <v>190</v>
      </c>
      <c r="B37" s="2">
        <v>-1.44428</v>
      </c>
      <c r="C37" s="2">
        <v>0.76</v>
      </c>
      <c r="D37" s="14">
        <v>1.71</v>
      </c>
      <c r="E37" s="2">
        <v>1.57</v>
      </c>
      <c r="F37" s="2">
        <v>1.71</v>
      </c>
      <c r="G37" s="2">
        <v>3.11</v>
      </c>
      <c r="I37" s="9">
        <v>1243.61888</v>
      </c>
      <c r="J37" s="9">
        <v>3395</v>
      </c>
    </row>
    <row r="38" spans="1:10" x14ac:dyDescent="0.15">
      <c r="A38">
        <v>180</v>
      </c>
      <c r="B38" s="2">
        <v>-2.3252999999999999</v>
      </c>
      <c r="C38" s="2">
        <v>0</v>
      </c>
      <c r="D38" s="14">
        <v>1.02</v>
      </c>
      <c r="E38" s="2">
        <v>0.88</v>
      </c>
      <c r="F38" s="2">
        <v>1.72</v>
      </c>
      <c r="G38" s="2">
        <v>2.31</v>
      </c>
      <c r="I38" s="9">
        <v>1356.31132</v>
      </c>
      <c r="J38" s="9">
        <v>3240</v>
      </c>
    </row>
    <row r="39" spans="1:10" x14ac:dyDescent="0.15">
      <c r="A39">
        <v>170</v>
      </c>
      <c r="B39" s="2">
        <v>-1.8456300000000001</v>
      </c>
      <c r="C39" s="2">
        <v>1.33</v>
      </c>
      <c r="D39" s="14">
        <v>2.4</v>
      </c>
      <c r="E39" s="2">
        <v>2.2799999999999998</v>
      </c>
      <c r="F39" s="2">
        <v>3.4</v>
      </c>
      <c r="G39" s="2">
        <v>0.7</v>
      </c>
      <c r="I39" s="9">
        <v>2400.5746799999997</v>
      </c>
      <c r="J39" s="9">
        <v>763.33333333333337</v>
      </c>
    </row>
    <row r="40" spans="1:10" x14ac:dyDescent="0.15">
      <c r="A40">
        <v>160</v>
      </c>
      <c r="B40" s="2">
        <v>-1.66943</v>
      </c>
      <c r="C40" s="2">
        <v>1.59</v>
      </c>
      <c r="D40" s="14">
        <v>2.72</v>
      </c>
      <c r="E40" s="2">
        <v>2.68</v>
      </c>
      <c r="F40" s="2">
        <v>3.72</v>
      </c>
      <c r="G40" s="2">
        <v>0.56999999999999995</v>
      </c>
      <c r="I40" s="9">
        <v>2554.6570000000002</v>
      </c>
      <c r="J40" s="9">
        <v>597</v>
      </c>
    </row>
    <row r="41" spans="1:10" x14ac:dyDescent="0.15">
      <c r="A41">
        <v>150</v>
      </c>
      <c r="B41" s="2">
        <v>-1.6400600000000001</v>
      </c>
      <c r="C41" s="2">
        <v>1.35</v>
      </c>
      <c r="D41" s="14">
        <v>2.52</v>
      </c>
      <c r="E41" s="2">
        <v>2.57</v>
      </c>
      <c r="F41" s="2">
        <v>3.52</v>
      </c>
      <c r="G41" s="2">
        <v>2.16</v>
      </c>
      <c r="I41" s="9">
        <v>2127.8054000000002</v>
      </c>
      <c r="J41" s="9">
        <v>1671.4150666666665</v>
      </c>
    </row>
    <row r="42" spans="1:10" x14ac:dyDescent="0.15">
      <c r="A42">
        <v>140</v>
      </c>
      <c r="B42" s="2">
        <v>-1.2484900000000001</v>
      </c>
      <c r="C42" s="2">
        <v>1.86</v>
      </c>
      <c r="D42" s="14">
        <v>3.02</v>
      </c>
      <c r="E42" s="2">
        <v>3.24</v>
      </c>
      <c r="F42" s="2">
        <v>4.0199999999999996</v>
      </c>
      <c r="G42" s="2">
        <v>2.87</v>
      </c>
      <c r="I42" s="9">
        <v>2295.5923200000002</v>
      </c>
      <c r="J42" s="9">
        <v>2071.625</v>
      </c>
    </row>
    <row r="43" spans="1:10" x14ac:dyDescent="0.15">
      <c r="A43">
        <v>130</v>
      </c>
      <c r="B43" s="2">
        <v>-0.47515099999999999</v>
      </c>
      <c r="C43" s="2">
        <v>2.31</v>
      </c>
      <c r="D43" s="14">
        <v>2.31</v>
      </c>
      <c r="E43" s="2">
        <v>3.88</v>
      </c>
      <c r="F43" s="2">
        <v>3.31</v>
      </c>
      <c r="G43" s="2">
        <v>2.7</v>
      </c>
      <c r="I43" s="9">
        <v>1849.6430399999999</v>
      </c>
      <c r="J43" s="9">
        <v>1146.4795999999999</v>
      </c>
    </row>
    <row r="44" spans="1:10" x14ac:dyDescent="0.15">
      <c r="A44">
        <v>120</v>
      </c>
      <c r="B44" s="2">
        <v>-1.11145</v>
      </c>
      <c r="C44" s="2">
        <v>1.56</v>
      </c>
      <c r="D44" s="14">
        <v>2.6</v>
      </c>
      <c r="E44" s="2">
        <v>3.27</v>
      </c>
      <c r="F44" s="2">
        <v>3.6</v>
      </c>
      <c r="G44" s="2">
        <v>2.94</v>
      </c>
      <c r="I44" s="9">
        <v>1707.1471200000001</v>
      </c>
      <c r="J44" s="9">
        <v>2131.7092166666666</v>
      </c>
    </row>
    <row r="45" spans="1:10" x14ac:dyDescent="0.15">
      <c r="A45">
        <v>110</v>
      </c>
      <c r="B45" s="2">
        <v>-0.83734900000000001</v>
      </c>
      <c r="C45" s="2">
        <v>1.78</v>
      </c>
      <c r="D45" s="14">
        <v>2.8</v>
      </c>
      <c r="E45" s="2">
        <v>3.35</v>
      </c>
      <c r="F45" s="2">
        <v>3.8</v>
      </c>
      <c r="G45" s="2">
        <v>3.27</v>
      </c>
      <c r="I45" s="9">
        <v>1648.8416</v>
      </c>
      <c r="J45" s="9">
        <v>2266.6666666666665</v>
      </c>
    </row>
    <row r="46" spans="1:10" x14ac:dyDescent="0.15">
      <c r="A46">
        <v>100</v>
      </c>
      <c r="B46" s="2">
        <v>0.76807199999999998</v>
      </c>
      <c r="C46" s="2">
        <v>3.23</v>
      </c>
      <c r="D46" s="14">
        <v>4.22</v>
      </c>
      <c r="E46" s="2">
        <v>4.71</v>
      </c>
      <c r="F46" s="2">
        <v>5.22</v>
      </c>
      <c r="G46" s="2">
        <v>4.17</v>
      </c>
      <c r="I46" s="9">
        <v>1484.2883999999999</v>
      </c>
      <c r="J46" s="9">
        <f>AVERAGE(J45,J47)</f>
        <v>1599.5833333333333</v>
      </c>
    </row>
    <row r="47" spans="1:10" x14ac:dyDescent="0.15">
      <c r="A47">
        <v>90</v>
      </c>
      <c r="B47" s="2">
        <v>0.76807199999999998</v>
      </c>
      <c r="C47" s="2">
        <v>2.93</v>
      </c>
      <c r="D47" s="14">
        <v>3.88</v>
      </c>
      <c r="E47" s="2">
        <v>4.3099999999999996</v>
      </c>
      <c r="F47" s="2">
        <v>4.88</v>
      </c>
      <c r="G47" s="2">
        <v>3.5</v>
      </c>
      <c r="I47" s="9">
        <v>1208.9949200000001</v>
      </c>
      <c r="J47" s="9">
        <v>932.5</v>
      </c>
    </row>
    <row r="48" spans="1:10" x14ac:dyDescent="0.15">
      <c r="A48">
        <v>80</v>
      </c>
      <c r="B48" s="2">
        <v>0.15135499999999999</v>
      </c>
      <c r="C48" s="2">
        <v>2.2599999999999998</v>
      </c>
      <c r="D48" s="14">
        <v>3.17</v>
      </c>
      <c r="E48" s="2">
        <v>3.48</v>
      </c>
      <c r="F48" s="2">
        <v>4.17</v>
      </c>
      <c r="G48" s="2">
        <v>3.73</v>
      </c>
      <c r="I48" s="9">
        <v>1171.82716</v>
      </c>
      <c r="J48" s="9">
        <v>1702.5</v>
      </c>
    </row>
    <row r="49" spans="1:10" x14ac:dyDescent="0.15">
      <c r="A49">
        <v>70</v>
      </c>
      <c r="B49" s="2">
        <v>0.46460800000000002</v>
      </c>
      <c r="C49" s="2">
        <v>2.1800000000000002</v>
      </c>
      <c r="D49" s="14">
        <v>3.05</v>
      </c>
      <c r="E49" s="2">
        <v>3.2</v>
      </c>
      <c r="F49" s="2">
        <v>4.05</v>
      </c>
      <c r="G49" s="2">
        <v>2.71</v>
      </c>
      <c r="I49" s="9">
        <v>896.0142800000001</v>
      </c>
      <c r="J49" s="9">
        <v>714.09090909090912</v>
      </c>
    </row>
    <row r="50" spans="1:10" x14ac:dyDescent="0.15">
      <c r="A50">
        <v>60</v>
      </c>
      <c r="B50" s="2">
        <v>0.28840399999999999</v>
      </c>
      <c r="C50" s="2">
        <v>1.81</v>
      </c>
      <c r="D50" s="14">
        <v>2.64</v>
      </c>
      <c r="E50" s="2">
        <v>2.62</v>
      </c>
      <c r="F50" s="2">
        <v>3.65</v>
      </c>
      <c r="G50" s="2">
        <v>2.63</v>
      </c>
      <c r="I50" s="9">
        <v>784.60032000000001</v>
      </c>
      <c r="J50" s="9">
        <v>778.73092857142854</v>
      </c>
    </row>
    <row r="51" spans="1:10" x14ac:dyDescent="0.15">
      <c r="A51">
        <v>50</v>
      </c>
      <c r="B51" s="2">
        <v>-0.210843</v>
      </c>
      <c r="C51" s="2">
        <v>1.5</v>
      </c>
      <c r="D51" s="14">
        <v>2.2799999999999998</v>
      </c>
      <c r="E51" s="2">
        <v>2.14</v>
      </c>
      <c r="F51" s="2">
        <v>2.2799999999999998</v>
      </c>
      <c r="G51" s="2">
        <v>2.38</v>
      </c>
      <c r="I51" s="9">
        <v>889.55327999999997</v>
      </c>
      <c r="J51" s="9">
        <v>957.07679999999993</v>
      </c>
    </row>
    <row r="52" spans="1:10" x14ac:dyDescent="0.15">
      <c r="A52">
        <v>40</v>
      </c>
      <c r="B52" s="2">
        <v>-0.387048</v>
      </c>
      <c r="C52" s="2">
        <v>0.68</v>
      </c>
      <c r="D52" s="14">
        <v>1.4</v>
      </c>
      <c r="E52" s="2">
        <v>1.1399999999999999</v>
      </c>
      <c r="F52" s="2">
        <v>1.4</v>
      </c>
      <c r="G52" s="2">
        <v>1.62</v>
      </c>
      <c r="I52" s="9">
        <v>578.59144000000003</v>
      </c>
      <c r="J52" s="9">
        <v>673.00865999999951</v>
      </c>
    </row>
    <row r="53" spans="1:10" x14ac:dyDescent="0.15">
      <c r="A53">
        <v>30</v>
      </c>
      <c r="B53" s="2">
        <v>-0.72966900000000001</v>
      </c>
      <c r="C53" s="2">
        <v>-0.21</v>
      </c>
      <c r="D53" s="14">
        <v>0.33</v>
      </c>
      <c r="E53" s="2">
        <v>0.14000000000000001</v>
      </c>
      <c r="F53" s="2">
        <v>0.33</v>
      </c>
      <c r="G53" s="2">
        <v>1.08</v>
      </c>
      <c r="I53" s="9">
        <v>396.93556000000001</v>
      </c>
      <c r="J53" s="9">
        <v>657.22242499999993</v>
      </c>
    </row>
    <row r="54" spans="1:10" x14ac:dyDescent="0.15">
      <c r="A54">
        <v>20</v>
      </c>
      <c r="B54" s="2">
        <v>-0.65135500000000002</v>
      </c>
      <c r="C54" s="2">
        <v>-0.44</v>
      </c>
      <c r="D54" s="14">
        <v>-0.05</v>
      </c>
      <c r="E54" s="2">
        <v>-0.19</v>
      </c>
      <c r="F54" s="2">
        <v>-0.05</v>
      </c>
      <c r="G54" s="2">
        <v>-0.32</v>
      </c>
      <c r="I54" s="9">
        <v>323.85723999999999</v>
      </c>
      <c r="J54" s="9">
        <v>267.5204081632653</v>
      </c>
    </row>
    <row r="55" spans="1:10" x14ac:dyDescent="0.15">
      <c r="A55">
        <v>10</v>
      </c>
      <c r="B55" s="2">
        <v>-0.47515099999999999</v>
      </c>
      <c r="C55" s="2">
        <v>-0.49</v>
      </c>
      <c r="D55" s="14">
        <v>-0.28999999999999998</v>
      </c>
      <c r="E55" s="2">
        <v>-0.37</v>
      </c>
      <c r="F55" s="2">
        <v>-0.28999999999999998</v>
      </c>
      <c r="G55" s="2">
        <v>-7.0000000000000007E-2</v>
      </c>
      <c r="I55" s="9">
        <v>277.23164000000003</v>
      </c>
      <c r="J55" s="9">
        <v>321.15625</v>
      </c>
    </row>
    <row r="56" spans="1:10" x14ac:dyDescent="0.15">
      <c r="A56">
        <v>0</v>
      </c>
      <c r="B56" s="2">
        <v>-0.103163</v>
      </c>
      <c r="C56" s="2">
        <v>-0.12</v>
      </c>
      <c r="D56" s="14">
        <v>-0.08</v>
      </c>
      <c r="E56" s="2">
        <v>-0.12</v>
      </c>
      <c r="F56" s="2">
        <v>-0.08</v>
      </c>
      <c r="G56" s="2">
        <v>0.32</v>
      </c>
      <c r="I56" s="9">
        <v>276.63162799999998</v>
      </c>
      <c r="J56" s="9">
        <v>373</v>
      </c>
    </row>
    <row r="58" spans="1:10" x14ac:dyDescent="0.15">
      <c r="A58" s="15" t="s">
        <v>20</v>
      </c>
    </row>
  </sheetData>
  <phoneticPr fontId="10" type="noConversion"/>
  <hyperlinks>
    <hyperlink ref="A58" r:id="rId1" xr:uid="{00000000-0004-0000-0000-000000000000}"/>
  </hyperlink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Fig. 4</vt:lpstr>
    </vt:vector>
  </TitlesOfParts>
  <Company>Pennsylvania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Royer</dc:creator>
  <cp:lastModifiedBy>pklimov</cp:lastModifiedBy>
  <dcterms:created xsi:type="dcterms:W3CDTF">2004-03-15T21:42:48Z</dcterms:created>
  <dcterms:modified xsi:type="dcterms:W3CDTF">2023-10-21T18:44:09Z</dcterms:modified>
</cp:coreProperties>
</file>