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anwani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T5" i="1" s="1"/>
  <c r="S5" i="1"/>
  <c r="S6" i="1"/>
  <c r="S7" i="1"/>
  <c r="S8" i="1"/>
  <c r="T9" i="1" s="1"/>
  <c r="S9" i="1"/>
  <c r="T10" i="1" s="1"/>
  <c r="S10" i="1"/>
  <c r="T11" i="1" s="1"/>
  <c r="S11" i="1"/>
  <c r="S12" i="1"/>
  <c r="T13" i="1" s="1"/>
  <c r="S13" i="1"/>
  <c r="S14" i="1"/>
  <c r="S15" i="1"/>
  <c r="S16" i="1"/>
  <c r="T17" i="1" s="1"/>
  <c r="S17" i="1"/>
  <c r="T18" i="1" s="1"/>
  <c r="S18" i="1"/>
  <c r="T19" i="1" s="1"/>
  <c r="S19" i="1"/>
  <c r="S20" i="1"/>
  <c r="T21" i="1" s="1"/>
  <c r="S21" i="1"/>
  <c r="S22" i="1"/>
  <c r="T23" i="1" s="1"/>
  <c r="S23" i="1"/>
  <c r="S24" i="1"/>
  <c r="T22" i="1"/>
  <c r="T20" i="1"/>
  <c r="T16" i="1"/>
  <c r="T15" i="1"/>
  <c r="T14" i="1"/>
  <c r="T12" i="1"/>
  <c r="T8" i="1"/>
  <c r="T7" i="1"/>
  <c r="T6" i="1"/>
  <c r="T4" i="1"/>
  <c r="T2" i="1"/>
  <c r="T3" i="1"/>
  <c r="N2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O2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E3" i="1"/>
  <c r="E26" i="1"/>
  <c r="D25" i="1"/>
  <c r="D23" i="1"/>
  <c r="D21" i="1"/>
  <c r="D19" i="1"/>
  <c r="D17" i="1"/>
  <c r="D15" i="1"/>
  <c r="D13" i="1"/>
  <c r="D11" i="1"/>
  <c r="D9" i="1"/>
  <c r="D7" i="1"/>
  <c r="D5" i="1"/>
  <c r="D3" i="1"/>
  <c r="E25" i="1" s="1"/>
  <c r="E2" i="1"/>
  <c r="O17" i="1" l="1"/>
  <c r="O16" i="1"/>
  <c r="O15" i="1"/>
  <c r="O10" i="1"/>
  <c r="O13" i="1"/>
  <c r="O11" i="1"/>
  <c r="O8" i="1"/>
  <c r="O9" i="1"/>
  <c r="O23" i="1"/>
  <c r="O22" i="1"/>
  <c r="O5" i="1"/>
  <c r="O20" i="1"/>
  <c r="O4" i="1"/>
  <c r="O14" i="1"/>
  <c r="O12" i="1"/>
  <c r="O21" i="1"/>
  <c r="O19" i="1"/>
  <c r="O3" i="1"/>
  <c r="O7" i="1"/>
  <c r="O6" i="1"/>
  <c r="O18" i="1"/>
  <c r="E22" i="1"/>
  <c r="E5" i="1"/>
  <c r="E19" i="1"/>
  <c r="E16" i="1"/>
  <c r="E6" i="1"/>
  <c r="E18" i="1"/>
  <c r="E9" i="1"/>
  <c r="E20" i="1"/>
  <c r="E10" i="1"/>
  <c r="E11" i="1"/>
  <c r="E14" i="1"/>
  <c r="E4" i="1"/>
  <c r="E15" i="1"/>
  <c r="E17" i="1"/>
  <c r="E7" i="1"/>
  <c r="E8" i="1"/>
  <c r="E21" i="1"/>
  <c r="E12" i="1"/>
  <c r="E23" i="1"/>
  <c r="E13" i="1"/>
  <c r="E24" i="1"/>
</calcChain>
</file>

<file path=xl/sharedStrings.xml><?xml version="1.0" encoding="utf-8"?>
<sst xmlns="http://schemas.openxmlformats.org/spreadsheetml/2006/main" count="114" uniqueCount="33">
  <si>
    <t>Element</t>
  </si>
  <si>
    <t>Position</t>
  </si>
  <si>
    <t>Elegant</t>
  </si>
  <si>
    <t>YAG7</t>
  </si>
  <si>
    <t>BP</t>
  </si>
  <si>
    <t>QUAD</t>
  </si>
  <si>
    <t>D</t>
  </si>
  <si>
    <t>Q</t>
  </si>
  <si>
    <t>YAG8</t>
  </si>
  <si>
    <t>YAG</t>
  </si>
  <si>
    <t>Run 1</t>
  </si>
  <si>
    <t>D1</t>
  </si>
  <si>
    <t>D8</t>
  </si>
  <si>
    <t>D2</t>
  </si>
  <si>
    <t>D3</t>
  </si>
  <si>
    <t>D4</t>
  </si>
  <si>
    <t>Q4</t>
  </si>
  <si>
    <t>D5</t>
  </si>
  <si>
    <t>Q6</t>
  </si>
  <si>
    <t>D6</t>
  </si>
  <si>
    <t>Q7</t>
  </si>
  <si>
    <t>Q1</t>
  </si>
  <si>
    <t>D7</t>
  </si>
  <si>
    <t>D9</t>
  </si>
  <si>
    <t>D10</t>
  </si>
  <si>
    <t>D11</t>
  </si>
  <si>
    <t>Q2</t>
  </si>
  <si>
    <t>Q3</t>
  </si>
  <si>
    <t>Q5</t>
  </si>
  <si>
    <t>Q8</t>
  </si>
  <si>
    <t>Run 2</t>
  </si>
  <si>
    <t>Run 3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</si>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</sst>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454545"/>
      <name val="Courier New"/>
      <family val="1"/>
    </font>
    <font>
      <b/>
      <sz val="14"/>
      <color rgb="FF454545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H1" workbookViewId="0">
      <selection activeCell="L11" sqref="L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G1" s="2" t="s">
        <v>10</v>
      </c>
      <c r="H1" s="2"/>
      <c r="I1" s="2"/>
      <c r="J1" s="2"/>
      <c r="L1" s="2" t="s">
        <v>30</v>
      </c>
      <c r="M1" s="2"/>
      <c r="N1" s="2"/>
      <c r="O1" s="2"/>
      <c r="Q1" s="2" t="s">
        <v>31</v>
      </c>
      <c r="R1" s="2"/>
      <c r="S1" s="2"/>
      <c r="T1" s="2"/>
    </row>
    <row r="2" spans="1:20" ht="19.5" x14ac:dyDescent="0.35">
      <c r="A2" t="s">
        <v>3</v>
      </c>
      <c r="B2">
        <v>20.268999999999998</v>
      </c>
      <c r="C2" s="3" t="s">
        <v>4</v>
      </c>
      <c r="D2" s="3">
        <v>0</v>
      </c>
      <c r="E2" s="4">
        <f>SUM($D$2:D2)</f>
        <v>0</v>
      </c>
      <c r="F2" s="3"/>
      <c r="G2" s="3" t="s">
        <v>4</v>
      </c>
      <c r="H2" s="3">
        <v>0</v>
      </c>
      <c r="I2" s="3">
        <f>SUM($H$2:H2)</f>
        <v>0</v>
      </c>
      <c r="J2" s="3">
        <f t="shared" ref="J2:J22" si="0">$I$23-I1</f>
        <v>6.8810000000000029</v>
      </c>
      <c r="K2" s="3"/>
      <c r="L2" s="3" t="s">
        <v>4</v>
      </c>
      <c r="M2" s="3">
        <v>0</v>
      </c>
      <c r="N2" s="3">
        <f>SUM($M$2:M2)</f>
        <v>0</v>
      </c>
      <c r="O2" s="3">
        <f t="shared" ref="O2:O22" si="1">$N$23-N1</f>
        <v>6.6670000000000007</v>
      </c>
      <c r="Q2" s="3" t="s">
        <v>4</v>
      </c>
      <c r="R2" s="3">
        <v>0</v>
      </c>
      <c r="S2">
        <f>SUM($M$2:M2)</f>
        <v>0</v>
      </c>
      <c r="T2" s="3">
        <f t="shared" ref="T2:T22" si="2">$N$23-S1</f>
        <v>6.6670000000000007</v>
      </c>
    </row>
    <row r="3" spans="1:20" ht="18.75" x14ac:dyDescent="0.3">
      <c r="A3" t="s">
        <v>5</v>
      </c>
      <c r="B3">
        <v>20.87</v>
      </c>
      <c r="C3" t="s">
        <v>6</v>
      </c>
      <c r="D3">
        <f>B3-B2-0.06</f>
        <v>0.54100000000000259</v>
      </c>
      <c r="E3" s="1">
        <f>I24</f>
        <v>0</v>
      </c>
      <c r="G3" t="s">
        <v>11</v>
      </c>
      <c r="H3">
        <v>0.54100000000000259</v>
      </c>
      <c r="I3">
        <f>SUM($H$2:H3)</f>
        <v>0.54100000000000259</v>
      </c>
      <c r="J3">
        <f t="shared" si="0"/>
        <v>6.8810000000000029</v>
      </c>
      <c r="L3" t="s">
        <v>11</v>
      </c>
      <c r="M3">
        <v>0.54100000000000259</v>
      </c>
      <c r="N3">
        <f>SUM($M$2:M3)</f>
        <v>0.54100000000000259</v>
      </c>
      <c r="O3">
        <f t="shared" si="1"/>
        <v>6.6670000000000007</v>
      </c>
      <c r="Q3" t="s">
        <v>11</v>
      </c>
      <c r="R3">
        <v>0.54100000000000259</v>
      </c>
      <c r="S3">
        <f>SUM($M$2:M3)</f>
        <v>0.54100000000000259</v>
      </c>
      <c r="T3">
        <f t="shared" si="2"/>
        <v>6.6670000000000007</v>
      </c>
    </row>
    <row r="4" spans="1:20" ht="18.75" x14ac:dyDescent="0.3">
      <c r="A4" t="s">
        <v>5</v>
      </c>
      <c r="B4">
        <v>21.08</v>
      </c>
      <c r="C4" t="s">
        <v>7</v>
      </c>
      <c r="D4">
        <v>0.12</v>
      </c>
      <c r="E4" s="1">
        <f>SUM($D$2:D4)</f>
        <v>0.66100000000000259</v>
      </c>
      <c r="G4" t="s">
        <v>21</v>
      </c>
      <c r="H4">
        <v>0.12</v>
      </c>
      <c r="I4">
        <f>SUM($H$2:H4)</f>
        <v>0.66100000000000259</v>
      </c>
      <c r="J4">
        <f t="shared" si="0"/>
        <v>6.34</v>
      </c>
      <c r="L4" t="s">
        <v>21</v>
      </c>
      <c r="M4">
        <v>0.12</v>
      </c>
      <c r="N4">
        <f>SUM($M$2:M4)</f>
        <v>0.66100000000000259</v>
      </c>
      <c r="O4">
        <f t="shared" si="1"/>
        <v>6.1259999999999977</v>
      </c>
      <c r="Q4" t="s">
        <v>21</v>
      </c>
      <c r="R4">
        <v>0.12</v>
      </c>
      <c r="S4">
        <f>SUM($M$2:M4)</f>
        <v>0.66100000000000259</v>
      </c>
      <c r="T4">
        <f t="shared" si="2"/>
        <v>6.1259999999999977</v>
      </c>
    </row>
    <row r="5" spans="1:20" ht="18.75" x14ac:dyDescent="0.3">
      <c r="A5" t="s">
        <v>8</v>
      </c>
      <c r="B5">
        <v>22.85</v>
      </c>
      <c r="C5" t="s">
        <v>6</v>
      </c>
      <c r="D5">
        <f>B4-B3-0.12</f>
        <v>8.9999999999997304E-2</v>
      </c>
      <c r="E5" s="1">
        <f>SUM($D$2:D5)</f>
        <v>0.75099999999999989</v>
      </c>
      <c r="G5" t="s">
        <v>13</v>
      </c>
      <c r="H5">
        <v>8.9999999999997304E-2</v>
      </c>
      <c r="I5">
        <f>SUM($H$2:H5)</f>
        <v>0.75099999999999989</v>
      </c>
      <c r="J5">
        <f t="shared" si="0"/>
        <v>6.2200000000000006</v>
      </c>
      <c r="L5" t="s">
        <v>13</v>
      </c>
      <c r="M5">
        <v>8.9999999999997304E-2</v>
      </c>
      <c r="N5">
        <f>SUM($M$2:M5)</f>
        <v>0.75099999999999989</v>
      </c>
      <c r="O5">
        <f t="shared" si="1"/>
        <v>6.0059999999999985</v>
      </c>
      <c r="Q5" t="s">
        <v>13</v>
      </c>
      <c r="R5">
        <v>8.9999999999997304E-2</v>
      </c>
      <c r="S5">
        <f>SUM($M$2:M5)</f>
        <v>0.75099999999999989</v>
      </c>
      <c r="T5">
        <f t="shared" si="2"/>
        <v>6.0059999999999985</v>
      </c>
    </row>
    <row r="6" spans="1:20" ht="18.75" x14ac:dyDescent="0.3">
      <c r="A6" t="s">
        <v>5</v>
      </c>
      <c r="B6">
        <v>23.62</v>
      </c>
      <c r="C6" t="s">
        <v>7</v>
      </c>
      <c r="D6">
        <v>0.12</v>
      </c>
      <c r="E6" s="1">
        <f>SUM($D$2:D6)</f>
        <v>0.87099999999999989</v>
      </c>
      <c r="G6" t="s">
        <v>26</v>
      </c>
      <c r="H6">
        <v>0.12</v>
      </c>
      <c r="I6">
        <f>SUM($H$2:H6)</f>
        <v>0.87099999999999989</v>
      </c>
      <c r="J6">
        <f t="shared" si="0"/>
        <v>6.1300000000000026</v>
      </c>
      <c r="L6" t="s">
        <v>26</v>
      </c>
      <c r="M6">
        <v>0.12</v>
      </c>
      <c r="N6">
        <f>SUM($M$2:M6)</f>
        <v>0.87099999999999989</v>
      </c>
      <c r="O6">
        <f t="shared" si="1"/>
        <v>5.9160000000000004</v>
      </c>
      <c r="Q6" t="s">
        <v>26</v>
      </c>
      <c r="R6">
        <v>0.12</v>
      </c>
      <c r="S6">
        <f>SUM($M$2:M6)</f>
        <v>0.87099999999999989</v>
      </c>
      <c r="T6">
        <f t="shared" si="2"/>
        <v>5.9160000000000004</v>
      </c>
    </row>
    <row r="7" spans="1:20" ht="18.75" x14ac:dyDescent="0.3">
      <c r="A7" t="s">
        <v>5</v>
      </c>
      <c r="B7">
        <v>23.87</v>
      </c>
      <c r="C7" t="s">
        <v>6</v>
      </c>
      <c r="D7">
        <f>B5-B4-0.06</f>
        <v>1.7100000000000031</v>
      </c>
      <c r="E7" s="1">
        <f>SUM($D$2:D7)</f>
        <v>2.5810000000000031</v>
      </c>
      <c r="G7" t="s">
        <v>14</v>
      </c>
      <c r="H7">
        <v>1.7100000000000031</v>
      </c>
      <c r="I7">
        <f>SUM($H$2:H7)</f>
        <v>2.5810000000000031</v>
      </c>
      <c r="J7">
        <f t="shared" si="0"/>
        <v>6.0100000000000033</v>
      </c>
      <c r="L7" t="s">
        <v>14</v>
      </c>
      <c r="M7">
        <v>1.7100000000000031</v>
      </c>
      <c r="N7">
        <f>SUM($M$2:M7)</f>
        <v>2.5810000000000031</v>
      </c>
      <c r="O7">
        <f t="shared" si="1"/>
        <v>5.7960000000000012</v>
      </c>
      <c r="Q7" t="s">
        <v>14</v>
      </c>
      <c r="R7">
        <v>1.7100000000000031</v>
      </c>
      <c r="S7">
        <f>SUM($M$2:M7)</f>
        <v>2.5810000000000031</v>
      </c>
      <c r="T7">
        <f t="shared" si="2"/>
        <v>5.7960000000000012</v>
      </c>
    </row>
    <row r="8" spans="1:20" ht="18.75" x14ac:dyDescent="0.3">
      <c r="A8" t="s">
        <v>5</v>
      </c>
      <c r="B8">
        <v>24.13</v>
      </c>
      <c r="C8" t="s">
        <v>9</v>
      </c>
      <c r="E8" s="1">
        <f>SUM($D$2:D8)</f>
        <v>2.5810000000000031</v>
      </c>
      <c r="G8" t="s">
        <v>4</v>
      </c>
      <c r="I8">
        <f>SUM($H$2:H8)</f>
        <v>2.5810000000000031</v>
      </c>
      <c r="J8">
        <f t="shared" si="0"/>
        <v>4.3</v>
      </c>
      <c r="L8" t="s">
        <v>4</v>
      </c>
      <c r="N8">
        <f>SUM($M$2:M8)</f>
        <v>2.5810000000000031</v>
      </c>
      <c r="O8">
        <f t="shared" si="1"/>
        <v>4.0859999999999976</v>
      </c>
      <c r="Q8" t="s">
        <v>4</v>
      </c>
      <c r="S8">
        <f>SUM($M$2:M8)</f>
        <v>2.5810000000000031</v>
      </c>
      <c r="T8">
        <f t="shared" si="2"/>
        <v>4.0859999999999976</v>
      </c>
    </row>
    <row r="9" spans="1:20" ht="18.75" x14ac:dyDescent="0.3">
      <c r="A9" t="s">
        <v>9</v>
      </c>
      <c r="B9">
        <v>25.13</v>
      </c>
      <c r="C9" t="s">
        <v>6</v>
      </c>
      <c r="D9">
        <f>B6-B5-0.06</f>
        <v>0.70999999999999952</v>
      </c>
      <c r="E9" s="1">
        <f>SUM($D$2:D9)</f>
        <v>3.2910000000000026</v>
      </c>
      <c r="G9" t="s">
        <v>15</v>
      </c>
      <c r="H9">
        <v>0.70999999999999952</v>
      </c>
      <c r="I9">
        <f>SUM($H$2:H9)</f>
        <v>3.2910000000000026</v>
      </c>
      <c r="J9">
        <f t="shared" si="0"/>
        <v>4.3</v>
      </c>
      <c r="L9" t="s">
        <v>15</v>
      </c>
      <c r="M9">
        <v>0.70999999999999952</v>
      </c>
      <c r="N9">
        <f>SUM($M$2:M9)</f>
        <v>3.2910000000000026</v>
      </c>
      <c r="O9">
        <f t="shared" si="1"/>
        <v>4.0859999999999976</v>
      </c>
      <c r="Q9" t="s">
        <v>15</v>
      </c>
      <c r="R9">
        <v>0.70999999999999952</v>
      </c>
      <c r="S9">
        <f>SUM($M$2:M9)</f>
        <v>3.2910000000000026</v>
      </c>
      <c r="T9">
        <f t="shared" si="2"/>
        <v>4.0859999999999976</v>
      </c>
    </row>
    <row r="10" spans="1:20" ht="18.75" x14ac:dyDescent="0.3">
      <c r="A10" t="s">
        <v>5</v>
      </c>
      <c r="B10">
        <v>25.99</v>
      </c>
      <c r="C10" t="s">
        <v>7</v>
      </c>
      <c r="D10">
        <v>0.12</v>
      </c>
      <c r="E10" s="1">
        <f>SUM($D$2:D10)</f>
        <v>3.4110000000000027</v>
      </c>
      <c r="G10" t="s">
        <v>27</v>
      </c>
      <c r="H10">
        <v>0.12</v>
      </c>
      <c r="I10">
        <f>SUM($H$2:H10)</f>
        <v>3.4110000000000027</v>
      </c>
      <c r="J10">
        <f t="shared" si="0"/>
        <v>3.5900000000000003</v>
      </c>
      <c r="L10" t="s">
        <v>27</v>
      </c>
      <c r="M10">
        <v>0.12</v>
      </c>
      <c r="N10">
        <f>SUM($M$2:M10)</f>
        <v>3.4110000000000027</v>
      </c>
      <c r="O10">
        <f t="shared" si="1"/>
        <v>3.3759999999999981</v>
      </c>
      <c r="Q10" t="s">
        <v>27</v>
      </c>
      <c r="R10">
        <v>0.12</v>
      </c>
      <c r="S10">
        <f>SUM($M$2:M10)</f>
        <v>3.4110000000000027</v>
      </c>
      <c r="T10">
        <f t="shared" si="2"/>
        <v>3.3759999999999981</v>
      </c>
    </row>
    <row r="11" spans="1:20" ht="18.75" x14ac:dyDescent="0.3">
      <c r="A11" t="s">
        <v>5</v>
      </c>
      <c r="B11">
        <v>26.34</v>
      </c>
      <c r="C11" t="s">
        <v>6</v>
      </c>
      <c r="D11">
        <f>B7-B6-0.12</f>
        <v>0.13</v>
      </c>
      <c r="E11" s="1">
        <f>SUM($D$2:D11)</f>
        <v>3.5410000000000026</v>
      </c>
      <c r="G11" t="s">
        <v>17</v>
      </c>
      <c r="H11">
        <v>0.13</v>
      </c>
      <c r="I11">
        <f>SUM($H$2:H11)</f>
        <v>3.5410000000000026</v>
      </c>
      <c r="J11">
        <f t="shared" si="0"/>
        <v>3.47</v>
      </c>
      <c r="L11" t="s">
        <v>17</v>
      </c>
      <c r="M11">
        <v>0.13</v>
      </c>
      <c r="N11">
        <f>SUM($M$2:M11)</f>
        <v>3.5410000000000026</v>
      </c>
      <c r="O11">
        <f t="shared" si="1"/>
        <v>3.255999999999998</v>
      </c>
      <c r="Q11" t="s">
        <v>17</v>
      </c>
      <c r="R11">
        <v>0.13</v>
      </c>
      <c r="S11">
        <f>SUM($M$2:M11)</f>
        <v>3.5410000000000026</v>
      </c>
      <c r="T11">
        <f t="shared" si="2"/>
        <v>3.255999999999998</v>
      </c>
    </row>
    <row r="12" spans="1:20" ht="18.75" x14ac:dyDescent="0.3">
      <c r="A12" t="s">
        <v>5</v>
      </c>
      <c r="B12">
        <v>26.69</v>
      </c>
      <c r="C12" t="s">
        <v>7</v>
      </c>
      <c r="D12">
        <v>0.12</v>
      </c>
      <c r="E12" s="1">
        <f>SUM($D$2:D12)</f>
        <v>3.6610000000000027</v>
      </c>
      <c r="G12" t="s">
        <v>16</v>
      </c>
      <c r="H12">
        <v>0.12</v>
      </c>
      <c r="I12">
        <f>SUM($H$2:H12)</f>
        <v>3.6610000000000027</v>
      </c>
      <c r="J12">
        <f t="shared" si="0"/>
        <v>3.3400000000000003</v>
      </c>
      <c r="L12" t="s">
        <v>16</v>
      </c>
      <c r="M12">
        <v>0.12</v>
      </c>
      <c r="N12">
        <f>SUM($M$2:M12)</f>
        <v>3.6610000000000027</v>
      </c>
      <c r="O12">
        <f t="shared" si="1"/>
        <v>3.1259999999999981</v>
      </c>
      <c r="Q12" t="s">
        <v>16</v>
      </c>
      <c r="R12">
        <v>0.12</v>
      </c>
      <c r="S12">
        <f>SUM($M$2:M12)</f>
        <v>3.6610000000000027</v>
      </c>
      <c r="T12">
        <f t="shared" si="2"/>
        <v>3.1259999999999981</v>
      </c>
    </row>
    <row r="13" spans="1:20" ht="18.75" x14ac:dyDescent="0.3">
      <c r="A13" t="s">
        <v>9</v>
      </c>
      <c r="B13">
        <v>27.3</v>
      </c>
      <c r="C13" t="s">
        <v>6</v>
      </c>
      <c r="D13">
        <f>B8-B7-0.12</f>
        <v>0.13999999999999801</v>
      </c>
      <c r="E13" s="1">
        <f>SUM($D$2:D13)</f>
        <v>3.8010000000000006</v>
      </c>
      <c r="G13" t="s">
        <v>19</v>
      </c>
      <c r="H13">
        <v>0.13999999999999801</v>
      </c>
      <c r="I13">
        <f>SUM($H$2:H13)</f>
        <v>3.8010000000000006</v>
      </c>
      <c r="J13">
        <f t="shared" si="0"/>
        <v>3.22</v>
      </c>
      <c r="L13" t="s">
        <v>19</v>
      </c>
      <c r="M13">
        <v>0.13999999999999801</v>
      </c>
      <c r="N13">
        <f>SUM($M$2:M13)</f>
        <v>3.8010000000000006</v>
      </c>
      <c r="O13">
        <f t="shared" si="1"/>
        <v>3.005999999999998</v>
      </c>
      <c r="Q13" t="s">
        <v>19</v>
      </c>
      <c r="R13">
        <v>0.13999999999999801</v>
      </c>
      <c r="S13">
        <f>SUM($M$2:M13)</f>
        <v>3.8010000000000006</v>
      </c>
      <c r="T13">
        <f t="shared" si="2"/>
        <v>3.005999999999998</v>
      </c>
    </row>
    <row r="14" spans="1:20" ht="18.75" x14ac:dyDescent="0.3">
      <c r="A14" t="s">
        <v>9</v>
      </c>
      <c r="B14">
        <v>27.98</v>
      </c>
      <c r="C14" t="s">
        <v>7</v>
      </c>
      <c r="D14">
        <v>0.12</v>
      </c>
      <c r="E14" s="1">
        <f>SUM($D$2:D14)</f>
        <v>3.9210000000000007</v>
      </c>
      <c r="G14" t="s">
        <v>28</v>
      </c>
      <c r="H14">
        <v>0.12</v>
      </c>
      <c r="I14">
        <f>SUM($H$2:H14)</f>
        <v>3.9210000000000007</v>
      </c>
      <c r="J14">
        <f t="shared" si="0"/>
        <v>3.0800000000000023</v>
      </c>
      <c r="L14" t="s">
        <v>28</v>
      </c>
      <c r="M14">
        <v>0.12</v>
      </c>
      <c r="N14">
        <f>SUM($M$2:M14)</f>
        <v>3.9210000000000007</v>
      </c>
      <c r="O14">
        <f t="shared" si="1"/>
        <v>2.8660000000000001</v>
      </c>
      <c r="Q14" t="s">
        <v>28</v>
      </c>
      <c r="R14">
        <v>0.12</v>
      </c>
      <c r="S14">
        <f>SUM($M$2:M14)</f>
        <v>3.9210000000000007</v>
      </c>
      <c r="T14">
        <f t="shared" si="2"/>
        <v>2.8660000000000001</v>
      </c>
    </row>
    <row r="15" spans="1:20" ht="18.75" x14ac:dyDescent="0.3">
      <c r="C15" t="s">
        <v>6</v>
      </c>
      <c r="D15">
        <f>B9-B8-0.06</f>
        <v>0.94</v>
      </c>
      <c r="E15" s="1">
        <f>SUM($D$2:D15)</f>
        <v>4.8610000000000007</v>
      </c>
      <c r="G15" t="s">
        <v>22</v>
      </c>
      <c r="H15">
        <v>0.94</v>
      </c>
      <c r="I15">
        <f>SUM($H$2:H15)</f>
        <v>4.8610000000000007</v>
      </c>
      <c r="J15">
        <f t="shared" si="0"/>
        <v>2.9600000000000022</v>
      </c>
      <c r="L15" t="s">
        <v>22</v>
      </c>
      <c r="M15">
        <v>0.94</v>
      </c>
      <c r="N15">
        <f>SUM($M$2:M15)</f>
        <v>4.8610000000000007</v>
      </c>
      <c r="O15">
        <f t="shared" si="1"/>
        <v>2.746</v>
      </c>
      <c r="Q15" t="s">
        <v>22</v>
      </c>
      <c r="R15">
        <v>0.94</v>
      </c>
      <c r="S15">
        <f>SUM($M$2:M15)</f>
        <v>4.8610000000000007</v>
      </c>
      <c r="T15">
        <f t="shared" si="2"/>
        <v>2.746</v>
      </c>
    </row>
    <row r="16" spans="1:20" ht="18.75" x14ac:dyDescent="0.3">
      <c r="C16" t="s">
        <v>9</v>
      </c>
      <c r="E16" s="1">
        <f>SUM($D$2:D16)</f>
        <v>4.8610000000000007</v>
      </c>
      <c r="G16" t="s">
        <v>4</v>
      </c>
      <c r="I16">
        <f>SUM($H$2:H16)</f>
        <v>4.8610000000000007</v>
      </c>
      <c r="J16">
        <f t="shared" si="0"/>
        <v>2.0200000000000022</v>
      </c>
      <c r="L16" t="s">
        <v>4</v>
      </c>
      <c r="N16">
        <f>SUM($M$2:M16)</f>
        <v>4.8610000000000007</v>
      </c>
      <c r="O16">
        <f t="shared" si="1"/>
        <v>1.806</v>
      </c>
      <c r="Q16" t="s">
        <v>4</v>
      </c>
      <c r="S16">
        <f>SUM($M$2:M16)</f>
        <v>4.8610000000000007</v>
      </c>
      <c r="T16">
        <f t="shared" si="2"/>
        <v>1.806</v>
      </c>
    </row>
    <row r="17" spans="3:20" ht="18.75" x14ac:dyDescent="0.3">
      <c r="C17" t="s">
        <v>6</v>
      </c>
      <c r="D17">
        <f>B10-B9-0.06</f>
        <v>0.79999999999999938</v>
      </c>
      <c r="E17" s="1">
        <f>SUM($D$2:D17)</f>
        <v>5.6609999999999996</v>
      </c>
      <c r="G17" t="s">
        <v>12</v>
      </c>
      <c r="H17">
        <v>0.79999999999999938</v>
      </c>
      <c r="I17">
        <f>SUM($H$2:H17)</f>
        <v>5.6609999999999996</v>
      </c>
      <c r="J17">
        <f t="shared" si="0"/>
        <v>2.0200000000000022</v>
      </c>
      <c r="L17" t="s">
        <v>12</v>
      </c>
      <c r="M17">
        <v>0.93</v>
      </c>
      <c r="N17">
        <f>SUM($M$2:M17)</f>
        <v>5.7910000000000004</v>
      </c>
      <c r="O17">
        <f t="shared" si="1"/>
        <v>1.806</v>
      </c>
      <c r="Q17" t="s">
        <v>12</v>
      </c>
      <c r="R17">
        <v>0.93</v>
      </c>
      <c r="S17">
        <f>SUM($M$2:M17)</f>
        <v>5.7910000000000004</v>
      </c>
      <c r="T17">
        <f t="shared" si="2"/>
        <v>1.806</v>
      </c>
    </row>
    <row r="18" spans="3:20" ht="18.75" x14ac:dyDescent="0.3">
      <c r="C18" t="s">
        <v>7</v>
      </c>
      <c r="D18">
        <v>0.12</v>
      </c>
      <c r="E18" s="1">
        <f>SUM($D$2:D18)</f>
        <v>5.7809999999999997</v>
      </c>
      <c r="G18" t="s">
        <v>18</v>
      </c>
      <c r="H18">
        <v>0.12</v>
      </c>
      <c r="I18">
        <f>SUM($H$2:H18)</f>
        <v>5.7809999999999997</v>
      </c>
      <c r="J18">
        <f t="shared" si="0"/>
        <v>1.2200000000000033</v>
      </c>
      <c r="L18" t="s">
        <v>18</v>
      </c>
      <c r="M18">
        <v>0.12</v>
      </c>
      <c r="N18">
        <f>SUM($M$2:M18)</f>
        <v>5.9110000000000005</v>
      </c>
      <c r="O18">
        <f t="shared" si="1"/>
        <v>0.87600000000000033</v>
      </c>
      <c r="Q18" t="s">
        <v>18</v>
      </c>
      <c r="R18">
        <v>0.12</v>
      </c>
      <c r="S18">
        <f>SUM($M$2:M18)</f>
        <v>5.9110000000000005</v>
      </c>
      <c r="T18">
        <f t="shared" si="2"/>
        <v>0.87600000000000033</v>
      </c>
    </row>
    <row r="19" spans="3:20" ht="18.75" x14ac:dyDescent="0.3">
      <c r="C19" t="s">
        <v>6</v>
      </c>
      <c r="D19">
        <f>B11-B10-0.12</f>
        <v>0.23000000000000143</v>
      </c>
      <c r="E19" s="1">
        <f>SUM($D$2:D19)</f>
        <v>6.011000000000001</v>
      </c>
      <c r="G19" t="s">
        <v>23</v>
      </c>
      <c r="H19">
        <v>0.23000000000000143</v>
      </c>
      <c r="I19">
        <f>SUM($H$2:H19)</f>
        <v>6.011000000000001</v>
      </c>
      <c r="J19">
        <f t="shared" si="0"/>
        <v>1.1000000000000032</v>
      </c>
      <c r="L19" t="s">
        <v>23</v>
      </c>
      <c r="M19">
        <v>0.1</v>
      </c>
      <c r="N19">
        <f>SUM($M$2:M19)</f>
        <v>6.0110000000000001</v>
      </c>
      <c r="O19">
        <f t="shared" si="1"/>
        <v>0.75600000000000023</v>
      </c>
      <c r="Q19" t="s">
        <v>23</v>
      </c>
      <c r="R19">
        <v>0.1</v>
      </c>
      <c r="S19">
        <f>SUM($M$2:M19)</f>
        <v>6.0110000000000001</v>
      </c>
      <c r="T19">
        <f t="shared" si="2"/>
        <v>0.75600000000000023</v>
      </c>
    </row>
    <row r="20" spans="3:20" ht="19.5" x14ac:dyDescent="0.35">
      <c r="C20" s="3" t="s">
        <v>7</v>
      </c>
      <c r="D20" s="3">
        <v>0.12</v>
      </c>
      <c r="E20" s="4">
        <f>SUM($D$2:D20)</f>
        <v>6.1310000000000011</v>
      </c>
      <c r="F20" s="3"/>
      <c r="G20" s="3" t="s">
        <v>20</v>
      </c>
      <c r="H20" s="3">
        <v>0.12</v>
      </c>
      <c r="I20" s="3">
        <f>SUM($H$2:H20)</f>
        <v>6.1310000000000011</v>
      </c>
      <c r="J20" s="3">
        <f t="shared" si="0"/>
        <v>0.87000000000000188</v>
      </c>
      <c r="K20" s="3"/>
      <c r="L20" s="3" t="s">
        <v>20</v>
      </c>
      <c r="M20" s="3">
        <v>0.12</v>
      </c>
      <c r="N20" s="3">
        <f>SUM($M$2:M20)</f>
        <v>6.1310000000000002</v>
      </c>
      <c r="O20" s="3">
        <f t="shared" si="1"/>
        <v>0.65600000000000058</v>
      </c>
      <c r="Q20" s="3" t="s">
        <v>20</v>
      </c>
      <c r="R20" s="3">
        <v>0.12</v>
      </c>
      <c r="S20">
        <f>SUM($M$2:M20)</f>
        <v>6.1310000000000002</v>
      </c>
      <c r="T20" s="3">
        <f t="shared" si="2"/>
        <v>0.65600000000000058</v>
      </c>
    </row>
    <row r="21" spans="3:20" ht="18.75" x14ac:dyDescent="0.3">
      <c r="C21" t="s">
        <v>6</v>
      </c>
      <c r="D21">
        <f>B12-B11-0.12</f>
        <v>0.23000000000000143</v>
      </c>
      <c r="E21" s="1">
        <f>SUM($D$2:D21)</f>
        <v>6.3610000000000024</v>
      </c>
      <c r="G21" t="s">
        <v>24</v>
      </c>
      <c r="H21">
        <v>0.23000000000000143</v>
      </c>
      <c r="I21">
        <f>SUM($H$2:H21)</f>
        <v>6.3610000000000024</v>
      </c>
      <c r="J21">
        <f t="shared" si="0"/>
        <v>0.75000000000000178</v>
      </c>
      <c r="L21" t="s">
        <v>24</v>
      </c>
      <c r="M21">
        <v>0.109</v>
      </c>
      <c r="N21">
        <f>SUM($M$2:M21)</f>
        <v>6.24</v>
      </c>
      <c r="O21">
        <f t="shared" si="1"/>
        <v>0.53600000000000048</v>
      </c>
      <c r="Q21" t="s">
        <v>24</v>
      </c>
      <c r="R21">
        <v>0.1</v>
      </c>
      <c r="S21">
        <f>SUM($M$2:M21)</f>
        <v>6.24</v>
      </c>
      <c r="T21">
        <f t="shared" si="2"/>
        <v>0.53600000000000048</v>
      </c>
    </row>
    <row r="22" spans="3:20" ht="18.75" x14ac:dyDescent="0.3">
      <c r="C22" t="s">
        <v>7</v>
      </c>
      <c r="D22">
        <v>0.12</v>
      </c>
      <c r="E22" s="1">
        <f>SUM($D$2:D22)</f>
        <v>6.4810000000000025</v>
      </c>
      <c r="G22" t="s">
        <v>29</v>
      </c>
      <c r="H22">
        <v>0.12</v>
      </c>
      <c r="I22">
        <f>SUM($H$2:H22)</f>
        <v>6.4810000000000025</v>
      </c>
      <c r="J22">
        <f t="shared" si="0"/>
        <v>0.52000000000000046</v>
      </c>
      <c r="L22" t="s">
        <v>29</v>
      </c>
      <c r="M22">
        <v>0.12</v>
      </c>
      <c r="N22">
        <f>SUM($M$2:M22)</f>
        <v>6.36</v>
      </c>
      <c r="O22">
        <f t="shared" si="1"/>
        <v>0.42700000000000049</v>
      </c>
      <c r="Q22" t="s">
        <v>29</v>
      </c>
      <c r="R22" t="s">
        <v>32</v>
      </c>
      <c r="S22">
        <f>SUM($M$2:M22)</f>
        <v>6.36</v>
      </c>
      <c r="T22">
        <f t="shared" si="2"/>
        <v>0.42700000000000049</v>
      </c>
    </row>
    <row r="23" spans="3:20" ht="18.75" x14ac:dyDescent="0.3">
      <c r="C23" t="s">
        <v>6</v>
      </c>
      <c r="D23">
        <f>B13-B12-0.06</f>
        <v>0.54999999999999938</v>
      </c>
      <c r="E23" s="1">
        <f>SUM($D$2:D23)</f>
        <v>7.0310000000000024</v>
      </c>
      <c r="G23" t="s">
        <v>25</v>
      </c>
      <c r="H23">
        <v>0.4</v>
      </c>
      <c r="I23">
        <f>SUM($H$2:H23)</f>
        <v>6.8810000000000029</v>
      </c>
      <c r="J23">
        <f>$I$23-I22</f>
        <v>0.40000000000000036</v>
      </c>
      <c r="L23" t="s">
        <v>25</v>
      </c>
      <c r="M23">
        <v>0.307</v>
      </c>
      <c r="N23">
        <f>SUM($M$2:M23)</f>
        <v>6.6670000000000007</v>
      </c>
      <c r="O23">
        <f>$N$23-N22</f>
        <v>0.30700000000000038</v>
      </c>
      <c r="Q23" t="s">
        <v>25</v>
      </c>
      <c r="R23">
        <v>0.3</v>
      </c>
      <c r="S23">
        <f>SUM($M$2:M23)</f>
        <v>6.6670000000000007</v>
      </c>
      <c r="T23">
        <f>$N$23-S22</f>
        <v>0.30700000000000038</v>
      </c>
    </row>
    <row r="24" spans="3:20" ht="18.75" x14ac:dyDescent="0.3">
      <c r="C24" t="s">
        <v>9</v>
      </c>
      <c r="E24" s="1">
        <f>SUM($D$2:D24)</f>
        <v>7.0310000000000024</v>
      </c>
      <c r="G24" t="s">
        <v>4</v>
      </c>
      <c r="L24" t="s">
        <v>4</v>
      </c>
      <c r="M24">
        <v>0</v>
      </c>
      <c r="N24">
        <f>SUM($M$2:M24)</f>
        <v>6.6670000000000007</v>
      </c>
      <c r="O24">
        <v>0</v>
      </c>
      <c r="Q24" t="s">
        <v>4</v>
      </c>
      <c r="R24">
        <v>0</v>
      </c>
      <c r="S24">
        <f>SUM($M$2:M24)</f>
        <v>6.6670000000000007</v>
      </c>
      <c r="T24">
        <v>0</v>
      </c>
    </row>
    <row r="25" spans="3:20" ht="18.75" x14ac:dyDescent="0.3">
      <c r="C25" t="s">
        <v>6</v>
      </c>
      <c r="D25">
        <f>B14-B13</f>
        <v>0.67999999999999972</v>
      </c>
      <c r="E25" s="1">
        <f>SUM($D$2:D25)</f>
        <v>7.7110000000000021</v>
      </c>
    </row>
    <row r="26" spans="3:20" ht="18.75" x14ac:dyDescent="0.3">
      <c r="C26" t="s">
        <v>9</v>
      </c>
      <c r="E26" s="1">
        <f>SUM($D$2:D26)</f>
        <v>7.7110000000000021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Manwani</dc:creator>
  <cp:lastModifiedBy>Pratik Manwani</cp:lastModifiedBy>
  <dcterms:created xsi:type="dcterms:W3CDTF">2024-08-15T18:26:19Z</dcterms:created>
  <dcterms:modified xsi:type="dcterms:W3CDTF">2024-08-18T19:26:14Z</dcterms:modified>
</cp:coreProperties>
</file>