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9EE7D29-B6DB-459E-B54C-805B1C433C8B}" xr6:coauthVersionLast="36" xr6:coauthVersionMax="36" xr10:uidLastSave="{00000000-0000-0000-0000-000000000000}"/>
  <bookViews>
    <workbookView xWindow="0" yWindow="0" windowWidth="19200" windowHeight="7780" xr2:uid="{77323CB0-5A8F-694A-97B0-F71A6F0F97D2}"/>
  </bookViews>
  <sheets>
    <sheet name="Tracker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G8" i="1"/>
  <c r="F8" i="1"/>
  <c r="F7" i="1"/>
  <c r="F6" i="1"/>
  <c r="G5" i="1"/>
  <c r="F5" i="1"/>
</calcChain>
</file>

<file path=xl/sharedStrings.xml><?xml version="1.0" encoding="utf-8"?>
<sst xmlns="http://schemas.openxmlformats.org/spreadsheetml/2006/main" count="69" uniqueCount="61">
  <si>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</si>
  <si>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</si>
  <si>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</si>
  <si>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</si>
  <si>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</si>
  <si>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</si>
  <si>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</si>
  <si>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</si>
  <si>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</si>
  <si>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</si>
  <si>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</si>
  <si>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</si>
  <si>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Eastern Section</t>
  </si>
  <si>
    <t>22 mi</t>
  </si>
  <si>
    <t>9 mi</t>
  </si>
  <si>
    <t>Electrification</t>
  </si>
  <si>
    <t>24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</si>
  <si>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</si>
  <si>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</si>
  <si>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</si>
  <si>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</si>
  <si>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</si>
  <si>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</si>
  <si>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</si>
  <si>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</si>
  <si>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</si>
  <si>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</si>
  <si>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</si>
  <si>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</si>
  <si>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</si>
  <si>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</si>
  <si>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</si>
  <si>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</si>
  <si>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</si>
  <si>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</si>
  <si>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</si>
  <si>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</si>
  <si>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 xml:space="preserve">Project Financials 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</si>
  <si>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</si>
  <si>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</si>
  <si>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</si>
  <si>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</si>
  <si>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</si>
  <si>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</si>
  <si>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</si>
  <si>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</si>
  <si>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</si>
  <si>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</si>
  <si>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</si>
  <si>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</si>
  <si>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t>List the main achievements</t>
  </si>
  <si>
    <r>
      <t xml:space="preserve">- Eastern section in risk
            - </t>
    </r>
    <r>
      <rPr>
        <sz val="16"/>
        <color theme="5" tint="-0.249977111117893"/>
        <rFont val="Aptos Narrow"/>
        <family val="2"/>
        <scheme val="minor"/>
      </rPr>
      <t>D</t>
    </r>
    <r>
      <rPr>
        <sz val="16"/>
        <color theme="5" tint="-0.249977111117893"/>
        <rFont val="Aptos Narrow (Body)"/>
      </rPr>
      <t>elay</t>
    </r>
    <r>
      <rPr>
        <sz val="16"/>
        <color theme="1"/>
        <rFont val="Aptos Narrow"/>
        <family val="2"/>
        <scheme val="minor"/>
      </rPr>
      <t xml:space="preserve"> due to rocky terrain - 6mi behind schedule
                                </t>
    </r>
    <r>
      <rPr>
        <sz val="16"/>
        <rFont val="Aptos Narrow (Body)"/>
      </rPr>
      <t xml:space="preserve">ACTION: in progress evaluation of alternative method to
                               expedite progress. </t>
    </r>
    <r>
      <rPr>
        <sz val="16"/>
        <color theme="1"/>
        <rFont val="Aptos Narrow"/>
        <family val="2"/>
        <scheme val="minor"/>
      </rPr>
      <t xml:space="preserve">
            - </t>
    </r>
    <r>
      <rPr>
        <sz val="16"/>
        <color theme="5" tint="-0.249977111117893"/>
        <rFont val="Aptos Narrow (Body)"/>
      </rPr>
      <t>Overspent</t>
    </r>
    <r>
      <rPr>
        <sz val="16"/>
        <color theme="1"/>
        <rFont val="Aptos Narrow (Body)"/>
      </rPr>
      <t xml:space="preserve"> in the excavation </t>
    </r>
    <r>
      <rPr>
        <sz val="16"/>
        <color theme="1"/>
        <rFont val="Aptos Narrow"/>
        <family val="2"/>
        <scheme val="minor"/>
      </rPr>
      <t xml:space="preserve"> 
                                ACTION: </t>
    </r>
    <r>
      <rPr>
        <sz val="16"/>
        <color theme="1"/>
        <rFont val="Aptos Narrow (Body)"/>
      </rPr>
      <t>Savings on materials</t>
    </r>
    <r>
      <rPr>
        <sz val="16"/>
        <color theme="1"/>
        <rFont val="Aptos Narrow"/>
        <family val="2"/>
        <scheme val="minor"/>
      </rPr>
      <t xml:space="preserve"> have offset this, keeping us
</t>
    </r>
    <r>
      <rPr>
        <sz val="16"/>
        <color theme="6"/>
        <rFont val="Aptos Narrow (Body)"/>
      </rPr>
      <t xml:space="preserve">                               within 5% of our overall budget</t>
    </r>
    <r>
      <rPr>
        <sz val="16"/>
        <color theme="1"/>
        <rFont val="Aptos Narrow"/>
        <family val="2"/>
        <scheme val="minor"/>
      </rPr>
      <t xml:space="preserve"> projection for this phase.
- Substations construction: </t>
    </r>
    <r>
      <rPr>
        <sz val="16"/>
        <color theme="5" tint="-0.249977111117893"/>
        <rFont val="Aptos Narrow (Body)"/>
      </rPr>
      <t>Delay</t>
    </r>
    <r>
      <rPr>
        <sz val="16"/>
        <color theme="5"/>
        <rFont val="Aptos Narrow (Body)"/>
      </rPr>
      <t xml:space="preserve"> </t>
    </r>
    <r>
      <rPr>
        <sz val="16"/>
        <color theme="1"/>
        <rFont val="Aptos Narrow"/>
        <family val="2"/>
        <scheme val="minor"/>
      </rPr>
      <t>in electrical components
                                 ACTION: action plan in progress with Buyer</t>
    </r>
  </si>
  <si>
    <t>Metroville Urban Rail Expansion Project Dashboard</t>
  </si>
  <si>
    <t>Relevant Risks</t>
  </si>
  <si>
    <t>Display here main numbers/KPI of the overall project</t>
  </si>
  <si>
    <t>←Illustrative</t>
  </si>
  <si>
    <t>Insert positive feedback</t>
  </si>
  <si>
    <t>Insert concerning feedback</t>
  </si>
  <si>
    <t>68 mi</t>
  </si>
  <si>
    <t>10  mi</t>
  </si>
  <si>
    <t>30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</si>
</sst>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4"/>
      <color theme="1"/>
      <name val="Aptos Narrow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i/>
      <sz val="14"/>
      <color theme="8"/>
      <name val="Aptos Narrow"/>
      <scheme val="minor"/>
    </font>
    <font>
      <i/>
      <sz val="16"/>
      <color theme="8"/>
      <name val="Aptos Narrow"/>
      <scheme val="minor"/>
    </font>
    <font>
      <sz val="16"/>
      <color theme="5"/>
      <name val="Aptos Narrow (Body)"/>
    </font>
    <font>
      <sz val="16"/>
      <color theme="1"/>
      <name val="Aptos Narrow (Body)"/>
    </font>
    <font>
      <sz val="16"/>
      <color theme="6"/>
      <name val="Aptos Narrow (Body)"/>
    </font>
    <font>
      <sz val="16"/>
      <color theme="5" tint="-0.249977111117893"/>
      <name val="Aptos Narrow"/>
      <family val="2"/>
      <scheme val="minor"/>
    </font>
    <font>
      <sz val="16"/>
      <color theme="5" tint="-0.249977111117893"/>
      <name val="Aptos Narrow (Body)"/>
    </font>
    <font>
      <i/>
      <sz val="12"/>
      <color theme="8"/>
      <name val="Aptos Narrow"/>
      <scheme val="minor"/>
    </font>
    <font>
      <sz val="16"/>
      <name val="Aptos Narrow (Body)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i/>
      <sz val="12"/>
      <color theme="8"/>
      <name val="Aptos Narrow (Body)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9" fontId="5" fillId="0" borderId="0" xfId="0" applyNumberFormat="1" applyFont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9" fontId="5" fillId="0" borderId="4" xfId="0" applyNumberFormat="1" applyFont="1" applyBorder="1"/>
    <xf numFmtId="0" fontId="5" fillId="0" borderId="5" xfId="0" applyFont="1" applyBorder="1"/>
    <xf numFmtId="9" fontId="0" fillId="0" borderId="0" xfId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4" borderId="0" xfId="0" applyFont="1" applyFill="1"/>
    <xf numFmtId="0" fontId="0" fillId="4" borderId="0" xfId="0" applyFill="1"/>
    <xf numFmtId="0" fontId="11" fillId="4" borderId="0" xfId="0" applyFont="1" applyFill="1"/>
    <xf numFmtId="0" fontId="12" fillId="4" borderId="0" xfId="0" applyFont="1" applyFill="1"/>
    <xf numFmtId="0" fontId="10" fillId="4" borderId="9" xfId="0" applyFont="1" applyFill="1" applyBorder="1"/>
    <xf numFmtId="0" fontId="14" fillId="4" borderId="0" xfId="0" applyFont="1" applyFill="1"/>
    <xf numFmtId="0" fontId="13" fillId="4" borderId="15" xfId="0" applyFont="1" applyFill="1" applyBorder="1"/>
    <xf numFmtId="0" fontId="18" fillId="4" borderId="0" xfId="0" applyFont="1" applyFill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3" fillId="4" borderId="0" xfId="0" applyFont="1" applyFill="1"/>
    <xf numFmtId="0" fontId="18" fillId="3" borderId="16" xfId="0" applyFont="1" applyFill="1" applyBorder="1" applyAlignment="1">
      <alignment horizontal="center"/>
    </xf>
    <xf numFmtId="0" fontId="13" fillId="3" borderId="14" xfId="0" applyFont="1" applyFill="1" applyBorder="1"/>
    <xf numFmtId="0" fontId="13" fillId="4" borderId="14" xfId="0" applyFont="1" applyFill="1" applyBorder="1"/>
    <xf numFmtId="0" fontId="13" fillId="4" borderId="16" xfId="0" applyFont="1" applyFill="1" applyBorder="1"/>
    <xf numFmtId="0" fontId="18" fillId="4" borderId="16" xfId="0" applyFont="1" applyFill="1" applyBorder="1" applyAlignment="1">
      <alignment horizontal="center"/>
    </xf>
    <xf numFmtId="0" fontId="20" fillId="5" borderId="0" xfId="0" applyFont="1" applyFill="1" applyAlignment="1">
      <alignment vertical="center"/>
    </xf>
    <xf numFmtId="0" fontId="9" fillId="2" borderId="0" xfId="0" applyFont="1" applyFill="1"/>
    <xf numFmtId="0" fontId="9" fillId="4" borderId="0" xfId="0" applyFont="1" applyFill="1"/>
    <xf numFmtId="0" fontId="4" fillId="0" borderId="5" xfId="0" applyFont="1" applyBorder="1"/>
    <xf numFmtId="0" fontId="0" fillId="4" borderId="0" xfId="0" applyFill="1" applyBorder="1"/>
    <xf numFmtId="0" fontId="21" fillId="4" borderId="0" xfId="0" applyFont="1" applyFill="1"/>
    <xf numFmtId="0" fontId="0" fillId="0" borderId="0" xfId="0" applyBorder="1"/>
    <xf numFmtId="9" fontId="0" fillId="0" borderId="0" xfId="1" applyFont="1" applyBorder="1"/>
    <xf numFmtId="9" fontId="0" fillId="0" borderId="32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8" fillId="4" borderId="0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21" xfId="0" applyFont="1" applyFill="1" applyBorder="1" applyAlignment="1">
      <alignment horizontal="center" vertical="center"/>
    </xf>
    <xf numFmtId="0" fontId="21" fillId="4" borderId="22" xfId="0" applyFont="1" applyFill="1" applyBorder="1" applyAlignment="1">
      <alignment horizontal="center" vertical="center"/>
    </xf>
    <xf numFmtId="0" fontId="21" fillId="4" borderId="2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22" fillId="4" borderId="30" xfId="0" quotePrefix="1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22" fillId="4" borderId="31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 wrapText="1"/>
    </xf>
    <xf numFmtId="0" fontId="22" fillId="4" borderId="27" xfId="0" applyFont="1" applyFill="1" applyBorder="1" applyAlignment="1">
      <alignment horizontal="center" vertical="center" wrapText="1"/>
    </xf>
    <xf numFmtId="0" fontId="22" fillId="4" borderId="28" xfId="0" applyFont="1" applyFill="1" applyBorder="1" applyAlignment="1">
      <alignment horizontal="center" vertical="center" wrapText="1"/>
    </xf>
    <xf numFmtId="0" fontId="22" fillId="4" borderId="29" xfId="0" applyFont="1" applyFill="1" applyBorder="1" applyAlignment="1">
      <alignment horizontal="center" vertical="center" wrapText="1"/>
    </xf>
    <xf numFmtId="0" fontId="16" fillId="4" borderId="30" xfId="0" quotePrefix="1" applyFont="1" applyFill="1" applyBorder="1" applyAlignment="1">
      <alignment vertical="top" wrapText="1"/>
    </xf>
    <xf numFmtId="0" fontId="16" fillId="4" borderId="10" xfId="0" applyFont="1" applyFill="1" applyBorder="1" applyAlignment="1">
      <alignment vertical="top" wrapText="1"/>
    </xf>
    <xf numFmtId="0" fontId="16" fillId="4" borderId="31" xfId="0" applyFont="1" applyFill="1" applyBorder="1" applyAlignment="1">
      <alignment vertical="top" wrapText="1"/>
    </xf>
    <xf numFmtId="0" fontId="16" fillId="4" borderId="25" xfId="0" applyFont="1" applyFill="1" applyBorder="1" applyAlignment="1">
      <alignment vertical="top" wrapText="1"/>
    </xf>
    <xf numFmtId="0" fontId="16" fillId="4" borderId="0" xfId="0" applyFont="1" applyFill="1" applyAlignment="1">
      <alignment vertical="top" wrapText="1"/>
    </xf>
    <xf numFmtId="0" fontId="16" fillId="4" borderId="26" xfId="0" applyFont="1" applyFill="1" applyBorder="1" applyAlignment="1">
      <alignment vertical="top" wrapText="1"/>
    </xf>
    <xf numFmtId="0" fontId="16" fillId="4" borderId="27" xfId="0" applyFont="1" applyFill="1" applyBorder="1" applyAlignment="1">
      <alignment vertical="top" wrapText="1"/>
    </xf>
    <xf numFmtId="0" fontId="16" fillId="4" borderId="28" xfId="0" applyFont="1" applyFill="1" applyBorder="1" applyAlignment="1">
      <alignment vertical="top" wrapText="1"/>
    </xf>
    <xf numFmtId="0" fontId="16" fillId="4" borderId="29" xfId="0" applyFont="1" applyFill="1" applyBorder="1" applyAlignment="1">
      <alignment vertical="top" wrapText="1"/>
    </xf>
    <xf numFmtId="0" fontId="9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30" fillId="4" borderId="0" xfId="0" applyFont="1" applyFill="1" applyAlignment="1">
      <alignment horizontal="left" vertical="top"/>
    </xf>
    <xf numFmtId="0" fontId="31" fillId="4" borderId="0" xfId="0" applyFont="1" applyFill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0.4</c:v>
                </c:pt>
                <c:pt idx="2">
                  <c:v>0.5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KE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KE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7" Type="http://schemas.openxmlformats.org/officeDocument/2006/relationships/image" Target="https://download.logo.wine/logo/Siemens/Siemens-Logo.wine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110324</xdr:rowOff>
    </xdr:from>
    <xdr:to>
      <xdr:col>2</xdr:col>
      <xdr:colOff>42718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0" y="110324"/>
          <a:ext cx="1355051" cy="677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384342</xdr:colOff>
      <xdr:row>12</xdr:row>
      <xdr:rowOff>0</xdr:rowOff>
    </xdr:from>
    <xdr:to>
      <xdr:col>16</xdr:col>
      <xdr:colOff>768684</xdr:colOff>
      <xdr:row>23</xdr:row>
      <xdr:rowOff>50131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E5BDEA-2340-E5C9-B339-3895985C11F9}"/>
            </a:ext>
          </a:extLst>
        </xdr:cNvPr>
        <xdr:cNvSpPr/>
      </xdr:nvSpPr>
      <xdr:spPr>
        <a:xfrm>
          <a:off x="8238289" y="3208421"/>
          <a:ext cx="5297237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167105</xdr:colOff>
      <xdr:row>15</xdr:row>
      <xdr:rowOff>183816</xdr:rowOff>
    </xdr:from>
    <xdr:to>
      <xdr:col>15</xdr:col>
      <xdr:colOff>384342</xdr:colOff>
      <xdr:row>18</xdr:row>
      <xdr:rowOff>100263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DBF8CB-5623-44CA-8292-F578449F1297}"/>
            </a:ext>
          </a:extLst>
        </xdr:cNvPr>
        <xdr:cNvSpPr txBox="1"/>
      </xdr:nvSpPr>
      <xdr:spPr>
        <a:xfrm>
          <a:off x="9658684" y="3993816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electrification</a:t>
          </a:r>
          <a:r>
            <a:rPr lang="en-US" sz="1400" i="1" baseline="0">
              <a:solidFill>
                <a:schemeClr val="accent5"/>
              </a:solidFill>
            </a:rPr>
            <a:t> progress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18716</xdr:rowOff>
    </xdr:from>
    <xdr:to>
      <xdr:col>23</xdr:col>
      <xdr:colOff>0</xdr:colOff>
      <xdr:row>23</xdr:row>
      <xdr:rowOff>68847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EC2241-53AA-DF46-BF2A-D89A956239A6}"/>
            </a:ext>
          </a:extLst>
        </xdr:cNvPr>
        <xdr:cNvSpPr/>
      </xdr:nvSpPr>
      <xdr:spPr>
        <a:xfrm>
          <a:off x="14404474" y="3227137"/>
          <a:ext cx="4094079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720558</xdr:colOff>
      <xdr:row>16</xdr:row>
      <xdr:rowOff>35427</xdr:rowOff>
    </xdr:from>
    <xdr:to>
      <xdr:col>22</xdr:col>
      <xdr:colOff>118979</xdr:colOff>
      <xdr:row>18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B4A889-116A-D642-AD81-621479210870}"/>
            </a:ext>
          </a:extLst>
        </xdr:cNvPr>
        <xdr:cNvSpPr txBox="1"/>
      </xdr:nvSpPr>
      <xdr:spPr>
        <a:xfrm>
          <a:off x="15125032" y="4045953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budget tracking</a:t>
          </a:r>
          <a:endParaRPr lang="en-US" sz="1400" i="1" baseline="0">
            <a:solidFill>
              <a:schemeClr val="accent5"/>
            </a:solidFill>
          </a:endParaRP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tabSelected="1" zoomScale="110" zoomScaleNormal="110" workbookViewId="0">
      <selection activeCell="G13" sqref="G13"/>
    </sheetView>
  </sheetViews>
  <sheetFormatPr defaultColWidth="11.07421875" defaultRowHeight="15.5"/>
  <cols>
    <col min="1" max="1" width="24.3046875" bestFit="1" customWidth="1"/>
    <col min="2" max="2" width="10" customWidth="1"/>
    <col min="3" max="3" width="25.3046875" bestFit="1" customWidth="1"/>
    <col min="4" max="4" width="26.69140625" bestFit="1" customWidth="1"/>
    <col min="5" max="5" width="13.69140625" bestFit="1" customWidth="1"/>
    <col min="6" max="6" width="25.3046875" bestFit="1" customWidth="1"/>
    <col min="7" max="7" width="26.69140625" bestFit="1" customWidth="1"/>
    <col min="8" max="8" width="89" bestFit="1" customWidth="1"/>
  </cols>
  <sheetData>
    <row r="2" spans="1:8" ht="16" thickBot="1"/>
    <row r="3" spans="1:8" ht="16" thickBot="1">
      <c r="A3" s="45" t="s">
        <v>6</v>
      </c>
      <c r="B3" s="46"/>
      <c r="C3" s="46"/>
      <c r="D3" s="46"/>
      <c r="E3" s="46"/>
      <c r="F3" s="46"/>
      <c r="G3" s="46"/>
      <c r="H3" s="47"/>
    </row>
    <row r="4" spans="1:8" ht="16" thickTop="1">
      <c r="A4" s="4" t="s">
        <v>0</v>
      </c>
      <c r="B4" s="5" t="s">
        <v>17</v>
      </c>
      <c r="C4" s="5" t="s">
        <v>18</v>
      </c>
      <c r="D4" s="5" t="s">
        <v>19</v>
      </c>
      <c r="E4" s="5" t="s">
        <v>1</v>
      </c>
      <c r="F4" t="s">
        <v>32</v>
      </c>
      <c r="G4" t="s">
        <v>33</v>
      </c>
      <c r="H4" s="6" t="s">
        <v>2</v>
      </c>
    </row>
    <row r="5" spans="1:8">
      <c r="A5" s="4" t="s">
        <v>3</v>
      </c>
      <c r="B5" s="7" t="s">
        <v>7</v>
      </c>
      <c r="C5" s="7" t="s">
        <v>8</v>
      </c>
      <c r="D5" s="7" t="s">
        <v>9</v>
      </c>
      <c r="E5" s="8">
        <v>0.84</v>
      </c>
      <c r="F5" s="40">
        <f>12/19</f>
        <v>0.63157894736842102</v>
      </c>
      <c r="G5" s="40">
        <f>4/19</f>
        <v>0.21052631578947367</v>
      </c>
      <c r="H5" s="9" t="s">
        <v>20</v>
      </c>
    </row>
    <row r="6" spans="1:8">
      <c r="A6" s="4" t="s">
        <v>4</v>
      </c>
      <c r="B6" s="7" t="s">
        <v>10</v>
      </c>
      <c r="C6" s="7" t="s">
        <v>11</v>
      </c>
      <c r="D6" s="5" t="s">
        <v>59</v>
      </c>
      <c r="E6" s="8">
        <v>0.67</v>
      </c>
      <c r="F6" s="40">
        <f>6/15</f>
        <v>0.4</v>
      </c>
      <c r="G6" s="40">
        <v>0.4</v>
      </c>
      <c r="H6" s="9" t="s">
        <v>21</v>
      </c>
    </row>
    <row r="7" spans="1:8">
      <c r="A7" s="4" t="s">
        <v>12</v>
      </c>
      <c r="B7" s="7" t="s">
        <v>8</v>
      </c>
      <c r="C7" s="7" t="s">
        <v>11</v>
      </c>
      <c r="D7" s="5" t="s">
        <v>11</v>
      </c>
      <c r="E7" s="8">
        <v>0.5</v>
      </c>
      <c r="F7" s="40">
        <f>6/12</f>
        <v>0.5</v>
      </c>
      <c r="G7" s="40">
        <v>0.5</v>
      </c>
      <c r="H7" s="9" t="s">
        <v>22</v>
      </c>
    </row>
    <row r="8" spans="1:8" ht="16" thickBot="1">
      <c r="A8" s="10" t="s">
        <v>5</v>
      </c>
      <c r="B8" s="11" t="s">
        <v>13</v>
      </c>
      <c r="C8" s="11" t="s">
        <v>14</v>
      </c>
      <c r="D8" s="11" t="s">
        <v>9</v>
      </c>
      <c r="E8" s="12">
        <v>0.73</v>
      </c>
      <c r="F8" s="41">
        <f>9/22</f>
        <v>0.40909090909090912</v>
      </c>
      <c r="G8" s="41">
        <f>7/22</f>
        <v>0.31818181818181818</v>
      </c>
      <c r="H8" s="13" t="s">
        <v>23</v>
      </c>
    </row>
    <row r="9" spans="1:8" ht="16" thickBot="1">
      <c r="A9" s="2"/>
      <c r="B9" s="2"/>
      <c r="C9" s="2"/>
      <c r="D9" s="2"/>
      <c r="E9" s="2"/>
      <c r="F9" s="2"/>
      <c r="G9" s="2"/>
      <c r="H9" s="3"/>
    </row>
    <row r="10" spans="1:8" ht="16" thickBot="1">
      <c r="A10" s="42" t="s">
        <v>15</v>
      </c>
      <c r="B10" s="43"/>
      <c r="C10" s="43"/>
      <c r="D10" s="43"/>
      <c r="E10" s="43"/>
      <c r="F10" s="43"/>
      <c r="G10" s="43"/>
      <c r="H10" s="44"/>
    </row>
    <row r="11" spans="1:8" ht="16" thickTop="1">
      <c r="A11" s="4" t="s">
        <v>24</v>
      </c>
      <c r="B11" s="5" t="s">
        <v>25</v>
      </c>
      <c r="C11" s="5" t="s">
        <v>26</v>
      </c>
      <c r="D11" s="5" t="s">
        <v>27</v>
      </c>
      <c r="E11" s="5" t="s">
        <v>1</v>
      </c>
      <c r="F11" t="s">
        <v>34</v>
      </c>
      <c r="G11" t="s">
        <v>35</v>
      </c>
      <c r="H11" s="6" t="s">
        <v>2</v>
      </c>
    </row>
    <row r="12" spans="1:8">
      <c r="A12" s="4" t="s">
        <v>28</v>
      </c>
      <c r="B12" s="5" t="s">
        <v>58</v>
      </c>
      <c r="C12" s="7" t="s">
        <v>16</v>
      </c>
      <c r="D12" s="5" t="s">
        <v>60</v>
      </c>
      <c r="E12" s="8">
        <v>0.44</v>
      </c>
      <c r="F12" s="14">
        <f>24/80</f>
        <v>0.3</v>
      </c>
      <c r="G12" s="14">
        <v>0.09</v>
      </c>
      <c r="H12" s="9" t="s">
        <v>29</v>
      </c>
    </row>
    <row r="13" spans="1:8" ht="16" thickBot="1">
      <c r="A13" s="10" t="s">
        <v>30</v>
      </c>
      <c r="B13" s="11">
        <v>5</v>
      </c>
      <c r="C13" s="11">
        <v>2</v>
      </c>
      <c r="D13" s="11">
        <v>2</v>
      </c>
      <c r="E13" s="12">
        <v>0.4</v>
      </c>
      <c r="F13" s="41">
        <f>2/5</f>
        <v>0.4</v>
      </c>
      <c r="G13" s="41">
        <v>0</v>
      </c>
      <c r="H13" s="36" t="s">
        <v>31</v>
      </c>
    </row>
    <row r="14" spans="1:8">
      <c r="A14" s="2"/>
      <c r="B14" s="2"/>
      <c r="C14" s="2"/>
      <c r="D14" s="2"/>
      <c r="E14" s="2"/>
      <c r="F14" s="2"/>
      <c r="G14" s="2"/>
    </row>
    <row r="15" spans="1:8">
      <c r="A15" s="1"/>
      <c r="B15" s="2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1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</row>
    <row r="24" spans="1:7">
      <c r="B24" s="14"/>
      <c r="C24" s="14"/>
      <c r="D24" s="14"/>
    </row>
    <row r="25" spans="1:7">
      <c r="B25" s="14"/>
      <c r="C25" s="14"/>
      <c r="D25" s="14"/>
    </row>
    <row r="26" spans="1:7">
      <c r="B26" s="14"/>
      <c r="C26" s="14"/>
      <c r="D26" s="14"/>
    </row>
    <row r="27" spans="1:7">
      <c r="B27" s="14"/>
      <c r="C27" s="14"/>
      <c r="D27" s="14"/>
    </row>
    <row r="29" spans="1:7">
      <c r="C29" s="14"/>
      <c r="D29" s="14"/>
    </row>
    <row r="30" spans="1:7">
      <c r="C30" s="14"/>
      <c r="D30" s="14"/>
    </row>
  </sheetData>
  <mergeCells count="2">
    <mergeCell ref="A10:H10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AB49"/>
  <sheetViews>
    <sheetView topLeftCell="H3" zoomScale="64" zoomScaleNormal="76" workbookViewId="0">
      <selection activeCell="N14" sqref="N14"/>
    </sheetView>
  </sheetViews>
  <sheetFormatPr defaultColWidth="11.07421875" defaultRowHeight="15.5"/>
  <cols>
    <col min="1" max="1" width="6.3046875" style="15" customWidth="1"/>
  </cols>
  <sheetData>
    <row r="1" spans="1:26" ht="53" customHeight="1">
      <c r="A1" s="33"/>
      <c r="B1" s="33"/>
      <c r="C1" s="49" t="s">
        <v>52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17" customFormat="1" ht="18">
      <c r="A3" s="23"/>
      <c r="B3" s="27"/>
      <c r="C3" s="27"/>
      <c r="D3" s="50" t="s">
        <v>54</v>
      </c>
      <c r="E3" s="51"/>
      <c r="F3" s="51"/>
      <c r="G3" s="51"/>
      <c r="H3" s="51"/>
      <c r="I3" s="51"/>
      <c r="J3" s="51"/>
      <c r="K3" s="51"/>
      <c r="L3" s="52"/>
      <c r="M3" s="27"/>
      <c r="N3" s="24"/>
      <c r="O3" s="25" t="s">
        <v>42</v>
      </c>
      <c r="P3" s="25" t="s">
        <v>43</v>
      </c>
      <c r="Q3" s="25" t="s">
        <v>44</v>
      </c>
      <c r="R3" s="26" t="s">
        <v>45</v>
      </c>
      <c r="S3" s="25" t="s">
        <v>42</v>
      </c>
      <c r="T3" s="25" t="s">
        <v>43</v>
      </c>
      <c r="U3" s="27"/>
      <c r="V3" s="27"/>
      <c r="W3" s="27"/>
      <c r="X3" s="27"/>
      <c r="Y3" s="27"/>
      <c r="Z3" s="27"/>
    </row>
    <row r="4" spans="1:26" s="17" customFormat="1" ht="18">
      <c r="A4" s="23"/>
      <c r="B4" s="27"/>
      <c r="C4" s="27"/>
      <c r="D4" s="53"/>
      <c r="E4" s="54"/>
      <c r="F4" s="54"/>
      <c r="G4" s="54"/>
      <c r="H4" s="54"/>
      <c r="I4" s="54"/>
      <c r="J4" s="54"/>
      <c r="K4" s="54"/>
      <c r="L4" s="55"/>
      <c r="M4" s="27"/>
      <c r="N4" s="28" t="s">
        <v>38</v>
      </c>
      <c r="O4" s="29"/>
      <c r="P4" s="29"/>
      <c r="Q4" s="30"/>
      <c r="R4" s="31"/>
      <c r="S4" s="30"/>
      <c r="T4" s="30"/>
      <c r="U4" s="27"/>
      <c r="V4" s="27"/>
      <c r="W4" s="27"/>
      <c r="X4" s="27"/>
      <c r="Y4" s="27"/>
      <c r="Z4" s="27"/>
    </row>
    <row r="5" spans="1:26" s="17" customFormat="1" ht="18">
      <c r="A5" s="23"/>
      <c r="B5" s="27"/>
      <c r="C5" s="27"/>
      <c r="D5" s="53"/>
      <c r="E5" s="54"/>
      <c r="F5" s="54"/>
      <c r="G5" s="54"/>
      <c r="H5" s="54"/>
      <c r="I5" s="54"/>
      <c r="J5" s="54"/>
      <c r="K5" s="54"/>
      <c r="L5" s="55"/>
      <c r="M5" s="27"/>
      <c r="N5" s="32" t="s">
        <v>39</v>
      </c>
      <c r="O5" s="30"/>
      <c r="P5" s="30"/>
      <c r="Q5" s="30"/>
      <c r="R5" s="31"/>
      <c r="S5" s="30"/>
      <c r="T5" s="30"/>
      <c r="U5" s="94" t="s">
        <v>55</v>
      </c>
      <c r="V5" s="95"/>
      <c r="W5" s="95"/>
      <c r="X5" s="27"/>
      <c r="Y5" s="27"/>
      <c r="Z5" s="27"/>
    </row>
    <row r="6" spans="1:26" s="17" customFormat="1" ht="18">
      <c r="A6" s="23"/>
      <c r="B6" s="27"/>
      <c r="C6" s="27"/>
      <c r="D6" s="53"/>
      <c r="E6" s="54"/>
      <c r="F6" s="54"/>
      <c r="G6" s="54"/>
      <c r="H6" s="54"/>
      <c r="I6" s="54"/>
      <c r="J6" s="54"/>
      <c r="K6" s="54"/>
      <c r="L6" s="55"/>
      <c r="M6" s="27"/>
      <c r="N6" s="32" t="s">
        <v>40</v>
      </c>
      <c r="O6" s="30"/>
      <c r="P6" s="30"/>
      <c r="Q6" s="30"/>
      <c r="R6" s="31"/>
      <c r="S6" s="30"/>
      <c r="T6" s="30"/>
      <c r="U6" s="27"/>
      <c r="V6" s="27"/>
      <c r="W6" s="27"/>
      <c r="X6" s="27"/>
      <c r="Y6" s="27"/>
      <c r="Z6" s="27"/>
    </row>
    <row r="7" spans="1:26" s="17" customFormat="1" ht="18">
      <c r="A7" s="23"/>
      <c r="B7" s="27"/>
      <c r="C7" s="27"/>
      <c r="D7" s="56"/>
      <c r="E7" s="57"/>
      <c r="F7" s="57"/>
      <c r="G7" s="57"/>
      <c r="H7" s="57"/>
      <c r="I7" s="57"/>
      <c r="J7" s="57"/>
      <c r="K7" s="57"/>
      <c r="L7" s="58"/>
      <c r="M7" s="27"/>
      <c r="N7" s="32" t="s">
        <v>41</v>
      </c>
      <c r="O7" s="30"/>
      <c r="P7" s="30"/>
      <c r="Q7" s="30"/>
      <c r="R7" s="31"/>
      <c r="S7" s="30"/>
      <c r="T7" s="30"/>
      <c r="U7" s="27"/>
      <c r="V7" s="27"/>
      <c r="W7" s="27"/>
      <c r="X7" s="27"/>
      <c r="Y7" s="27"/>
      <c r="Z7" s="27"/>
    </row>
    <row r="8" spans="1:26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s="16" customFormat="1" ht="20">
      <c r="A9" s="20"/>
      <c r="B9" s="21"/>
      <c r="C9" s="21"/>
      <c r="D9" s="92" t="s">
        <v>47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35"/>
      <c r="Y9" s="35"/>
      <c r="Z9" s="21"/>
    </row>
    <row r="10" spans="1:26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20">
      <c r="A11" s="18"/>
      <c r="B11" s="19"/>
      <c r="C11" s="19"/>
      <c r="D11" s="93" t="s">
        <v>48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19"/>
      <c r="S11" s="93" t="s">
        <v>37</v>
      </c>
      <c r="T11" s="93"/>
      <c r="U11" s="93"/>
      <c r="V11" s="93"/>
      <c r="W11" s="93"/>
      <c r="X11" s="19"/>
      <c r="Y11" s="19"/>
      <c r="Z11" s="19"/>
    </row>
    <row r="12" spans="1:26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8" ht="16" customHeight="1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3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8" ht="16" customHeight="1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8" ht="16" customHeight="1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B19" s="39"/>
    </row>
    <row r="20" spans="1:28" ht="16" customHeight="1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37"/>
      <c r="AA20" s="39"/>
    </row>
    <row r="21" spans="1:28" ht="16" customHeight="1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8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8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8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8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8" ht="20">
      <c r="A26" s="18"/>
      <c r="B26" s="19"/>
      <c r="C26" s="19"/>
      <c r="D26" s="71" t="s">
        <v>49</v>
      </c>
      <c r="E26" s="72"/>
      <c r="F26" s="72"/>
      <c r="G26" s="72"/>
      <c r="H26" s="72"/>
      <c r="I26" s="72"/>
      <c r="J26" s="73"/>
      <c r="K26" s="71" t="s">
        <v>36</v>
      </c>
      <c r="L26" s="72"/>
      <c r="M26" s="72"/>
      <c r="N26" s="72"/>
      <c r="O26" s="72"/>
      <c r="P26" s="72"/>
      <c r="Q26" s="73"/>
      <c r="R26" s="19"/>
      <c r="S26" s="19"/>
      <c r="T26" s="19"/>
      <c r="U26" s="19"/>
      <c r="V26" s="19"/>
      <c r="W26" s="19"/>
      <c r="X26" s="19"/>
      <c r="Y26" s="19"/>
      <c r="Z26" s="19"/>
    </row>
    <row r="27" spans="1:28">
      <c r="A27" s="18"/>
      <c r="B27" s="19"/>
      <c r="C27" s="19"/>
      <c r="D27" s="74" t="s">
        <v>50</v>
      </c>
      <c r="E27" s="75"/>
      <c r="F27" s="75"/>
      <c r="G27" s="75"/>
      <c r="H27" s="75"/>
      <c r="I27" s="75"/>
      <c r="J27" s="76"/>
      <c r="K27" s="83" t="s">
        <v>51</v>
      </c>
      <c r="L27" s="84"/>
      <c r="M27" s="84"/>
      <c r="N27" s="84"/>
      <c r="O27" s="84"/>
      <c r="P27" s="84"/>
      <c r="Q27" s="85"/>
      <c r="R27" s="19"/>
      <c r="S27" s="19"/>
      <c r="T27" s="19"/>
      <c r="U27" s="19"/>
      <c r="V27" s="19"/>
      <c r="W27" s="19"/>
      <c r="X27" s="19"/>
      <c r="Y27" s="19"/>
      <c r="Z27" s="19"/>
    </row>
    <row r="28" spans="1:28">
      <c r="A28" s="18"/>
      <c r="B28" s="19"/>
      <c r="C28" s="19"/>
      <c r="D28" s="77"/>
      <c r="E28" s="78"/>
      <c r="F28" s="78"/>
      <c r="G28" s="78"/>
      <c r="H28" s="78"/>
      <c r="I28" s="78"/>
      <c r="J28" s="79"/>
      <c r="K28" s="86"/>
      <c r="L28" s="87"/>
      <c r="M28" s="87"/>
      <c r="N28" s="87"/>
      <c r="O28" s="87"/>
      <c r="P28" s="87"/>
      <c r="Q28" s="88"/>
      <c r="R28" s="19"/>
      <c r="S28" s="19"/>
      <c r="T28" s="19"/>
      <c r="U28" s="19"/>
      <c r="V28" s="19"/>
      <c r="W28" s="19"/>
      <c r="X28" s="19"/>
      <c r="Y28" s="19"/>
      <c r="Z28" s="19"/>
    </row>
    <row r="29" spans="1:28">
      <c r="A29" s="18"/>
      <c r="B29" s="19"/>
      <c r="C29" s="19"/>
      <c r="D29" s="77"/>
      <c r="E29" s="78"/>
      <c r="F29" s="78"/>
      <c r="G29" s="78"/>
      <c r="H29" s="78"/>
      <c r="I29" s="78"/>
      <c r="J29" s="79"/>
      <c r="K29" s="86"/>
      <c r="L29" s="87"/>
      <c r="M29" s="87"/>
      <c r="N29" s="87"/>
      <c r="O29" s="87"/>
      <c r="P29" s="87"/>
      <c r="Q29" s="88"/>
      <c r="R29" s="19"/>
      <c r="S29" s="48"/>
      <c r="T29" s="48"/>
      <c r="U29" s="48"/>
      <c r="V29" s="48"/>
      <c r="W29" s="48"/>
      <c r="X29" s="19"/>
      <c r="Y29" s="19"/>
      <c r="Z29" s="19"/>
    </row>
    <row r="30" spans="1:28" s="16" customFormat="1" ht="17" customHeight="1">
      <c r="A30" s="20"/>
      <c r="B30" s="21"/>
      <c r="C30" s="21"/>
      <c r="D30" s="77"/>
      <c r="E30" s="78"/>
      <c r="F30" s="78"/>
      <c r="G30" s="78"/>
      <c r="H30" s="78"/>
      <c r="I30" s="78"/>
      <c r="J30" s="79"/>
      <c r="K30" s="86"/>
      <c r="L30" s="87"/>
      <c r="M30" s="87"/>
      <c r="N30" s="87"/>
      <c r="O30" s="87"/>
      <c r="P30" s="87"/>
      <c r="Q30" s="88"/>
      <c r="R30" s="19"/>
      <c r="S30" s="48"/>
      <c r="T30" s="48"/>
      <c r="U30" s="48"/>
      <c r="V30" s="48"/>
      <c r="W30" s="48"/>
      <c r="X30" s="21"/>
      <c r="Y30" s="21"/>
      <c r="Z30" s="21"/>
    </row>
    <row r="31" spans="1:28" s="16" customFormat="1" ht="17" customHeight="1">
      <c r="A31" s="20"/>
      <c r="C31" s="21"/>
      <c r="D31" s="77"/>
      <c r="E31" s="78"/>
      <c r="F31" s="78"/>
      <c r="G31" s="78"/>
      <c r="H31" s="78"/>
      <c r="I31" s="78"/>
      <c r="J31" s="79"/>
      <c r="K31" s="86"/>
      <c r="L31" s="87"/>
      <c r="M31" s="87"/>
      <c r="N31" s="87"/>
      <c r="O31" s="87"/>
      <c r="P31" s="87"/>
      <c r="Q31" s="88"/>
      <c r="R31" s="19"/>
      <c r="S31" s="48"/>
      <c r="T31" s="48"/>
      <c r="U31" s="48"/>
      <c r="V31" s="48"/>
      <c r="W31" s="48"/>
      <c r="X31" s="21"/>
      <c r="Y31" s="21"/>
      <c r="Z31" s="21"/>
    </row>
    <row r="32" spans="1:28" s="16" customFormat="1" ht="17" customHeight="1">
      <c r="A32" s="20"/>
      <c r="B32" s="21"/>
      <c r="C32" s="21"/>
      <c r="D32" s="77"/>
      <c r="E32" s="78"/>
      <c r="F32" s="78"/>
      <c r="G32" s="78"/>
      <c r="H32" s="78"/>
      <c r="I32" s="78"/>
      <c r="J32" s="79"/>
      <c r="K32" s="86"/>
      <c r="L32" s="87"/>
      <c r="M32" s="87"/>
      <c r="N32" s="87"/>
      <c r="O32" s="87"/>
      <c r="P32" s="87"/>
      <c r="Q32" s="88"/>
      <c r="R32" s="19"/>
      <c r="S32" s="48"/>
      <c r="T32" s="48"/>
      <c r="U32" s="48"/>
      <c r="V32" s="48"/>
      <c r="W32" s="48"/>
      <c r="X32" s="21"/>
      <c r="Y32" s="21"/>
      <c r="Z32" s="21"/>
    </row>
    <row r="33" spans="1:26" s="16" customFormat="1" ht="17" customHeight="1">
      <c r="A33" s="20"/>
      <c r="B33" s="21"/>
      <c r="C33" s="21"/>
      <c r="D33" s="77"/>
      <c r="E33" s="78"/>
      <c r="F33" s="78"/>
      <c r="G33" s="78"/>
      <c r="H33" s="78"/>
      <c r="I33" s="78"/>
      <c r="J33" s="79"/>
      <c r="K33" s="86"/>
      <c r="L33" s="87"/>
      <c r="M33" s="87"/>
      <c r="N33" s="87"/>
      <c r="O33" s="87"/>
      <c r="P33" s="87"/>
      <c r="Q33" s="88"/>
      <c r="R33" s="19"/>
      <c r="S33" s="48"/>
      <c r="T33" s="48"/>
      <c r="U33" s="48"/>
      <c r="V33" s="48"/>
      <c r="W33" s="48"/>
      <c r="X33" s="21"/>
      <c r="Y33" s="21"/>
      <c r="Z33" s="21"/>
    </row>
    <row r="34" spans="1:26" s="16" customFormat="1" ht="17" customHeight="1">
      <c r="A34" s="20"/>
      <c r="B34" s="21"/>
      <c r="C34" s="21"/>
      <c r="D34" s="77"/>
      <c r="E34" s="78"/>
      <c r="F34" s="78"/>
      <c r="G34" s="78"/>
      <c r="H34" s="78"/>
      <c r="I34" s="78"/>
      <c r="J34" s="79"/>
      <c r="K34" s="86"/>
      <c r="L34" s="87"/>
      <c r="M34" s="87"/>
      <c r="N34" s="87"/>
      <c r="O34" s="87"/>
      <c r="P34" s="87"/>
      <c r="Q34" s="88"/>
      <c r="R34" s="19"/>
      <c r="S34" s="48"/>
      <c r="T34" s="48"/>
      <c r="U34" s="48"/>
      <c r="V34" s="48"/>
      <c r="W34" s="48"/>
      <c r="X34" s="21"/>
      <c r="Y34" s="21"/>
      <c r="Z34" s="21"/>
    </row>
    <row r="35" spans="1:26" s="16" customFormat="1" ht="17" customHeight="1">
      <c r="A35" s="20"/>
      <c r="B35" s="21"/>
      <c r="C35" s="21"/>
      <c r="D35" s="77"/>
      <c r="E35" s="78"/>
      <c r="F35" s="78"/>
      <c r="G35" s="78"/>
      <c r="H35" s="78"/>
      <c r="I35" s="78"/>
      <c r="J35" s="79"/>
      <c r="K35" s="86"/>
      <c r="L35" s="87"/>
      <c r="M35" s="87"/>
      <c r="N35" s="87"/>
      <c r="O35" s="87"/>
      <c r="P35" s="87"/>
      <c r="Q35" s="88"/>
      <c r="R35" s="19"/>
      <c r="S35" s="48"/>
      <c r="T35" s="48"/>
      <c r="U35" s="48"/>
      <c r="V35" s="48"/>
      <c r="W35" s="48"/>
      <c r="X35" s="21"/>
      <c r="Y35" s="21"/>
      <c r="Z35" s="21"/>
    </row>
    <row r="36" spans="1:26" s="16" customFormat="1" ht="17" customHeight="1">
      <c r="A36" s="20"/>
      <c r="B36" s="21"/>
      <c r="C36" s="21"/>
      <c r="D36" s="77"/>
      <c r="E36" s="78"/>
      <c r="F36" s="78"/>
      <c r="G36" s="78"/>
      <c r="H36" s="78"/>
      <c r="I36" s="78"/>
      <c r="J36" s="79"/>
      <c r="K36" s="86"/>
      <c r="L36" s="87"/>
      <c r="M36" s="87"/>
      <c r="N36" s="87"/>
      <c r="O36" s="87"/>
      <c r="P36" s="87"/>
      <c r="Q36" s="88"/>
      <c r="R36" s="19"/>
      <c r="S36" s="48"/>
      <c r="T36" s="48"/>
      <c r="U36" s="48"/>
      <c r="V36" s="48"/>
      <c r="W36" s="48"/>
      <c r="X36" s="21"/>
      <c r="Y36" s="21"/>
      <c r="Z36" s="21"/>
    </row>
    <row r="37" spans="1:26" s="16" customFormat="1" ht="17" customHeight="1">
      <c r="A37" s="20"/>
      <c r="B37" s="21"/>
      <c r="C37" s="21"/>
      <c r="D37" s="77"/>
      <c r="E37" s="78"/>
      <c r="F37" s="78"/>
      <c r="G37" s="78"/>
      <c r="H37" s="78"/>
      <c r="I37" s="78"/>
      <c r="J37" s="79"/>
      <c r="K37" s="86"/>
      <c r="L37" s="87"/>
      <c r="M37" s="87"/>
      <c r="N37" s="87"/>
      <c r="O37" s="87"/>
      <c r="P37" s="87"/>
      <c r="Q37" s="88"/>
      <c r="R37" s="19"/>
      <c r="S37" s="48"/>
      <c r="T37" s="48"/>
      <c r="U37" s="48"/>
      <c r="V37" s="48"/>
      <c r="W37" s="48"/>
      <c r="X37" s="21"/>
      <c r="Y37" s="21"/>
      <c r="Z37" s="21"/>
    </row>
    <row r="38" spans="1:26" s="16" customFormat="1" ht="17" customHeight="1">
      <c r="A38" s="20"/>
      <c r="B38" s="21"/>
      <c r="C38" s="21"/>
      <c r="D38" s="77"/>
      <c r="E38" s="78"/>
      <c r="F38" s="78"/>
      <c r="G38" s="78"/>
      <c r="H38" s="78"/>
      <c r="I38" s="78"/>
      <c r="J38" s="79"/>
      <c r="K38" s="86"/>
      <c r="L38" s="87"/>
      <c r="M38" s="87"/>
      <c r="N38" s="87"/>
      <c r="O38" s="87"/>
      <c r="P38" s="87"/>
      <c r="Q38" s="88"/>
      <c r="R38" s="19"/>
      <c r="S38" s="48"/>
      <c r="T38" s="48"/>
      <c r="U38" s="48"/>
      <c r="V38" s="48"/>
      <c r="W38" s="48"/>
      <c r="X38" s="21"/>
      <c r="Y38" s="21"/>
      <c r="Z38" s="21"/>
    </row>
    <row r="39" spans="1:26" s="16" customFormat="1" ht="17" customHeight="1">
      <c r="A39" s="20"/>
      <c r="B39" s="21"/>
      <c r="C39" s="21"/>
      <c r="D39" s="77"/>
      <c r="E39" s="78"/>
      <c r="F39" s="78"/>
      <c r="G39" s="78"/>
      <c r="H39" s="78"/>
      <c r="I39" s="78"/>
      <c r="J39" s="79"/>
      <c r="K39" s="86"/>
      <c r="L39" s="87"/>
      <c r="M39" s="87"/>
      <c r="N39" s="87"/>
      <c r="O39" s="87"/>
      <c r="P39" s="87"/>
      <c r="Q39" s="88"/>
      <c r="R39" s="19"/>
      <c r="S39" s="48"/>
      <c r="T39" s="48"/>
      <c r="U39" s="48"/>
      <c r="V39" s="48"/>
      <c r="W39" s="48"/>
      <c r="X39" s="21"/>
      <c r="Y39" s="21"/>
      <c r="Z39" s="21"/>
    </row>
    <row r="40" spans="1:26">
      <c r="A40" s="18"/>
      <c r="B40" s="19"/>
      <c r="C40" s="19"/>
      <c r="D40" s="77"/>
      <c r="E40" s="78"/>
      <c r="F40" s="78"/>
      <c r="G40" s="78"/>
      <c r="H40" s="78"/>
      <c r="I40" s="78"/>
      <c r="J40" s="79"/>
      <c r="K40" s="86"/>
      <c r="L40" s="87"/>
      <c r="M40" s="87"/>
      <c r="N40" s="87"/>
      <c r="O40" s="87"/>
      <c r="P40" s="87"/>
      <c r="Q40" s="88"/>
      <c r="R40" s="19"/>
      <c r="S40" s="48"/>
      <c r="T40" s="48"/>
      <c r="U40" s="48"/>
      <c r="V40" s="48"/>
      <c r="W40" s="48"/>
      <c r="X40" s="19"/>
      <c r="Y40" s="19"/>
      <c r="Z40" s="19"/>
    </row>
    <row r="41" spans="1:26">
      <c r="A41" s="18"/>
      <c r="B41" s="19"/>
      <c r="C41" s="19"/>
      <c r="D41" s="77"/>
      <c r="E41" s="78"/>
      <c r="F41" s="78"/>
      <c r="G41" s="78"/>
      <c r="H41" s="78"/>
      <c r="I41" s="78"/>
      <c r="J41" s="79"/>
      <c r="K41" s="86"/>
      <c r="L41" s="87"/>
      <c r="M41" s="87"/>
      <c r="N41" s="87"/>
      <c r="O41" s="87"/>
      <c r="P41" s="87"/>
      <c r="Q41" s="88"/>
      <c r="R41" s="19"/>
      <c r="S41" s="48"/>
      <c r="T41" s="48"/>
      <c r="U41" s="48"/>
      <c r="V41" s="48"/>
      <c r="W41" s="48"/>
      <c r="X41" s="19"/>
      <c r="Y41" s="19"/>
      <c r="Z41" s="19"/>
    </row>
    <row r="42" spans="1:26">
      <c r="A42" s="18"/>
      <c r="B42" s="19"/>
      <c r="C42" s="19"/>
      <c r="D42" s="80"/>
      <c r="E42" s="81"/>
      <c r="F42" s="81"/>
      <c r="G42" s="81"/>
      <c r="H42" s="81"/>
      <c r="I42" s="81"/>
      <c r="J42" s="82"/>
      <c r="K42" s="89"/>
      <c r="L42" s="90"/>
      <c r="M42" s="90"/>
      <c r="N42" s="90"/>
      <c r="O42" s="90"/>
      <c r="P42" s="90"/>
      <c r="Q42" s="91"/>
      <c r="R42" s="19"/>
      <c r="S42" s="48"/>
      <c r="T42" s="48"/>
      <c r="U42" s="48"/>
      <c r="V42" s="48"/>
      <c r="W42" s="48"/>
      <c r="X42" s="19"/>
      <c r="Y42" s="19"/>
      <c r="Z42" s="19"/>
    </row>
    <row r="43" spans="1:26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s="16" customFormat="1" ht="20">
      <c r="A45" s="20"/>
      <c r="B45" s="19"/>
      <c r="C45" s="19"/>
      <c r="D45" s="34" t="s">
        <v>46</v>
      </c>
      <c r="E45" s="34"/>
      <c r="F45" s="34"/>
      <c r="G45" s="34"/>
      <c r="H45" s="34"/>
      <c r="I45" s="34"/>
      <c r="J45" s="34"/>
      <c r="K45" s="21"/>
      <c r="L45" s="62" t="s">
        <v>53</v>
      </c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4"/>
      <c r="X45" s="21"/>
      <c r="Y45" s="21"/>
      <c r="Z45" s="21"/>
    </row>
    <row r="46" spans="1:26" ht="47" customHeight="1">
      <c r="A46" s="18"/>
      <c r="B46" s="19"/>
      <c r="C46" s="19"/>
      <c r="D46" s="22"/>
      <c r="E46" s="59" t="s">
        <v>56</v>
      </c>
      <c r="F46" s="60"/>
      <c r="G46" s="60"/>
      <c r="H46" s="60"/>
      <c r="I46" s="60"/>
      <c r="J46" s="61"/>
      <c r="K46" s="21"/>
      <c r="L46" s="6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7"/>
      <c r="X46" s="21"/>
      <c r="Y46" s="21"/>
      <c r="Z46" s="21"/>
    </row>
    <row r="47" spans="1:26" ht="47" customHeight="1">
      <c r="A47" s="18"/>
      <c r="B47" s="19"/>
      <c r="C47" s="19"/>
      <c r="D47" s="22"/>
      <c r="E47" s="59" t="s">
        <v>57</v>
      </c>
      <c r="F47" s="60"/>
      <c r="G47" s="60"/>
      <c r="H47" s="60"/>
      <c r="I47" s="60"/>
      <c r="J47" s="61"/>
      <c r="K47" s="21"/>
      <c r="L47" s="68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70"/>
      <c r="X47" s="21"/>
      <c r="Y47" s="21"/>
      <c r="Z47" s="21"/>
    </row>
    <row r="48" spans="1:26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1" s="19" customFormat="1">
      <c r="A49" s="18"/>
    </row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Julius Leley</cp:lastModifiedBy>
  <dcterms:created xsi:type="dcterms:W3CDTF">2024-03-21T19:14:08Z</dcterms:created>
  <dcterms:modified xsi:type="dcterms:W3CDTF">2024-08-19T10:53:16Z</dcterms:modified>
</cp:coreProperties>
</file>