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90" windowWidth="8475" windowHeight="5385"/>
  </bookViews>
  <sheets>
    <sheet name="VaR" sheetId="1" r:id="rId1"/>
  </sheets>
  <definedNames>
    <definedName name="CorrelationCoeff">VaR!$B$12</definedName>
    <definedName name="DailyVolatility1">VaR!$B$17</definedName>
    <definedName name="DailyVolatility2">VaR!$B$18</definedName>
    <definedName name="NumShares1">VaR!$B$8</definedName>
    <definedName name="NumShares2">VaR!$C$8</definedName>
    <definedName name="OneDayVaR">VaR!$B$20</definedName>
    <definedName name="PortfolioValue">VaR!$B$16</definedName>
    <definedName name="SharePrice1">VaR!$B$7</definedName>
    <definedName name="SharePrice2">VaR!$C$7</definedName>
    <definedName name="YearlyVolatility1">VaR!$B$6</definedName>
    <definedName name="YearlyVolatility2">VaR!$C$6</definedName>
  </definedNames>
  <calcPr calcId="145621"/>
</workbook>
</file>

<file path=xl/calcChain.xml><?xml version="1.0" encoding="utf-8"?>
<calcChain xmlns="http://schemas.openxmlformats.org/spreadsheetml/2006/main">
  <c r="A21" i="1" l="1"/>
  <c r="B18" i="1" l="1"/>
  <c r="B17" i="1"/>
  <c r="B16" i="1"/>
  <c r="B19" i="1" l="1"/>
  <c r="B20" i="1" s="1"/>
  <c r="B21" i="1" s="1"/>
</calcChain>
</file>

<file path=xl/sharedStrings.xml><?xml version="1.0" encoding="utf-8"?>
<sst xmlns="http://schemas.openxmlformats.org/spreadsheetml/2006/main" count="18" uniqueCount="18">
  <si>
    <t>Volatility (per year)</t>
  </si>
  <si>
    <t>Share Price</t>
  </si>
  <si>
    <t>Shares Owned</t>
  </si>
  <si>
    <t>Total Value of Portfolio</t>
  </si>
  <si>
    <t>Stock 1</t>
  </si>
  <si>
    <t>Stock 2</t>
  </si>
  <si>
    <t>Covariance of Stocks</t>
  </si>
  <si>
    <t>Confidence Level</t>
  </si>
  <si>
    <t>Parameters</t>
  </si>
  <si>
    <t>Results</t>
  </si>
  <si>
    <t>Value at Risk for Two-Asset Portfolio</t>
  </si>
  <si>
    <t>http://investexcel.net</t>
  </si>
  <si>
    <t>Time Horizon (days)</t>
  </si>
  <si>
    <t>Days Per Year</t>
  </si>
  <si>
    <t>Daily Volatility of Stock 1</t>
  </si>
  <si>
    <t>Daily Volatility of Stock 2</t>
  </si>
  <si>
    <t>1 Day Value at Risk</t>
  </si>
  <si>
    <t>Annual Portfolio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</si>
</sst>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#\ &quot;days&quot;"/>
    <numFmt numFmtId="166" formatCode="&quot;$&quot;#,##0.0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0" applyFont="1" applyFill="1" applyBorder="1" applyProtection="1">
      <protection hidden="1"/>
    </xf>
    <xf numFmtId="9" fontId="4" fillId="0" borderId="0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right"/>
      <protection hidden="1"/>
    </xf>
    <xf numFmtId="165" fontId="4" fillId="0" borderId="0" xfId="0" applyNumberFormat="1" applyFont="1" applyFill="1" applyBorder="1" applyAlignment="1" applyProtection="1">
      <alignment horizontal="left"/>
      <protection hidden="1"/>
    </xf>
    <xf numFmtId="0" fontId="4" fillId="0" borderId="0" xfId="0" applyFont="1" applyFill="1" applyBorder="1" applyProtection="1"/>
    <xf numFmtId="0" fontId="5" fillId="2" borderId="1" xfId="0" applyFont="1" applyFill="1" applyBorder="1" applyProtection="1">
      <protection hidden="1"/>
    </xf>
    <xf numFmtId="0" fontId="4" fillId="2" borderId="8" xfId="0" applyFont="1" applyFill="1" applyBorder="1" applyProtection="1">
      <protection hidden="1"/>
    </xf>
    <xf numFmtId="0" fontId="4" fillId="2" borderId="2" xfId="0" applyFont="1" applyFill="1" applyBorder="1" applyProtection="1">
      <protection hidden="1"/>
    </xf>
    <xf numFmtId="0" fontId="4" fillId="2" borderId="3" xfId="0" applyFont="1" applyFill="1" applyBorder="1" applyProtection="1">
      <protection hidden="1"/>
    </xf>
    <xf numFmtId="9" fontId="4" fillId="2" borderId="0" xfId="0" applyNumberFormat="1" applyFont="1" applyFill="1" applyBorder="1" applyProtection="1">
      <protection hidden="1"/>
    </xf>
    <xf numFmtId="9" fontId="4" fillId="2" borderId="4" xfId="0" applyNumberFormat="1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4" fillId="2" borderId="4" xfId="0" applyFont="1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Protection="1">
      <protection hidden="1"/>
    </xf>
    <xf numFmtId="0" fontId="4" fillId="2" borderId="6" xfId="0" applyNumberFormat="1" applyFont="1" applyFill="1" applyBorder="1" applyProtection="1">
      <protection hidden="1"/>
    </xf>
    <xf numFmtId="0" fontId="4" fillId="2" borderId="7" xfId="0" applyFont="1" applyFill="1" applyBorder="1" applyProtection="1">
      <protection hidden="1"/>
    </xf>
    <xf numFmtId="166" fontId="4" fillId="2" borderId="4" xfId="0" applyNumberFormat="1" applyFont="1" applyFill="1" applyBorder="1" applyProtection="1">
      <protection hidden="1"/>
    </xf>
    <xf numFmtId="0" fontId="5" fillId="3" borderId="1" xfId="0" applyFont="1" applyFill="1" applyBorder="1" applyProtection="1">
      <protection hidden="1"/>
    </xf>
    <xf numFmtId="0" fontId="4" fillId="3" borderId="2" xfId="0" applyFont="1" applyFill="1" applyBorder="1" applyProtection="1">
      <protection hidden="1"/>
    </xf>
    <xf numFmtId="0" fontId="4" fillId="3" borderId="3" xfId="0" applyFont="1" applyFill="1" applyBorder="1" applyProtection="1">
      <protection hidden="1"/>
    </xf>
    <xf numFmtId="166" fontId="4" fillId="3" borderId="4" xfId="0" applyNumberFormat="1" applyFont="1" applyFill="1" applyBorder="1" applyProtection="1">
      <protection hidden="1"/>
    </xf>
    <xf numFmtId="10" fontId="4" fillId="3" borderId="4" xfId="3" applyNumberFormat="1" applyFont="1" applyFill="1" applyBorder="1" applyProtection="1">
      <protection hidden="1"/>
    </xf>
    <xf numFmtId="0" fontId="4" fillId="3" borderId="5" xfId="0" applyFont="1" applyFill="1" applyBorder="1" applyProtection="1">
      <protection hidden="1"/>
    </xf>
    <xf numFmtId="166" fontId="4" fillId="3" borderId="7" xfId="0" applyNumberFormat="1" applyFont="1" applyFill="1" applyBorder="1" applyProtection="1">
      <protection hidden="1"/>
    </xf>
    <xf numFmtId="0" fontId="4" fillId="2" borderId="0" xfId="1" applyNumberFormat="1" applyFont="1" applyFill="1" applyBorder="1" applyAlignment="1" applyProtection="1">
      <alignment horizontal="right"/>
      <protection hidden="1"/>
    </xf>
    <xf numFmtId="0" fontId="4" fillId="2" borderId="4" xfId="1" applyNumberFormat="1" applyFont="1" applyFill="1" applyBorder="1" applyAlignment="1" applyProtection="1">
      <alignment horizontal="right"/>
      <protection hidden="1"/>
    </xf>
    <xf numFmtId="0" fontId="7" fillId="0" borderId="0" xfId="0" applyFont="1" applyFill="1" applyBorder="1" applyProtection="1">
      <protection hidden="1"/>
    </xf>
    <xf numFmtId="0" fontId="3" fillId="0" borderId="0" xfId="2" applyFill="1" applyBorder="1" applyAlignment="1" applyProtection="1">
      <protection hidden="1"/>
    </xf>
    <xf numFmtId="0" fontId="4" fillId="2" borderId="0" xfId="0" applyFont="1" applyFill="1" applyBorder="1" applyAlignment="1" applyProtection="1">
      <alignment horizontal="right" vertical="center"/>
      <protection hidden="1"/>
    </xf>
    <xf numFmtId="0" fontId="4" fillId="2" borderId="4" xfId="0" applyFont="1" applyFill="1" applyBorder="1" applyAlignment="1" applyProtection="1">
      <alignment horizontal="right" vertical="center"/>
      <protection hidden="1"/>
    </xf>
    <xf numFmtId="166" fontId="4" fillId="2" borderId="0" xfId="0" applyNumberFormat="1" applyFont="1" applyFill="1" applyBorder="1" applyProtection="1">
      <protection hidden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vestexce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0"/>
  <sheetViews>
    <sheetView showGridLines="0" tabSelected="1" workbookViewId="0">
      <selection activeCell="C3" sqref="C3"/>
    </sheetView>
  </sheetViews>
  <sheetFormatPr defaultRowHeight="15.75" customHeight="1" x14ac:dyDescent="0.25"/>
  <cols>
    <col min="1" max="1" width="24" style="1" customWidth="1"/>
    <col min="2" max="2" width="10.85546875" style="1" customWidth="1"/>
    <col min="3" max="3" width="8.85546875" style="1" customWidth="1"/>
    <col min="4" max="4" width="12.7109375" style="1" bestFit="1" customWidth="1"/>
    <col min="5" max="5" width="6.85546875" style="1" customWidth="1"/>
    <col min="6" max="7" width="11.140625" style="1" customWidth="1"/>
    <col min="8" max="8" width="9.28515625" style="1" bestFit="1" customWidth="1"/>
    <col min="9" max="9" width="11.140625" style="1" bestFit="1" customWidth="1"/>
    <col min="10" max="15" width="9.140625" style="1"/>
    <col min="16" max="16" width="9.28515625" style="1" bestFit="1" customWidth="1"/>
    <col min="17" max="16384" width="9.140625" style="1"/>
  </cols>
  <sheetData>
    <row r="1" spans="1:8" ht="29.25" customHeight="1" x14ac:dyDescent="0.5">
      <c r="A1" s="30" t="s">
        <v>10</v>
      </c>
    </row>
    <row r="2" spans="1:8" ht="15.75" customHeight="1" x14ac:dyDescent="0.25">
      <c r="A2" s="31" t="s">
        <v>11</v>
      </c>
    </row>
    <row r="3" spans="1:8" ht="15.75" customHeight="1" thickBot="1" x14ac:dyDescent="0.3"/>
    <row r="4" spans="1:8" ht="15.75" customHeight="1" x14ac:dyDescent="0.25">
      <c r="A4" s="7" t="s">
        <v>8</v>
      </c>
      <c r="B4" s="8"/>
      <c r="C4" s="9"/>
    </row>
    <row r="5" spans="1:8" ht="15.75" customHeight="1" x14ac:dyDescent="0.25">
      <c r="A5" s="10"/>
      <c r="B5" s="32" t="s">
        <v>4</v>
      </c>
      <c r="C5" s="33" t="s">
        <v>5</v>
      </c>
      <c r="H5" s="3"/>
    </row>
    <row r="6" spans="1:8" ht="15.75" customHeight="1" x14ac:dyDescent="0.25">
      <c r="A6" s="10" t="s">
        <v>0</v>
      </c>
      <c r="B6" s="11">
        <v>0.12</v>
      </c>
      <c r="C6" s="12">
        <v>0.21</v>
      </c>
      <c r="H6" s="6"/>
    </row>
    <row r="7" spans="1:8" ht="15.75" customHeight="1" x14ac:dyDescent="0.25">
      <c r="A7" s="10" t="s">
        <v>1</v>
      </c>
      <c r="B7" s="34">
        <v>4.2</v>
      </c>
      <c r="C7" s="20">
        <v>9.3000000000000007</v>
      </c>
    </row>
    <row r="8" spans="1:8" ht="15.75" customHeight="1" x14ac:dyDescent="0.25">
      <c r="A8" s="10" t="s">
        <v>2</v>
      </c>
      <c r="B8" s="28">
        <v>125000</v>
      </c>
      <c r="C8" s="29">
        <v>50000</v>
      </c>
      <c r="H8" s="5"/>
    </row>
    <row r="9" spans="1:8" ht="15.75" customHeight="1" x14ac:dyDescent="0.25">
      <c r="A9" s="10"/>
      <c r="B9" s="15"/>
      <c r="C9" s="14"/>
    </row>
    <row r="10" spans="1:8" ht="15.75" customHeight="1" x14ac:dyDescent="0.25">
      <c r="A10" s="10" t="s">
        <v>13</v>
      </c>
      <c r="B10" s="13">
        <v>360</v>
      </c>
      <c r="C10" s="14"/>
    </row>
    <row r="11" spans="1:8" ht="15.75" customHeight="1" x14ac:dyDescent="0.25">
      <c r="A11" s="10" t="s">
        <v>7</v>
      </c>
      <c r="B11" s="11">
        <v>0.99</v>
      </c>
      <c r="C11" s="14"/>
    </row>
    <row r="12" spans="1:8" ht="15.75" customHeight="1" x14ac:dyDescent="0.25">
      <c r="A12" s="10" t="s">
        <v>6</v>
      </c>
      <c r="B12" s="16">
        <v>0.35</v>
      </c>
      <c r="C12" s="14"/>
    </row>
    <row r="13" spans="1:8" ht="15.75" customHeight="1" thickBot="1" x14ac:dyDescent="0.3">
      <c r="A13" s="17" t="s">
        <v>12</v>
      </c>
      <c r="B13" s="18">
        <v>5</v>
      </c>
      <c r="C13" s="19"/>
    </row>
    <row r="14" spans="1:8" ht="15.75" customHeight="1" thickBot="1" x14ac:dyDescent="0.3">
      <c r="C14" s="4"/>
    </row>
    <row r="15" spans="1:8" ht="15.75" customHeight="1" x14ac:dyDescent="0.25">
      <c r="A15" s="21" t="s">
        <v>9</v>
      </c>
      <c r="B15" s="22"/>
    </row>
    <row r="16" spans="1:8" ht="15.75" customHeight="1" x14ac:dyDescent="0.25">
      <c r="A16" s="23" t="s">
        <v>3</v>
      </c>
      <c r="B16" s="24">
        <f>(B8*B7)+(C7*C8)</f>
        <v>990000</v>
      </c>
    </row>
    <row r="17" spans="1:16" ht="15.75" customHeight="1" x14ac:dyDescent="0.25">
      <c r="A17" s="23" t="s">
        <v>14</v>
      </c>
      <c r="B17" s="25">
        <f>B6/(SQRT(B10))</f>
        <v>6.3245553203367579E-3</v>
      </c>
    </row>
    <row r="18" spans="1:16" ht="15.75" customHeight="1" x14ac:dyDescent="0.25">
      <c r="A18" s="23" t="s">
        <v>15</v>
      </c>
      <c r="B18" s="25">
        <f>C6/(SQRT(B10))</f>
        <v>1.1067971810589328E-2</v>
      </c>
    </row>
    <row r="19" spans="1:16" ht="15.75" customHeight="1" x14ac:dyDescent="0.25">
      <c r="A19" s="23" t="s">
        <v>17</v>
      </c>
      <c r="B19" s="24">
        <f>SQRT((DailyVolatility1*SharePrice1*NumShares1)^2+(DailyVolatility2*SharePrice2*NumShares2)^2+(2*(DailyVolatility1*SharePrice1*NumShares1)*(DailyVolatility2*SharePrice2*NumShares2)*CorrelationCoeff))</f>
        <v>7033.8245286614874</v>
      </c>
    </row>
    <row r="20" spans="1:16" ht="15.75" customHeight="1" x14ac:dyDescent="0.25">
      <c r="A20" s="23" t="s">
        <v>16</v>
      </c>
      <c r="B20" s="24">
        <f>_xlfn.NORM.S.INV(B11)*B19</f>
        <v>16363.12273862797</v>
      </c>
    </row>
    <row r="21" spans="1:16" ht="15.75" customHeight="1" thickBot="1" x14ac:dyDescent="0.3">
      <c r="A21" s="26" t="str">
        <f>B13 &amp;" Day Value at Risk"</f>
        <v>5 Day Value at Risk</v>
      </c>
      <c r="B21" s="27">
        <f>OneDayVaR*SQRT(B13)</f>
        <v>36589.054767744667</v>
      </c>
    </row>
    <row r="23" spans="1:16" ht="15.75" customHeight="1" x14ac:dyDescent="0.25">
      <c r="P23" s="2"/>
    </row>
    <row r="24" spans="1:16" ht="15.75" customHeight="1" x14ac:dyDescent="0.25">
      <c r="P24" s="2"/>
    </row>
    <row r="25" spans="1:16" ht="15.75" customHeight="1" x14ac:dyDescent="0.25">
      <c r="P25" s="2"/>
    </row>
    <row r="26" spans="1:16" ht="15.75" customHeight="1" x14ac:dyDescent="0.25">
      <c r="P26" s="2"/>
    </row>
    <row r="27" spans="1:16" ht="15.75" customHeight="1" x14ac:dyDescent="0.25">
      <c r="P27" s="2"/>
    </row>
    <row r="28" spans="1:16" ht="15.75" customHeight="1" x14ac:dyDescent="0.25">
      <c r="P28" s="2"/>
    </row>
    <row r="29" spans="1:16" ht="15.75" customHeight="1" x14ac:dyDescent="0.25">
      <c r="P29" s="2"/>
    </row>
    <row r="30" spans="1:16" ht="15.75" customHeight="1" x14ac:dyDescent="0.25">
      <c r="P3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hyperlinks>
    <hyperlink ref="A2" r:id="rId1"/>
  </hyperlinks>
  <pageMargins left="0.75" right="0.75" top="1" bottom="1" header="0.5" footer="0.5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VaR</vt:lpstr>
      <vt:lpstr>CorrelationCoeff</vt:lpstr>
      <vt:lpstr>DailyVolatility1</vt:lpstr>
      <vt:lpstr>DailyVolatility2</vt:lpstr>
      <vt:lpstr>NumShares1</vt:lpstr>
      <vt:lpstr>NumShares2</vt:lpstr>
      <vt:lpstr>OneDayVaR</vt:lpstr>
      <vt:lpstr>PortfolioValue</vt:lpstr>
      <vt:lpstr>SharePrice1</vt:lpstr>
      <vt:lpstr>SharePrice2</vt:lpstr>
      <vt:lpstr>YearlyVolatility1</vt:lpstr>
      <vt:lpstr>YearlyVolatility2</vt:lpstr>
    </vt:vector>
  </TitlesOfParts>
  <LinksUpToDate>false</LinksUpToDate>
  <SharedDoc>false</SharedDoc>
  <HyperlinkBase>http://www.global-derivatives.com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simulationconsultant@gmail.com</dc:creator>
  <dc:description>http://www.global-derivatives.com</dc:description>
  <cp:lastModifiedBy>Samir</cp:lastModifiedBy>
  <cp:lastPrinted>2012-02-04T14:51:25Z</cp:lastPrinted>
  <dcterms:created xsi:type="dcterms:W3CDTF">2003-06-14T14:38:02Z</dcterms:created>
  <dcterms:modified xsi:type="dcterms:W3CDTF">2012-02-04T14:51:39Z</dcterms:modified>
  <cp:category>Value at Risk</cp:category>
</cp:coreProperties>
</file>