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 Budget (2021-2022)" sheetId="1" r:id="rId4"/>
    <sheet state="visible" name="Savings &amp; Investments" sheetId="2" r:id="rId5"/>
    <sheet state="visible" name="Long Term Plans" sheetId="3" r:id="rId6"/>
    <sheet state="visible" name="URL to YouTube Walk-through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">
      <text>
        <t xml:space="preserve">Taken from Savings Account**
</t>
      </text>
    </comment>
    <comment authorId="0" ref="A20">
      <text>
        <t xml:space="preserve">Taken out of savings**</t>
      </text>
    </comment>
    <comment authorId="0" ref="A22">
      <text>
        <t xml:space="preserve">Taken out of savings account**
</t>
      </text>
    </comment>
    <comment authorId="0" ref="P30">
      <text>
        <t xml:space="preserve">Spongebob's Birthday</t>
      </text>
    </comment>
    <comment authorId="0" ref="AE30">
      <text>
        <t xml:space="preserve">Spongebob's Birthday</t>
      </text>
    </comment>
    <comment authorId="0" ref="B33">
      <text>
        <t xml:space="preserve">Spongebob's Birthday</t>
      </text>
    </comment>
    <comment authorId="0" ref="A40">
      <text>
        <t xml:space="preserve">Taken out of savings**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Down payment for car</t>
      </text>
    </comment>
  </commentList>
</comments>
</file>

<file path=xl/sharedStrings.xml><?xml version="1.0" encoding="utf-8"?>
<sst xmlns="http://schemas.openxmlformats.org/spreadsheetml/2006/main" count="187" uniqueCount="77">
  <si>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</si>
  <si>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</si>
  <si>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</si>
  <si>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</si>
  <si>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</si>
  <si>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</si>
  <si>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</si>
  <si>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</si>
  <si>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</si>
  <si>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</si>
  <si>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</si>
  <si>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</si>
  <si>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</si>
  <si>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2021 Totals</t>
  </si>
  <si>
    <t>2022 Total</t>
  </si>
  <si>
    <t>2022 Avgs</t>
  </si>
  <si>
    <t>2023 Total</t>
  </si>
  <si>
    <t>2023 Avgs</t>
  </si>
  <si>
    <t>2024 Total</t>
  </si>
  <si>
    <t>2024 Avgs</t>
  </si>
  <si>
    <t>Income</t>
  </si>
  <si>
    <t>Salary</t>
  </si>
  <si>
    <t>Taxes</t>
  </si>
  <si>
    <t>Benefits</t>
  </si>
  <si>
    <t>Retirement</t>
  </si>
  <si>
    <t>Take Home</t>
  </si>
  <si>
    <t>Living Expenses</t>
  </si>
  <si>
    <t>Rent</t>
  </si>
  <si>
    <t>Renters Insurance</t>
  </si>
  <si>
    <t>Utilities</t>
  </si>
  <si>
    <t>Gas (Car)</t>
  </si>
  <si>
    <t>Internet</t>
  </si>
  <si>
    <t>Phone</t>
  </si>
  <si>
    <t>Groceries</t>
  </si>
  <si>
    <t>Eating Out</t>
  </si>
  <si>
    <t>Pet Needs</t>
  </si>
  <si>
    <t>Total</t>
  </si>
  <si>
    <t>Debt</t>
  </si>
  <si>
    <t>Car Loan</t>
  </si>
  <si>
    <t>Car Insurance</t>
  </si>
  <si>
    <t>Student Debt</t>
  </si>
  <si>
    <t>Self Care Expenses</t>
  </si>
  <si>
    <t>Going out</t>
  </si>
  <si>
    <t>Movies</t>
  </si>
  <si>
    <t>Video Games</t>
  </si>
  <si>
    <t>Activities Expenses</t>
  </si>
  <si>
    <t>Anniversay</t>
  </si>
  <si>
    <t>Vacations</t>
  </si>
  <si>
    <t>Holidays</t>
  </si>
  <si>
    <t>Birthdays</t>
  </si>
  <si>
    <t>Other</t>
  </si>
  <si>
    <t>Total Expenses</t>
  </si>
  <si>
    <t>Total Spending Account</t>
  </si>
  <si>
    <t>Savings</t>
  </si>
  <si>
    <t>Emergency Fund</t>
  </si>
  <si>
    <t>Roth IRA</t>
  </si>
  <si>
    <t>401K (5% Match)</t>
  </si>
  <si>
    <t xml:space="preserve">Total </t>
  </si>
  <si>
    <t>2021 Total</t>
  </si>
  <si>
    <t>Beggining</t>
  </si>
  <si>
    <t>Contribution</t>
  </si>
  <si>
    <t>Withdrawals</t>
  </si>
  <si>
    <t>End</t>
  </si>
  <si>
    <t>Maximum Threshold</t>
  </si>
  <si>
    <t>Minimum Threshold</t>
  </si>
  <si>
    <t>401K 5% Match</t>
  </si>
  <si>
    <t>Retirement Accounts</t>
  </si>
  <si>
    <t>Target Date Fund</t>
  </si>
  <si>
    <t>Total Contributions for the Year</t>
  </si>
  <si>
    <t>Loan Amount</t>
  </si>
  <si>
    <t>Remaining</t>
  </si>
  <si>
    <t>Item</t>
  </si>
  <si>
    <t>Amount</t>
  </si>
  <si>
    <t>Wedding</t>
  </si>
  <si>
    <t>Car</t>
  </si>
  <si>
    <t>House</t>
  </si>
  <si>
    <t>https://youtu.be/vreMV2_Rzs0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</si>
</sst>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12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  <font/>
    <font>
      <color rgb="FF000000"/>
      <name val="Arial"/>
    </font>
    <font>
      <sz val="10.0"/>
      <color theme="1"/>
      <name val="Arial"/>
    </font>
    <font>
      <sz val="10.0"/>
      <color rgb="FF333333"/>
      <name val="Arial"/>
    </font>
    <font>
      <b/>
      <color rgb="FF000000"/>
      <name val="Arial"/>
    </font>
    <font>
      <color rgb="FFD9EAD3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0" fillId="3" fontId="1" numFmtId="0" xfId="0" applyAlignment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0" fillId="5" fontId="1" numFmtId="0" xfId="0" applyAlignment="1" applyFill="1" applyFont="1">
      <alignment readingOrder="0"/>
    </xf>
    <xf borderId="0" fillId="5" fontId="3" numFmtId="0" xfId="0" applyFont="1"/>
    <xf borderId="1" fillId="5" fontId="3" numFmtId="0" xfId="0" applyBorder="1" applyFont="1"/>
    <xf borderId="0" fillId="4" fontId="3" numFmtId="0" xfId="0" applyFont="1"/>
    <xf borderId="0" fillId="4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2" fillId="5" fontId="3" numFmtId="0" xfId="0" applyAlignment="1" applyBorder="1" applyFont="1">
      <alignment vertical="bottom"/>
    </xf>
    <xf borderId="0" fillId="4" fontId="4" numFmtId="0" xfId="0" applyAlignment="1" applyFont="1">
      <alignment vertical="bottom"/>
    </xf>
    <xf borderId="0" fillId="5" fontId="4" numFmtId="0" xfId="0" applyAlignment="1" applyFont="1">
      <alignment vertical="bottom"/>
    </xf>
    <xf borderId="2" fillId="5" fontId="4" numFmtId="0" xfId="0" applyAlignment="1" applyBorder="1" applyFont="1">
      <alignment vertical="bottom"/>
    </xf>
    <xf borderId="0" fillId="3" fontId="3" numFmtId="0" xfId="0" applyAlignment="1" applyFont="1">
      <alignment readingOrder="0"/>
    </xf>
    <xf borderId="0" fillId="3" fontId="5" numFmtId="0" xfId="0" applyAlignment="1" applyFont="1">
      <alignment readingOrder="0"/>
    </xf>
    <xf borderId="1" fillId="3" fontId="3" numFmtId="0" xfId="0" applyBorder="1" applyFont="1"/>
    <xf borderId="1" fillId="3" fontId="3" numFmtId="0" xfId="0" applyAlignment="1" applyBorder="1" applyFont="1">
      <alignment readingOrder="0"/>
    </xf>
    <xf borderId="0" fillId="4" fontId="3" numFmtId="0" xfId="0" applyAlignment="1" applyFont="1">
      <alignment vertical="bottom"/>
    </xf>
    <xf borderId="1" fillId="3" fontId="3" numFmtId="0" xfId="0" applyAlignment="1" applyBorder="1" applyFont="1">
      <alignment horizontal="right" vertical="bottom"/>
    </xf>
    <xf borderId="0" fillId="3" fontId="3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3" fontId="6" numFmtId="0" xfId="0" applyAlignment="1" applyFont="1">
      <alignment horizontal="right" readingOrder="0"/>
    </xf>
    <xf borderId="0" fillId="4" fontId="3" numFmtId="0" xfId="0" applyAlignment="1" applyFont="1">
      <alignment readingOrder="0"/>
    </xf>
    <xf borderId="3" fillId="3" fontId="3" numFmtId="0" xfId="0" applyAlignment="1" applyBorder="1" applyFont="1">
      <alignment horizontal="right" vertical="bottom"/>
    </xf>
    <xf borderId="4" fillId="3" fontId="3" numFmtId="0" xfId="0" applyAlignment="1" applyBorder="1" applyFont="1">
      <alignment horizontal="right" vertical="bottom"/>
    </xf>
    <xf borderId="5" fillId="6" fontId="1" numFmtId="0" xfId="0" applyAlignment="1" applyBorder="1" applyFill="1" applyFont="1">
      <alignment readingOrder="0"/>
    </xf>
    <xf borderId="5" fillId="6" fontId="3" numFmtId="0" xfId="0" applyBorder="1" applyFont="1"/>
    <xf borderId="6" fillId="6" fontId="3" numFmtId="0" xfId="0" applyBorder="1" applyFont="1"/>
    <xf borderId="6" fillId="6" fontId="3" numFmtId="0" xfId="0" applyAlignment="1" applyBorder="1" applyFont="1">
      <alignment readingOrder="0"/>
    </xf>
    <xf borderId="5" fillId="6" fontId="3" numFmtId="0" xfId="0" applyAlignment="1" applyBorder="1" applyFont="1">
      <alignment readingOrder="0"/>
    </xf>
    <xf borderId="0" fillId="6" fontId="3" numFmtId="0" xfId="0" applyAlignment="1" applyFont="1">
      <alignment vertical="bottom"/>
    </xf>
    <xf borderId="2" fillId="6" fontId="3" numFmtId="0" xfId="0" applyAlignment="1" applyBorder="1" applyFont="1">
      <alignment vertical="bottom"/>
    </xf>
    <xf borderId="0" fillId="6" fontId="3" numFmtId="0" xfId="0" applyAlignment="1" applyFont="1">
      <alignment horizontal="right" vertical="bottom"/>
    </xf>
    <xf borderId="0" fillId="6" fontId="4" numFmtId="0" xfId="0" applyAlignment="1" applyFont="1">
      <alignment vertical="bottom"/>
    </xf>
    <xf borderId="2" fillId="6" fontId="4" numFmtId="0" xfId="0" applyAlignment="1" applyBorder="1" applyFont="1">
      <alignment vertical="bottom"/>
    </xf>
    <xf borderId="0" fillId="3" fontId="3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2" fillId="3" fontId="3" numFmtId="0" xfId="0" applyAlignment="1" applyBorder="1" applyFont="1">
      <alignment horizontal="right" vertical="bottom"/>
    </xf>
    <xf borderId="0" fillId="3" fontId="4" numFmtId="0" xfId="0" applyAlignment="1" applyFont="1">
      <alignment horizontal="right" vertical="bottom"/>
    </xf>
    <xf borderId="2" fillId="3" fontId="4" numFmtId="0" xfId="0" applyAlignment="1" applyBorder="1" applyFont="1">
      <alignment horizontal="right" vertical="bottom"/>
    </xf>
    <xf borderId="0" fillId="3" fontId="3" numFmtId="0" xfId="0" applyFont="1"/>
    <xf borderId="0" fillId="3" fontId="3" numFmtId="0" xfId="0" applyAlignment="1" applyFont="1">
      <alignment vertical="bottom"/>
    </xf>
    <xf borderId="2" fillId="3" fontId="3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2" fillId="3" fontId="4" numFmtId="0" xfId="0" applyAlignment="1" applyBorder="1" applyFont="1">
      <alignment vertical="bottom"/>
    </xf>
    <xf borderId="7" fillId="3" fontId="3" numFmtId="0" xfId="0" applyAlignment="1" applyBorder="1" applyFont="1">
      <alignment horizontal="right" vertical="bottom"/>
    </xf>
    <xf borderId="8" fillId="6" fontId="1" numFmtId="0" xfId="0" applyAlignment="1" applyBorder="1" applyFont="1">
      <alignment readingOrder="0"/>
    </xf>
    <xf borderId="8" fillId="6" fontId="3" numFmtId="0" xfId="0" applyBorder="1" applyFont="1"/>
    <xf borderId="9" fillId="6" fontId="3" numFmtId="0" xfId="0" applyBorder="1" applyFont="1"/>
    <xf borderId="9" fillId="6" fontId="3" numFmtId="0" xfId="0" applyAlignment="1" applyBorder="1" applyFont="1">
      <alignment readingOrder="0"/>
    </xf>
    <xf borderId="8" fillId="6" fontId="3" numFmtId="0" xfId="0" applyAlignment="1" applyBorder="1" applyFont="1">
      <alignment readingOrder="0"/>
    </xf>
    <xf borderId="3" fillId="6" fontId="3" numFmtId="0" xfId="0" applyAlignment="1" applyBorder="1" applyFont="1">
      <alignment horizontal="right" vertical="bottom"/>
    </xf>
    <xf borderId="4" fillId="6" fontId="3" numFmtId="0" xfId="0" applyAlignment="1" applyBorder="1" applyFont="1">
      <alignment horizontal="right" vertical="bottom"/>
    </xf>
    <xf borderId="8" fillId="7" fontId="1" numFmtId="0" xfId="0" applyAlignment="1" applyBorder="1" applyFill="1" applyFont="1">
      <alignment readingOrder="0"/>
    </xf>
    <xf borderId="8" fillId="7" fontId="3" numFmtId="0" xfId="0" applyBorder="1" applyFont="1"/>
    <xf borderId="0" fillId="4" fontId="5" numFmtId="0" xfId="0" applyFont="1"/>
    <xf borderId="5" fillId="2" fontId="1" numFmtId="0" xfId="0" applyAlignment="1" applyBorder="1" applyFont="1">
      <alignment readingOrder="0"/>
    </xf>
    <xf borderId="5" fillId="2" fontId="3" numFmtId="0" xfId="0" applyBorder="1" applyFont="1"/>
    <xf borderId="1" fillId="2" fontId="3" numFmtId="0" xfId="0" applyBorder="1" applyFont="1"/>
    <xf borderId="1" fillId="2" fontId="3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vertical="bottom"/>
    </xf>
    <xf borderId="2" fillId="2" fontId="3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2" fillId="2" fontId="4" numFmtId="0" xfId="0" applyAlignment="1" applyBorder="1" applyFont="1">
      <alignment vertical="bottom"/>
    </xf>
    <xf borderId="2" fillId="3" fontId="3" numFmtId="0" xfId="0" applyAlignment="1" applyBorder="1" applyFont="1">
      <alignment readingOrder="0"/>
    </xf>
    <xf borderId="0" fillId="3" fontId="3" numFmtId="0" xfId="0" applyAlignment="1" applyFont="1">
      <alignment horizontal="right" readingOrder="0"/>
    </xf>
    <xf borderId="2" fillId="3" fontId="3" numFmtId="0" xfId="0" applyAlignment="1" applyBorder="1" applyFont="1">
      <alignment horizontal="right" readingOrder="0"/>
    </xf>
    <xf borderId="2" fillId="3" fontId="3" numFmtId="0" xfId="0" applyBorder="1" applyFont="1"/>
    <xf borderId="0" fillId="3" fontId="3" numFmtId="0" xfId="0" applyAlignment="1" applyFont="1">
      <alignment horizontal="right" vertical="bottom"/>
    </xf>
    <xf borderId="2" fillId="3" fontId="3" numFmtId="0" xfId="0" applyAlignment="1" applyBorder="1" applyFont="1">
      <alignment horizontal="right" vertical="bottom"/>
    </xf>
    <xf borderId="1" fillId="0" fontId="3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5" fontId="3" numFmtId="0" xfId="0" applyBorder="1" applyFont="1"/>
    <xf borderId="3" fillId="3" fontId="3" numFmtId="0" xfId="0" applyAlignment="1" applyBorder="1" applyFont="1">
      <alignment readingOrder="0"/>
    </xf>
    <xf borderId="3" fillId="3" fontId="3" numFmtId="0" xfId="0" applyBorder="1" applyFont="1"/>
    <xf borderId="3" fillId="2" fontId="3" numFmtId="0" xfId="0" applyBorder="1" applyFont="1"/>
    <xf borderId="4" fillId="3" fontId="3" numFmtId="0" xfId="0" applyBorder="1" applyFont="1"/>
    <xf borderId="7" fillId="3" fontId="3" numFmtId="0" xfId="0" applyBorder="1" applyFont="1"/>
    <xf borderId="5" fillId="5" fontId="1" numFmtId="0" xfId="0" applyAlignment="1" applyBorder="1" applyFont="1">
      <alignment readingOrder="0"/>
    </xf>
    <xf borderId="6" fillId="5" fontId="1" numFmtId="0" xfId="0" applyAlignment="1" applyBorder="1" applyFont="1">
      <alignment readingOrder="0"/>
    </xf>
    <xf borderId="10" fillId="5" fontId="1" numFmtId="0" xfId="0" applyAlignment="1" applyBorder="1" applyFont="1">
      <alignment readingOrder="0"/>
    </xf>
    <xf borderId="0" fillId="3" fontId="7" numFmtId="0" xfId="0" applyAlignment="1" applyFont="1">
      <alignment readingOrder="0"/>
    </xf>
    <xf borderId="0" fillId="3" fontId="8" numFmtId="164" xfId="0" applyAlignment="1" applyFont="1" applyNumberFormat="1">
      <alignment horizontal="right" readingOrder="0"/>
    </xf>
    <xf borderId="1" fillId="3" fontId="8" numFmtId="164" xfId="0" applyAlignment="1" applyBorder="1" applyFont="1" applyNumberFormat="1">
      <alignment horizontal="right" readingOrder="0"/>
    </xf>
    <xf borderId="0" fillId="4" fontId="8" numFmtId="164" xfId="0" applyAlignment="1" applyFont="1" applyNumberFormat="1">
      <alignment horizontal="right" readingOrder="0"/>
    </xf>
    <xf borderId="2" fillId="3" fontId="8" numFmtId="164" xfId="0" applyAlignment="1" applyBorder="1" applyFont="1" applyNumberFormat="1">
      <alignment horizontal="right" readingOrder="0"/>
    </xf>
    <xf borderId="5" fillId="5" fontId="9" numFmtId="0" xfId="0" applyAlignment="1" applyBorder="1" applyFont="1">
      <alignment readingOrder="0"/>
    </xf>
    <xf borderId="5" fillId="5" fontId="10" numFmtId="0" xfId="0" applyBorder="1" applyFont="1"/>
    <xf borderId="6" fillId="5" fontId="10" numFmtId="0" xfId="0" applyBorder="1" applyFont="1"/>
    <xf borderId="0" fillId="4" fontId="10" numFmtId="0" xfId="0" applyFont="1"/>
    <xf borderId="10" fillId="5" fontId="10" numFmtId="0" xfId="0" applyBorder="1" applyFont="1"/>
    <xf borderId="0" fillId="3" fontId="3" numFmtId="164" xfId="0" applyFont="1" applyNumberFormat="1"/>
    <xf borderId="10" fillId="6" fontId="3" numFmtId="0" xfId="0" applyBorder="1" applyFont="1"/>
    <xf borderId="0" fillId="0" fontId="3" numFmtId="0" xfId="0" applyAlignment="1" applyFont="1">
      <alignment readingOrder="0"/>
    </xf>
    <xf borderId="0" fillId="3" fontId="5" numFmtId="0" xfId="0" applyFont="1"/>
    <xf borderId="0" fillId="0" fontId="3" numFmtId="165" xfId="0" applyAlignment="1" applyFont="1" applyNumberFormat="1">
      <alignment readingOrder="0"/>
    </xf>
    <xf borderId="0" fillId="0" fontId="3" numFmtId="165" xfId="0" applyAlignment="1" applyFont="1" applyNumberFormat="1">
      <alignment horizontal="center" readingOrder="0"/>
    </xf>
    <xf borderId="0" fillId="0" fontId="3" numFmtId="165" xfId="0" applyFont="1" applyNumberFormat="1"/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vreMV2_Rzs0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>
        <v>2022.0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3" t="s">
        <v>14</v>
      </c>
      <c r="AC1" s="5" t="s">
        <v>15</v>
      </c>
      <c r="AD1" s="6">
        <v>2023.0</v>
      </c>
      <c r="AE1" s="7" t="s">
        <v>1</v>
      </c>
      <c r="AF1" s="7" t="s">
        <v>2</v>
      </c>
      <c r="AG1" s="7" t="s">
        <v>3</v>
      </c>
      <c r="AH1" s="7" t="s">
        <v>4</v>
      </c>
      <c r="AI1" s="7" t="s">
        <v>5</v>
      </c>
      <c r="AJ1" s="7" t="s">
        <v>6</v>
      </c>
      <c r="AK1" s="7" t="s">
        <v>7</v>
      </c>
      <c r="AL1" s="7" t="s">
        <v>8</v>
      </c>
      <c r="AM1" s="7" t="s">
        <v>9</v>
      </c>
      <c r="AN1" s="7" t="s">
        <v>10</v>
      </c>
      <c r="AO1" s="7" t="s">
        <v>11</v>
      </c>
      <c r="AP1" s="8" t="s">
        <v>12</v>
      </c>
      <c r="AQ1" s="9" t="s">
        <v>16</v>
      </c>
      <c r="AR1" s="9" t="s">
        <v>17</v>
      </c>
      <c r="AS1" s="10">
        <v>2024.0</v>
      </c>
      <c r="AT1" s="7" t="s">
        <v>1</v>
      </c>
      <c r="AU1" s="7" t="s">
        <v>2</v>
      </c>
      <c r="AV1" s="7" t="s">
        <v>3</v>
      </c>
      <c r="AW1" s="7" t="s">
        <v>4</v>
      </c>
      <c r="AX1" s="7" t="s">
        <v>5</v>
      </c>
      <c r="AY1" s="7" t="s">
        <v>6</v>
      </c>
      <c r="AZ1" s="7" t="s">
        <v>7</v>
      </c>
      <c r="BA1" s="7" t="s">
        <v>8</v>
      </c>
      <c r="BB1" s="7" t="s">
        <v>9</v>
      </c>
      <c r="BC1" s="7" t="s">
        <v>10</v>
      </c>
      <c r="BD1" s="7" t="s">
        <v>11</v>
      </c>
      <c r="BE1" s="8" t="s">
        <v>12</v>
      </c>
      <c r="BF1" s="9" t="s">
        <v>18</v>
      </c>
      <c r="BG1" s="11" t="s">
        <v>19</v>
      </c>
      <c r="BH1" s="10">
        <v>2024.0</v>
      </c>
      <c r="BI1" s="12" t="s">
        <v>1</v>
      </c>
      <c r="BJ1" s="12" t="s">
        <v>2</v>
      </c>
      <c r="BK1" s="12" t="s">
        <v>3</v>
      </c>
      <c r="BL1" s="12" t="s">
        <v>4</v>
      </c>
      <c r="BM1" s="12" t="s">
        <v>5</v>
      </c>
      <c r="BN1" s="12" t="s">
        <v>6</v>
      </c>
      <c r="BO1" s="12" t="s">
        <v>7</v>
      </c>
      <c r="BP1" s="12" t="s">
        <v>8</v>
      </c>
      <c r="BQ1" s="12" t="s">
        <v>9</v>
      </c>
      <c r="BR1" s="12" t="s">
        <v>10</v>
      </c>
      <c r="BS1" s="12" t="s">
        <v>11</v>
      </c>
      <c r="BT1" s="13" t="s">
        <v>12</v>
      </c>
      <c r="BU1" s="11" t="s">
        <v>18</v>
      </c>
      <c r="BV1" s="11" t="s">
        <v>19</v>
      </c>
    </row>
    <row r="2">
      <c r="A2" s="14" t="s">
        <v>20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O2" s="17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6"/>
      <c r="AC2" s="15"/>
      <c r="AD2" s="18"/>
      <c r="AE2" s="15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20"/>
      <c r="AQ2" s="19"/>
      <c r="AR2" s="19"/>
      <c r="AS2" s="18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20"/>
      <c r="BF2" s="19"/>
      <c r="BG2" s="19"/>
      <c r="BH2" s="21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3"/>
      <c r="BU2" s="22"/>
      <c r="BV2" s="22"/>
    </row>
    <row r="3">
      <c r="A3" s="24" t="s">
        <v>21</v>
      </c>
      <c r="B3" s="24">
        <v>8000.0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>
        <f t="shared" ref="N3:N7" si="1">SUM(B3:M3)</f>
        <v>8000</v>
      </c>
      <c r="O3" s="17"/>
      <c r="P3" s="24">
        <v>8000.0</v>
      </c>
      <c r="Q3" s="24">
        <v>8000.0</v>
      </c>
      <c r="R3" s="24">
        <v>8000.0</v>
      </c>
      <c r="S3" s="24">
        <v>8000.0</v>
      </c>
      <c r="T3" s="24">
        <v>8000.0</v>
      </c>
      <c r="U3" s="24">
        <v>8000.0</v>
      </c>
      <c r="V3" s="24">
        <v>8000.0</v>
      </c>
      <c r="W3" s="24">
        <v>8000.0</v>
      </c>
      <c r="X3" s="24">
        <v>8000.0</v>
      </c>
      <c r="Y3" s="24">
        <v>8000.0</v>
      </c>
      <c r="Z3" s="24">
        <v>8000.0</v>
      </c>
      <c r="AA3" s="24">
        <v>8000.0</v>
      </c>
      <c r="AB3" s="27">
        <f t="shared" ref="AB3:AB7" si="2">SUM(P3:AA3)</f>
        <v>96000</v>
      </c>
      <c r="AC3" s="24">
        <f t="shared" ref="AC3:AC18" si="3">AB3/12</f>
        <v>8000</v>
      </c>
      <c r="AD3" s="28"/>
      <c r="AE3" s="24">
        <v>8000.0</v>
      </c>
      <c r="AF3" s="24">
        <v>8000.0</v>
      </c>
      <c r="AG3" s="24">
        <v>8000.0</v>
      </c>
      <c r="AH3" s="24">
        <v>8000.0</v>
      </c>
      <c r="AI3" s="24">
        <v>8000.0</v>
      </c>
      <c r="AJ3" s="24">
        <v>8000.0</v>
      </c>
      <c r="AK3" s="24">
        <v>8000.0</v>
      </c>
      <c r="AL3" s="24">
        <v>8000.0</v>
      </c>
      <c r="AM3" s="24">
        <v>8000.0</v>
      </c>
      <c r="AN3" s="24">
        <v>8000.0</v>
      </c>
      <c r="AO3" s="24">
        <v>8000.0</v>
      </c>
      <c r="AP3" s="24">
        <v>8000.0</v>
      </c>
      <c r="AQ3" s="29">
        <f t="shared" ref="AQ3:AQ7" si="4">SUM(AE3:AP3)</f>
        <v>96000</v>
      </c>
      <c r="AR3" s="30">
        <f t="shared" ref="AR3:AR18" si="5">AQ3/12</f>
        <v>8000</v>
      </c>
      <c r="AS3" s="28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9">
        <f t="shared" ref="BF3:BF7" si="6">SUM(AT3:BE3)</f>
        <v>0</v>
      </c>
      <c r="BG3" s="30">
        <f t="shared" ref="BG3:BG18" si="7">BF3/12</f>
        <v>0</v>
      </c>
      <c r="BH3" s="31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9">
        <f t="shared" ref="BU3:BU7" si="8">SUM(BI3:BT3)</f>
        <v>0</v>
      </c>
      <c r="BV3" s="30">
        <f t="shared" ref="BV3:BV16" si="9">BU3/12</f>
        <v>0</v>
      </c>
    </row>
    <row r="4">
      <c r="A4" s="24" t="s">
        <v>22</v>
      </c>
      <c r="B4" s="32">
        <v>1400.0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26">
        <f t="shared" si="1"/>
        <v>1400</v>
      </c>
      <c r="O4" s="17"/>
      <c r="P4" s="32">
        <v>1400.0</v>
      </c>
      <c r="Q4" s="32">
        <v>1400.0</v>
      </c>
      <c r="R4" s="32">
        <v>1400.0</v>
      </c>
      <c r="S4" s="32">
        <v>1400.0</v>
      </c>
      <c r="T4" s="32">
        <v>1400.0</v>
      </c>
      <c r="U4" s="32">
        <v>1400.0</v>
      </c>
      <c r="V4" s="32">
        <v>1400.0</v>
      </c>
      <c r="W4" s="32">
        <v>1400.0</v>
      </c>
      <c r="X4" s="32">
        <v>1400.0</v>
      </c>
      <c r="Y4" s="32">
        <v>1400.0</v>
      </c>
      <c r="Z4" s="32">
        <v>1400.0</v>
      </c>
      <c r="AA4" s="32">
        <v>1400.0</v>
      </c>
      <c r="AB4" s="27">
        <f t="shared" si="2"/>
        <v>16800</v>
      </c>
      <c r="AC4" s="24">
        <f t="shared" si="3"/>
        <v>1400</v>
      </c>
      <c r="AD4" s="28"/>
      <c r="AE4" s="32">
        <v>1400.0</v>
      </c>
      <c r="AF4" s="32">
        <v>1400.0</v>
      </c>
      <c r="AG4" s="32">
        <v>1400.0</v>
      </c>
      <c r="AH4" s="32">
        <v>1400.0</v>
      </c>
      <c r="AI4" s="32">
        <v>1400.0</v>
      </c>
      <c r="AJ4" s="32">
        <v>1400.0</v>
      </c>
      <c r="AK4" s="32">
        <v>1400.0</v>
      </c>
      <c r="AL4" s="32">
        <v>1400.0</v>
      </c>
      <c r="AM4" s="32">
        <v>1400.0</v>
      </c>
      <c r="AN4" s="32">
        <v>1400.0</v>
      </c>
      <c r="AO4" s="32">
        <v>1400.0</v>
      </c>
      <c r="AP4" s="32">
        <v>1400.0</v>
      </c>
      <c r="AQ4" s="29">
        <f t="shared" si="4"/>
        <v>16800</v>
      </c>
      <c r="AR4" s="30">
        <f t="shared" si="5"/>
        <v>1400</v>
      </c>
      <c r="AS4" s="28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29">
        <f t="shared" si="6"/>
        <v>0</v>
      </c>
      <c r="BG4" s="30">
        <f t="shared" si="7"/>
        <v>0</v>
      </c>
      <c r="BH4" s="31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29">
        <f t="shared" si="8"/>
        <v>0</v>
      </c>
      <c r="BV4" s="30">
        <f t="shared" si="9"/>
        <v>0</v>
      </c>
    </row>
    <row r="5">
      <c r="A5" s="24" t="s">
        <v>23</v>
      </c>
      <c r="B5" s="24">
        <v>300.0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6">
        <f t="shared" si="1"/>
        <v>300</v>
      </c>
      <c r="O5" s="17"/>
      <c r="P5" s="24">
        <v>450.0</v>
      </c>
      <c r="Q5" s="24">
        <v>450.0</v>
      </c>
      <c r="R5" s="24">
        <v>450.0</v>
      </c>
      <c r="S5" s="24">
        <v>450.0</v>
      </c>
      <c r="T5" s="24">
        <v>450.0</v>
      </c>
      <c r="U5" s="24">
        <v>450.0</v>
      </c>
      <c r="V5" s="24">
        <v>450.0</v>
      </c>
      <c r="W5" s="24">
        <v>450.0</v>
      </c>
      <c r="X5" s="24">
        <v>450.0</v>
      </c>
      <c r="Y5" s="24">
        <v>450.0</v>
      </c>
      <c r="Z5" s="24">
        <v>450.0</v>
      </c>
      <c r="AA5" s="24">
        <v>450.0</v>
      </c>
      <c r="AB5" s="27">
        <f t="shared" si="2"/>
        <v>5400</v>
      </c>
      <c r="AC5" s="24">
        <f t="shared" si="3"/>
        <v>450</v>
      </c>
      <c r="AD5" s="28"/>
      <c r="AE5" s="24">
        <v>450.0</v>
      </c>
      <c r="AF5" s="24">
        <v>450.0</v>
      </c>
      <c r="AG5" s="24">
        <v>450.0</v>
      </c>
      <c r="AH5" s="24">
        <v>450.0</v>
      </c>
      <c r="AI5" s="24">
        <v>450.0</v>
      </c>
      <c r="AJ5" s="24">
        <v>450.0</v>
      </c>
      <c r="AK5" s="24">
        <v>450.0</v>
      </c>
      <c r="AL5" s="24">
        <v>450.0</v>
      </c>
      <c r="AM5" s="24">
        <v>450.0</v>
      </c>
      <c r="AN5" s="24">
        <v>450.0</v>
      </c>
      <c r="AO5" s="24">
        <v>450.0</v>
      </c>
      <c r="AP5" s="24">
        <v>450.0</v>
      </c>
      <c r="AQ5" s="29">
        <f t="shared" si="4"/>
        <v>5400</v>
      </c>
      <c r="AR5" s="30">
        <f t="shared" si="5"/>
        <v>450</v>
      </c>
      <c r="AS5" s="28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9">
        <f t="shared" si="6"/>
        <v>0</v>
      </c>
      <c r="BG5" s="30">
        <f t="shared" si="7"/>
        <v>0</v>
      </c>
      <c r="BH5" s="31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9">
        <f t="shared" si="8"/>
        <v>0</v>
      </c>
      <c r="BV5" s="30">
        <f t="shared" si="9"/>
        <v>0</v>
      </c>
    </row>
    <row r="6">
      <c r="A6" s="24" t="s">
        <v>24</v>
      </c>
      <c r="B6" s="24">
        <v>400.0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6">
        <f t="shared" si="1"/>
        <v>400</v>
      </c>
      <c r="O6" s="17"/>
      <c r="P6" s="24">
        <v>400.0</v>
      </c>
      <c r="Q6" s="24">
        <v>400.0</v>
      </c>
      <c r="R6" s="24">
        <v>400.0</v>
      </c>
      <c r="S6" s="24">
        <v>400.0</v>
      </c>
      <c r="T6" s="24">
        <v>400.0</v>
      </c>
      <c r="U6" s="24">
        <v>400.0</v>
      </c>
      <c r="V6" s="24">
        <v>400.0</v>
      </c>
      <c r="W6" s="24">
        <v>400.0</v>
      </c>
      <c r="X6" s="24">
        <v>400.0</v>
      </c>
      <c r="Y6" s="24">
        <v>400.0</v>
      </c>
      <c r="Z6" s="24">
        <v>400.0</v>
      </c>
      <c r="AA6" s="24">
        <v>400.0</v>
      </c>
      <c r="AB6" s="27">
        <f t="shared" si="2"/>
        <v>4800</v>
      </c>
      <c r="AC6" s="24">
        <f t="shared" si="3"/>
        <v>400</v>
      </c>
      <c r="AD6" s="28"/>
      <c r="AE6" s="24">
        <v>400.0</v>
      </c>
      <c r="AF6" s="24">
        <v>400.0</v>
      </c>
      <c r="AG6" s="24">
        <v>400.0</v>
      </c>
      <c r="AH6" s="24">
        <v>400.0</v>
      </c>
      <c r="AI6" s="24">
        <v>400.0</v>
      </c>
      <c r="AJ6" s="24">
        <v>400.0</v>
      </c>
      <c r="AK6" s="24">
        <v>400.0</v>
      </c>
      <c r="AL6" s="24">
        <v>400.0</v>
      </c>
      <c r="AM6" s="24">
        <v>400.0</v>
      </c>
      <c r="AN6" s="24">
        <v>400.0</v>
      </c>
      <c r="AO6" s="24">
        <v>400.0</v>
      </c>
      <c r="AP6" s="24">
        <v>400.0</v>
      </c>
      <c r="AQ6" s="29">
        <f t="shared" si="4"/>
        <v>4800</v>
      </c>
      <c r="AR6" s="30">
        <f t="shared" si="5"/>
        <v>400</v>
      </c>
      <c r="AS6" s="28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9">
        <f t="shared" si="6"/>
        <v>0</v>
      </c>
      <c r="BG6" s="30">
        <f t="shared" si="7"/>
        <v>0</v>
      </c>
      <c r="BH6" s="31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9">
        <f t="shared" si="8"/>
        <v>0</v>
      </c>
      <c r="BV6" s="30">
        <f t="shared" si="9"/>
        <v>0</v>
      </c>
    </row>
    <row r="7">
      <c r="A7" s="24" t="s">
        <v>25</v>
      </c>
      <c r="B7" s="24">
        <f t="shared" ref="B7:M7" si="10">B3-(SUM(B4:B6))</f>
        <v>5900</v>
      </c>
      <c r="C7" s="24">
        <f t="shared" si="10"/>
        <v>0</v>
      </c>
      <c r="D7" s="24">
        <f t="shared" si="10"/>
        <v>0</v>
      </c>
      <c r="E7" s="24">
        <f t="shared" si="10"/>
        <v>0</v>
      </c>
      <c r="F7" s="24">
        <f t="shared" si="10"/>
        <v>0</v>
      </c>
      <c r="G7" s="24">
        <f t="shared" si="10"/>
        <v>0</v>
      </c>
      <c r="H7" s="24">
        <f t="shared" si="10"/>
        <v>0</v>
      </c>
      <c r="I7" s="24">
        <f t="shared" si="10"/>
        <v>0</v>
      </c>
      <c r="J7" s="24">
        <f t="shared" si="10"/>
        <v>0</v>
      </c>
      <c r="K7" s="24">
        <f t="shared" si="10"/>
        <v>0</v>
      </c>
      <c r="L7" s="24">
        <f t="shared" si="10"/>
        <v>0</v>
      </c>
      <c r="M7" s="24">
        <f t="shared" si="10"/>
        <v>0</v>
      </c>
      <c r="N7" s="26">
        <f t="shared" si="1"/>
        <v>5900</v>
      </c>
      <c r="O7" s="33"/>
      <c r="P7" s="24">
        <f t="shared" ref="P7:AA7" si="11">P3-(SUM(P4:P6))</f>
        <v>5750</v>
      </c>
      <c r="Q7" s="24">
        <f t="shared" si="11"/>
        <v>5750</v>
      </c>
      <c r="R7" s="24">
        <f t="shared" si="11"/>
        <v>5750</v>
      </c>
      <c r="S7" s="24">
        <f t="shared" si="11"/>
        <v>5750</v>
      </c>
      <c r="T7" s="24">
        <f t="shared" si="11"/>
        <v>5750</v>
      </c>
      <c r="U7" s="24">
        <f t="shared" si="11"/>
        <v>5750</v>
      </c>
      <c r="V7" s="24">
        <f t="shared" si="11"/>
        <v>5750</v>
      </c>
      <c r="W7" s="24">
        <f t="shared" si="11"/>
        <v>5750</v>
      </c>
      <c r="X7" s="24">
        <f t="shared" si="11"/>
        <v>5750</v>
      </c>
      <c r="Y7" s="24">
        <f t="shared" si="11"/>
        <v>5750</v>
      </c>
      <c r="Z7" s="24">
        <f t="shared" si="11"/>
        <v>5750</v>
      </c>
      <c r="AA7" s="24">
        <f t="shared" si="11"/>
        <v>5750</v>
      </c>
      <c r="AB7" s="27">
        <f t="shared" si="2"/>
        <v>69000</v>
      </c>
      <c r="AC7" s="24">
        <f t="shared" si="3"/>
        <v>5750</v>
      </c>
      <c r="AD7" s="28"/>
      <c r="AE7" s="24">
        <f t="shared" ref="AE7:AP7" si="12">AE3-(SUM(AE4:AE6))</f>
        <v>5750</v>
      </c>
      <c r="AF7" s="34">
        <f t="shared" si="12"/>
        <v>5750</v>
      </c>
      <c r="AG7" s="34">
        <f t="shared" si="12"/>
        <v>5750</v>
      </c>
      <c r="AH7" s="34">
        <f t="shared" si="12"/>
        <v>5750</v>
      </c>
      <c r="AI7" s="34">
        <f t="shared" si="12"/>
        <v>5750</v>
      </c>
      <c r="AJ7" s="34">
        <f t="shared" si="12"/>
        <v>5750</v>
      </c>
      <c r="AK7" s="34">
        <f t="shared" si="12"/>
        <v>5750</v>
      </c>
      <c r="AL7" s="34">
        <f t="shared" si="12"/>
        <v>5750</v>
      </c>
      <c r="AM7" s="34">
        <f t="shared" si="12"/>
        <v>5750</v>
      </c>
      <c r="AN7" s="34">
        <f t="shared" si="12"/>
        <v>5750</v>
      </c>
      <c r="AO7" s="34">
        <f t="shared" si="12"/>
        <v>5750</v>
      </c>
      <c r="AP7" s="35">
        <f t="shared" si="12"/>
        <v>5750</v>
      </c>
      <c r="AQ7" s="34">
        <f t="shared" si="4"/>
        <v>69000</v>
      </c>
      <c r="AR7" s="34">
        <f t="shared" si="5"/>
        <v>5750</v>
      </c>
      <c r="AS7" s="28"/>
      <c r="AT7" s="34">
        <f t="shared" ref="AT7:BE7" si="13">AT3-(SUM(AT4:AT6))</f>
        <v>0</v>
      </c>
      <c r="AU7" s="34">
        <f t="shared" si="13"/>
        <v>0</v>
      </c>
      <c r="AV7" s="34">
        <f t="shared" si="13"/>
        <v>0</v>
      </c>
      <c r="AW7" s="34">
        <f t="shared" si="13"/>
        <v>0</v>
      </c>
      <c r="AX7" s="34">
        <f t="shared" si="13"/>
        <v>0</v>
      </c>
      <c r="AY7" s="34">
        <f t="shared" si="13"/>
        <v>0</v>
      </c>
      <c r="AZ7" s="34">
        <f t="shared" si="13"/>
        <v>0</v>
      </c>
      <c r="BA7" s="34">
        <f t="shared" si="13"/>
        <v>0</v>
      </c>
      <c r="BB7" s="34">
        <f t="shared" si="13"/>
        <v>0</v>
      </c>
      <c r="BC7" s="34">
        <f t="shared" si="13"/>
        <v>0</v>
      </c>
      <c r="BD7" s="34">
        <f t="shared" si="13"/>
        <v>0</v>
      </c>
      <c r="BE7" s="35">
        <f t="shared" si="13"/>
        <v>0</v>
      </c>
      <c r="BF7" s="34">
        <f t="shared" si="6"/>
        <v>0</v>
      </c>
      <c r="BG7" s="34">
        <f t="shared" si="7"/>
        <v>0</v>
      </c>
      <c r="BH7" s="31"/>
      <c r="BI7" s="34">
        <f t="shared" ref="BI7:BT7" si="14">BI3-(SUM(BI4:BI6))</f>
        <v>0</v>
      </c>
      <c r="BJ7" s="34">
        <f t="shared" si="14"/>
        <v>0</v>
      </c>
      <c r="BK7" s="34">
        <f t="shared" si="14"/>
        <v>0</v>
      </c>
      <c r="BL7" s="34">
        <f t="shared" si="14"/>
        <v>0</v>
      </c>
      <c r="BM7" s="34">
        <f t="shared" si="14"/>
        <v>0</v>
      </c>
      <c r="BN7" s="34">
        <f t="shared" si="14"/>
        <v>0</v>
      </c>
      <c r="BO7" s="34">
        <f t="shared" si="14"/>
        <v>0</v>
      </c>
      <c r="BP7" s="34">
        <f t="shared" si="14"/>
        <v>0</v>
      </c>
      <c r="BQ7" s="34">
        <f t="shared" si="14"/>
        <v>0</v>
      </c>
      <c r="BR7" s="34">
        <f t="shared" si="14"/>
        <v>0</v>
      </c>
      <c r="BS7" s="34">
        <f t="shared" si="14"/>
        <v>0</v>
      </c>
      <c r="BT7" s="35">
        <f t="shared" si="14"/>
        <v>0</v>
      </c>
      <c r="BU7" s="34">
        <f t="shared" si="8"/>
        <v>0</v>
      </c>
      <c r="BV7" s="34">
        <f t="shared" si="9"/>
        <v>0</v>
      </c>
    </row>
    <row r="8">
      <c r="A8" s="36" t="s">
        <v>26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8"/>
      <c r="O8" s="1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9"/>
      <c r="AC8" s="40">
        <f t="shared" si="3"/>
        <v>0</v>
      </c>
      <c r="AD8" s="28"/>
      <c r="AE8" s="37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2"/>
      <c r="AQ8" s="41"/>
      <c r="AR8" s="43">
        <f t="shared" si="5"/>
        <v>0</v>
      </c>
      <c r="AS8" s="28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2"/>
      <c r="BF8" s="41"/>
      <c r="BG8" s="43">
        <f t="shared" si="7"/>
        <v>0</v>
      </c>
      <c r="BH8" s="31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5"/>
      <c r="BU8" s="44"/>
      <c r="BV8" s="43">
        <f t="shared" si="9"/>
        <v>0</v>
      </c>
    </row>
    <row r="9">
      <c r="A9" s="24" t="s">
        <v>27</v>
      </c>
      <c r="B9" s="24">
        <v>1250.0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6">
        <f t="shared" ref="N9:N16" si="15">SUM(B9:M9)</f>
        <v>1250</v>
      </c>
      <c r="O9" s="17"/>
      <c r="P9" s="24">
        <v>1250.0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7">
        <f t="shared" ref="AB9:AB18" si="16">SUM(P9:AA9)</f>
        <v>1250</v>
      </c>
      <c r="AC9" s="24">
        <f t="shared" si="3"/>
        <v>104.1666667</v>
      </c>
      <c r="AD9" s="28"/>
      <c r="AE9" s="24">
        <v>1250.0</v>
      </c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29">
        <f t="shared" ref="AQ9:AQ18" si="17">SUM(AE9:AP9)</f>
        <v>1250</v>
      </c>
      <c r="AR9" s="30">
        <f t="shared" si="5"/>
        <v>104.1666667</v>
      </c>
      <c r="AS9" s="28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29">
        <f t="shared" ref="BF9:BF18" si="18">SUM(AT9:BE9)</f>
        <v>0</v>
      </c>
      <c r="BG9" s="30">
        <f t="shared" si="7"/>
        <v>0</v>
      </c>
      <c r="BH9" s="31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29">
        <f t="shared" ref="BU9:BU16" si="19">SUM(BI9:BT9)</f>
        <v>0</v>
      </c>
      <c r="BV9" s="30">
        <f t="shared" si="9"/>
        <v>0</v>
      </c>
    </row>
    <row r="10">
      <c r="A10" s="24" t="s">
        <v>28</v>
      </c>
      <c r="B10" s="24">
        <v>12.0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>
        <f t="shared" si="15"/>
        <v>12</v>
      </c>
      <c r="O10" s="33"/>
      <c r="P10" s="24">
        <v>12.0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7">
        <f t="shared" si="16"/>
        <v>12</v>
      </c>
      <c r="AC10" s="24">
        <f t="shared" si="3"/>
        <v>1</v>
      </c>
      <c r="AD10" s="28"/>
      <c r="AE10" s="24">
        <v>12.0</v>
      </c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29">
        <f t="shared" si="17"/>
        <v>12</v>
      </c>
      <c r="AR10" s="30">
        <f t="shared" si="5"/>
        <v>1</v>
      </c>
      <c r="AS10" s="28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29">
        <f t="shared" si="18"/>
        <v>0</v>
      </c>
      <c r="BG10" s="30">
        <f t="shared" si="7"/>
        <v>0</v>
      </c>
      <c r="BH10" s="31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29">
        <f t="shared" si="19"/>
        <v>0</v>
      </c>
      <c r="BV10" s="30">
        <f t="shared" si="9"/>
        <v>0</v>
      </c>
    </row>
    <row r="11">
      <c r="A11" s="24" t="s">
        <v>29</v>
      </c>
      <c r="B11" s="24">
        <v>75.0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6">
        <f t="shared" si="15"/>
        <v>75</v>
      </c>
      <c r="O11" s="33"/>
      <c r="P11" s="24">
        <v>75.0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7">
        <f t="shared" si="16"/>
        <v>75</v>
      </c>
      <c r="AC11" s="24">
        <f t="shared" si="3"/>
        <v>6.25</v>
      </c>
      <c r="AD11" s="28"/>
      <c r="AE11" s="24">
        <v>75.0</v>
      </c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29">
        <f t="shared" si="17"/>
        <v>75</v>
      </c>
      <c r="AR11" s="30">
        <f t="shared" si="5"/>
        <v>6.25</v>
      </c>
      <c r="AS11" s="28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29">
        <f t="shared" si="18"/>
        <v>0</v>
      </c>
      <c r="BG11" s="30">
        <f t="shared" si="7"/>
        <v>0</v>
      </c>
      <c r="BH11" s="31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29">
        <f t="shared" si="19"/>
        <v>0</v>
      </c>
      <c r="BV11" s="30">
        <f t="shared" si="9"/>
        <v>0</v>
      </c>
    </row>
    <row r="12">
      <c r="A12" s="24" t="s">
        <v>30</v>
      </c>
      <c r="B12" s="24">
        <v>150.0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6">
        <f t="shared" si="15"/>
        <v>150</v>
      </c>
      <c r="O12" s="33"/>
      <c r="P12" s="24">
        <v>150.0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7">
        <f t="shared" si="16"/>
        <v>150</v>
      </c>
      <c r="AC12" s="24">
        <f t="shared" si="3"/>
        <v>12.5</v>
      </c>
      <c r="AD12" s="28"/>
      <c r="AE12" s="24">
        <v>150.0</v>
      </c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29">
        <f t="shared" si="17"/>
        <v>150</v>
      </c>
      <c r="AR12" s="30">
        <f t="shared" si="5"/>
        <v>12.5</v>
      </c>
      <c r="AS12" s="28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29">
        <f t="shared" si="18"/>
        <v>0</v>
      </c>
      <c r="BG12" s="30">
        <f t="shared" si="7"/>
        <v>0</v>
      </c>
      <c r="BH12" s="31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29">
        <f t="shared" si="19"/>
        <v>0</v>
      </c>
      <c r="BV12" s="30">
        <f t="shared" si="9"/>
        <v>0</v>
      </c>
    </row>
    <row r="13">
      <c r="A13" s="24" t="s">
        <v>31</v>
      </c>
      <c r="B13" s="24">
        <v>25.0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6">
        <f t="shared" si="15"/>
        <v>25</v>
      </c>
      <c r="O13" s="33"/>
      <c r="P13" s="24">
        <v>25.0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7">
        <f t="shared" si="16"/>
        <v>25</v>
      </c>
      <c r="AC13" s="24">
        <f t="shared" si="3"/>
        <v>2.083333333</v>
      </c>
      <c r="AD13" s="28"/>
      <c r="AE13" s="24">
        <v>25.0</v>
      </c>
      <c r="AF13" s="46"/>
      <c r="AG13" s="46"/>
      <c r="AH13" s="46"/>
      <c r="AI13" s="46"/>
      <c r="AJ13" s="30"/>
      <c r="AK13" s="30"/>
      <c r="AL13" s="30"/>
      <c r="AM13" s="30"/>
      <c r="AN13" s="30"/>
      <c r="AO13" s="30"/>
      <c r="AP13" s="48"/>
      <c r="AQ13" s="30">
        <f t="shared" si="17"/>
        <v>25</v>
      </c>
      <c r="AR13" s="30">
        <f t="shared" si="5"/>
        <v>2.083333333</v>
      </c>
      <c r="AS13" s="28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48"/>
      <c r="BF13" s="30">
        <f t="shared" si="18"/>
        <v>0</v>
      </c>
      <c r="BG13" s="30">
        <f t="shared" si="7"/>
        <v>0</v>
      </c>
      <c r="BH13" s="31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50"/>
      <c r="BU13" s="30">
        <f t="shared" si="19"/>
        <v>0</v>
      </c>
      <c r="BV13" s="30">
        <f t="shared" si="9"/>
        <v>0</v>
      </c>
    </row>
    <row r="14">
      <c r="A14" s="24" t="s">
        <v>32</v>
      </c>
      <c r="B14" s="24">
        <v>75.0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6">
        <f t="shared" si="15"/>
        <v>75</v>
      </c>
      <c r="O14" s="17"/>
      <c r="P14" s="24">
        <v>75.0</v>
      </c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27">
        <f t="shared" si="16"/>
        <v>75</v>
      </c>
      <c r="AC14" s="24">
        <f t="shared" si="3"/>
        <v>6.25</v>
      </c>
      <c r="AD14" s="28"/>
      <c r="AE14" s="24">
        <v>75.0</v>
      </c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3"/>
      <c r="AQ14" s="30">
        <f t="shared" si="17"/>
        <v>75</v>
      </c>
      <c r="AR14" s="30">
        <f t="shared" si="5"/>
        <v>6.25</v>
      </c>
      <c r="AS14" s="28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3"/>
      <c r="BF14" s="30">
        <f t="shared" si="18"/>
        <v>0</v>
      </c>
      <c r="BG14" s="30">
        <f t="shared" si="7"/>
        <v>0</v>
      </c>
      <c r="BH14" s="31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5"/>
      <c r="BU14" s="30">
        <f t="shared" si="19"/>
        <v>0</v>
      </c>
      <c r="BV14" s="30">
        <f t="shared" si="9"/>
        <v>0</v>
      </c>
    </row>
    <row r="15">
      <c r="A15" s="24" t="s">
        <v>33</v>
      </c>
      <c r="B15" s="24">
        <v>250.0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6">
        <f t="shared" si="15"/>
        <v>250</v>
      </c>
      <c r="O15" s="33"/>
      <c r="P15" s="24">
        <v>250.0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7">
        <f t="shared" si="16"/>
        <v>250</v>
      </c>
      <c r="AC15" s="24">
        <f t="shared" si="3"/>
        <v>20.83333333</v>
      </c>
      <c r="AD15" s="28"/>
      <c r="AE15" s="24">
        <v>250.0</v>
      </c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48"/>
      <c r="AQ15" s="30">
        <f t="shared" si="17"/>
        <v>250</v>
      </c>
      <c r="AR15" s="30">
        <f t="shared" si="5"/>
        <v>20.83333333</v>
      </c>
      <c r="AS15" s="28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48"/>
      <c r="BF15" s="30">
        <f t="shared" si="18"/>
        <v>0</v>
      </c>
      <c r="BG15" s="30">
        <f t="shared" si="7"/>
        <v>0</v>
      </c>
      <c r="BH15" s="31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50"/>
      <c r="BU15" s="30">
        <f t="shared" si="19"/>
        <v>0</v>
      </c>
      <c r="BV15" s="30">
        <f t="shared" si="9"/>
        <v>0</v>
      </c>
    </row>
    <row r="16">
      <c r="A16" s="24" t="s">
        <v>34</v>
      </c>
      <c r="B16" s="24">
        <v>200.0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6">
        <f t="shared" si="15"/>
        <v>200</v>
      </c>
      <c r="O16" s="33"/>
      <c r="P16" s="24">
        <v>200.0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7">
        <f t="shared" si="16"/>
        <v>200</v>
      </c>
      <c r="AC16" s="24">
        <f t="shared" si="3"/>
        <v>16.66666667</v>
      </c>
      <c r="AD16" s="28"/>
      <c r="AE16" s="24">
        <v>200.0</v>
      </c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48"/>
      <c r="AQ16" s="30">
        <f t="shared" si="17"/>
        <v>200</v>
      </c>
      <c r="AR16" s="30">
        <f t="shared" si="5"/>
        <v>16.66666667</v>
      </c>
      <c r="AS16" s="28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48"/>
      <c r="BF16" s="30">
        <f t="shared" si="18"/>
        <v>0</v>
      </c>
      <c r="BG16" s="30">
        <f t="shared" si="7"/>
        <v>0</v>
      </c>
      <c r="BH16" s="31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50"/>
      <c r="BU16" s="30">
        <f t="shared" si="19"/>
        <v>0</v>
      </c>
      <c r="BV16" s="30">
        <f t="shared" si="9"/>
        <v>0</v>
      </c>
    </row>
    <row r="17">
      <c r="A17" s="25" t="s">
        <v>35</v>
      </c>
      <c r="B17" s="25">
        <v>30.0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6">
        <f>sum(B17:M17)</f>
        <v>30</v>
      </c>
      <c r="O17" s="33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7">
        <f t="shared" si="16"/>
        <v>0</v>
      </c>
      <c r="AC17" s="24">
        <f t="shared" si="3"/>
        <v>0</v>
      </c>
      <c r="AD17" s="28"/>
      <c r="AE17" s="24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48"/>
      <c r="AQ17" s="30">
        <f t="shared" si="17"/>
        <v>0</v>
      </c>
      <c r="AR17" s="30">
        <f t="shared" si="5"/>
        <v>0</v>
      </c>
      <c r="AS17" s="28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48"/>
      <c r="BF17" s="30">
        <f t="shared" si="18"/>
        <v>0</v>
      </c>
      <c r="BG17" s="30">
        <f t="shared" si="7"/>
        <v>0</v>
      </c>
      <c r="BH17" s="28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48"/>
      <c r="BU17" s="30"/>
      <c r="BV17" s="30"/>
    </row>
    <row r="18">
      <c r="A18" s="24" t="s">
        <v>36</v>
      </c>
      <c r="B18" s="24">
        <f>SUM(B9:B17)</f>
        <v>2067</v>
      </c>
      <c r="C18" s="24">
        <f t="shared" ref="C18:M18" si="20">SUM(C9:C16)</f>
        <v>0</v>
      </c>
      <c r="D18" s="24">
        <f t="shared" si="20"/>
        <v>0</v>
      </c>
      <c r="E18" s="24">
        <f t="shared" si="20"/>
        <v>0</v>
      </c>
      <c r="F18" s="24">
        <f t="shared" si="20"/>
        <v>0</v>
      </c>
      <c r="G18" s="24">
        <f t="shared" si="20"/>
        <v>0</v>
      </c>
      <c r="H18" s="24">
        <f t="shared" si="20"/>
        <v>0</v>
      </c>
      <c r="I18" s="24">
        <f t="shared" si="20"/>
        <v>0</v>
      </c>
      <c r="J18" s="24">
        <f t="shared" si="20"/>
        <v>0</v>
      </c>
      <c r="K18" s="24">
        <f t="shared" si="20"/>
        <v>0</v>
      </c>
      <c r="L18" s="24">
        <f t="shared" si="20"/>
        <v>0</v>
      </c>
      <c r="M18" s="24">
        <f t="shared" si="20"/>
        <v>0</v>
      </c>
      <c r="N18" s="26">
        <f t="shared" ref="N18:N25" si="25">SUM(B18:M18)</f>
        <v>2067</v>
      </c>
      <c r="O18" s="33"/>
      <c r="P18" s="24">
        <f t="shared" ref="P18:AA18" si="21">SUM(P9:P16)</f>
        <v>2037</v>
      </c>
      <c r="Q18" s="24">
        <f t="shared" si="21"/>
        <v>0</v>
      </c>
      <c r="R18" s="24">
        <f t="shared" si="21"/>
        <v>0</v>
      </c>
      <c r="S18" s="24">
        <f t="shared" si="21"/>
        <v>0</v>
      </c>
      <c r="T18" s="24">
        <f t="shared" si="21"/>
        <v>0</v>
      </c>
      <c r="U18" s="24">
        <f t="shared" si="21"/>
        <v>0</v>
      </c>
      <c r="V18" s="24">
        <f t="shared" si="21"/>
        <v>0</v>
      </c>
      <c r="W18" s="24">
        <f t="shared" si="21"/>
        <v>0</v>
      </c>
      <c r="X18" s="24">
        <f t="shared" si="21"/>
        <v>0</v>
      </c>
      <c r="Y18" s="24">
        <f t="shared" si="21"/>
        <v>0</v>
      </c>
      <c r="Z18" s="24">
        <f t="shared" si="21"/>
        <v>0</v>
      </c>
      <c r="AA18" s="24">
        <f t="shared" si="21"/>
        <v>0</v>
      </c>
      <c r="AB18" s="27">
        <f t="shared" si="16"/>
        <v>2037</v>
      </c>
      <c r="AC18" s="24">
        <f t="shared" si="3"/>
        <v>169.75</v>
      </c>
      <c r="AD18" s="28"/>
      <c r="AE18" s="24">
        <f t="shared" ref="AE18:AP18" si="22">SUM(AE9:AE16)</f>
        <v>2037</v>
      </c>
      <c r="AF18" s="34">
        <f t="shared" si="22"/>
        <v>0</v>
      </c>
      <c r="AG18" s="34">
        <f t="shared" si="22"/>
        <v>0</v>
      </c>
      <c r="AH18" s="34">
        <f t="shared" si="22"/>
        <v>0</v>
      </c>
      <c r="AI18" s="34">
        <f t="shared" si="22"/>
        <v>0</v>
      </c>
      <c r="AJ18" s="34">
        <f t="shared" si="22"/>
        <v>0</v>
      </c>
      <c r="AK18" s="34">
        <f t="shared" si="22"/>
        <v>0</v>
      </c>
      <c r="AL18" s="34">
        <f t="shared" si="22"/>
        <v>0</v>
      </c>
      <c r="AM18" s="34">
        <f t="shared" si="22"/>
        <v>0</v>
      </c>
      <c r="AN18" s="34">
        <f t="shared" si="22"/>
        <v>0</v>
      </c>
      <c r="AO18" s="34">
        <f t="shared" si="22"/>
        <v>0</v>
      </c>
      <c r="AP18" s="35">
        <f t="shared" si="22"/>
        <v>0</v>
      </c>
      <c r="AQ18" s="34">
        <f t="shared" si="17"/>
        <v>2037</v>
      </c>
      <c r="AR18" s="34">
        <f t="shared" si="5"/>
        <v>169.75</v>
      </c>
      <c r="AS18" s="28"/>
      <c r="AT18" s="34">
        <f t="shared" ref="AT18:BE18" si="23">SUM(AT9:AT16)</f>
        <v>0</v>
      </c>
      <c r="AU18" s="34">
        <f t="shared" si="23"/>
        <v>0</v>
      </c>
      <c r="AV18" s="34">
        <f t="shared" si="23"/>
        <v>0</v>
      </c>
      <c r="AW18" s="34">
        <f t="shared" si="23"/>
        <v>0</v>
      </c>
      <c r="AX18" s="34">
        <f t="shared" si="23"/>
        <v>0</v>
      </c>
      <c r="AY18" s="34">
        <f t="shared" si="23"/>
        <v>0</v>
      </c>
      <c r="AZ18" s="34">
        <f t="shared" si="23"/>
        <v>0</v>
      </c>
      <c r="BA18" s="34">
        <f t="shared" si="23"/>
        <v>0</v>
      </c>
      <c r="BB18" s="34">
        <f t="shared" si="23"/>
        <v>0</v>
      </c>
      <c r="BC18" s="34">
        <f t="shared" si="23"/>
        <v>0</v>
      </c>
      <c r="BD18" s="34">
        <f t="shared" si="23"/>
        <v>0</v>
      </c>
      <c r="BE18" s="35">
        <f t="shared" si="23"/>
        <v>0</v>
      </c>
      <c r="BF18" s="34">
        <f t="shared" si="18"/>
        <v>0</v>
      </c>
      <c r="BG18" s="34">
        <f t="shared" si="7"/>
        <v>0</v>
      </c>
      <c r="BH18" s="31"/>
      <c r="BI18" s="34">
        <f t="shared" ref="BI18:BT18" si="24">SUM(BI9:BI16)</f>
        <v>0</v>
      </c>
      <c r="BJ18" s="34">
        <f t="shared" si="24"/>
        <v>0</v>
      </c>
      <c r="BK18" s="34">
        <f t="shared" si="24"/>
        <v>0</v>
      </c>
      <c r="BL18" s="34">
        <f t="shared" si="24"/>
        <v>0</v>
      </c>
      <c r="BM18" s="34">
        <f t="shared" si="24"/>
        <v>0</v>
      </c>
      <c r="BN18" s="34">
        <f t="shared" si="24"/>
        <v>0</v>
      </c>
      <c r="BO18" s="34">
        <f t="shared" si="24"/>
        <v>0</v>
      </c>
      <c r="BP18" s="34">
        <f t="shared" si="24"/>
        <v>0</v>
      </c>
      <c r="BQ18" s="34">
        <f t="shared" si="24"/>
        <v>0</v>
      </c>
      <c r="BR18" s="34">
        <f t="shared" si="24"/>
        <v>0</v>
      </c>
      <c r="BS18" s="34">
        <f t="shared" si="24"/>
        <v>0</v>
      </c>
      <c r="BT18" s="35">
        <f t="shared" si="24"/>
        <v>0</v>
      </c>
      <c r="BU18" s="34">
        <f>SUM(BI18:BT18)</f>
        <v>0</v>
      </c>
      <c r="BV18" s="34">
        <f>BU18/12</f>
        <v>0</v>
      </c>
    </row>
    <row r="19">
      <c r="A19" s="36" t="s">
        <v>37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8">
        <f t="shared" si="25"/>
        <v>0</v>
      </c>
      <c r="O19" s="1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9"/>
      <c r="AC19" s="40"/>
      <c r="AD19" s="28"/>
      <c r="AE19" s="37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2"/>
      <c r="AQ19" s="41"/>
      <c r="AR19" s="41"/>
      <c r="AS19" s="28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2"/>
      <c r="BF19" s="41"/>
      <c r="BG19" s="41"/>
      <c r="BH19" s="31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5"/>
      <c r="BU19" s="44"/>
      <c r="BV19" s="44"/>
    </row>
    <row r="20">
      <c r="A20" s="24" t="s">
        <v>38</v>
      </c>
      <c r="B20" s="24">
        <v>400.0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6">
        <f t="shared" si="25"/>
        <v>400</v>
      </c>
      <c r="O20" s="33"/>
      <c r="P20" s="24">
        <v>400.0</v>
      </c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7">
        <f t="shared" ref="AB20:AB22" si="26">SUM(P20:AA20)</f>
        <v>400</v>
      </c>
      <c r="AC20" s="24">
        <f t="shared" ref="AC20:AC23" si="27">AB20/12</f>
        <v>33.33333333</v>
      </c>
      <c r="AD20" s="28"/>
      <c r="AE20" s="24">
        <v>400.0</v>
      </c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48"/>
      <c r="AQ20" s="30">
        <f t="shared" ref="AQ20:AQ22" si="28">SUM(AE20:AP20)</f>
        <v>400</v>
      </c>
      <c r="AR20" s="30">
        <f t="shared" ref="AR20:AR23" si="29">AQ20/12</f>
        <v>33.33333333</v>
      </c>
      <c r="AS20" s="28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48"/>
      <c r="BF20" s="30">
        <f t="shared" ref="BF20:BF22" si="30">SUM(AT20:BE20)</f>
        <v>0</v>
      </c>
      <c r="BG20" s="30">
        <f t="shared" ref="BG20:BG23" si="31">BF20/12</f>
        <v>0</v>
      </c>
      <c r="BH20" s="31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50"/>
      <c r="BU20" s="30">
        <f t="shared" ref="BU20:BU22" si="32">SUM(BI20:BT20)</f>
        <v>0</v>
      </c>
      <c r="BV20" s="30">
        <f t="shared" ref="BV20:BV23" si="33">BU20/12</f>
        <v>0</v>
      </c>
    </row>
    <row r="21">
      <c r="A21" s="24" t="s">
        <v>39</v>
      </c>
      <c r="B21" s="24">
        <v>175.0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>
        <f t="shared" si="25"/>
        <v>175</v>
      </c>
      <c r="O21" s="33"/>
      <c r="P21" s="24">
        <v>175.0</v>
      </c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7">
        <f t="shared" si="26"/>
        <v>175</v>
      </c>
      <c r="AC21" s="24">
        <f t="shared" si="27"/>
        <v>14.58333333</v>
      </c>
      <c r="AD21" s="28"/>
      <c r="AE21" s="24">
        <v>175.0</v>
      </c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48"/>
      <c r="AQ21" s="30">
        <f t="shared" si="28"/>
        <v>175</v>
      </c>
      <c r="AR21" s="30">
        <f t="shared" si="29"/>
        <v>14.58333333</v>
      </c>
      <c r="AS21" s="28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48"/>
      <c r="BF21" s="30">
        <f t="shared" si="30"/>
        <v>0</v>
      </c>
      <c r="BG21" s="30">
        <f t="shared" si="31"/>
        <v>0</v>
      </c>
      <c r="BH21" s="31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50"/>
      <c r="BU21" s="30">
        <f t="shared" si="32"/>
        <v>0</v>
      </c>
      <c r="BV21" s="30">
        <f t="shared" si="33"/>
        <v>0</v>
      </c>
    </row>
    <row r="22">
      <c r="A22" s="24" t="s">
        <v>40</v>
      </c>
      <c r="B22" s="24">
        <v>800.0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6">
        <f t="shared" si="25"/>
        <v>800</v>
      </c>
      <c r="O22" s="17"/>
      <c r="P22" s="24">
        <v>800.0</v>
      </c>
      <c r="Q22" s="51"/>
      <c r="R22" s="51"/>
      <c r="S22" s="51"/>
      <c r="T22" s="24"/>
      <c r="U22" s="24"/>
      <c r="V22" s="24"/>
      <c r="W22" s="24"/>
      <c r="X22" s="24"/>
      <c r="Y22" s="24"/>
      <c r="Z22" s="24"/>
      <c r="AA22" s="24"/>
      <c r="AB22" s="27">
        <f t="shared" si="26"/>
        <v>800</v>
      </c>
      <c r="AC22" s="24">
        <f t="shared" si="27"/>
        <v>66.66666667</v>
      </c>
      <c r="AD22" s="28"/>
      <c r="AE22" s="24">
        <v>800.0</v>
      </c>
      <c r="AF22" s="52"/>
      <c r="AG22" s="52"/>
      <c r="AH22" s="52"/>
      <c r="AI22" s="30"/>
      <c r="AJ22" s="30"/>
      <c r="AK22" s="30"/>
      <c r="AL22" s="30"/>
      <c r="AM22" s="30"/>
      <c r="AN22" s="30"/>
      <c r="AO22" s="30"/>
      <c r="AP22" s="48"/>
      <c r="AQ22" s="30">
        <f t="shared" si="28"/>
        <v>800</v>
      </c>
      <c r="AR22" s="30">
        <f t="shared" si="29"/>
        <v>66.66666667</v>
      </c>
      <c r="AS22" s="28"/>
      <c r="AT22" s="52"/>
      <c r="AU22" s="52"/>
      <c r="AV22" s="52"/>
      <c r="AW22" s="52"/>
      <c r="AX22" s="30"/>
      <c r="AY22" s="30"/>
      <c r="AZ22" s="30"/>
      <c r="BA22" s="30"/>
      <c r="BB22" s="30"/>
      <c r="BC22" s="30"/>
      <c r="BD22" s="30"/>
      <c r="BE22" s="48"/>
      <c r="BF22" s="30">
        <f t="shared" si="30"/>
        <v>0</v>
      </c>
      <c r="BG22" s="30">
        <f t="shared" si="31"/>
        <v>0</v>
      </c>
      <c r="BH22" s="31"/>
      <c r="BI22" s="54"/>
      <c r="BJ22" s="54"/>
      <c r="BK22" s="54"/>
      <c r="BL22" s="54"/>
      <c r="BM22" s="49"/>
      <c r="BN22" s="49"/>
      <c r="BO22" s="49"/>
      <c r="BP22" s="49"/>
      <c r="BQ22" s="49"/>
      <c r="BR22" s="49"/>
      <c r="BS22" s="49"/>
      <c r="BT22" s="50"/>
      <c r="BU22" s="30">
        <f t="shared" si="32"/>
        <v>0</v>
      </c>
      <c r="BV22" s="30">
        <f t="shared" si="33"/>
        <v>0</v>
      </c>
    </row>
    <row r="23">
      <c r="A23" s="24" t="s">
        <v>36</v>
      </c>
      <c r="B23" s="51">
        <f t="shared" ref="B23:M23" si="34">SUM(B20:B22)</f>
        <v>1375</v>
      </c>
      <c r="C23" s="51">
        <f t="shared" si="34"/>
        <v>0</v>
      </c>
      <c r="D23" s="51">
        <f t="shared" si="34"/>
        <v>0</v>
      </c>
      <c r="E23" s="51">
        <f t="shared" si="34"/>
        <v>0</v>
      </c>
      <c r="F23" s="51">
        <f t="shared" si="34"/>
        <v>0</v>
      </c>
      <c r="G23" s="51">
        <f t="shared" si="34"/>
        <v>0</v>
      </c>
      <c r="H23" s="51">
        <f t="shared" si="34"/>
        <v>0</v>
      </c>
      <c r="I23" s="51">
        <f t="shared" si="34"/>
        <v>0</v>
      </c>
      <c r="J23" s="51">
        <f t="shared" si="34"/>
        <v>0</v>
      </c>
      <c r="K23" s="51">
        <f t="shared" si="34"/>
        <v>0</v>
      </c>
      <c r="L23" s="51">
        <f t="shared" si="34"/>
        <v>0</v>
      </c>
      <c r="M23" s="51">
        <f t="shared" si="34"/>
        <v>0</v>
      </c>
      <c r="N23" s="26">
        <f t="shared" si="25"/>
        <v>1375</v>
      </c>
      <c r="O23" s="17"/>
      <c r="P23" s="51">
        <f t="shared" ref="P23:AB23" si="35">SUM(P20:P22)</f>
        <v>1375</v>
      </c>
      <c r="Q23" s="51">
        <f t="shared" si="35"/>
        <v>0</v>
      </c>
      <c r="R23" s="51">
        <f t="shared" si="35"/>
        <v>0</v>
      </c>
      <c r="S23" s="51">
        <f t="shared" si="35"/>
        <v>0</v>
      </c>
      <c r="T23" s="51">
        <f t="shared" si="35"/>
        <v>0</v>
      </c>
      <c r="U23" s="51">
        <f t="shared" si="35"/>
        <v>0</v>
      </c>
      <c r="V23" s="51">
        <f t="shared" si="35"/>
        <v>0</v>
      </c>
      <c r="W23" s="51">
        <f t="shared" si="35"/>
        <v>0</v>
      </c>
      <c r="X23" s="51">
        <f t="shared" si="35"/>
        <v>0</v>
      </c>
      <c r="Y23" s="51">
        <f t="shared" si="35"/>
        <v>0</v>
      </c>
      <c r="Z23" s="51">
        <f t="shared" si="35"/>
        <v>0</v>
      </c>
      <c r="AA23" s="51">
        <f t="shared" si="35"/>
        <v>0</v>
      </c>
      <c r="AB23" s="26">
        <f t="shared" si="35"/>
        <v>1375</v>
      </c>
      <c r="AC23" s="24">
        <f t="shared" si="27"/>
        <v>114.5833333</v>
      </c>
      <c r="AD23" s="28"/>
      <c r="AE23" s="51">
        <f t="shared" ref="AE23:AQ23" si="36">SUM(AE20:AE22)</f>
        <v>1375</v>
      </c>
      <c r="AF23" s="34">
        <f t="shared" si="36"/>
        <v>0</v>
      </c>
      <c r="AG23" s="34">
        <f t="shared" si="36"/>
        <v>0</v>
      </c>
      <c r="AH23" s="34">
        <f t="shared" si="36"/>
        <v>0</v>
      </c>
      <c r="AI23" s="34">
        <f t="shared" si="36"/>
        <v>0</v>
      </c>
      <c r="AJ23" s="34">
        <f t="shared" si="36"/>
        <v>0</v>
      </c>
      <c r="AK23" s="34">
        <f t="shared" si="36"/>
        <v>0</v>
      </c>
      <c r="AL23" s="34">
        <f t="shared" si="36"/>
        <v>0</v>
      </c>
      <c r="AM23" s="34">
        <f t="shared" si="36"/>
        <v>0</v>
      </c>
      <c r="AN23" s="34">
        <f t="shared" si="36"/>
        <v>0</v>
      </c>
      <c r="AO23" s="34">
        <f t="shared" si="36"/>
        <v>0</v>
      </c>
      <c r="AP23" s="34">
        <f t="shared" si="36"/>
        <v>0</v>
      </c>
      <c r="AQ23" s="56">
        <f t="shared" si="36"/>
        <v>1375</v>
      </c>
      <c r="AR23" s="34">
        <f t="shared" si="29"/>
        <v>114.5833333</v>
      </c>
      <c r="AS23" s="28"/>
      <c r="AT23" s="34">
        <f t="shared" ref="AT23:BF23" si="37">SUM(AT20:AT22)</f>
        <v>0</v>
      </c>
      <c r="AU23" s="34">
        <f t="shared" si="37"/>
        <v>0</v>
      </c>
      <c r="AV23" s="34">
        <f t="shared" si="37"/>
        <v>0</v>
      </c>
      <c r="AW23" s="34">
        <f t="shared" si="37"/>
        <v>0</v>
      </c>
      <c r="AX23" s="34">
        <f t="shared" si="37"/>
        <v>0</v>
      </c>
      <c r="AY23" s="34">
        <f t="shared" si="37"/>
        <v>0</v>
      </c>
      <c r="AZ23" s="34">
        <f t="shared" si="37"/>
        <v>0</v>
      </c>
      <c r="BA23" s="34">
        <f t="shared" si="37"/>
        <v>0</v>
      </c>
      <c r="BB23" s="34">
        <f t="shared" si="37"/>
        <v>0</v>
      </c>
      <c r="BC23" s="34">
        <f t="shared" si="37"/>
        <v>0</v>
      </c>
      <c r="BD23" s="34">
        <f t="shared" si="37"/>
        <v>0</v>
      </c>
      <c r="BE23" s="34">
        <f t="shared" si="37"/>
        <v>0</v>
      </c>
      <c r="BF23" s="56">
        <f t="shared" si="37"/>
        <v>0</v>
      </c>
      <c r="BG23" s="34">
        <f t="shared" si="31"/>
        <v>0</v>
      </c>
      <c r="BH23" s="31"/>
      <c r="BI23" s="34">
        <f t="shared" ref="BI23:BU23" si="38">SUM(BI20:BI22)</f>
        <v>0</v>
      </c>
      <c r="BJ23" s="34">
        <f t="shared" si="38"/>
        <v>0</v>
      </c>
      <c r="BK23" s="34">
        <f t="shared" si="38"/>
        <v>0</v>
      </c>
      <c r="BL23" s="34">
        <f t="shared" si="38"/>
        <v>0</v>
      </c>
      <c r="BM23" s="34">
        <f t="shared" si="38"/>
        <v>0</v>
      </c>
      <c r="BN23" s="34">
        <f t="shared" si="38"/>
        <v>0</v>
      </c>
      <c r="BO23" s="34">
        <f t="shared" si="38"/>
        <v>0</v>
      </c>
      <c r="BP23" s="34">
        <f t="shared" si="38"/>
        <v>0</v>
      </c>
      <c r="BQ23" s="34">
        <f t="shared" si="38"/>
        <v>0</v>
      </c>
      <c r="BR23" s="34">
        <f t="shared" si="38"/>
        <v>0</v>
      </c>
      <c r="BS23" s="34">
        <f t="shared" si="38"/>
        <v>0</v>
      </c>
      <c r="BT23" s="34">
        <f t="shared" si="38"/>
        <v>0</v>
      </c>
      <c r="BU23" s="56">
        <f t="shared" si="38"/>
        <v>0</v>
      </c>
      <c r="BV23" s="34">
        <f t="shared" si="33"/>
        <v>0</v>
      </c>
    </row>
    <row r="24">
      <c r="A24" s="36" t="s">
        <v>41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8">
        <f t="shared" si="25"/>
        <v>0</v>
      </c>
      <c r="O24" s="1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9"/>
      <c r="AC24" s="40"/>
      <c r="AD24" s="28"/>
      <c r="AE24" s="37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2"/>
      <c r="AQ24" s="41"/>
      <c r="AR24" s="41"/>
      <c r="AS24" s="28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2"/>
      <c r="BF24" s="41"/>
      <c r="BG24" s="41"/>
      <c r="BH24" s="31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5"/>
      <c r="BU24" s="44"/>
      <c r="BV24" s="44"/>
    </row>
    <row r="25">
      <c r="A25" s="24" t="s">
        <v>42</v>
      </c>
      <c r="B25" s="24">
        <v>500.0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6">
        <f t="shared" si="25"/>
        <v>500</v>
      </c>
      <c r="O25" s="17"/>
      <c r="P25" s="24">
        <v>500.0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7">
        <f t="shared" ref="AB25:AB28" si="39">SUM(P25:AA25)</f>
        <v>500</v>
      </c>
      <c r="AC25" s="24">
        <f t="shared" ref="AC25:AC28" si="40">AB25/12</f>
        <v>41.66666667</v>
      </c>
      <c r="AD25" s="28"/>
      <c r="AE25" s="24">
        <v>500.0</v>
      </c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48"/>
      <c r="AQ25" s="30">
        <f t="shared" ref="AQ25:AQ28" si="41">SUM(AE25:AP25)</f>
        <v>500</v>
      </c>
      <c r="AR25" s="30">
        <f t="shared" ref="AR25:AR28" si="42">AQ25/12</f>
        <v>41.66666667</v>
      </c>
      <c r="AS25" s="28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48"/>
      <c r="BF25" s="30">
        <f t="shared" ref="BF25:BF28" si="43">SUM(AT25:BE25)</f>
        <v>0</v>
      </c>
      <c r="BG25" s="30">
        <f t="shared" ref="BG25:BG28" si="44">BF25/12</f>
        <v>0</v>
      </c>
      <c r="BH25" s="31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50"/>
      <c r="BU25" s="30">
        <f>SUM(BI25:BT25)</f>
        <v>0</v>
      </c>
      <c r="BV25" s="30">
        <f>BU25/12</f>
        <v>0</v>
      </c>
    </row>
    <row r="26">
      <c r="A26" s="24" t="s">
        <v>43</v>
      </c>
      <c r="B26" s="24">
        <v>50.0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>
        <f>sum(B26:M26)</f>
        <v>50</v>
      </c>
      <c r="O26" s="17"/>
      <c r="P26" s="24">
        <v>50.0</v>
      </c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7">
        <f t="shared" si="39"/>
        <v>50</v>
      </c>
      <c r="AC26" s="24">
        <f t="shared" si="40"/>
        <v>4.166666667</v>
      </c>
      <c r="AD26" s="28"/>
      <c r="AE26" s="24">
        <v>50.0</v>
      </c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48"/>
      <c r="AQ26" s="30">
        <f t="shared" si="41"/>
        <v>50</v>
      </c>
      <c r="AR26" s="30">
        <f t="shared" si="42"/>
        <v>4.166666667</v>
      </c>
      <c r="AS26" s="28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48"/>
      <c r="BF26" s="30">
        <f t="shared" si="43"/>
        <v>0</v>
      </c>
      <c r="BG26" s="30">
        <f t="shared" si="44"/>
        <v>0</v>
      </c>
      <c r="BH26" s="31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50"/>
      <c r="BU26" s="49"/>
      <c r="BV26" s="49"/>
    </row>
    <row r="27">
      <c r="A27" s="24" t="s">
        <v>44</v>
      </c>
      <c r="B27" s="24">
        <v>60.0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6">
        <f t="shared" ref="N27:N28" si="46">SUM(B27:M27)</f>
        <v>60</v>
      </c>
      <c r="O27" s="17"/>
      <c r="P27" s="24">
        <v>60.0</v>
      </c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7">
        <f t="shared" si="39"/>
        <v>60</v>
      </c>
      <c r="AC27" s="24">
        <f t="shared" si="40"/>
        <v>5</v>
      </c>
      <c r="AD27" s="28"/>
      <c r="AE27" s="24">
        <v>60.0</v>
      </c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48"/>
      <c r="AQ27" s="30">
        <f t="shared" si="41"/>
        <v>60</v>
      </c>
      <c r="AR27" s="30">
        <f t="shared" si="42"/>
        <v>5</v>
      </c>
      <c r="AS27" s="28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48"/>
      <c r="BF27" s="30">
        <f t="shared" si="43"/>
        <v>0</v>
      </c>
      <c r="BG27" s="30">
        <f t="shared" si="44"/>
        <v>0</v>
      </c>
      <c r="BH27" s="31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50"/>
      <c r="BU27" s="30">
        <f t="shared" ref="BU27:BU28" si="51">SUM(BI27:BT27)</f>
        <v>0</v>
      </c>
      <c r="BV27" s="30">
        <f t="shared" ref="BV27:BV28" si="52">BU27/12</f>
        <v>0</v>
      </c>
    </row>
    <row r="28">
      <c r="A28" s="24" t="s">
        <v>36</v>
      </c>
      <c r="B28" s="24">
        <f t="shared" ref="B28:M28" si="45">SUM(B25:B27)</f>
        <v>610</v>
      </c>
      <c r="C28" s="24">
        <f t="shared" si="45"/>
        <v>0</v>
      </c>
      <c r="D28" s="24">
        <f t="shared" si="45"/>
        <v>0</v>
      </c>
      <c r="E28" s="24">
        <f t="shared" si="45"/>
        <v>0</v>
      </c>
      <c r="F28" s="24">
        <f t="shared" si="45"/>
        <v>0</v>
      </c>
      <c r="G28" s="24">
        <f t="shared" si="45"/>
        <v>0</v>
      </c>
      <c r="H28" s="24">
        <f t="shared" si="45"/>
        <v>0</v>
      </c>
      <c r="I28" s="24">
        <f t="shared" si="45"/>
        <v>0</v>
      </c>
      <c r="J28" s="24">
        <f t="shared" si="45"/>
        <v>0</v>
      </c>
      <c r="K28" s="24">
        <f t="shared" si="45"/>
        <v>0</v>
      </c>
      <c r="L28" s="24">
        <f t="shared" si="45"/>
        <v>0</v>
      </c>
      <c r="M28" s="24">
        <f t="shared" si="45"/>
        <v>0</v>
      </c>
      <c r="N28" s="26">
        <f t="shared" si="46"/>
        <v>610</v>
      </c>
      <c r="O28" s="33"/>
      <c r="P28" s="24">
        <f t="shared" ref="P28:AA28" si="47">SUM(P25:P27)</f>
        <v>610</v>
      </c>
      <c r="Q28" s="24">
        <f t="shared" si="47"/>
        <v>0</v>
      </c>
      <c r="R28" s="24">
        <f t="shared" si="47"/>
        <v>0</v>
      </c>
      <c r="S28" s="24">
        <f t="shared" si="47"/>
        <v>0</v>
      </c>
      <c r="T28" s="24">
        <f t="shared" si="47"/>
        <v>0</v>
      </c>
      <c r="U28" s="24">
        <f t="shared" si="47"/>
        <v>0</v>
      </c>
      <c r="V28" s="24">
        <f t="shared" si="47"/>
        <v>0</v>
      </c>
      <c r="W28" s="24">
        <f t="shared" si="47"/>
        <v>0</v>
      </c>
      <c r="X28" s="24">
        <f t="shared" si="47"/>
        <v>0</v>
      </c>
      <c r="Y28" s="24">
        <f t="shared" si="47"/>
        <v>0</v>
      </c>
      <c r="Z28" s="24">
        <f t="shared" si="47"/>
        <v>0</v>
      </c>
      <c r="AA28" s="24">
        <f t="shared" si="47"/>
        <v>0</v>
      </c>
      <c r="AB28" s="27">
        <f t="shared" si="39"/>
        <v>610</v>
      </c>
      <c r="AC28" s="24">
        <f t="shared" si="40"/>
        <v>50.83333333</v>
      </c>
      <c r="AD28" s="28"/>
      <c r="AE28" s="24">
        <f t="shared" ref="AE28:AP28" si="48">SUM(AE25:AE27)</f>
        <v>610</v>
      </c>
      <c r="AF28" s="34">
        <f t="shared" si="48"/>
        <v>0</v>
      </c>
      <c r="AG28" s="34">
        <f t="shared" si="48"/>
        <v>0</v>
      </c>
      <c r="AH28" s="34">
        <f t="shared" si="48"/>
        <v>0</v>
      </c>
      <c r="AI28" s="34">
        <f t="shared" si="48"/>
        <v>0</v>
      </c>
      <c r="AJ28" s="34">
        <f t="shared" si="48"/>
        <v>0</v>
      </c>
      <c r="AK28" s="34">
        <f t="shared" si="48"/>
        <v>0</v>
      </c>
      <c r="AL28" s="34">
        <f t="shared" si="48"/>
        <v>0</v>
      </c>
      <c r="AM28" s="34">
        <f t="shared" si="48"/>
        <v>0</v>
      </c>
      <c r="AN28" s="34">
        <f t="shared" si="48"/>
        <v>0</v>
      </c>
      <c r="AO28" s="34">
        <f t="shared" si="48"/>
        <v>0</v>
      </c>
      <c r="AP28" s="35">
        <f t="shared" si="48"/>
        <v>0</v>
      </c>
      <c r="AQ28" s="34">
        <f t="shared" si="41"/>
        <v>610</v>
      </c>
      <c r="AR28" s="34">
        <f t="shared" si="42"/>
        <v>50.83333333</v>
      </c>
      <c r="AS28" s="28"/>
      <c r="AT28" s="34">
        <f t="shared" ref="AT28:BE28" si="49">SUM(AT25:AT27)</f>
        <v>0</v>
      </c>
      <c r="AU28" s="34">
        <f t="shared" si="49"/>
        <v>0</v>
      </c>
      <c r="AV28" s="34">
        <f t="shared" si="49"/>
        <v>0</v>
      </c>
      <c r="AW28" s="34">
        <f t="shared" si="49"/>
        <v>0</v>
      </c>
      <c r="AX28" s="34">
        <f t="shared" si="49"/>
        <v>0</v>
      </c>
      <c r="AY28" s="34">
        <f t="shared" si="49"/>
        <v>0</v>
      </c>
      <c r="AZ28" s="34">
        <f t="shared" si="49"/>
        <v>0</v>
      </c>
      <c r="BA28" s="34">
        <f t="shared" si="49"/>
        <v>0</v>
      </c>
      <c r="BB28" s="34">
        <f t="shared" si="49"/>
        <v>0</v>
      </c>
      <c r="BC28" s="34">
        <f t="shared" si="49"/>
        <v>0</v>
      </c>
      <c r="BD28" s="34">
        <f t="shared" si="49"/>
        <v>0</v>
      </c>
      <c r="BE28" s="35">
        <f t="shared" si="49"/>
        <v>0</v>
      </c>
      <c r="BF28" s="34">
        <f t="shared" si="43"/>
        <v>0</v>
      </c>
      <c r="BG28" s="34">
        <f t="shared" si="44"/>
        <v>0</v>
      </c>
      <c r="BH28" s="31"/>
      <c r="BI28" s="34">
        <f t="shared" ref="BI28:BT28" si="50">SUM(BI25:BI27)</f>
        <v>0</v>
      </c>
      <c r="BJ28" s="34">
        <f t="shared" si="50"/>
        <v>0</v>
      </c>
      <c r="BK28" s="34">
        <f t="shared" si="50"/>
        <v>0</v>
      </c>
      <c r="BL28" s="34">
        <f t="shared" si="50"/>
        <v>0</v>
      </c>
      <c r="BM28" s="34">
        <f t="shared" si="50"/>
        <v>0</v>
      </c>
      <c r="BN28" s="34">
        <f t="shared" si="50"/>
        <v>0</v>
      </c>
      <c r="BO28" s="34">
        <f t="shared" si="50"/>
        <v>0</v>
      </c>
      <c r="BP28" s="34">
        <f t="shared" si="50"/>
        <v>0</v>
      </c>
      <c r="BQ28" s="34">
        <f t="shared" si="50"/>
        <v>0</v>
      </c>
      <c r="BR28" s="34">
        <f t="shared" si="50"/>
        <v>0</v>
      </c>
      <c r="BS28" s="34">
        <f t="shared" si="50"/>
        <v>0</v>
      </c>
      <c r="BT28" s="35">
        <f t="shared" si="50"/>
        <v>0</v>
      </c>
      <c r="BU28" s="34">
        <f t="shared" si="51"/>
        <v>0</v>
      </c>
      <c r="BV28" s="34">
        <f t="shared" si="52"/>
        <v>0</v>
      </c>
    </row>
    <row r="29">
      <c r="A29" s="36" t="s">
        <v>45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8"/>
      <c r="O29" s="1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9"/>
      <c r="AC29" s="40"/>
      <c r="AD29" s="28"/>
      <c r="AE29" s="37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2"/>
      <c r="AQ29" s="41"/>
      <c r="AR29" s="41"/>
      <c r="AS29" s="28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2"/>
      <c r="BF29" s="41"/>
      <c r="BG29" s="41"/>
      <c r="BH29" s="31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5"/>
      <c r="BU29" s="44"/>
      <c r="BV29" s="44"/>
    </row>
    <row r="30">
      <c r="A30" s="24" t="s">
        <v>46</v>
      </c>
      <c r="B30" s="25">
        <v>300.0</v>
      </c>
      <c r="C30" s="51"/>
      <c r="D30" s="51"/>
      <c r="E30" s="24"/>
      <c r="F30" s="51"/>
      <c r="G30" s="24"/>
      <c r="H30" s="51"/>
      <c r="I30" s="51"/>
      <c r="J30" s="51"/>
      <c r="K30" s="24"/>
      <c r="L30" s="51"/>
      <c r="M30" s="51"/>
      <c r="N30" s="26">
        <f t="shared" ref="N30:N36" si="53">SUM(B30:M30)</f>
        <v>300</v>
      </c>
      <c r="O30" s="17"/>
      <c r="P30" s="24">
        <v>300.0</v>
      </c>
      <c r="Q30" s="51"/>
      <c r="R30" s="51"/>
      <c r="S30" s="24"/>
      <c r="T30" s="51"/>
      <c r="U30" s="51"/>
      <c r="V30" s="51"/>
      <c r="W30" s="51"/>
      <c r="X30" s="51"/>
      <c r="Y30" s="24"/>
      <c r="Z30" s="51"/>
      <c r="AA30" s="51"/>
      <c r="AB30" s="27">
        <f t="shared" ref="AB30:AB36" si="54">SUM(P30:AA30)</f>
        <v>300</v>
      </c>
      <c r="AC30" s="24">
        <f t="shared" ref="AC30:AC36" si="55">AB30/12</f>
        <v>25</v>
      </c>
      <c r="AD30" s="28"/>
      <c r="AE30" s="24">
        <v>300.0</v>
      </c>
      <c r="AF30" s="52"/>
      <c r="AG30" s="52"/>
      <c r="AH30" s="30"/>
      <c r="AI30" s="52"/>
      <c r="AJ30" s="52"/>
      <c r="AK30" s="52"/>
      <c r="AL30" s="52"/>
      <c r="AM30" s="52"/>
      <c r="AN30" s="30"/>
      <c r="AO30" s="52"/>
      <c r="AP30" s="53"/>
      <c r="AQ30" s="30">
        <f t="shared" ref="AQ30:AQ36" si="56">SUM(AE30:AP30)</f>
        <v>300</v>
      </c>
      <c r="AR30" s="30">
        <f t="shared" ref="AR30:AR36" si="57">AQ30/12</f>
        <v>25</v>
      </c>
      <c r="AS30" s="28"/>
      <c r="AT30" s="52"/>
      <c r="AU30" s="52"/>
      <c r="AV30" s="52"/>
      <c r="AW30" s="30"/>
      <c r="AX30" s="52"/>
      <c r="AY30" s="52"/>
      <c r="AZ30" s="52"/>
      <c r="BA30" s="52"/>
      <c r="BB30" s="52"/>
      <c r="BC30" s="30"/>
      <c r="BD30" s="52"/>
      <c r="BE30" s="53"/>
      <c r="BF30" s="30">
        <f t="shared" ref="BF30:BF36" si="58">SUM(AT30:BE30)</f>
        <v>0</v>
      </c>
      <c r="BG30" s="30">
        <f t="shared" ref="BG30:BG36" si="59">BF30/12</f>
        <v>0</v>
      </c>
      <c r="BH30" s="31"/>
      <c r="BI30" s="54"/>
      <c r="BJ30" s="54"/>
      <c r="BK30" s="54"/>
      <c r="BL30" s="49"/>
      <c r="BM30" s="54"/>
      <c r="BN30" s="54"/>
      <c r="BO30" s="54"/>
      <c r="BP30" s="54"/>
      <c r="BQ30" s="54"/>
      <c r="BR30" s="49"/>
      <c r="BS30" s="54"/>
      <c r="BT30" s="55"/>
      <c r="BU30" s="30">
        <f t="shared" ref="BU30:BU36" si="60">SUM(BI30:BT30)</f>
        <v>0</v>
      </c>
      <c r="BV30" s="30">
        <f t="shared" ref="BV30:BV36" si="61">BU30/12</f>
        <v>0</v>
      </c>
    </row>
    <row r="31">
      <c r="A31" s="24" t="s">
        <v>47</v>
      </c>
      <c r="B31" s="24">
        <v>500.0</v>
      </c>
      <c r="C31" s="51"/>
      <c r="D31" s="51"/>
      <c r="E31" s="51"/>
      <c r="F31" s="51"/>
      <c r="G31" s="24"/>
      <c r="H31" s="51"/>
      <c r="I31" s="51"/>
      <c r="J31" s="51"/>
      <c r="K31" s="51"/>
      <c r="L31" s="51"/>
      <c r="M31" s="51"/>
      <c r="N31" s="26">
        <f t="shared" si="53"/>
        <v>500</v>
      </c>
      <c r="O31" s="17"/>
      <c r="P31" s="24">
        <v>500.0</v>
      </c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27">
        <f t="shared" si="54"/>
        <v>500</v>
      </c>
      <c r="AC31" s="24">
        <f t="shared" si="55"/>
        <v>41.66666667</v>
      </c>
      <c r="AD31" s="28"/>
      <c r="AE31" s="24">
        <v>500.0</v>
      </c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3"/>
      <c r="AQ31" s="30">
        <f t="shared" si="56"/>
        <v>500</v>
      </c>
      <c r="AR31" s="30">
        <f t="shared" si="57"/>
        <v>41.66666667</v>
      </c>
      <c r="AS31" s="28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3"/>
      <c r="BF31" s="30">
        <f t="shared" si="58"/>
        <v>0</v>
      </c>
      <c r="BG31" s="30">
        <f t="shared" si="59"/>
        <v>0</v>
      </c>
      <c r="BH31" s="31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5"/>
      <c r="BU31" s="30">
        <f t="shared" si="60"/>
        <v>0</v>
      </c>
      <c r="BV31" s="30">
        <f t="shared" si="61"/>
        <v>0</v>
      </c>
    </row>
    <row r="32">
      <c r="A32" s="24" t="s">
        <v>48</v>
      </c>
      <c r="B32" s="24">
        <v>300.0</v>
      </c>
      <c r="C32" s="24"/>
      <c r="D32" s="24"/>
      <c r="E32" s="51"/>
      <c r="F32" s="51"/>
      <c r="G32" s="51"/>
      <c r="H32" s="51"/>
      <c r="I32" s="51"/>
      <c r="J32" s="51"/>
      <c r="K32" s="24"/>
      <c r="L32" s="24"/>
      <c r="M32" s="24"/>
      <c r="N32" s="26">
        <f t="shared" si="53"/>
        <v>300</v>
      </c>
      <c r="O32" s="17"/>
      <c r="P32" s="24">
        <v>300.0</v>
      </c>
      <c r="Q32" s="24"/>
      <c r="R32" s="24"/>
      <c r="S32" s="51"/>
      <c r="T32" s="51"/>
      <c r="U32" s="51"/>
      <c r="V32" s="51"/>
      <c r="W32" s="51"/>
      <c r="X32" s="51"/>
      <c r="Y32" s="24"/>
      <c r="Z32" s="24"/>
      <c r="AA32" s="24"/>
      <c r="AB32" s="27">
        <f t="shared" si="54"/>
        <v>300</v>
      </c>
      <c r="AC32" s="24">
        <f t="shared" si="55"/>
        <v>25</v>
      </c>
      <c r="AD32" s="28"/>
      <c r="AE32" s="24">
        <v>300.0</v>
      </c>
      <c r="AF32" s="30"/>
      <c r="AG32" s="30"/>
      <c r="AH32" s="52"/>
      <c r="AI32" s="52"/>
      <c r="AJ32" s="52"/>
      <c r="AK32" s="52"/>
      <c r="AL32" s="52"/>
      <c r="AM32" s="52"/>
      <c r="AN32" s="30"/>
      <c r="AO32" s="30"/>
      <c r="AP32" s="48"/>
      <c r="AQ32" s="30">
        <f t="shared" si="56"/>
        <v>300</v>
      </c>
      <c r="AR32" s="30">
        <f t="shared" si="57"/>
        <v>25</v>
      </c>
      <c r="AS32" s="28"/>
      <c r="AT32" s="52"/>
      <c r="AU32" s="30"/>
      <c r="AV32" s="30"/>
      <c r="AW32" s="52"/>
      <c r="AX32" s="52"/>
      <c r="AY32" s="52"/>
      <c r="AZ32" s="52"/>
      <c r="BA32" s="52"/>
      <c r="BB32" s="52"/>
      <c r="BC32" s="30"/>
      <c r="BD32" s="30"/>
      <c r="BE32" s="48"/>
      <c r="BF32" s="30">
        <f t="shared" si="58"/>
        <v>0</v>
      </c>
      <c r="BG32" s="30">
        <f t="shared" si="59"/>
        <v>0</v>
      </c>
      <c r="BH32" s="31"/>
      <c r="BI32" s="54"/>
      <c r="BJ32" s="49"/>
      <c r="BK32" s="49"/>
      <c r="BL32" s="54"/>
      <c r="BM32" s="54"/>
      <c r="BN32" s="54"/>
      <c r="BO32" s="54"/>
      <c r="BP32" s="54"/>
      <c r="BQ32" s="54"/>
      <c r="BR32" s="49"/>
      <c r="BS32" s="49"/>
      <c r="BT32" s="50"/>
      <c r="BU32" s="30">
        <f t="shared" si="60"/>
        <v>0</v>
      </c>
      <c r="BV32" s="30">
        <f t="shared" si="61"/>
        <v>0</v>
      </c>
    </row>
    <row r="33">
      <c r="A33" s="24" t="s">
        <v>49</v>
      </c>
      <c r="B33" s="24">
        <v>60.0</v>
      </c>
      <c r="C33" s="51"/>
      <c r="D33" s="24"/>
      <c r="E33" s="24"/>
      <c r="F33" s="24"/>
      <c r="G33" s="24"/>
      <c r="H33" s="51"/>
      <c r="I33" s="24"/>
      <c r="J33" s="24"/>
      <c r="K33" s="51"/>
      <c r="L33" s="51"/>
      <c r="M33" s="24"/>
      <c r="N33" s="26">
        <f t="shared" si="53"/>
        <v>60</v>
      </c>
      <c r="O33" s="17"/>
      <c r="P33" s="24">
        <v>60.0</v>
      </c>
      <c r="Q33" s="51"/>
      <c r="R33" s="24"/>
      <c r="S33" s="24"/>
      <c r="T33" s="24"/>
      <c r="U33" s="24"/>
      <c r="V33" s="51"/>
      <c r="W33" s="24"/>
      <c r="X33" s="24"/>
      <c r="Y33" s="51"/>
      <c r="Z33" s="24"/>
      <c r="AA33" s="24"/>
      <c r="AB33" s="27">
        <f t="shared" si="54"/>
        <v>60</v>
      </c>
      <c r="AC33" s="24">
        <f t="shared" si="55"/>
        <v>5</v>
      </c>
      <c r="AD33" s="28"/>
      <c r="AE33" s="24">
        <v>60.0</v>
      </c>
      <c r="AF33" s="52"/>
      <c r="AG33" s="30"/>
      <c r="AH33" s="30"/>
      <c r="AI33" s="30"/>
      <c r="AJ33" s="30"/>
      <c r="AK33" s="52"/>
      <c r="AL33" s="30"/>
      <c r="AM33" s="30"/>
      <c r="AN33" s="52"/>
      <c r="AO33" s="30"/>
      <c r="AP33" s="48"/>
      <c r="AQ33" s="30">
        <f t="shared" si="56"/>
        <v>60</v>
      </c>
      <c r="AR33" s="30">
        <f t="shared" si="57"/>
        <v>5</v>
      </c>
      <c r="AS33" s="28"/>
      <c r="AT33" s="52"/>
      <c r="AU33" s="52"/>
      <c r="AV33" s="30"/>
      <c r="AW33" s="30"/>
      <c r="AX33" s="30"/>
      <c r="AY33" s="30"/>
      <c r="AZ33" s="52"/>
      <c r="BA33" s="30"/>
      <c r="BB33" s="30"/>
      <c r="BC33" s="52"/>
      <c r="BD33" s="30"/>
      <c r="BE33" s="48"/>
      <c r="BF33" s="30">
        <f t="shared" si="58"/>
        <v>0</v>
      </c>
      <c r="BG33" s="30">
        <f t="shared" si="59"/>
        <v>0</v>
      </c>
      <c r="BH33" s="31"/>
      <c r="BI33" s="54"/>
      <c r="BJ33" s="54"/>
      <c r="BK33" s="49"/>
      <c r="BL33" s="49"/>
      <c r="BM33" s="49"/>
      <c r="BN33" s="49"/>
      <c r="BO33" s="54"/>
      <c r="BP33" s="49"/>
      <c r="BQ33" s="49"/>
      <c r="BR33" s="54"/>
      <c r="BS33" s="49"/>
      <c r="BT33" s="50"/>
      <c r="BU33" s="30">
        <f t="shared" si="60"/>
        <v>0</v>
      </c>
      <c r="BV33" s="30">
        <f t="shared" si="61"/>
        <v>0</v>
      </c>
    </row>
    <row r="34">
      <c r="A34" s="24" t="s">
        <v>50</v>
      </c>
      <c r="B34" s="24"/>
      <c r="C34" s="51"/>
      <c r="D34" s="51"/>
      <c r="E34" s="51"/>
      <c r="F34" s="51"/>
      <c r="G34" s="24"/>
      <c r="H34" s="51"/>
      <c r="I34" s="51"/>
      <c r="J34" s="51"/>
      <c r="K34" s="51"/>
      <c r="L34" s="51"/>
      <c r="M34" s="51"/>
      <c r="N34" s="26">
        <f t="shared" si="53"/>
        <v>0</v>
      </c>
      <c r="O34" s="17"/>
      <c r="P34" s="24"/>
      <c r="Q34" s="51"/>
      <c r="R34" s="51"/>
      <c r="S34" s="51"/>
      <c r="T34" s="51"/>
      <c r="U34" s="24"/>
      <c r="V34" s="51"/>
      <c r="W34" s="51"/>
      <c r="X34" s="51"/>
      <c r="Y34" s="51"/>
      <c r="Z34" s="51"/>
      <c r="AA34" s="51"/>
      <c r="AB34" s="27">
        <f t="shared" si="54"/>
        <v>0</v>
      </c>
      <c r="AC34" s="24">
        <f t="shared" si="55"/>
        <v>0</v>
      </c>
      <c r="AD34" s="28"/>
      <c r="AE34" s="24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3"/>
      <c r="AQ34" s="30">
        <f t="shared" si="56"/>
        <v>0</v>
      </c>
      <c r="AR34" s="30">
        <f t="shared" si="57"/>
        <v>0</v>
      </c>
      <c r="AS34" s="28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3"/>
      <c r="BF34" s="30">
        <f t="shared" si="58"/>
        <v>0</v>
      </c>
      <c r="BG34" s="30">
        <f t="shared" si="59"/>
        <v>0</v>
      </c>
      <c r="BH34" s="31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5"/>
      <c r="BU34" s="30">
        <f t="shared" si="60"/>
        <v>0</v>
      </c>
      <c r="BV34" s="30">
        <f t="shared" si="61"/>
        <v>0</v>
      </c>
    </row>
    <row r="35">
      <c r="A35" s="24" t="s">
        <v>36</v>
      </c>
      <c r="B35" s="51">
        <f t="shared" ref="B35:M35" si="62">SUM(B30:B34)</f>
        <v>1160</v>
      </c>
      <c r="C35" s="51">
        <f t="shared" si="62"/>
        <v>0</v>
      </c>
      <c r="D35" s="51">
        <f t="shared" si="62"/>
        <v>0</v>
      </c>
      <c r="E35" s="51">
        <f t="shared" si="62"/>
        <v>0</v>
      </c>
      <c r="F35" s="51">
        <f t="shared" si="62"/>
        <v>0</v>
      </c>
      <c r="G35" s="51">
        <f t="shared" si="62"/>
        <v>0</v>
      </c>
      <c r="H35" s="51">
        <f t="shared" si="62"/>
        <v>0</v>
      </c>
      <c r="I35" s="51">
        <f t="shared" si="62"/>
        <v>0</v>
      </c>
      <c r="J35" s="51">
        <f t="shared" si="62"/>
        <v>0</v>
      </c>
      <c r="K35" s="51">
        <f t="shared" si="62"/>
        <v>0</v>
      </c>
      <c r="L35" s="51">
        <f t="shared" si="62"/>
        <v>0</v>
      </c>
      <c r="M35" s="51">
        <f t="shared" si="62"/>
        <v>0</v>
      </c>
      <c r="N35" s="26">
        <f t="shared" si="53"/>
        <v>1160</v>
      </c>
      <c r="O35" s="17"/>
      <c r="P35" s="51">
        <f t="shared" ref="P35:AA35" si="63">SUM(P30:P34)</f>
        <v>1160</v>
      </c>
      <c r="Q35" s="51">
        <f t="shared" si="63"/>
        <v>0</v>
      </c>
      <c r="R35" s="51">
        <f t="shared" si="63"/>
        <v>0</v>
      </c>
      <c r="S35" s="51">
        <f t="shared" si="63"/>
        <v>0</v>
      </c>
      <c r="T35" s="51">
        <f t="shared" si="63"/>
        <v>0</v>
      </c>
      <c r="U35" s="51">
        <f t="shared" si="63"/>
        <v>0</v>
      </c>
      <c r="V35" s="51">
        <f t="shared" si="63"/>
        <v>0</v>
      </c>
      <c r="W35" s="51">
        <f t="shared" si="63"/>
        <v>0</v>
      </c>
      <c r="X35" s="51">
        <f t="shared" si="63"/>
        <v>0</v>
      </c>
      <c r="Y35" s="51">
        <f t="shared" si="63"/>
        <v>0</v>
      </c>
      <c r="Z35" s="51">
        <f t="shared" si="63"/>
        <v>0</v>
      </c>
      <c r="AA35" s="51">
        <f t="shared" si="63"/>
        <v>0</v>
      </c>
      <c r="AB35" s="27">
        <f t="shared" si="54"/>
        <v>1160</v>
      </c>
      <c r="AC35" s="24">
        <f t="shared" si="55"/>
        <v>96.66666667</v>
      </c>
      <c r="AD35" s="28"/>
      <c r="AE35" s="51">
        <f t="shared" ref="AE35:AP35" si="64">SUM(AE30:AE34)</f>
        <v>1160</v>
      </c>
      <c r="AF35" s="34">
        <f t="shared" si="64"/>
        <v>0</v>
      </c>
      <c r="AG35" s="34">
        <f t="shared" si="64"/>
        <v>0</v>
      </c>
      <c r="AH35" s="34">
        <f t="shared" si="64"/>
        <v>0</v>
      </c>
      <c r="AI35" s="34">
        <f t="shared" si="64"/>
        <v>0</v>
      </c>
      <c r="AJ35" s="34">
        <f t="shared" si="64"/>
        <v>0</v>
      </c>
      <c r="AK35" s="34">
        <f t="shared" si="64"/>
        <v>0</v>
      </c>
      <c r="AL35" s="34">
        <f t="shared" si="64"/>
        <v>0</v>
      </c>
      <c r="AM35" s="34">
        <f t="shared" si="64"/>
        <v>0</v>
      </c>
      <c r="AN35" s="34">
        <f t="shared" si="64"/>
        <v>0</v>
      </c>
      <c r="AO35" s="34">
        <f t="shared" si="64"/>
        <v>0</v>
      </c>
      <c r="AP35" s="35">
        <f t="shared" si="64"/>
        <v>0</v>
      </c>
      <c r="AQ35" s="34">
        <f t="shared" si="56"/>
        <v>1160</v>
      </c>
      <c r="AR35" s="34">
        <f t="shared" si="57"/>
        <v>96.66666667</v>
      </c>
      <c r="AS35" s="28"/>
      <c r="AT35" s="34">
        <f t="shared" ref="AT35:BE35" si="65">SUM(AT30:AT34)</f>
        <v>0</v>
      </c>
      <c r="AU35" s="34">
        <f t="shared" si="65"/>
        <v>0</v>
      </c>
      <c r="AV35" s="34">
        <f t="shared" si="65"/>
        <v>0</v>
      </c>
      <c r="AW35" s="34">
        <f t="shared" si="65"/>
        <v>0</v>
      </c>
      <c r="AX35" s="34">
        <f t="shared" si="65"/>
        <v>0</v>
      </c>
      <c r="AY35" s="34">
        <f t="shared" si="65"/>
        <v>0</v>
      </c>
      <c r="AZ35" s="34">
        <f t="shared" si="65"/>
        <v>0</v>
      </c>
      <c r="BA35" s="34">
        <f t="shared" si="65"/>
        <v>0</v>
      </c>
      <c r="BB35" s="34">
        <f t="shared" si="65"/>
        <v>0</v>
      </c>
      <c r="BC35" s="34">
        <f t="shared" si="65"/>
        <v>0</v>
      </c>
      <c r="BD35" s="34">
        <f t="shared" si="65"/>
        <v>0</v>
      </c>
      <c r="BE35" s="35">
        <f t="shared" si="65"/>
        <v>0</v>
      </c>
      <c r="BF35" s="34">
        <f t="shared" si="58"/>
        <v>0</v>
      </c>
      <c r="BG35" s="34">
        <f t="shared" si="59"/>
        <v>0</v>
      </c>
      <c r="BH35" s="31"/>
      <c r="BI35" s="34">
        <f t="shared" ref="BI35:BT35" si="66">SUM(BI30:BI34)</f>
        <v>0</v>
      </c>
      <c r="BJ35" s="34">
        <f t="shared" si="66"/>
        <v>0</v>
      </c>
      <c r="BK35" s="34">
        <f t="shared" si="66"/>
        <v>0</v>
      </c>
      <c r="BL35" s="34">
        <f t="shared" si="66"/>
        <v>0</v>
      </c>
      <c r="BM35" s="34">
        <f t="shared" si="66"/>
        <v>0</v>
      </c>
      <c r="BN35" s="34">
        <f t="shared" si="66"/>
        <v>0</v>
      </c>
      <c r="BO35" s="34">
        <f t="shared" si="66"/>
        <v>0</v>
      </c>
      <c r="BP35" s="34">
        <f t="shared" si="66"/>
        <v>0</v>
      </c>
      <c r="BQ35" s="34">
        <f t="shared" si="66"/>
        <v>0</v>
      </c>
      <c r="BR35" s="34">
        <f t="shared" si="66"/>
        <v>0</v>
      </c>
      <c r="BS35" s="34">
        <f t="shared" si="66"/>
        <v>0</v>
      </c>
      <c r="BT35" s="35">
        <f t="shared" si="66"/>
        <v>0</v>
      </c>
      <c r="BU35" s="34">
        <f t="shared" si="60"/>
        <v>0</v>
      </c>
      <c r="BV35" s="34">
        <f t="shared" si="61"/>
        <v>0</v>
      </c>
    </row>
    <row r="36">
      <c r="A36" s="57" t="s">
        <v>51</v>
      </c>
      <c r="B36" s="58">
        <f t="shared" ref="B36:M36" si="67">SUM(B35+B28+B23+B18)</f>
        <v>5212</v>
      </c>
      <c r="C36" s="58">
        <f t="shared" si="67"/>
        <v>0</v>
      </c>
      <c r="D36" s="58">
        <f t="shared" si="67"/>
        <v>0</v>
      </c>
      <c r="E36" s="58">
        <f t="shared" si="67"/>
        <v>0</v>
      </c>
      <c r="F36" s="58">
        <f t="shared" si="67"/>
        <v>0</v>
      </c>
      <c r="G36" s="58">
        <f t="shared" si="67"/>
        <v>0</v>
      </c>
      <c r="H36" s="58">
        <f t="shared" si="67"/>
        <v>0</v>
      </c>
      <c r="I36" s="58">
        <f t="shared" si="67"/>
        <v>0</v>
      </c>
      <c r="J36" s="58">
        <f t="shared" si="67"/>
        <v>0</v>
      </c>
      <c r="K36" s="58">
        <f t="shared" si="67"/>
        <v>0</v>
      </c>
      <c r="L36" s="58">
        <f t="shared" si="67"/>
        <v>0</v>
      </c>
      <c r="M36" s="58">
        <f t="shared" si="67"/>
        <v>0</v>
      </c>
      <c r="N36" s="59">
        <f t="shared" si="53"/>
        <v>5212</v>
      </c>
      <c r="O36" s="17"/>
      <c r="P36" s="58">
        <f t="shared" ref="P36:AA36" si="68">SUM(P35+P28+P23+P18)</f>
        <v>5182</v>
      </c>
      <c r="Q36" s="58">
        <f t="shared" si="68"/>
        <v>0</v>
      </c>
      <c r="R36" s="58">
        <f t="shared" si="68"/>
        <v>0</v>
      </c>
      <c r="S36" s="58">
        <f t="shared" si="68"/>
        <v>0</v>
      </c>
      <c r="T36" s="58">
        <f t="shared" si="68"/>
        <v>0</v>
      </c>
      <c r="U36" s="58">
        <f t="shared" si="68"/>
        <v>0</v>
      </c>
      <c r="V36" s="58">
        <f t="shared" si="68"/>
        <v>0</v>
      </c>
      <c r="W36" s="58">
        <f t="shared" si="68"/>
        <v>0</v>
      </c>
      <c r="X36" s="58">
        <f t="shared" si="68"/>
        <v>0</v>
      </c>
      <c r="Y36" s="58">
        <f t="shared" si="68"/>
        <v>0</v>
      </c>
      <c r="Z36" s="58">
        <f t="shared" si="68"/>
        <v>0</v>
      </c>
      <c r="AA36" s="58">
        <f t="shared" si="68"/>
        <v>0</v>
      </c>
      <c r="AB36" s="60">
        <f t="shared" si="54"/>
        <v>5182</v>
      </c>
      <c r="AC36" s="61">
        <f t="shared" si="55"/>
        <v>431.8333333</v>
      </c>
      <c r="AD36" s="28"/>
      <c r="AE36" s="62">
        <f t="shared" ref="AE36:AP36" si="69">SUM(AE35+AE28+AE23+AE18)</f>
        <v>5182</v>
      </c>
      <c r="AF36" s="62">
        <f t="shared" si="69"/>
        <v>0</v>
      </c>
      <c r="AG36" s="62">
        <f t="shared" si="69"/>
        <v>0</v>
      </c>
      <c r="AH36" s="62">
        <f t="shared" si="69"/>
        <v>0</v>
      </c>
      <c r="AI36" s="62">
        <f t="shared" si="69"/>
        <v>0</v>
      </c>
      <c r="AJ36" s="62">
        <f t="shared" si="69"/>
        <v>0</v>
      </c>
      <c r="AK36" s="62">
        <f t="shared" si="69"/>
        <v>0</v>
      </c>
      <c r="AL36" s="62">
        <f t="shared" si="69"/>
        <v>0</v>
      </c>
      <c r="AM36" s="62">
        <f t="shared" si="69"/>
        <v>0</v>
      </c>
      <c r="AN36" s="62">
        <f t="shared" si="69"/>
        <v>0</v>
      </c>
      <c r="AO36" s="62">
        <f t="shared" si="69"/>
        <v>0</v>
      </c>
      <c r="AP36" s="63">
        <f t="shared" si="69"/>
        <v>0</v>
      </c>
      <c r="AQ36" s="62">
        <f t="shared" si="56"/>
        <v>5182</v>
      </c>
      <c r="AR36" s="62">
        <f t="shared" si="57"/>
        <v>431.8333333</v>
      </c>
      <c r="AS36" s="28"/>
      <c r="AT36" s="62">
        <f t="shared" ref="AT36:BE36" si="70">SUM(AT35+AT28+AT23+AT18)</f>
        <v>0</v>
      </c>
      <c r="AU36" s="62">
        <f t="shared" si="70"/>
        <v>0</v>
      </c>
      <c r="AV36" s="62">
        <f t="shared" si="70"/>
        <v>0</v>
      </c>
      <c r="AW36" s="62">
        <f t="shared" si="70"/>
        <v>0</v>
      </c>
      <c r="AX36" s="62">
        <f t="shared" si="70"/>
        <v>0</v>
      </c>
      <c r="AY36" s="62">
        <f t="shared" si="70"/>
        <v>0</v>
      </c>
      <c r="AZ36" s="62">
        <f t="shared" si="70"/>
        <v>0</v>
      </c>
      <c r="BA36" s="62">
        <f t="shared" si="70"/>
        <v>0</v>
      </c>
      <c r="BB36" s="62">
        <f t="shared" si="70"/>
        <v>0</v>
      </c>
      <c r="BC36" s="62">
        <f t="shared" si="70"/>
        <v>0</v>
      </c>
      <c r="BD36" s="62">
        <f t="shared" si="70"/>
        <v>0</v>
      </c>
      <c r="BE36" s="63">
        <f t="shared" si="70"/>
        <v>0</v>
      </c>
      <c r="BF36" s="62">
        <f t="shared" si="58"/>
        <v>0</v>
      </c>
      <c r="BG36" s="62">
        <f t="shared" si="59"/>
        <v>0</v>
      </c>
      <c r="BH36" s="31"/>
      <c r="BI36" s="62">
        <f t="shared" ref="BI36:BT36" si="71">SUM(BI35+BI28+BI23+BI18)</f>
        <v>0</v>
      </c>
      <c r="BJ36" s="62">
        <f t="shared" si="71"/>
        <v>0</v>
      </c>
      <c r="BK36" s="62">
        <f t="shared" si="71"/>
        <v>0</v>
      </c>
      <c r="BL36" s="62">
        <f t="shared" si="71"/>
        <v>0</v>
      </c>
      <c r="BM36" s="62">
        <f t="shared" si="71"/>
        <v>0</v>
      </c>
      <c r="BN36" s="62">
        <f t="shared" si="71"/>
        <v>0</v>
      </c>
      <c r="BO36" s="62">
        <f t="shared" si="71"/>
        <v>0</v>
      </c>
      <c r="BP36" s="62">
        <f t="shared" si="71"/>
        <v>0</v>
      </c>
      <c r="BQ36" s="62">
        <f t="shared" si="71"/>
        <v>0</v>
      </c>
      <c r="BR36" s="62">
        <f t="shared" si="71"/>
        <v>0</v>
      </c>
      <c r="BS36" s="62">
        <f t="shared" si="71"/>
        <v>0</v>
      </c>
      <c r="BT36" s="63">
        <f t="shared" si="71"/>
        <v>0</v>
      </c>
      <c r="BU36" s="62">
        <f t="shared" si="60"/>
        <v>0</v>
      </c>
      <c r="BV36" s="62">
        <f t="shared" si="61"/>
        <v>0</v>
      </c>
    </row>
    <row r="37">
      <c r="A37" s="64" t="s">
        <v>52</v>
      </c>
      <c r="B37" s="65">
        <f t="shared" ref="B37:M37" si="72">B35+B28+B21+SUMPRODUCT(B10:B16)</f>
        <v>2732</v>
      </c>
      <c r="C37" s="65">
        <f t="shared" si="72"/>
        <v>0</v>
      </c>
      <c r="D37" s="65">
        <f t="shared" si="72"/>
        <v>0</v>
      </c>
      <c r="E37" s="65">
        <f t="shared" si="72"/>
        <v>0</v>
      </c>
      <c r="F37" s="65">
        <f t="shared" si="72"/>
        <v>0</v>
      </c>
      <c r="G37" s="65">
        <f t="shared" si="72"/>
        <v>0</v>
      </c>
      <c r="H37" s="65">
        <f t="shared" si="72"/>
        <v>0</v>
      </c>
      <c r="I37" s="65">
        <f t="shared" si="72"/>
        <v>0</v>
      </c>
      <c r="J37" s="65">
        <f t="shared" si="72"/>
        <v>0</v>
      </c>
      <c r="K37" s="65">
        <f t="shared" si="72"/>
        <v>0</v>
      </c>
      <c r="L37" s="65">
        <f t="shared" si="72"/>
        <v>0</v>
      </c>
      <c r="M37" s="65">
        <f t="shared" si="72"/>
        <v>0</v>
      </c>
      <c r="N37" s="65">
        <f>N35+N28+N21+SUM(N10:N16)</f>
        <v>2732</v>
      </c>
      <c r="O37" s="17"/>
      <c r="P37" s="65">
        <f>P35+P28+P21+SUMPRODUCT(P10:P16)</f>
        <v>2732</v>
      </c>
      <c r="Q37" s="65">
        <f t="shared" ref="Q37:AB37" si="73">Q35+Q28+Q21+SUM(Q10:Q16)</f>
        <v>0</v>
      </c>
      <c r="R37" s="65">
        <f t="shared" si="73"/>
        <v>0</v>
      </c>
      <c r="S37" s="65">
        <f t="shared" si="73"/>
        <v>0</v>
      </c>
      <c r="T37" s="65">
        <f t="shared" si="73"/>
        <v>0</v>
      </c>
      <c r="U37" s="65">
        <f t="shared" si="73"/>
        <v>0</v>
      </c>
      <c r="V37" s="65">
        <f t="shared" si="73"/>
        <v>0</v>
      </c>
      <c r="W37" s="65">
        <f t="shared" si="73"/>
        <v>0</v>
      </c>
      <c r="X37" s="65">
        <f t="shared" si="73"/>
        <v>0</v>
      </c>
      <c r="Y37" s="65">
        <f t="shared" si="73"/>
        <v>0</v>
      </c>
      <c r="Z37" s="65">
        <f t="shared" si="73"/>
        <v>0</v>
      </c>
      <c r="AA37" s="65">
        <f t="shared" si="73"/>
        <v>0</v>
      </c>
      <c r="AB37" s="65">
        <f t="shared" si="73"/>
        <v>2732</v>
      </c>
      <c r="AC37" s="65">
        <f>AC35+AC28+AC21+AC18</f>
        <v>331.8333333</v>
      </c>
      <c r="AD37" s="17"/>
      <c r="AE37" s="65">
        <f t="shared" ref="AE37:AQ37" si="74">AE35+AE28+AE21+SUM(AE10:AE16)</f>
        <v>2732</v>
      </c>
      <c r="AF37" s="65">
        <f t="shared" si="74"/>
        <v>0</v>
      </c>
      <c r="AG37" s="65">
        <f t="shared" si="74"/>
        <v>0</v>
      </c>
      <c r="AH37" s="65">
        <f t="shared" si="74"/>
        <v>0</v>
      </c>
      <c r="AI37" s="65">
        <f t="shared" si="74"/>
        <v>0</v>
      </c>
      <c r="AJ37" s="65">
        <f t="shared" si="74"/>
        <v>0</v>
      </c>
      <c r="AK37" s="65">
        <f t="shared" si="74"/>
        <v>0</v>
      </c>
      <c r="AL37" s="65">
        <f t="shared" si="74"/>
        <v>0</v>
      </c>
      <c r="AM37" s="65">
        <f t="shared" si="74"/>
        <v>0</v>
      </c>
      <c r="AN37" s="65">
        <f t="shared" si="74"/>
        <v>0</v>
      </c>
      <c r="AO37" s="65">
        <f t="shared" si="74"/>
        <v>0</v>
      </c>
      <c r="AP37" s="65">
        <f t="shared" si="74"/>
        <v>0</v>
      </c>
      <c r="AQ37" s="65">
        <f t="shared" si="74"/>
        <v>2732</v>
      </c>
      <c r="AR37" s="65">
        <f>AR35+AR28+AR21+AR18</f>
        <v>331.8333333</v>
      </c>
      <c r="AS37" s="17"/>
      <c r="AT37" s="65">
        <f t="shared" ref="AT37:BF37" si="75">AT35+AT28+AT21+SUM(AT10:AT16)</f>
        <v>0</v>
      </c>
      <c r="AU37" s="65">
        <f t="shared" si="75"/>
        <v>0</v>
      </c>
      <c r="AV37" s="65">
        <f t="shared" si="75"/>
        <v>0</v>
      </c>
      <c r="AW37" s="65">
        <f t="shared" si="75"/>
        <v>0</v>
      </c>
      <c r="AX37" s="65">
        <f t="shared" si="75"/>
        <v>0</v>
      </c>
      <c r="AY37" s="65">
        <f t="shared" si="75"/>
        <v>0</v>
      </c>
      <c r="AZ37" s="65">
        <f t="shared" si="75"/>
        <v>0</v>
      </c>
      <c r="BA37" s="65">
        <f t="shared" si="75"/>
        <v>0</v>
      </c>
      <c r="BB37" s="65">
        <f t="shared" si="75"/>
        <v>0</v>
      </c>
      <c r="BC37" s="65">
        <f t="shared" si="75"/>
        <v>0</v>
      </c>
      <c r="BD37" s="65">
        <f t="shared" si="75"/>
        <v>0</v>
      </c>
      <c r="BE37" s="65">
        <f t="shared" si="75"/>
        <v>0</v>
      </c>
      <c r="BF37" s="65">
        <f t="shared" si="75"/>
        <v>0</v>
      </c>
      <c r="BG37" s="65">
        <f>BG35+BG28+BG21+BG18</f>
        <v>0</v>
      </c>
      <c r="BH37" s="66"/>
      <c r="BI37" s="65">
        <f t="shared" ref="BI37:BU37" si="76">BI35+BI28+BI21+SUM(BI10:BI16)</f>
        <v>0</v>
      </c>
      <c r="BJ37" s="65">
        <f t="shared" si="76"/>
        <v>0</v>
      </c>
      <c r="BK37" s="65">
        <f t="shared" si="76"/>
        <v>0</v>
      </c>
      <c r="BL37" s="65">
        <f t="shared" si="76"/>
        <v>0</v>
      </c>
      <c r="BM37" s="65">
        <f t="shared" si="76"/>
        <v>0</v>
      </c>
      <c r="BN37" s="65">
        <f t="shared" si="76"/>
        <v>0</v>
      </c>
      <c r="BO37" s="65">
        <f t="shared" si="76"/>
        <v>0</v>
      </c>
      <c r="BP37" s="65">
        <f t="shared" si="76"/>
        <v>0</v>
      </c>
      <c r="BQ37" s="65">
        <f t="shared" si="76"/>
        <v>0</v>
      </c>
      <c r="BR37" s="65">
        <f t="shared" si="76"/>
        <v>0</v>
      </c>
      <c r="BS37" s="65">
        <f t="shared" si="76"/>
        <v>0</v>
      </c>
      <c r="BT37" s="65">
        <f t="shared" si="76"/>
        <v>0</v>
      </c>
      <c r="BU37" s="65">
        <f t="shared" si="76"/>
        <v>0</v>
      </c>
      <c r="BV37" s="65">
        <f>BV35+BV28+BV21+BV18</f>
        <v>0</v>
      </c>
    </row>
    <row r="38">
      <c r="A38" s="67" t="s">
        <v>53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9"/>
      <c r="O38" s="17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70"/>
      <c r="AC38" s="71"/>
      <c r="AD38" s="28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3"/>
      <c r="AQ38" s="72"/>
      <c r="AR38" s="72"/>
      <c r="AS38" s="28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3"/>
      <c r="BF38" s="72"/>
      <c r="BG38" s="72"/>
      <c r="BH38" s="31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5"/>
      <c r="BU38" s="74"/>
      <c r="BV38" s="74"/>
    </row>
    <row r="39">
      <c r="A39" s="24" t="s">
        <v>54</v>
      </c>
      <c r="B39" s="24">
        <f t="shared" ref="B39:N39" si="77">B7-B36-B40</f>
        <v>188</v>
      </c>
      <c r="C39" s="24">
        <f t="shared" si="77"/>
        <v>-500</v>
      </c>
      <c r="D39" s="24">
        <f t="shared" si="77"/>
        <v>-500</v>
      </c>
      <c r="E39" s="24">
        <f t="shared" si="77"/>
        <v>-500</v>
      </c>
      <c r="F39" s="24">
        <f t="shared" si="77"/>
        <v>-500</v>
      </c>
      <c r="G39" s="24">
        <f t="shared" si="77"/>
        <v>-500</v>
      </c>
      <c r="H39" s="24">
        <f t="shared" si="77"/>
        <v>-500</v>
      </c>
      <c r="I39" s="24">
        <f t="shared" si="77"/>
        <v>-500</v>
      </c>
      <c r="J39" s="24">
        <f t="shared" si="77"/>
        <v>-500</v>
      </c>
      <c r="K39" s="24">
        <f t="shared" si="77"/>
        <v>-500</v>
      </c>
      <c r="L39" s="24">
        <f t="shared" si="77"/>
        <v>-500</v>
      </c>
      <c r="M39" s="76">
        <f t="shared" si="77"/>
        <v>-500</v>
      </c>
      <c r="N39" s="24">
        <f t="shared" si="77"/>
        <v>688</v>
      </c>
      <c r="O39" s="33"/>
      <c r="P39" s="24">
        <f t="shared" ref="P39:AC39" si="78">P7-P36-P40</f>
        <v>568</v>
      </c>
      <c r="Q39" s="24">
        <f t="shared" si="78"/>
        <v>5750</v>
      </c>
      <c r="R39" s="24">
        <f t="shared" si="78"/>
        <v>5750</v>
      </c>
      <c r="S39" s="24">
        <f t="shared" si="78"/>
        <v>5750</v>
      </c>
      <c r="T39" s="24">
        <f t="shared" si="78"/>
        <v>5750</v>
      </c>
      <c r="U39" s="24">
        <f t="shared" si="78"/>
        <v>5750</v>
      </c>
      <c r="V39" s="24">
        <f t="shared" si="78"/>
        <v>5750</v>
      </c>
      <c r="W39" s="24">
        <f t="shared" si="78"/>
        <v>5750</v>
      </c>
      <c r="X39" s="24">
        <f t="shared" si="78"/>
        <v>5750</v>
      </c>
      <c r="Y39" s="24">
        <f t="shared" si="78"/>
        <v>5750</v>
      </c>
      <c r="Z39" s="24">
        <f t="shared" si="78"/>
        <v>5750</v>
      </c>
      <c r="AA39" s="24">
        <f t="shared" si="78"/>
        <v>5750</v>
      </c>
      <c r="AB39" s="27">
        <f t="shared" si="78"/>
        <v>63818</v>
      </c>
      <c r="AC39" s="24">
        <f t="shared" si="78"/>
        <v>5318.166667</v>
      </c>
      <c r="AD39" s="28"/>
      <c r="AE39" s="30">
        <f t="shared" ref="AE39:AR39" si="79">AE7-AE36-AE40</f>
        <v>568</v>
      </c>
      <c r="AF39" s="30">
        <f t="shared" si="79"/>
        <v>5750</v>
      </c>
      <c r="AG39" s="30">
        <f t="shared" si="79"/>
        <v>5750</v>
      </c>
      <c r="AH39" s="30">
        <f t="shared" si="79"/>
        <v>5750</v>
      </c>
      <c r="AI39" s="30">
        <f t="shared" si="79"/>
        <v>5750</v>
      </c>
      <c r="AJ39" s="30">
        <f t="shared" si="79"/>
        <v>5750</v>
      </c>
      <c r="AK39" s="30">
        <f t="shared" si="79"/>
        <v>5750</v>
      </c>
      <c r="AL39" s="30">
        <f t="shared" si="79"/>
        <v>5750</v>
      </c>
      <c r="AM39" s="30">
        <f t="shared" si="79"/>
        <v>5750</v>
      </c>
      <c r="AN39" s="30">
        <f t="shared" si="79"/>
        <v>5750</v>
      </c>
      <c r="AO39" s="30">
        <f t="shared" si="79"/>
        <v>5750</v>
      </c>
      <c r="AP39" s="48">
        <f t="shared" si="79"/>
        <v>5750</v>
      </c>
      <c r="AQ39" s="30">
        <f t="shared" si="79"/>
        <v>63818</v>
      </c>
      <c r="AR39" s="30">
        <f t="shared" si="79"/>
        <v>5318.166667</v>
      </c>
      <c r="AS39" s="28"/>
      <c r="AT39" s="30">
        <f t="shared" ref="AT39:BG39" si="80">AT7-AT36-AT40</f>
        <v>0</v>
      </c>
      <c r="AU39" s="30">
        <f t="shared" si="80"/>
        <v>0</v>
      </c>
      <c r="AV39" s="30">
        <f t="shared" si="80"/>
        <v>0</v>
      </c>
      <c r="AW39" s="30">
        <f t="shared" si="80"/>
        <v>0</v>
      </c>
      <c r="AX39" s="30">
        <f t="shared" si="80"/>
        <v>0</v>
      </c>
      <c r="AY39" s="30">
        <f t="shared" si="80"/>
        <v>0</v>
      </c>
      <c r="AZ39" s="30">
        <f t="shared" si="80"/>
        <v>0</v>
      </c>
      <c r="BA39" s="30">
        <f t="shared" si="80"/>
        <v>0</v>
      </c>
      <c r="BB39" s="30">
        <f t="shared" si="80"/>
        <v>0</v>
      </c>
      <c r="BC39" s="30">
        <f t="shared" si="80"/>
        <v>0</v>
      </c>
      <c r="BD39" s="30">
        <f t="shared" si="80"/>
        <v>0</v>
      </c>
      <c r="BE39" s="48">
        <f t="shared" si="80"/>
        <v>0</v>
      </c>
      <c r="BF39" s="30">
        <f t="shared" si="80"/>
        <v>0</v>
      </c>
      <c r="BG39" s="30">
        <f t="shared" si="80"/>
        <v>0</v>
      </c>
      <c r="BH39" s="31"/>
      <c r="BI39" s="30">
        <f t="shared" ref="BI39:BV39" si="81">BI7-BI36-BI40</f>
        <v>0</v>
      </c>
      <c r="BJ39" s="30">
        <f t="shared" si="81"/>
        <v>0</v>
      </c>
      <c r="BK39" s="30">
        <f t="shared" si="81"/>
        <v>0</v>
      </c>
      <c r="BL39" s="30">
        <f t="shared" si="81"/>
        <v>0</v>
      </c>
      <c r="BM39" s="30">
        <f t="shared" si="81"/>
        <v>0</v>
      </c>
      <c r="BN39" s="30">
        <f t="shared" si="81"/>
        <v>0</v>
      </c>
      <c r="BO39" s="30">
        <f t="shared" si="81"/>
        <v>0</v>
      </c>
      <c r="BP39" s="30">
        <f t="shared" si="81"/>
        <v>0</v>
      </c>
      <c r="BQ39" s="30">
        <f t="shared" si="81"/>
        <v>0</v>
      </c>
      <c r="BR39" s="30">
        <f t="shared" si="81"/>
        <v>0</v>
      </c>
      <c r="BS39" s="30">
        <f t="shared" si="81"/>
        <v>0</v>
      </c>
      <c r="BT39" s="48">
        <f t="shared" si="81"/>
        <v>0</v>
      </c>
      <c r="BU39" s="30">
        <f t="shared" si="81"/>
        <v>0</v>
      </c>
      <c r="BV39" s="30">
        <f t="shared" si="81"/>
        <v>0</v>
      </c>
    </row>
    <row r="40">
      <c r="A40" s="24" t="s">
        <v>55</v>
      </c>
      <c r="B40" s="77">
        <v>500.0</v>
      </c>
      <c r="C40" s="77">
        <v>500.0</v>
      </c>
      <c r="D40" s="77">
        <v>500.0</v>
      </c>
      <c r="E40" s="77">
        <v>500.0</v>
      </c>
      <c r="F40" s="77">
        <v>500.0</v>
      </c>
      <c r="G40" s="77">
        <v>500.0</v>
      </c>
      <c r="H40" s="77">
        <v>500.0</v>
      </c>
      <c r="I40" s="77">
        <v>500.0</v>
      </c>
      <c r="J40" s="77">
        <v>500.0</v>
      </c>
      <c r="K40" s="77">
        <v>500.0</v>
      </c>
      <c r="L40" s="77">
        <v>500.0</v>
      </c>
      <c r="M40" s="77">
        <v>500.0</v>
      </c>
      <c r="N40" s="26"/>
      <c r="O40" s="17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7"/>
      <c r="AC40" s="24"/>
      <c r="AD40" s="28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48"/>
      <c r="AQ40" s="30">
        <f t="shared" ref="AQ40:AQ41" si="85">SUM(AE40:AP40)</f>
        <v>0</v>
      </c>
      <c r="AR40" s="30">
        <f t="shared" ref="AR40:AR41" si="86">AQ40/12</f>
        <v>0</v>
      </c>
      <c r="AS40" s="28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48"/>
      <c r="BF40" s="30">
        <f t="shared" ref="BF40:BF41" si="88">SUM(AT40:BE40)</f>
        <v>0</v>
      </c>
      <c r="BG40" s="30">
        <f t="shared" ref="BG40:BG41" si="89">BF40/12</f>
        <v>0</v>
      </c>
      <c r="BH40" s="31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50"/>
      <c r="BU40" s="30">
        <f t="shared" ref="BU40:BU41" si="91">SUM(BI40:BT40)</f>
        <v>0</v>
      </c>
      <c r="BV40" s="30">
        <f t="shared" ref="BV40:BV41" si="92">BU40/12</f>
        <v>0</v>
      </c>
    </row>
    <row r="41">
      <c r="A41" s="24" t="s">
        <v>56</v>
      </c>
      <c r="B41" s="77">
        <f t="shared" ref="B41:M41" si="82">B6</f>
        <v>400</v>
      </c>
      <c r="C41" s="77" t="str">
        <f t="shared" si="82"/>
        <v/>
      </c>
      <c r="D41" s="77" t="str">
        <f t="shared" si="82"/>
        <v/>
      </c>
      <c r="E41" s="77" t="str">
        <f t="shared" si="82"/>
        <v/>
      </c>
      <c r="F41" s="77" t="str">
        <f t="shared" si="82"/>
        <v/>
      </c>
      <c r="G41" s="77" t="str">
        <f t="shared" si="82"/>
        <v/>
      </c>
      <c r="H41" s="77" t="str">
        <f t="shared" si="82"/>
        <v/>
      </c>
      <c r="I41" s="77" t="str">
        <f t="shared" si="82"/>
        <v/>
      </c>
      <c r="J41" s="77" t="str">
        <f t="shared" si="82"/>
        <v/>
      </c>
      <c r="K41" s="77" t="str">
        <f t="shared" si="82"/>
        <v/>
      </c>
      <c r="L41" s="77" t="str">
        <f t="shared" si="82"/>
        <v/>
      </c>
      <c r="M41" s="78" t="str">
        <f t="shared" si="82"/>
        <v/>
      </c>
      <c r="N41" s="26">
        <f>SUM(B41:M41)</f>
        <v>400</v>
      </c>
      <c r="O41" s="17"/>
      <c r="P41" s="51">
        <f t="shared" ref="P41:AA41" si="83">P6</f>
        <v>400</v>
      </c>
      <c r="Q41" s="51">
        <f t="shared" si="83"/>
        <v>400</v>
      </c>
      <c r="R41" s="51">
        <f t="shared" si="83"/>
        <v>400</v>
      </c>
      <c r="S41" s="51">
        <f t="shared" si="83"/>
        <v>400</v>
      </c>
      <c r="T41" s="51">
        <f t="shared" si="83"/>
        <v>400</v>
      </c>
      <c r="U41" s="51">
        <f t="shared" si="83"/>
        <v>400</v>
      </c>
      <c r="V41" s="77">
        <f t="shared" si="83"/>
        <v>400</v>
      </c>
      <c r="W41" s="77">
        <f t="shared" si="83"/>
        <v>400</v>
      </c>
      <c r="X41" s="77">
        <f t="shared" si="83"/>
        <v>400</v>
      </c>
      <c r="Y41" s="77">
        <f t="shared" si="83"/>
        <v>400</v>
      </c>
      <c r="Z41" s="77">
        <f t="shared" si="83"/>
        <v>400</v>
      </c>
      <c r="AA41" s="77">
        <f t="shared" si="83"/>
        <v>400</v>
      </c>
      <c r="AB41" s="27">
        <f>SUM(P41:AA41)</f>
        <v>4800</v>
      </c>
      <c r="AC41" s="24">
        <f>AB41/12</f>
        <v>400</v>
      </c>
      <c r="AD41" s="28"/>
      <c r="AE41" s="30">
        <f t="shared" ref="AE41:AP41" si="84">AE6</f>
        <v>400</v>
      </c>
      <c r="AF41" s="30">
        <f t="shared" si="84"/>
        <v>400</v>
      </c>
      <c r="AG41" s="30">
        <f t="shared" si="84"/>
        <v>400</v>
      </c>
      <c r="AH41" s="30">
        <f t="shared" si="84"/>
        <v>400</v>
      </c>
      <c r="AI41" s="30">
        <f t="shared" si="84"/>
        <v>400</v>
      </c>
      <c r="AJ41" s="30">
        <f t="shared" si="84"/>
        <v>400</v>
      </c>
      <c r="AK41" s="30">
        <f t="shared" si="84"/>
        <v>400</v>
      </c>
      <c r="AL41" s="30">
        <f t="shared" si="84"/>
        <v>400</v>
      </c>
      <c r="AM41" s="30">
        <f t="shared" si="84"/>
        <v>400</v>
      </c>
      <c r="AN41" s="30">
        <f t="shared" si="84"/>
        <v>400</v>
      </c>
      <c r="AO41" s="30">
        <f t="shared" si="84"/>
        <v>400</v>
      </c>
      <c r="AP41" s="48">
        <f t="shared" si="84"/>
        <v>400</v>
      </c>
      <c r="AQ41" s="30">
        <f t="shared" si="85"/>
        <v>4800</v>
      </c>
      <c r="AR41" s="30">
        <f t="shared" si="86"/>
        <v>400</v>
      </c>
      <c r="AS41" s="28"/>
      <c r="AT41" s="30" t="str">
        <f t="shared" ref="AT41:BE41" si="87">AT6</f>
        <v/>
      </c>
      <c r="AU41" s="30" t="str">
        <f t="shared" si="87"/>
        <v/>
      </c>
      <c r="AV41" s="30" t="str">
        <f t="shared" si="87"/>
        <v/>
      </c>
      <c r="AW41" s="30" t="str">
        <f t="shared" si="87"/>
        <v/>
      </c>
      <c r="AX41" s="30" t="str">
        <f t="shared" si="87"/>
        <v/>
      </c>
      <c r="AY41" s="30" t="str">
        <f t="shared" si="87"/>
        <v/>
      </c>
      <c r="AZ41" s="30" t="str">
        <f t="shared" si="87"/>
        <v/>
      </c>
      <c r="BA41" s="30" t="str">
        <f t="shared" si="87"/>
        <v/>
      </c>
      <c r="BB41" s="30" t="str">
        <f t="shared" si="87"/>
        <v/>
      </c>
      <c r="BC41" s="30" t="str">
        <f t="shared" si="87"/>
        <v/>
      </c>
      <c r="BD41" s="30" t="str">
        <f t="shared" si="87"/>
        <v/>
      </c>
      <c r="BE41" s="48" t="str">
        <f t="shared" si="87"/>
        <v/>
      </c>
      <c r="BF41" s="30">
        <f t="shared" si="88"/>
        <v>0</v>
      </c>
      <c r="BG41" s="30">
        <f t="shared" si="89"/>
        <v>0</v>
      </c>
      <c r="BH41" s="31"/>
      <c r="BI41" s="30" t="str">
        <f t="shared" ref="BI41:BT41" si="90">BI6</f>
        <v/>
      </c>
      <c r="BJ41" s="30" t="str">
        <f t="shared" si="90"/>
        <v/>
      </c>
      <c r="BK41" s="30" t="str">
        <f t="shared" si="90"/>
        <v/>
      </c>
      <c r="BL41" s="30" t="str">
        <f t="shared" si="90"/>
        <v/>
      </c>
      <c r="BM41" s="30" t="str">
        <f t="shared" si="90"/>
        <v/>
      </c>
      <c r="BN41" s="30" t="str">
        <f t="shared" si="90"/>
        <v/>
      </c>
      <c r="BO41" s="30" t="str">
        <f t="shared" si="90"/>
        <v/>
      </c>
      <c r="BP41" s="30" t="str">
        <f t="shared" si="90"/>
        <v/>
      </c>
      <c r="BQ41" s="30" t="str">
        <f t="shared" si="90"/>
        <v/>
      </c>
      <c r="BR41" s="30" t="str">
        <f t="shared" si="90"/>
        <v/>
      </c>
      <c r="BS41" s="30" t="str">
        <f t="shared" si="90"/>
        <v/>
      </c>
      <c r="BT41" s="48" t="str">
        <f t="shared" si="90"/>
        <v/>
      </c>
      <c r="BU41" s="30">
        <f t="shared" si="91"/>
        <v>0</v>
      </c>
      <c r="BV41" s="30">
        <f t="shared" si="92"/>
        <v>0</v>
      </c>
    </row>
    <row r="42">
      <c r="A42" s="24" t="s">
        <v>57</v>
      </c>
      <c r="B42" s="51">
        <f t="shared" ref="B42:N42" si="93">SUM(B39:B41)</f>
        <v>1088</v>
      </c>
      <c r="C42" s="51">
        <f t="shared" si="93"/>
        <v>0</v>
      </c>
      <c r="D42" s="51">
        <f t="shared" si="93"/>
        <v>0</v>
      </c>
      <c r="E42" s="51">
        <f t="shared" si="93"/>
        <v>0</v>
      </c>
      <c r="F42" s="51">
        <f t="shared" si="93"/>
        <v>0</v>
      </c>
      <c r="G42" s="51">
        <f t="shared" si="93"/>
        <v>0</v>
      </c>
      <c r="H42" s="51">
        <f t="shared" si="93"/>
        <v>0</v>
      </c>
      <c r="I42" s="51">
        <f t="shared" si="93"/>
        <v>0</v>
      </c>
      <c r="J42" s="51">
        <f t="shared" si="93"/>
        <v>0</v>
      </c>
      <c r="K42" s="51">
        <f t="shared" si="93"/>
        <v>0</v>
      </c>
      <c r="L42" s="51">
        <f t="shared" si="93"/>
        <v>0</v>
      </c>
      <c r="M42" s="79">
        <f t="shared" si="93"/>
        <v>0</v>
      </c>
      <c r="N42" s="51">
        <f t="shared" si="93"/>
        <v>1088</v>
      </c>
      <c r="O42" s="17"/>
      <c r="P42" s="51">
        <f t="shared" ref="P42:AC42" si="94">SUM(P39:P41)</f>
        <v>968</v>
      </c>
      <c r="Q42" s="51">
        <f t="shared" si="94"/>
        <v>6150</v>
      </c>
      <c r="R42" s="51">
        <f t="shared" si="94"/>
        <v>6150</v>
      </c>
      <c r="S42" s="51">
        <f t="shared" si="94"/>
        <v>6150</v>
      </c>
      <c r="T42" s="51">
        <f t="shared" si="94"/>
        <v>6150</v>
      </c>
      <c r="U42" s="51">
        <f t="shared" si="94"/>
        <v>6150</v>
      </c>
      <c r="V42" s="51">
        <f t="shared" si="94"/>
        <v>6150</v>
      </c>
      <c r="W42" s="51">
        <f t="shared" si="94"/>
        <v>6150</v>
      </c>
      <c r="X42" s="51">
        <f t="shared" si="94"/>
        <v>6150</v>
      </c>
      <c r="Y42" s="51">
        <f t="shared" si="94"/>
        <v>6150</v>
      </c>
      <c r="Z42" s="51">
        <f t="shared" si="94"/>
        <v>6150</v>
      </c>
      <c r="AA42" s="51">
        <f t="shared" si="94"/>
        <v>6150</v>
      </c>
      <c r="AB42" s="26">
        <f t="shared" si="94"/>
        <v>68618</v>
      </c>
      <c r="AC42" s="51">
        <f t="shared" si="94"/>
        <v>5718.166667</v>
      </c>
      <c r="AD42" s="18"/>
      <c r="AE42" s="80">
        <f t="shared" ref="AE42:AR42" si="95">SUM(AE39:AE41)</f>
        <v>968</v>
      </c>
      <c r="AF42" s="80">
        <f t="shared" si="95"/>
        <v>6150</v>
      </c>
      <c r="AG42" s="80">
        <f t="shared" si="95"/>
        <v>6150</v>
      </c>
      <c r="AH42" s="80">
        <f t="shared" si="95"/>
        <v>6150</v>
      </c>
      <c r="AI42" s="80">
        <f t="shared" si="95"/>
        <v>6150</v>
      </c>
      <c r="AJ42" s="80">
        <f t="shared" si="95"/>
        <v>6150</v>
      </c>
      <c r="AK42" s="80">
        <f t="shared" si="95"/>
        <v>6150</v>
      </c>
      <c r="AL42" s="80">
        <f t="shared" si="95"/>
        <v>6150</v>
      </c>
      <c r="AM42" s="80">
        <f t="shared" si="95"/>
        <v>6150</v>
      </c>
      <c r="AN42" s="80">
        <f t="shared" si="95"/>
        <v>6150</v>
      </c>
      <c r="AO42" s="80">
        <f t="shared" si="95"/>
        <v>6150</v>
      </c>
      <c r="AP42" s="81">
        <f t="shared" si="95"/>
        <v>6150</v>
      </c>
      <c r="AQ42" s="80">
        <f t="shared" si="95"/>
        <v>68618</v>
      </c>
      <c r="AR42" s="80">
        <f t="shared" si="95"/>
        <v>5718.166667</v>
      </c>
      <c r="AS42" s="18"/>
      <c r="AT42" s="80">
        <f t="shared" ref="AT42:BG42" si="96">SUM(AT39:AT41)</f>
        <v>0</v>
      </c>
      <c r="AU42" s="80">
        <f t="shared" si="96"/>
        <v>0</v>
      </c>
      <c r="AV42" s="80">
        <f t="shared" si="96"/>
        <v>0</v>
      </c>
      <c r="AW42" s="80">
        <f t="shared" si="96"/>
        <v>0</v>
      </c>
      <c r="AX42" s="80">
        <f t="shared" si="96"/>
        <v>0</v>
      </c>
      <c r="AY42" s="80">
        <f t="shared" si="96"/>
        <v>0</v>
      </c>
      <c r="AZ42" s="80">
        <f t="shared" si="96"/>
        <v>0</v>
      </c>
      <c r="BA42" s="80">
        <f t="shared" si="96"/>
        <v>0</v>
      </c>
      <c r="BB42" s="80">
        <f t="shared" si="96"/>
        <v>0</v>
      </c>
      <c r="BC42" s="80">
        <f t="shared" si="96"/>
        <v>0</v>
      </c>
      <c r="BD42" s="80">
        <f t="shared" si="96"/>
        <v>0</v>
      </c>
      <c r="BE42" s="81">
        <f t="shared" si="96"/>
        <v>0</v>
      </c>
      <c r="BF42" s="80">
        <f t="shared" si="96"/>
        <v>0</v>
      </c>
      <c r="BG42" s="80">
        <f t="shared" si="96"/>
        <v>0</v>
      </c>
      <c r="BH42" s="21"/>
      <c r="BI42" s="80">
        <f t="shared" ref="BI42:BV42" si="97">SUM(BI39:BI41)</f>
        <v>0</v>
      </c>
      <c r="BJ42" s="80">
        <f t="shared" si="97"/>
        <v>0</v>
      </c>
      <c r="BK42" s="80">
        <f t="shared" si="97"/>
        <v>0</v>
      </c>
      <c r="BL42" s="80">
        <f t="shared" si="97"/>
        <v>0</v>
      </c>
      <c r="BM42" s="80">
        <f t="shared" si="97"/>
        <v>0</v>
      </c>
      <c r="BN42" s="80">
        <f t="shared" si="97"/>
        <v>0</v>
      </c>
      <c r="BO42" s="80">
        <f t="shared" si="97"/>
        <v>0</v>
      </c>
      <c r="BP42" s="80">
        <f t="shared" si="97"/>
        <v>0</v>
      </c>
      <c r="BQ42" s="80">
        <f t="shared" si="97"/>
        <v>0</v>
      </c>
      <c r="BR42" s="80">
        <f t="shared" si="97"/>
        <v>0</v>
      </c>
      <c r="BS42" s="80">
        <f t="shared" si="97"/>
        <v>0</v>
      </c>
      <c r="BT42" s="81">
        <f t="shared" si="97"/>
        <v>0</v>
      </c>
      <c r="BU42" s="80">
        <f t="shared" si="97"/>
        <v>0</v>
      </c>
      <c r="BV42" s="80">
        <f t="shared" si="97"/>
        <v>0</v>
      </c>
    </row>
    <row r="43">
      <c r="N43" s="26"/>
      <c r="O43" s="17"/>
      <c r="AB43" s="82"/>
      <c r="AD43" s="17"/>
      <c r="AS43" s="17"/>
    </row>
    <row r="44">
      <c r="N44" s="26"/>
      <c r="O44" s="17"/>
      <c r="AB44" s="82"/>
      <c r="AD44" s="17"/>
      <c r="AS44" s="17"/>
    </row>
    <row r="45">
      <c r="N45" s="26"/>
      <c r="O45" s="17"/>
      <c r="AB45" s="82"/>
      <c r="AD45" s="17"/>
      <c r="AS45" s="17"/>
    </row>
    <row r="46">
      <c r="N46" s="26"/>
      <c r="O46" s="17"/>
      <c r="AB46" s="82"/>
      <c r="AD46" s="17"/>
      <c r="AS46" s="17"/>
    </row>
    <row r="47">
      <c r="N47" s="26"/>
      <c r="O47" s="17"/>
      <c r="AB47" s="82"/>
      <c r="AD47" s="17"/>
      <c r="AS47" s="17"/>
    </row>
    <row r="48">
      <c r="N48" s="26"/>
      <c r="O48" s="17"/>
      <c r="AB48" s="82"/>
      <c r="AD48" s="17"/>
      <c r="AS48" s="17"/>
    </row>
    <row r="49">
      <c r="N49" s="26"/>
      <c r="O49" s="17"/>
      <c r="AB49" s="82"/>
      <c r="AD49" s="17"/>
      <c r="AS49" s="17"/>
    </row>
    <row r="50">
      <c r="N50" s="26"/>
      <c r="O50" s="17"/>
      <c r="AB50" s="82"/>
      <c r="AD50" s="17"/>
      <c r="AS50" s="17"/>
    </row>
    <row r="51">
      <c r="N51" s="26"/>
      <c r="O51" s="17"/>
      <c r="AB51" s="82"/>
      <c r="AD51" s="17"/>
      <c r="AS51" s="17"/>
    </row>
    <row r="52">
      <c r="N52" s="26"/>
      <c r="O52" s="17"/>
      <c r="AB52" s="82"/>
      <c r="AD52" s="17"/>
      <c r="AS52" s="17"/>
    </row>
    <row r="53">
      <c r="N53" s="26"/>
      <c r="O53" s="17"/>
      <c r="AB53" s="82"/>
      <c r="AD53" s="17"/>
      <c r="AS53" s="17"/>
    </row>
    <row r="54">
      <c r="N54" s="26"/>
      <c r="O54" s="17"/>
      <c r="AB54" s="82"/>
      <c r="AD54" s="17"/>
      <c r="AS54" s="17"/>
    </row>
    <row r="55">
      <c r="N55" s="26"/>
      <c r="O55" s="17"/>
      <c r="AB55" s="82"/>
      <c r="AD55" s="17"/>
      <c r="AS55" s="17"/>
    </row>
    <row r="56">
      <c r="N56" s="26"/>
      <c r="O56" s="17"/>
      <c r="AB56" s="82"/>
      <c r="AD56" s="17"/>
      <c r="AS56" s="17"/>
    </row>
    <row r="57">
      <c r="N57" s="26"/>
      <c r="O57" s="17"/>
      <c r="AB57" s="82"/>
      <c r="AD57" s="17"/>
      <c r="AS57" s="17"/>
    </row>
    <row r="58">
      <c r="N58" s="26"/>
      <c r="O58" s="17"/>
      <c r="AB58" s="82"/>
      <c r="AD58" s="17"/>
      <c r="AS58" s="17"/>
    </row>
    <row r="59">
      <c r="N59" s="26"/>
      <c r="O59" s="17"/>
      <c r="AB59" s="82"/>
      <c r="AD59" s="17"/>
      <c r="AS59" s="17"/>
    </row>
    <row r="60">
      <c r="N60" s="26"/>
      <c r="O60" s="17"/>
      <c r="AB60" s="82"/>
      <c r="AD60" s="17"/>
      <c r="AS60" s="17"/>
    </row>
    <row r="61">
      <c r="N61" s="26"/>
      <c r="O61" s="17"/>
      <c r="AB61" s="82"/>
      <c r="AD61" s="17"/>
      <c r="AS61" s="17"/>
    </row>
    <row r="62">
      <c r="N62" s="26"/>
      <c r="O62" s="17"/>
      <c r="AB62" s="82"/>
      <c r="AD62" s="17"/>
      <c r="AS62" s="17"/>
    </row>
    <row r="63">
      <c r="N63" s="26"/>
      <c r="O63" s="17"/>
      <c r="AB63" s="82"/>
      <c r="AD63" s="17"/>
      <c r="AS63" s="17"/>
    </row>
    <row r="64">
      <c r="N64" s="26"/>
      <c r="O64" s="17"/>
      <c r="AB64" s="82"/>
      <c r="AD64" s="17"/>
      <c r="AS64" s="17"/>
    </row>
    <row r="65">
      <c r="N65" s="26"/>
      <c r="O65" s="17"/>
      <c r="AB65" s="82"/>
      <c r="AD65" s="17"/>
      <c r="AS65" s="17"/>
    </row>
    <row r="66">
      <c r="N66" s="26"/>
      <c r="O66" s="17"/>
      <c r="AB66" s="82"/>
      <c r="AD66" s="17"/>
      <c r="AS66" s="17"/>
    </row>
    <row r="67">
      <c r="N67" s="26"/>
      <c r="O67" s="17"/>
      <c r="AB67" s="82"/>
      <c r="AD67" s="17"/>
      <c r="AS67" s="17"/>
    </row>
    <row r="68">
      <c r="N68" s="26"/>
      <c r="O68" s="17"/>
      <c r="AB68" s="82"/>
      <c r="AD68" s="17"/>
      <c r="AS68" s="17"/>
    </row>
    <row r="69">
      <c r="N69" s="26"/>
      <c r="O69" s="17"/>
      <c r="AB69" s="82"/>
      <c r="AD69" s="17"/>
      <c r="AS69" s="17"/>
    </row>
    <row r="70">
      <c r="N70" s="26"/>
      <c r="O70" s="17"/>
      <c r="AB70" s="82"/>
      <c r="AD70" s="17"/>
      <c r="AS70" s="17"/>
    </row>
    <row r="71">
      <c r="N71" s="26"/>
      <c r="O71" s="17"/>
      <c r="AB71" s="82"/>
      <c r="AD71" s="17"/>
      <c r="AS71" s="17"/>
    </row>
    <row r="72">
      <c r="N72" s="26"/>
      <c r="O72" s="17"/>
      <c r="AB72" s="82"/>
      <c r="AD72" s="17"/>
      <c r="AS72" s="17"/>
    </row>
    <row r="73">
      <c r="N73" s="26"/>
      <c r="O73" s="17"/>
      <c r="AB73" s="82"/>
      <c r="AD73" s="17"/>
      <c r="AS73" s="17"/>
    </row>
    <row r="74">
      <c r="N74" s="26"/>
      <c r="O74" s="17"/>
      <c r="AB74" s="82"/>
      <c r="AD74" s="17"/>
      <c r="AS74" s="17"/>
    </row>
    <row r="75">
      <c r="N75" s="26"/>
      <c r="O75" s="17"/>
      <c r="AB75" s="82"/>
      <c r="AD75" s="17"/>
      <c r="AS75" s="17"/>
    </row>
    <row r="76">
      <c r="N76" s="26"/>
      <c r="O76" s="17"/>
      <c r="AB76" s="82"/>
      <c r="AD76" s="17"/>
      <c r="AS76" s="17"/>
    </row>
    <row r="77">
      <c r="N77" s="26"/>
      <c r="O77" s="17"/>
      <c r="AB77" s="82"/>
      <c r="AD77" s="17"/>
      <c r="AS77" s="17"/>
    </row>
    <row r="78">
      <c r="N78" s="26"/>
      <c r="O78" s="17"/>
      <c r="AB78" s="82"/>
      <c r="AD78" s="17"/>
      <c r="AS78" s="17"/>
    </row>
    <row r="79">
      <c r="N79" s="26"/>
      <c r="O79" s="17"/>
      <c r="AB79" s="82"/>
      <c r="AD79" s="17"/>
      <c r="AS79" s="17"/>
    </row>
    <row r="80">
      <c r="N80" s="26"/>
      <c r="O80" s="17"/>
      <c r="AB80" s="82"/>
      <c r="AD80" s="17"/>
      <c r="AS80" s="17"/>
    </row>
    <row r="81">
      <c r="N81" s="26"/>
      <c r="O81" s="17"/>
      <c r="AB81" s="82"/>
      <c r="AD81" s="17"/>
      <c r="AS81" s="17"/>
    </row>
    <row r="82">
      <c r="N82" s="26"/>
      <c r="O82" s="17"/>
      <c r="AB82" s="82"/>
      <c r="AD82" s="17"/>
      <c r="AS82" s="17"/>
    </row>
    <row r="83">
      <c r="N83" s="26"/>
      <c r="O83" s="17"/>
      <c r="AB83" s="82"/>
      <c r="AD83" s="17"/>
      <c r="AS83" s="17"/>
    </row>
    <row r="84">
      <c r="N84" s="26"/>
      <c r="O84" s="17"/>
      <c r="AB84" s="82"/>
      <c r="AD84" s="17"/>
      <c r="AS84" s="17"/>
    </row>
    <row r="85">
      <c r="N85" s="26"/>
      <c r="O85" s="17"/>
      <c r="AB85" s="82"/>
      <c r="AD85" s="17"/>
      <c r="AS85" s="17"/>
    </row>
    <row r="86">
      <c r="N86" s="26"/>
      <c r="O86" s="17"/>
      <c r="AB86" s="82"/>
      <c r="AD86" s="17"/>
      <c r="AS86" s="17"/>
    </row>
    <row r="87">
      <c r="N87" s="26"/>
      <c r="O87" s="17"/>
      <c r="AB87" s="82"/>
      <c r="AD87" s="17"/>
      <c r="AS87" s="17"/>
    </row>
    <row r="88">
      <c r="N88" s="26"/>
      <c r="O88" s="17"/>
      <c r="AB88" s="82"/>
      <c r="AD88" s="17"/>
      <c r="AS88" s="17"/>
    </row>
    <row r="89">
      <c r="N89" s="26"/>
      <c r="O89" s="17"/>
      <c r="AB89" s="82"/>
      <c r="AD89" s="17"/>
      <c r="AS89" s="17"/>
    </row>
    <row r="90">
      <c r="N90" s="26"/>
      <c r="O90" s="17"/>
      <c r="AB90" s="82"/>
      <c r="AD90" s="17"/>
      <c r="AS90" s="17"/>
    </row>
    <row r="91">
      <c r="N91" s="26"/>
      <c r="O91" s="17"/>
      <c r="AB91" s="82"/>
      <c r="AD91" s="17"/>
      <c r="AS91" s="17"/>
    </row>
    <row r="92">
      <c r="N92" s="26"/>
      <c r="O92" s="17"/>
      <c r="AB92" s="82"/>
      <c r="AD92" s="17"/>
      <c r="AS92" s="17"/>
    </row>
    <row r="93">
      <c r="N93" s="26"/>
      <c r="O93" s="17"/>
      <c r="AB93" s="82"/>
      <c r="AD93" s="17"/>
      <c r="AS93" s="17"/>
    </row>
    <row r="94">
      <c r="N94" s="26"/>
      <c r="O94" s="17"/>
      <c r="AB94" s="82"/>
      <c r="AD94" s="17"/>
      <c r="AS94" s="17"/>
    </row>
    <row r="95">
      <c r="N95" s="26"/>
      <c r="O95" s="17"/>
      <c r="AB95" s="82"/>
      <c r="AD95" s="17"/>
      <c r="AS95" s="17"/>
    </row>
    <row r="96">
      <c r="N96" s="26"/>
      <c r="O96" s="17"/>
      <c r="AB96" s="82"/>
      <c r="AD96" s="17"/>
      <c r="AS96" s="17"/>
    </row>
    <row r="97">
      <c r="N97" s="26"/>
      <c r="O97" s="17"/>
      <c r="AB97" s="82"/>
      <c r="AD97" s="17"/>
      <c r="AS97" s="17"/>
    </row>
    <row r="98">
      <c r="N98" s="26"/>
      <c r="O98" s="17"/>
      <c r="AB98" s="82"/>
      <c r="AD98" s="17"/>
      <c r="AS98" s="17"/>
    </row>
    <row r="99">
      <c r="N99" s="26"/>
      <c r="O99" s="17"/>
      <c r="AB99" s="82"/>
      <c r="AD99" s="17"/>
      <c r="AS99" s="17"/>
    </row>
    <row r="100">
      <c r="N100" s="26"/>
      <c r="O100" s="17"/>
      <c r="AB100" s="82"/>
      <c r="AD100" s="17"/>
      <c r="AS100" s="17"/>
    </row>
    <row r="101">
      <c r="N101" s="26"/>
      <c r="O101" s="17"/>
      <c r="AB101" s="82"/>
      <c r="AD101" s="17"/>
      <c r="AS101" s="17"/>
    </row>
    <row r="102">
      <c r="N102" s="26"/>
      <c r="O102" s="17"/>
      <c r="AB102" s="82"/>
      <c r="AD102" s="17"/>
      <c r="AS102" s="17"/>
    </row>
    <row r="103">
      <c r="N103" s="26"/>
      <c r="O103" s="17"/>
      <c r="AB103" s="82"/>
      <c r="AD103" s="17"/>
      <c r="AS103" s="17"/>
    </row>
    <row r="104">
      <c r="N104" s="26"/>
      <c r="O104" s="17"/>
      <c r="AB104" s="82"/>
      <c r="AD104" s="17"/>
      <c r="AS104" s="17"/>
    </row>
    <row r="105">
      <c r="N105" s="26"/>
      <c r="O105" s="17"/>
      <c r="AB105" s="82"/>
      <c r="AD105" s="17"/>
      <c r="AS105" s="17"/>
    </row>
    <row r="106">
      <c r="N106" s="26"/>
      <c r="O106" s="17"/>
      <c r="AB106" s="82"/>
      <c r="AD106" s="17"/>
      <c r="AS106" s="17"/>
    </row>
    <row r="107">
      <c r="N107" s="26"/>
      <c r="O107" s="17"/>
      <c r="AB107" s="82"/>
      <c r="AD107" s="17"/>
      <c r="AS107" s="17"/>
    </row>
    <row r="108">
      <c r="N108" s="26"/>
      <c r="O108" s="17"/>
      <c r="AB108" s="82"/>
      <c r="AD108" s="17"/>
      <c r="AS108" s="17"/>
    </row>
    <row r="109">
      <c r="N109" s="26"/>
      <c r="O109" s="17"/>
      <c r="AB109" s="82"/>
      <c r="AD109" s="17"/>
      <c r="AS109" s="17"/>
    </row>
    <row r="110">
      <c r="N110" s="26"/>
      <c r="O110" s="17"/>
      <c r="AB110" s="82"/>
      <c r="AD110" s="17"/>
      <c r="AS110" s="17"/>
    </row>
    <row r="111">
      <c r="N111" s="26"/>
      <c r="O111" s="17"/>
      <c r="AB111" s="82"/>
      <c r="AD111" s="17"/>
      <c r="AS111" s="17"/>
    </row>
    <row r="112">
      <c r="N112" s="26"/>
      <c r="O112" s="17"/>
      <c r="AB112" s="82"/>
      <c r="AD112" s="17"/>
      <c r="AS112" s="17"/>
    </row>
    <row r="113">
      <c r="N113" s="26"/>
      <c r="O113" s="17"/>
      <c r="AB113" s="82"/>
      <c r="AD113" s="17"/>
      <c r="AS113" s="17"/>
    </row>
    <row r="114">
      <c r="N114" s="26"/>
      <c r="O114" s="17"/>
      <c r="AB114" s="82"/>
      <c r="AD114" s="17"/>
      <c r="AS114" s="17"/>
    </row>
    <row r="115">
      <c r="N115" s="26"/>
      <c r="O115" s="17"/>
      <c r="AB115" s="82"/>
      <c r="AD115" s="17"/>
      <c r="AS115" s="17"/>
    </row>
    <row r="116">
      <c r="N116" s="26"/>
      <c r="O116" s="17"/>
      <c r="AB116" s="82"/>
      <c r="AD116" s="17"/>
      <c r="AS116" s="17"/>
    </row>
    <row r="117">
      <c r="N117" s="26"/>
      <c r="O117" s="17"/>
      <c r="AB117" s="82"/>
      <c r="AD117" s="17"/>
      <c r="AS117" s="17"/>
    </row>
    <row r="118">
      <c r="N118" s="26"/>
      <c r="O118" s="17"/>
      <c r="AB118" s="82"/>
      <c r="AD118" s="17"/>
      <c r="AS118" s="17"/>
    </row>
    <row r="119">
      <c r="N119" s="26"/>
      <c r="O119" s="17"/>
      <c r="AB119" s="82"/>
      <c r="AD119" s="17"/>
      <c r="AS119" s="17"/>
    </row>
    <row r="120">
      <c r="N120" s="26"/>
      <c r="O120" s="17"/>
      <c r="AB120" s="82"/>
      <c r="AD120" s="17"/>
      <c r="AS120" s="17"/>
    </row>
    <row r="121">
      <c r="N121" s="26"/>
      <c r="O121" s="17"/>
      <c r="AB121" s="82"/>
      <c r="AD121" s="17"/>
      <c r="AS121" s="17"/>
    </row>
    <row r="122">
      <c r="N122" s="26"/>
      <c r="O122" s="17"/>
      <c r="AB122" s="82"/>
      <c r="AD122" s="17"/>
      <c r="AS122" s="17"/>
    </row>
    <row r="123">
      <c r="N123" s="26"/>
      <c r="O123" s="17"/>
      <c r="AB123" s="82"/>
      <c r="AD123" s="17"/>
      <c r="AS123" s="17"/>
    </row>
    <row r="124">
      <c r="N124" s="26"/>
      <c r="O124" s="17"/>
      <c r="AB124" s="82"/>
      <c r="AD124" s="17"/>
      <c r="AS124" s="17"/>
    </row>
    <row r="125">
      <c r="N125" s="26"/>
      <c r="O125" s="17"/>
      <c r="AB125" s="82"/>
      <c r="AD125" s="17"/>
      <c r="AS125" s="17"/>
    </row>
    <row r="126">
      <c r="N126" s="26"/>
      <c r="O126" s="17"/>
      <c r="AB126" s="82"/>
      <c r="AD126" s="17"/>
      <c r="AS126" s="17"/>
    </row>
    <row r="127">
      <c r="N127" s="26"/>
      <c r="O127" s="17"/>
      <c r="AB127" s="82"/>
      <c r="AD127" s="17"/>
      <c r="AS127" s="17"/>
    </row>
    <row r="128">
      <c r="N128" s="26"/>
      <c r="O128" s="17"/>
      <c r="AB128" s="82"/>
      <c r="AD128" s="17"/>
      <c r="AS128" s="17"/>
    </row>
    <row r="129">
      <c r="N129" s="26"/>
      <c r="O129" s="17"/>
      <c r="AB129" s="82"/>
      <c r="AD129" s="17"/>
      <c r="AS129" s="17"/>
    </row>
    <row r="130">
      <c r="N130" s="26"/>
      <c r="O130" s="17"/>
      <c r="AB130" s="82"/>
      <c r="AD130" s="17"/>
      <c r="AS130" s="17"/>
    </row>
    <row r="131">
      <c r="N131" s="26"/>
      <c r="O131" s="17"/>
      <c r="AB131" s="82"/>
      <c r="AD131" s="17"/>
      <c r="AS131" s="17"/>
    </row>
    <row r="132">
      <c r="N132" s="26"/>
      <c r="O132" s="17"/>
      <c r="AB132" s="82"/>
      <c r="AD132" s="17"/>
      <c r="AS132" s="17"/>
    </row>
    <row r="133">
      <c r="N133" s="26"/>
      <c r="O133" s="17"/>
      <c r="AB133" s="82"/>
      <c r="AD133" s="17"/>
      <c r="AS133" s="17"/>
    </row>
    <row r="134">
      <c r="N134" s="26"/>
      <c r="O134" s="17"/>
      <c r="AB134" s="82"/>
      <c r="AD134" s="17"/>
      <c r="AS134" s="17"/>
    </row>
    <row r="135">
      <c r="N135" s="26"/>
      <c r="O135" s="17"/>
      <c r="AB135" s="82"/>
      <c r="AD135" s="17"/>
      <c r="AS135" s="17"/>
    </row>
    <row r="136">
      <c r="N136" s="26"/>
      <c r="O136" s="17"/>
      <c r="AB136" s="82"/>
      <c r="AD136" s="17"/>
      <c r="AS136" s="17"/>
    </row>
    <row r="137">
      <c r="N137" s="26"/>
      <c r="O137" s="17"/>
      <c r="AB137" s="82"/>
      <c r="AD137" s="17"/>
      <c r="AS137" s="17"/>
    </row>
    <row r="138">
      <c r="N138" s="26"/>
      <c r="O138" s="17"/>
      <c r="AB138" s="82"/>
      <c r="AD138" s="17"/>
      <c r="AS138" s="17"/>
    </row>
    <row r="139">
      <c r="N139" s="26"/>
      <c r="O139" s="17"/>
      <c r="AB139" s="82"/>
      <c r="AD139" s="17"/>
      <c r="AS139" s="17"/>
    </row>
    <row r="140">
      <c r="N140" s="26"/>
      <c r="O140" s="17"/>
      <c r="AB140" s="82"/>
      <c r="AD140" s="17"/>
      <c r="AS140" s="17"/>
    </row>
    <row r="141">
      <c r="N141" s="26"/>
      <c r="O141" s="17"/>
      <c r="AB141" s="82"/>
      <c r="AD141" s="17"/>
      <c r="AS141" s="17"/>
    </row>
    <row r="142">
      <c r="N142" s="26"/>
      <c r="O142" s="17"/>
      <c r="AB142" s="82"/>
      <c r="AD142" s="17"/>
      <c r="AS142" s="17"/>
    </row>
    <row r="143">
      <c r="N143" s="26"/>
      <c r="O143" s="17"/>
      <c r="AB143" s="82"/>
      <c r="AD143" s="17"/>
      <c r="AS143" s="17"/>
    </row>
    <row r="144">
      <c r="N144" s="26"/>
      <c r="O144" s="17"/>
      <c r="AB144" s="82"/>
      <c r="AD144" s="17"/>
      <c r="AS144" s="17"/>
    </row>
    <row r="145">
      <c r="N145" s="26"/>
      <c r="O145" s="17"/>
      <c r="AB145" s="82"/>
      <c r="AD145" s="17"/>
      <c r="AS145" s="17"/>
    </row>
    <row r="146">
      <c r="N146" s="26"/>
      <c r="O146" s="17"/>
      <c r="AB146" s="82"/>
      <c r="AD146" s="17"/>
      <c r="AS146" s="17"/>
    </row>
    <row r="147">
      <c r="N147" s="26"/>
      <c r="O147" s="17"/>
      <c r="AB147" s="82"/>
      <c r="AD147" s="17"/>
      <c r="AS147" s="17"/>
    </row>
    <row r="148">
      <c r="N148" s="26"/>
      <c r="O148" s="17"/>
      <c r="AB148" s="82"/>
      <c r="AD148" s="17"/>
      <c r="AS148" s="17"/>
    </row>
    <row r="149">
      <c r="N149" s="26"/>
      <c r="O149" s="17"/>
      <c r="AB149" s="82"/>
      <c r="AD149" s="17"/>
      <c r="AS149" s="17"/>
    </row>
    <row r="150">
      <c r="N150" s="26"/>
      <c r="O150" s="17"/>
      <c r="AB150" s="82"/>
      <c r="AD150" s="17"/>
      <c r="AS150" s="17"/>
    </row>
    <row r="151">
      <c r="N151" s="26"/>
      <c r="O151" s="17"/>
      <c r="AB151" s="82"/>
      <c r="AD151" s="17"/>
      <c r="AS151" s="17"/>
    </row>
    <row r="152">
      <c r="N152" s="26"/>
      <c r="O152" s="17"/>
      <c r="AB152" s="82"/>
      <c r="AD152" s="17"/>
      <c r="AS152" s="17"/>
    </row>
    <row r="153">
      <c r="N153" s="26"/>
      <c r="O153" s="17"/>
      <c r="AB153" s="82"/>
      <c r="AD153" s="17"/>
      <c r="AS153" s="17"/>
    </row>
    <row r="154">
      <c r="N154" s="26"/>
      <c r="O154" s="17"/>
      <c r="AB154" s="82"/>
      <c r="AD154" s="17"/>
      <c r="AS154" s="17"/>
    </row>
    <row r="155">
      <c r="N155" s="26"/>
      <c r="O155" s="17"/>
      <c r="AB155" s="82"/>
      <c r="AD155" s="17"/>
      <c r="AS155" s="17"/>
    </row>
    <row r="156">
      <c r="N156" s="26"/>
      <c r="O156" s="17"/>
      <c r="AB156" s="82"/>
      <c r="AD156" s="17"/>
      <c r="AS156" s="17"/>
    </row>
    <row r="157">
      <c r="N157" s="26"/>
      <c r="O157" s="17"/>
      <c r="AB157" s="82"/>
      <c r="AD157" s="17"/>
      <c r="AS157" s="17"/>
    </row>
    <row r="158">
      <c r="N158" s="26"/>
      <c r="O158" s="17"/>
      <c r="AB158" s="82"/>
      <c r="AD158" s="17"/>
      <c r="AS158" s="17"/>
    </row>
    <row r="159">
      <c r="N159" s="26"/>
      <c r="O159" s="17"/>
      <c r="AB159" s="82"/>
      <c r="AD159" s="17"/>
      <c r="AS159" s="17"/>
    </row>
    <row r="160">
      <c r="N160" s="26"/>
      <c r="O160" s="17"/>
      <c r="AB160" s="82"/>
      <c r="AD160" s="17"/>
      <c r="AS160" s="17"/>
    </row>
    <row r="161">
      <c r="N161" s="26"/>
      <c r="O161" s="17"/>
      <c r="AB161" s="82"/>
      <c r="AD161" s="17"/>
      <c r="AS161" s="17"/>
    </row>
    <row r="162">
      <c r="N162" s="26"/>
      <c r="O162" s="17"/>
      <c r="AB162" s="82"/>
      <c r="AD162" s="17"/>
      <c r="AS162" s="17"/>
    </row>
    <row r="163">
      <c r="N163" s="26"/>
      <c r="O163" s="17"/>
      <c r="AB163" s="82"/>
      <c r="AD163" s="17"/>
      <c r="AS163" s="17"/>
    </row>
    <row r="164">
      <c r="N164" s="26"/>
      <c r="O164" s="17"/>
      <c r="AB164" s="82"/>
      <c r="AD164" s="17"/>
      <c r="AS164" s="17"/>
    </row>
    <row r="165">
      <c r="N165" s="26"/>
      <c r="O165" s="17"/>
      <c r="AB165" s="82"/>
      <c r="AD165" s="17"/>
      <c r="AS165" s="17"/>
    </row>
    <row r="166">
      <c r="N166" s="26"/>
      <c r="O166" s="17"/>
      <c r="AB166" s="82"/>
      <c r="AD166" s="17"/>
      <c r="AS166" s="17"/>
    </row>
    <row r="167">
      <c r="N167" s="26"/>
      <c r="O167" s="17"/>
      <c r="AB167" s="82"/>
      <c r="AD167" s="17"/>
      <c r="AS167" s="17"/>
    </row>
    <row r="168">
      <c r="N168" s="26"/>
      <c r="O168" s="17"/>
      <c r="AB168" s="82"/>
      <c r="AD168" s="17"/>
      <c r="AS168" s="17"/>
    </row>
    <row r="169">
      <c r="N169" s="26"/>
      <c r="O169" s="17"/>
      <c r="AB169" s="82"/>
      <c r="AD169" s="17"/>
      <c r="AS169" s="17"/>
    </row>
    <row r="170">
      <c r="N170" s="26"/>
      <c r="O170" s="17"/>
      <c r="AB170" s="82"/>
      <c r="AD170" s="17"/>
      <c r="AS170" s="17"/>
    </row>
    <row r="171">
      <c r="N171" s="26"/>
      <c r="O171" s="17"/>
      <c r="AB171" s="82"/>
      <c r="AD171" s="17"/>
      <c r="AS171" s="17"/>
    </row>
    <row r="172">
      <c r="N172" s="26"/>
      <c r="O172" s="17"/>
      <c r="AB172" s="82"/>
      <c r="AD172" s="17"/>
      <c r="AS172" s="17"/>
    </row>
    <row r="173">
      <c r="N173" s="26"/>
      <c r="O173" s="17"/>
      <c r="AB173" s="82"/>
      <c r="AD173" s="17"/>
      <c r="AS173" s="17"/>
    </row>
    <row r="174">
      <c r="N174" s="26"/>
      <c r="O174" s="17"/>
      <c r="AB174" s="82"/>
      <c r="AD174" s="17"/>
      <c r="AS174" s="17"/>
    </row>
    <row r="175">
      <c r="N175" s="26"/>
      <c r="O175" s="17"/>
      <c r="AB175" s="82"/>
      <c r="AD175" s="17"/>
      <c r="AS175" s="17"/>
    </row>
    <row r="176">
      <c r="N176" s="26"/>
      <c r="O176" s="17"/>
      <c r="AB176" s="82"/>
      <c r="AD176" s="17"/>
      <c r="AS176" s="17"/>
    </row>
    <row r="177">
      <c r="N177" s="26"/>
      <c r="O177" s="17"/>
      <c r="AB177" s="82"/>
      <c r="AD177" s="17"/>
      <c r="AS177" s="17"/>
    </row>
    <row r="178">
      <c r="N178" s="26"/>
      <c r="O178" s="17"/>
      <c r="AB178" s="82"/>
      <c r="AD178" s="17"/>
      <c r="AS178" s="17"/>
    </row>
    <row r="179">
      <c r="N179" s="26"/>
      <c r="O179" s="17"/>
      <c r="AB179" s="82"/>
      <c r="AD179" s="17"/>
      <c r="AS179" s="17"/>
    </row>
    <row r="180">
      <c r="N180" s="26"/>
      <c r="O180" s="17"/>
      <c r="AB180" s="82"/>
      <c r="AD180" s="17"/>
      <c r="AS180" s="17"/>
    </row>
    <row r="181">
      <c r="N181" s="26"/>
      <c r="O181" s="17"/>
      <c r="AB181" s="82"/>
      <c r="AD181" s="17"/>
      <c r="AS181" s="17"/>
    </row>
    <row r="182">
      <c r="N182" s="26"/>
      <c r="O182" s="17"/>
      <c r="AB182" s="82"/>
      <c r="AD182" s="17"/>
      <c r="AS182" s="17"/>
    </row>
    <row r="183">
      <c r="N183" s="26"/>
      <c r="O183" s="17"/>
      <c r="AB183" s="82"/>
      <c r="AD183" s="17"/>
      <c r="AS183" s="17"/>
    </row>
    <row r="184">
      <c r="N184" s="26"/>
      <c r="O184" s="17"/>
      <c r="AB184" s="82"/>
      <c r="AD184" s="17"/>
      <c r="AS184" s="17"/>
    </row>
    <row r="185">
      <c r="N185" s="26"/>
      <c r="O185" s="17"/>
      <c r="AB185" s="82"/>
      <c r="AD185" s="17"/>
      <c r="AS185" s="17"/>
    </row>
    <row r="186">
      <c r="N186" s="26"/>
      <c r="O186" s="17"/>
      <c r="AB186" s="82"/>
      <c r="AD186" s="17"/>
      <c r="AS186" s="17"/>
    </row>
    <row r="187">
      <c r="N187" s="26"/>
      <c r="O187" s="17"/>
      <c r="AB187" s="82"/>
      <c r="AD187" s="17"/>
      <c r="AS187" s="17"/>
    </row>
    <row r="188">
      <c r="N188" s="26"/>
      <c r="O188" s="17"/>
      <c r="AB188" s="82"/>
      <c r="AD188" s="17"/>
      <c r="AS188" s="17"/>
    </row>
    <row r="189">
      <c r="N189" s="26"/>
      <c r="O189" s="17"/>
      <c r="AB189" s="82"/>
      <c r="AD189" s="17"/>
      <c r="AS189" s="17"/>
    </row>
    <row r="190">
      <c r="N190" s="26"/>
      <c r="O190" s="17"/>
      <c r="AB190" s="82"/>
      <c r="AD190" s="17"/>
      <c r="AS190" s="17"/>
    </row>
    <row r="191">
      <c r="N191" s="26"/>
      <c r="O191" s="17"/>
      <c r="AB191" s="82"/>
      <c r="AD191" s="17"/>
      <c r="AS191" s="17"/>
    </row>
    <row r="192">
      <c r="N192" s="26"/>
      <c r="O192" s="17"/>
      <c r="AB192" s="82"/>
      <c r="AD192" s="17"/>
      <c r="AS192" s="17"/>
    </row>
    <row r="193">
      <c r="N193" s="26"/>
      <c r="O193" s="17"/>
      <c r="AB193" s="82"/>
      <c r="AD193" s="17"/>
      <c r="AS193" s="17"/>
    </row>
    <row r="194">
      <c r="N194" s="26"/>
      <c r="O194" s="17"/>
      <c r="AB194" s="82"/>
      <c r="AD194" s="17"/>
      <c r="AS194" s="17"/>
    </row>
    <row r="195">
      <c r="N195" s="26"/>
      <c r="O195" s="17"/>
      <c r="AB195" s="82"/>
      <c r="AD195" s="17"/>
      <c r="AS195" s="17"/>
    </row>
    <row r="196">
      <c r="N196" s="26"/>
      <c r="O196" s="17"/>
      <c r="AB196" s="82"/>
      <c r="AD196" s="17"/>
      <c r="AS196" s="17"/>
    </row>
    <row r="197">
      <c r="N197" s="26"/>
      <c r="O197" s="17"/>
      <c r="AB197" s="82"/>
      <c r="AD197" s="17"/>
      <c r="AS197" s="17"/>
    </row>
    <row r="198">
      <c r="N198" s="26"/>
      <c r="O198" s="17"/>
      <c r="AB198" s="82"/>
      <c r="AD198" s="17"/>
      <c r="AS198" s="17"/>
    </row>
    <row r="199">
      <c r="N199" s="26"/>
      <c r="O199" s="17"/>
      <c r="AB199" s="82"/>
      <c r="AD199" s="17"/>
      <c r="AS199" s="17"/>
    </row>
    <row r="200">
      <c r="N200" s="26"/>
      <c r="O200" s="17"/>
      <c r="AB200" s="82"/>
      <c r="AD200" s="17"/>
      <c r="AS200" s="17"/>
    </row>
    <row r="201">
      <c r="N201" s="26"/>
      <c r="O201" s="17"/>
      <c r="AB201" s="82"/>
      <c r="AD201" s="17"/>
      <c r="AS201" s="17"/>
    </row>
    <row r="202">
      <c r="N202" s="26"/>
      <c r="O202" s="17"/>
      <c r="AB202" s="82"/>
      <c r="AD202" s="17"/>
      <c r="AS202" s="17"/>
    </row>
    <row r="203">
      <c r="N203" s="26"/>
      <c r="O203" s="17"/>
      <c r="AB203" s="82"/>
      <c r="AD203" s="17"/>
      <c r="AS203" s="17"/>
    </row>
    <row r="204">
      <c r="N204" s="26"/>
      <c r="O204" s="17"/>
      <c r="AB204" s="82"/>
      <c r="AD204" s="17"/>
      <c r="AS204" s="17"/>
    </row>
    <row r="205">
      <c r="N205" s="26"/>
      <c r="O205" s="17"/>
      <c r="AB205" s="82"/>
      <c r="AD205" s="17"/>
      <c r="AS205" s="17"/>
    </row>
    <row r="206">
      <c r="N206" s="26"/>
      <c r="O206" s="17"/>
      <c r="AB206" s="82"/>
      <c r="AD206" s="17"/>
      <c r="AS206" s="17"/>
    </row>
    <row r="207">
      <c r="N207" s="26"/>
      <c r="O207" s="17"/>
      <c r="AB207" s="82"/>
      <c r="AD207" s="17"/>
      <c r="AS207" s="17"/>
    </row>
    <row r="208">
      <c r="N208" s="26"/>
      <c r="O208" s="17"/>
      <c r="AB208" s="82"/>
      <c r="AD208" s="17"/>
      <c r="AS208" s="17"/>
    </row>
    <row r="209">
      <c r="N209" s="26"/>
      <c r="O209" s="17"/>
      <c r="AB209" s="82"/>
      <c r="AD209" s="17"/>
      <c r="AS209" s="17"/>
    </row>
    <row r="210">
      <c r="N210" s="26"/>
      <c r="O210" s="17"/>
      <c r="AB210" s="82"/>
      <c r="AD210" s="17"/>
      <c r="AS210" s="17"/>
    </row>
    <row r="211">
      <c r="N211" s="26"/>
      <c r="O211" s="17"/>
      <c r="AB211" s="82"/>
      <c r="AD211" s="17"/>
      <c r="AS211" s="17"/>
    </row>
    <row r="212">
      <c r="N212" s="26"/>
      <c r="O212" s="17"/>
      <c r="AB212" s="82"/>
      <c r="AD212" s="17"/>
      <c r="AS212" s="17"/>
    </row>
    <row r="213">
      <c r="N213" s="26"/>
      <c r="O213" s="17"/>
      <c r="AB213" s="82"/>
      <c r="AD213" s="17"/>
      <c r="AS213" s="17"/>
    </row>
    <row r="214">
      <c r="N214" s="26"/>
      <c r="O214" s="17"/>
      <c r="AB214" s="82"/>
      <c r="AD214" s="17"/>
      <c r="AS214" s="17"/>
    </row>
    <row r="215">
      <c r="N215" s="26"/>
      <c r="O215" s="17"/>
      <c r="AB215" s="82"/>
      <c r="AD215" s="17"/>
      <c r="AS215" s="17"/>
    </row>
    <row r="216">
      <c r="N216" s="26"/>
      <c r="O216" s="17"/>
      <c r="AB216" s="82"/>
      <c r="AD216" s="17"/>
      <c r="AS216" s="17"/>
    </row>
    <row r="217">
      <c r="N217" s="26"/>
      <c r="O217" s="17"/>
      <c r="AB217" s="82"/>
      <c r="AD217" s="17"/>
      <c r="AS217" s="17"/>
    </row>
    <row r="218">
      <c r="N218" s="26"/>
      <c r="O218" s="17"/>
      <c r="AB218" s="82"/>
      <c r="AD218" s="17"/>
      <c r="AS218" s="17"/>
    </row>
    <row r="219">
      <c r="N219" s="26"/>
      <c r="O219" s="17"/>
      <c r="AB219" s="82"/>
      <c r="AD219" s="17"/>
      <c r="AS219" s="17"/>
    </row>
    <row r="220">
      <c r="N220" s="26"/>
      <c r="O220" s="17"/>
      <c r="AB220" s="82"/>
      <c r="AD220" s="17"/>
      <c r="AS220" s="17"/>
    </row>
    <row r="221">
      <c r="N221" s="26"/>
      <c r="O221" s="17"/>
      <c r="AB221" s="82"/>
      <c r="AD221" s="17"/>
      <c r="AS221" s="17"/>
    </row>
    <row r="222">
      <c r="N222" s="26"/>
      <c r="O222" s="17"/>
      <c r="AB222" s="82"/>
      <c r="AD222" s="17"/>
      <c r="AS222" s="17"/>
    </row>
    <row r="223">
      <c r="N223" s="26"/>
      <c r="O223" s="17"/>
      <c r="AB223" s="82"/>
      <c r="AD223" s="17"/>
      <c r="AS223" s="17"/>
    </row>
    <row r="224">
      <c r="N224" s="26"/>
      <c r="O224" s="17"/>
      <c r="AB224" s="82"/>
      <c r="AD224" s="17"/>
      <c r="AS224" s="17"/>
    </row>
    <row r="225">
      <c r="N225" s="26"/>
      <c r="O225" s="17"/>
      <c r="AB225" s="82"/>
      <c r="AD225" s="17"/>
      <c r="AS225" s="17"/>
    </row>
    <row r="226">
      <c r="N226" s="26"/>
      <c r="O226" s="17"/>
      <c r="AB226" s="82"/>
      <c r="AD226" s="17"/>
      <c r="AS226" s="17"/>
    </row>
    <row r="227">
      <c r="N227" s="26"/>
      <c r="O227" s="17"/>
      <c r="AB227" s="82"/>
      <c r="AD227" s="17"/>
      <c r="AS227" s="17"/>
    </row>
    <row r="228">
      <c r="N228" s="26"/>
      <c r="O228" s="17"/>
      <c r="AB228" s="82"/>
      <c r="AD228" s="17"/>
      <c r="AS228" s="17"/>
    </row>
    <row r="229">
      <c r="N229" s="26"/>
      <c r="O229" s="17"/>
      <c r="AB229" s="82"/>
      <c r="AD229" s="17"/>
      <c r="AS229" s="17"/>
    </row>
    <row r="230">
      <c r="N230" s="26"/>
      <c r="O230" s="17"/>
      <c r="AB230" s="82"/>
      <c r="AD230" s="17"/>
      <c r="AS230" s="17"/>
    </row>
    <row r="231">
      <c r="N231" s="26"/>
      <c r="O231" s="17"/>
      <c r="AB231" s="82"/>
      <c r="AD231" s="17"/>
      <c r="AS231" s="17"/>
    </row>
    <row r="232">
      <c r="N232" s="26"/>
      <c r="O232" s="17"/>
      <c r="AB232" s="82"/>
      <c r="AD232" s="17"/>
      <c r="AS232" s="17"/>
    </row>
    <row r="233">
      <c r="N233" s="26"/>
      <c r="O233" s="17"/>
      <c r="AB233" s="82"/>
      <c r="AD233" s="17"/>
      <c r="AS233" s="17"/>
    </row>
    <row r="234">
      <c r="N234" s="26"/>
      <c r="O234" s="17"/>
      <c r="AB234" s="82"/>
      <c r="AD234" s="17"/>
      <c r="AS234" s="17"/>
    </row>
    <row r="235">
      <c r="N235" s="26"/>
      <c r="O235" s="17"/>
      <c r="AB235" s="82"/>
      <c r="AD235" s="17"/>
      <c r="AS235" s="17"/>
    </row>
    <row r="236">
      <c r="N236" s="26"/>
      <c r="O236" s="17"/>
      <c r="AB236" s="82"/>
      <c r="AD236" s="17"/>
      <c r="AS236" s="17"/>
    </row>
    <row r="237">
      <c r="N237" s="26"/>
      <c r="O237" s="17"/>
      <c r="AB237" s="82"/>
      <c r="AD237" s="17"/>
      <c r="AS237" s="17"/>
    </row>
    <row r="238">
      <c r="N238" s="26"/>
      <c r="O238" s="17"/>
      <c r="AB238" s="82"/>
      <c r="AD238" s="17"/>
      <c r="AS238" s="17"/>
    </row>
    <row r="239">
      <c r="N239" s="26"/>
      <c r="O239" s="17"/>
      <c r="AB239" s="82"/>
      <c r="AD239" s="17"/>
      <c r="AS239" s="17"/>
    </row>
    <row r="240">
      <c r="N240" s="26"/>
      <c r="O240" s="17"/>
      <c r="AB240" s="82"/>
      <c r="AD240" s="17"/>
      <c r="AS240" s="17"/>
    </row>
    <row r="241">
      <c r="N241" s="26"/>
      <c r="O241" s="17"/>
      <c r="AB241" s="82"/>
      <c r="AD241" s="17"/>
      <c r="AS241" s="17"/>
    </row>
    <row r="242">
      <c r="N242" s="26"/>
      <c r="O242" s="17"/>
      <c r="AB242" s="82"/>
      <c r="AD242" s="17"/>
      <c r="AS242" s="17"/>
    </row>
    <row r="243">
      <c r="N243" s="26"/>
      <c r="O243" s="17"/>
      <c r="AB243" s="82"/>
      <c r="AD243" s="17"/>
      <c r="AS243" s="17"/>
    </row>
    <row r="244">
      <c r="N244" s="26"/>
      <c r="O244" s="17"/>
      <c r="AB244" s="82"/>
      <c r="AD244" s="17"/>
      <c r="AS244" s="17"/>
    </row>
    <row r="245">
      <c r="N245" s="26"/>
      <c r="O245" s="17"/>
      <c r="AB245" s="82"/>
      <c r="AD245" s="17"/>
      <c r="AS245" s="17"/>
    </row>
    <row r="246">
      <c r="N246" s="26"/>
      <c r="O246" s="17"/>
      <c r="AB246" s="82"/>
      <c r="AD246" s="17"/>
      <c r="AS246" s="17"/>
    </row>
    <row r="247">
      <c r="N247" s="26"/>
      <c r="O247" s="17"/>
      <c r="AB247" s="82"/>
      <c r="AD247" s="17"/>
      <c r="AS247" s="17"/>
    </row>
    <row r="248">
      <c r="N248" s="26"/>
      <c r="O248" s="17"/>
      <c r="AB248" s="82"/>
      <c r="AD248" s="17"/>
      <c r="AS248" s="17"/>
    </row>
    <row r="249">
      <c r="N249" s="26"/>
      <c r="O249" s="17"/>
      <c r="AB249" s="82"/>
      <c r="AD249" s="17"/>
      <c r="AS249" s="17"/>
    </row>
    <row r="250">
      <c r="N250" s="26"/>
      <c r="O250" s="17"/>
      <c r="AB250" s="82"/>
      <c r="AD250" s="17"/>
      <c r="AS250" s="17"/>
    </row>
    <row r="251">
      <c r="N251" s="26"/>
      <c r="O251" s="17"/>
      <c r="AB251" s="82"/>
      <c r="AD251" s="17"/>
      <c r="AS251" s="17"/>
    </row>
    <row r="252">
      <c r="N252" s="26"/>
      <c r="O252" s="17"/>
      <c r="AB252" s="82"/>
      <c r="AD252" s="17"/>
      <c r="AS252" s="17"/>
    </row>
    <row r="253">
      <c r="N253" s="26"/>
      <c r="O253" s="17"/>
      <c r="AB253" s="82"/>
      <c r="AD253" s="17"/>
      <c r="AS253" s="17"/>
    </row>
    <row r="254">
      <c r="N254" s="26"/>
      <c r="O254" s="17"/>
      <c r="AB254" s="82"/>
      <c r="AD254" s="17"/>
      <c r="AS254" s="17"/>
    </row>
    <row r="255">
      <c r="N255" s="26"/>
      <c r="O255" s="17"/>
      <c r="AB255" s="82"/>
      <c r="AD255" s="17"/>
      <c r="AS255" s="17"/>
    </row>
    <row r="256">
      <c r="N256" s="26"/>
      <c r="O256" s="17"/>
      <c r="AB256" s="82"/>
      <c r="AD256" s="17"/>
      <c r="AS256" s="17"/>
    </row>
    <row r="257">
      <c r="N257" s="26"/>
      <c r="O257" s="17"/>
      <c r="AB257" s="82"/>
      <c r="AD257" s="17"/>
      <c r="AS257" s="17"/>
    </row>
    <row r="258">
      <c r="N258" s="26"/>
      <c r="O258" s="17"/>
      <c r="AB258" s="82"/>
      <c r="AD258" s="17"/>
      <c r="AS258" s="17"/>
    </row>
    <row r="259">
      <c r="N259" s="26"/>
      <c r="O259" s="17"/>
      <c r="AB259" s="82"/>
      <c r="AD259" s="17"/>
      <c r="AS259" s="17"/>
    </row>
    <row r="260">
      <c r="N260" s="26"/>
      <c r="O260" s="17"/>
      <c r="AB260" s="82"/>
      <c r="AD260" s="17"/>
      <c r="AS260" s="17"/>
    </row>
    <row r="261">
      <c r="N261" s="26"/>
      <c r="O261" s="17"/>
      <c r="AB261" s="82"/>
      <c r="AD261" s="17"/>
      <c r="AS261" s="17"/>
    </row>
    <row r="262">
      <c r="N262" s="26"/>
      <c r="O262" s="17"/>
      <c r="AB262" s="82"/>
      <c r="AD262" s="17"/>
      <c r="AS262" s="17"/>
    </row>
    <row r="263">
      <c r="N263" s="26"/>
      <c r="O263" s="17"/>
      <c r="AB263" s="82"/>
      <c r="AD263" s="17"/>
      <c r="AS263" s="17"/>
    </row>
    <row r="264">
      <c r="N264" s="26"/>
      <c r="O264" s="17"/>
      <c r="AB264" s="82"/>
      <c r="AD264" s="17"/>
      <c r="AS264" s="17"/>
    </row>
    <row r="265">
      <c r="N265" s="26"/>
      <c r="O265" s="17"/>
      <c r="AB265" s="82"/>
      <c r="AD265" s="17"/>
      <c r="AS265" s="17"/>
    </row>
    <row r="266">
      <c r="N266" s="26"/>
      <c r="O266" s="17"/>
      <c r="AB266" s="82"/>
      <c r="AD266" s="17"/>
      <c r="AS266" s="17"/>
    </row>
    <row r="267">
      <c r="N267" s="26"/>
      <c r="O267" s="17"/>
      <c r="AB267" s="82"/>
      <c r="AD267" s="17"/>
      <c r="AS267" s="17"/>
    </row>
    <row r="268">
      <c r="N268" s="26"/>
      <c r="O268" s="17"/>
      <c r="AB268" s="82"/>
      <c r="AD268" s="17"/>
      <c r="AS268" s="17"/>
    </row>
    <row r="269">
      <c r="N269" s="26"/>
      <c r="O269" s="17"/>
      <c r="AB269" s="82"/>
      <c r="AD269" s="17"/>
      <c r="AS269" s="17"/>
    </row>
    <row r="270">
      <c r="N270" s="26"/>
      <c r="O270" s="17"/>
      <c r="AB270" s="82"/>
      <c r="AD270" s="17"/>
      <c r="AS270" s="17"/>
    </row>
    <row r="271">
      <c r="N271" s="26"/>
      <c r="O271" s="17"/>
      <c r="AB271" s="82"/>
      <c r="AD271" s="17"/>
      <c r="AS271" s="17"/>
    </row>
    <row r="272">
      <c r="N272" s="26"/>
      <c r="O272" s="17"/>
      <c r="AB272" s="82"/>
      <c r="AD272" s="17"/>
      <c r="AS272" s="17"/>
    </row>
    <row r="273">
      <c r="N273" s="26"/>
      <c r="O273" s="17"/>
      <c r="AB273" s="82"/>
      <c r="AD273" s="17"/>
      <c r="AS273" s="17"/>
    </row>
    <row r="274">
      <c r="N274" s="26"/>
      <c r="O274" s="17"/>
      <c r="AB274" s="82"/>
      <c r="AD274" s="17"/>
      <c r="AS274" s="17"/>
    </row>
    <row r="275">
      <c r="N275" s="26"/>
      <c r="O275" s="17"/>
      <c r="AB275" s="82"/>
      <c r="AD275" s="17"/>
      <c r="AS275" s="17"/>
    </row>
    <row r="276">
      <c r="N276" s="26"/>
      <c r="O276" s="17"/>
      <c r="AB276" s="82"/>
      <c r="AD276" s="17"/>
      <c r="AS276" s="17"/>
    </row>
    <row r="277">
      <c r="N277" s="26"/>
      <c r="O277" s="17"/>
      <c r="AB277" s="82"/>
      <c r="AD277" s="17"/>
      <c r="AS277" s="17"/>
    </row>
    <row r="278">
      <c r="N278" s="26"/>
      <c r="O278" s="17"/>
      <c r="AB278" s="82"/>
      <c r="AD278" s="17"/>
      <c r="AS278" s="17"/>
    </row>
    <row r="279">
      <c r="N279" s="26"/>
      <c r="O279" s="17"/>
      <c r="AB279" s="82"/>
      <c r="AD279" s="17"/>
      <c r="AS279" s="17"/>
    </row>
    <row r="280">
      <c r="N280" s="26"/>
      <c r="O280" s="17"/>
      <c r="AB280" s="82"/>
      <c r="AD280" s="17"/>
      <c r="AS280" s="17"/>
    </row>
    <row r="281">
      <c r="N281" s="26"/>
      <c r="O281" s="17"/>
      <c r="AB281" s="82"/>
      <c r="AD281" s="17"/>
      <c r="AS281" s="17"/>
    </row>
    <row r="282">
      <c r="N282" s="26"/>
      <c r="O282" s="17"/>
      <c r="AB282" s="82"/>
      <c r="AD282" s="17"/>
      <c r="AS282" s="17"/>
    </row>
    <row r="283">
      <c r="N283" s="26"/>
      <c r="O283" s="17"/>
      <c r="AB283" s="82"/>
      <c r="AD283" s="17"/>
      <c r="AS283" s="17"/>
    </row>
    <row r="284">
      <c r="N284" s="26"/>
      <c r="O284" s="17"/>
      <c r="AB284" s="82"/>
      <c r="AD284" s="17"/>
      <c r="AS284" s="17"/>
    </row>
    <row r="285">
      <c r="N285" s="26"/>
      <c r="O285" s="17"/>
      <c r="AB285" s="82"/>
      <c r="AD285" s="17"/>
      <c r="AS285" s="17"/>
    </row>
    <row r="286">
      <c r="N286" s="26"/>
      <c r="O286" s="17"/>
      <c r="AB286" s="82"/>
      <c r="AD286" s="17"/>
      <c r="AS286" s="17"/>
    </row>
    <row r="287">
      <c r="N287" s="26"/>
      <c r="O287" s="17"/>
      <c r="AB287" s="82"/>
      <c r="AD287" s="17"/>
      <c r="AS287" s="17"/>
    </row>
    <row r="288">
      <c r="N288" s="26"/>
      <c r="O288" s="17"/>
      <c r="AB288" s="82"/>
      <c r="AD288" s="17"/>
      <c r="AS288" s="17"/>
    </row>
    <row r="289">
      <c r="N289" s="26"/>
      <c r="O289" s="17"/>
      <c r="AB289" s="82"/>
      <c r="AD289" s="17"/>
      <c r="AS289" s="17"/>
    </row>
    <row r="290">
      <c r="N290" s="26"/>
      <c r="O290" s="17"/>
      <c r="AB290" s="82"/>
      <c r="AD290" s="17"/>
      <c r="AS290" s="17"/>
    </row>
    <row r="291">
      <c r="N291" s="26"/>
      <c r="O291" s="17"/>
      <c r="AB291" s="82"/>
      <c r="AD291" s="17"/>
      <c r="AS291" s="17"/>
    </row>
    <row r="292">
      <c r="N292" s="26"/>
      <c r="O292" s="17"/>
      <c r="AB292" s="82"/>
      <c r="AD292" s="17"/>
      <c r="AS292" s="17"/>
    </row>
    <row r="293">
      <c r="N293" s="26"/>
      <c r="O293" s="17"/>
      <c r="AB293" s="82"/>
      <c r="AD293" s="17"/>
      <c r="AS293" s="17"/>
    </row>
    <row r="294">
      <c r="N294" s="26"/>
      <c r="O294" s="17"/>
      <c r="AB294" s="82"/>
      <c r="AD294" s="17"/>
      <c r="AS294" s="17"/>
    </row>
    <row r="295">
      <c r="N295" s="26"/>
      <c r="O295" s="17"/>
      <c r="AB295" s="82"/>
      <c r="AD295" s="17"/>
      <c r="AS295" s="17"/>
    </row>
    <row r="296">
      <c r="N296" s="26"/>
      <c r="O296" s="17"/>
      <c r="AB296" s="82"/>
      <c r="AD296" s="17"/>
      <c r="AS296" s="17"/>
    </row>
    <row r="297">
      <c r="N297" s="26"/>
      <c r="O297" s="17"/>
      <c r="AB297" s="82"/>
      <c r="AD297" s="17"/>
      <c r="AS297" s="17"/>
    </row>
    <row r="298">
      <c r="N298" s="26"/>
      <c r="O298" s="17"/>
      <c r="AB298" s="82"/>
      <c r="AD298" s="17"/>
      <c r="AS298" s="17"/>
    </row>
    <row r="299">
      <c r="N299" s="26"/>
      <c r="O299" s="17"/>
      <c r="AB299" s="82"/>
      <c r="AD299" s="17"/>
      <c r="AS299" s="17"/>
    </row>
    <row r="300">
      <c r="N300" s="26"/>
      <c r="O300" s="17"/>
      <c r="AB300" s="82"/>
      <c r="AD300" s="17"/>
      <c r="AS300" s="17"/>
    </row>
    <row r="301">
      <c r="N301" s="26"/>
      <c r="O301" s="17"/>
      <c r="AB301" s="82"/>
      <c r="AD301" s="17"/>
      <c r="AS301" s="17"/>
    </row>
    <row r="302">
      <c r="N302" s="26"/>
      <c r="O302" s="17"/>
      <c r="AB302" s="82"/>
      <c r="AD302" s="17"/>
      <c r="AS302" s="17"/>
    </row>
    <row r="303">
      <c r="N303" s="26"/>
      <c r="O303" s="17"/>
      <c r="AB303" s="82"/>
      <c r="AD303" s="17"/>
      <c r="AS303" s="17"/>
    </row>
    <row r="304">
      <c r="N304" s="26"/>
      <c r="O304" s="17"/>
      <c r="AB304" s="82"/>
      <c r="AD304" s="17"/>
      <c r="AS304" s="17"/>
    </row>
    <row r="305">
      <c r="N305" s="26"/>
      <c r="O305" s="17"/>
      <c r="AB305" s="82"/>
      <c r="AD305" s="17"/>
      <c r="AS305" s="17"/>
    </row>
    <row r="306">
      <c r="N306" s="26"/>
      <c r="O306" s="17"/>
      <c r="AB306" s="82"/>
      <c r="AD306" s="17"/>
      <c r="AS306" s="17"/>
    </row>
    <row r="307">
      <c r="N307" s="26"/>
      <c r="O307" s="17"/>
      <c r="AB307" s="82"/>
      <c r="AD307" s="17"/>
      <c r="AS307" s="17"/>
    </row>
    <row r="308">
      <c r="N308" s="26"/>
      <c r="O308" s="17"/>
      <c r="AB308" s="82"/>
      <c r="AD308" s="17"/>
      <c r="AS308" s="17"/>
    </row>
    <row r="309">
      <c r="N309" s="26"/>
      <c r="O309" s="17"/>
      <c r="AB309" s="82"/>
      <c r="AD309" s="17"/>
      <c r="AS309" s="17"/>
    </row>
    <row r="310">
      <c r="N310" s="26"/>
      <c r="O310" s="17"/>
      <c r="AB310" s="82"/>
      <c r="AD310" s="17"/>
      <c r="AS310" s="17"/>
    </row>
    <row r="311">
      <c r="N311" s="26"/>
      <c r="O311" s="17"/>
      <c r="AB311" s="82"/>
      <c r="AD311" s="17"/>
      <c r="AS311" s="17"/>
    </row>
    <row r="312">
      <c r="N312" s="26"/>
      <c r="O312" s="17"/>
      <c r="AB312" s="82"/>
      <c r="AD312" s="17"/>
      <c r="AS312" s="17"/>
    </row>
    <row r="313">
      <c r="N313" s="26"/>
      <c r="O313" s="17"/>
      <c r="AB313" s="82"/>
      <c r="AD313" s="17"/>
      <c r="AS313" s="17"/>
    </row>
    <row r="314">
      <c r="N314" s="26"/>
      <c r="O314" s="17"/>
      <c r="AB314" s="82"/>
      <c r="AD314" s="17"/>
      <c r="AS314" s="17"/>
    </row>
    <row r="315">
      <c r="N315" s="26"/>
      <c r="O315" s="17"/>
      <c r="AB315" s="82"/>
      <c r="AD315" s="17"/>
      <c r="AS315" s="17"/>
    </row>
    <row r="316">
      <c r="N316" s="26"/>
      <c r="O316" s="17"/>
      <c r="AB316" s="82"/>
      <c r="AD316" s="17"/>
      <c r="AS316" s="17"/>
    </row>
    <row r="317">
      <c r="N317" s="26"/>
      <c r="O317" s="17"/>
      <c r="AB317" s="82"/>
      <c r="AD317" s="17"/>
      <c r="AS317" s="17"/>
    </row>
    <row r="318">
      <c r="N318" s="26"/>
      <c r="O318" s="17"/>
      <c r="AB318" s="82"/>
      <c r="AD318" s="17"/>
      <c r="AS318" s="17"/>
    </row>
    <row r="319">
      <c r="N319" s="26"/>
      <c r="O319" s="17"/>
      <c r="AB319" s="82"/>
      <c r="AD319" s="17"/>
      <c r="AS319" s="17"/>
    </row>
    <row r="320">
      <c r="N320" s="26"/>
      <c r="O320" s="17"/>
      <c r="AB320" s="82"/>
      <c r="AD320" s="17"/>
      <c r="AS320" s="17"/>
    </row>
    <row r="321">
      <c r="N321" s="26"/>
      <c r="O321" s="17"/>
      <c r="AB321" s="82"/>
      <c r="AD321" s="17"/>
      <c r="AS321" s="17"/>
    </row>
    <row r="322">
      <c r="N322" s="26"/>
      <c r="O322" s="17"/>
      <c r="AB322" s="82"/>
      <c r="AD322" s="17"/>
      <c r="AS322" s="17"/>
    </row>
    <row r="323">
      <c r="N323" s="26"/>
      <c r="O323" s="17"/>
      <c r="AB323" s="82"/>
      <c r="AD323" s="17"/>
      <c r="AS323" s="17"/>
    </row>
    <row r="324">
      <c r="N324" s="26"/>
      <c r="O324" s="17"/>
      <c r="AB324" s="82"/>
      <c r="AD324" s="17"/>
      <c r="AS324" s="17"/>
    </row>
    <row r="325">
      <c r="N325" s="26"/>
      <c r="O325" s="17"/>
      <c r="AB325" s="82"/>
      <c r="AD325" s="17"/>
      <c r="AS325" s="17"/>
    </row>
    <row r="326">
      <c r="N326" s="26"/>
      <c r="O326" s="17"/>
      <c r="AB326" s="82"/>
      <c r="AD326" s="17"/>
      <c r="AS326" s="17"/>
    </row>
    <row r="327">
      <c r="N327" s="26"/>
      <c r="O327" s="17"/>
      <c r="AB327" s="82"/>
      <c r="AD327" s="17"/>
      <c r="AS327" s="17"/>
    </row>
    <row r="328">
      <c r="N328" s="26"/>
      <c r="O328" s="17"/>
      <c r="AB328" s="82"/>
      <c r="AD328" s="17"/>
      <c r="AS328" s="17"/>
    </row>
    <row r="329">
      <c r="N329" s="26"/>
      <c r="O329" s="17"/>
      <c r="AB329" s="82"/>
      <c r="AD329" s="17"/>
      <c r="AS329" s="17"/>
    </row>
    <row r="330">
      <c r="N330" s="26"/>
      <c r="O330" s="17"/>
      <c r="AB330" s="82"/>
      <c r="AD330" s="17"/>
      <c r="AS330" s="17"/>
    </row>
    <row r="331">
      <c r="N331" s="26"/>
      <c r="O331" s="17"/>
      <c r="AB331" s="82"/>
      <c r="AD331" s="17"/>
      <c r="AS331" s="17"/>
    </row>
    <row r="332">
      <c r="N332" s="26"/>
      <c r="O332" s="17"/>
      <c r="AB332" s="82"/>
      <c r="AD332" s="17"/>
      <c r="AS332" s="17"/>
    </row>
    <row r="333">
      <c r="N333" s="26"/>
      <c r="O333" s="17"/>
      <c r="AB333" s="82"/>
      <c r="AD333" s="17"/>
      <c r="AS333" s="17"/>
    </row>
    <row r="334">
      <c r="N334" s="26"/>
      <c r="O334" s="17"/>
      <c r="AB334" s="82"/>
      <c r="AD334" s="17"/>
      <c r="AS334" s="17"/>
    </row>
    <row r="335">
      <c r="N335" s="26"/>
      <c r="O335" s="17"/>
      <c r="AB335" s="82"/>
      <c r="AD335" s="17"/>
      <c r="AS335" s="17"/>
    </row>
    <row r="336">
      <c r="N336" s="26"/>
      <c r="O336" s="17"/>
      <c r="AB336" s="82"/>
      <c r="AD336" s="17"/>
      <c r="AS336" s="17"/>
    </row>
    <row r="337">
      <c r="N337" s="26"/>
      <c r="O337" s="17"/>
      <c r="AB337" s="82"/>
      <c r="AD337" s="17"/>
      <c r="AS337" s="17"/>
    </row>
    <row r="338">
      <c r="N338" s="26"/>
      <c r="O338" s="17"/>
      <c r="AB338" s="82"/>
      <c r="AD338" s="17"/>
      <c r="AS338" s="17"/>
    </row>
    <row r="339">
      <c r="N339" s="26"/>
      <c r="O339" s="17"/>
      <c r="AB339" s="82"/>
      <c r="AD339" s="17"/>
      <c r="AS339" s="17"/>
    </row>
    <row r="340">
      <c r="N340" s="26"/>
      <c r="O340" s="17"/>
      <c r="AB340" s="82"/>
      <c r="AD340" s="17"/>
      <c r="AS340" s="17"/>
    </row>
    <row r="341">
      <c r="N341" s="26"/>
      <c r="O341" s="17"/>
      <c r="AB341" s="82"/>
      <c r="AD341" s="17"/>
      <c r="AS341" s="17"/>
    </row>
    <row r="342">
      <c r="N342" s="26"/>
      <c r="O342" s="17"/>
      <c r="AB342" s="82"/>
      <c r="AD342" s="17"/>
      <c r="AS342" s="17"/>
    </row>
    <row r="343">
      <c r="N343" s="26"/>
      <c r="O343" s="17"/>
      <c r="AB343" s="82"/>
      <c r="AD343" s="17"/>
      <c r="AS343" s="17"/>
    </row>
    <row r="344">
      <c r="N344" s="26"/>
      <c r="O344" s="17"/>
      <c r="AB344" s="82"/>
      <c r="AD344" s="17"/>
      <c r="AS344" s="17"/>
    </row>
    <row r="345">
      <c r="N345" s="26"/>
      <c r="O345" s="17"/>
      <c r="AB345" s="82"/>
      <c r="AD345" s="17"/>
      <c r="AS345" s="17"/>
    </row>
    <row r="346">
      <c r="N346" s="26"/>
      <c r="O346" s="17"/>
      <c r="AB346" s="82"/>
      <c r="AD346" s="17"/>
      <c r="AS346" s="17"/>
    </row>
    <row r="347">
      <c r="N347" s="26"/>
      <c r="O347" s="17"/>
      <c r="AB347" s="82"/>
      <c r="AD347" s="17"/>
      <c r="AS347" s="17"/>
    </row>
    <row r="348">
      <c r="N348" s="26"/>
      <c r="O348" s="17"/>
      <c r="AB348" s="82"/>
      <c r="AD348" s="17"/>
      <c r="AS348" s="17"/>
    </row>
    <row r="349">
      <c r="N349" s="26"/>
      <c r="O349" s="17"/>
      <c r="AB349" s="82"/>
      <c r="AD349" s="17"/>
      <c r="AS349" s="17"/>
    </row>
    <row r="350">
      <c r="N350" s="26"/>
      <c r="O350" s="17"/>
      <c r="AB350" s="82"/>
      <c r="AD350" s="17"/>
      <c r="AS350" s="17"/>
    </row>
    <row r="351">
      <c r="N351" s="26"/>
      <c r="O351" s="17"/>
      <c r="AB351" s="82"/>
      <c r="AD351" s="17"/>
      <c r="AS351" s="17"/>
    </row>
    <row r="352">
      <c r="N352" s="26"/>
      <c r="O352" s="17"/>
      <c r="AB352" s="82"/>
      <c r="AD352" s="17"/>
      <c r="AS352" s="17"/>
    </row>
    <row r="353">
      <c r="N353" s="26"/>
      <c r="O353" s="17"/>
      <c r="AB353" s="82"/>
      <c r="AD353" s="17"/>
      <c r="AS353" s="17"/>
    </row>
    <row r="354">
      <c r="N354" s="26"/>
      <c r="O354" s="17"/>
      <c r="AB354" s="82"/>
      <c r="AD354" s="17"/>
      <c r="AS354" s="17"/>
    </row>
    <row r="355">
      <c r="N355" s="26"/>
      <c r="O355" s="17"/>
      <c r="AB355" s="82"/>
      <c r="AD355" s="17"/>
      <c r="AS355" s="17"/>
    </row>
    <row r="356">
      <c r="N356" s="26"/>
      <c r="O356" s="17"/>
      <c r="AB356" s="82"/>
      <c r="AD356" s="17"/>
      <c r="AS356" s="17"/>
    </row>
    <row r="357">
      <c r="N357" s="26"/>
      <c r="O357" s="17"/>
      <c r="AB357" s="82"/>
      <c r="AD357" s="17"/>
      <c r="AS357" s="17"/>
    </row>
    <row r="358">
      <c r="N358" s="26"/>
      <c r="O358" s="17"/>
      <c r="AB358" s="82"/>
      <c r="AD358" s="17"/>
      <c r="AS358" s="17"/>
    </row>
    <row r="359">
      <c r="N359" s="26"/>
      <c r="O359" s="17"/>
      <c r="AB359" s="82"/>
      <c r="AD359" s="17"/>
      <c r="AS359" s="17"/>
    </row>
    <row r="360">
      <c r="N360" s="26"/>
      <c r="O360" s="17"/>
      <c r="AB360" s="82"/>
      <c r="AD360" s="17"/>
      <c r="AS360" s="17"/>
    </row>
    <row r="361">
      <c r="N361" s="26"/>
      <c r="O361" s="17"/>
      <c r="AB361" s="82"/>
      <c r="AD361" s="17"/>
      <c r="AS361" s="17"/>
    </row>
    <row r="362">
      <c r="N362" s="26"/>
      <c r="O362" s="17"/>
      <c r="AB362" s="82"/>
      <c r="AD362" s="17"/>
      <c r="AS362" s="17"/>
    </row>
    <row r="363">
      <c r="N363" s="26"/>
      <c r="O363" s="17"/>
      <c r="AB363" s="82"/>
      <c r="AD363" s="17"/>
      <c r="AS363" s="17"/>
    </row>
    <row r="364">
      <c r="N364" s="26"/>
      <c r="O364" s="17"/>
      <c r="AB364" s="82"/>
      <c r="AD364" s="17"/>
      <c r="AS364" s="17"/>
    </row>
    <row r="365">
      <c r="N365" s="26"/>
      <c r="O365" s="17"/>
      <c r="AB365" s="82"/>
      <c r="AD365" s="17"/>
      <c r="AS365" s="17"/>
    </row>
    <row r="366">
      <c r="N366" s="26"/>
      <c r="O366" s="17"/>
      <c r="AB366" s="82"/>
      <c r="AD366" s="17"/>
      <c r="AS366" s="17"/>
    </row>
    <row r="367">
      <c r="N367" s="26"/>
      <c r="O367" s="17"/>
      <c r="AB367" s="82"/>
      <c r="AD367" s="17"/>
      <c r="AS367" s="17"/>
    </row>
    <row r="368">
      <c r="N368" s="26"/>
      <c r="O368" s="17"/>
      <c r="AB368" s="82"/>
      <c r="AD368" s="17"/>
      <c r="AS368" s="17"/>
    </row>
    <row r="369">
      <c r="N369" s="26"/>
      <c r="O369" s="17"/>
      <c r="AB369" s="82"/>
      <c r="AD369" s="17"/>
      <c r="AS369" s="17"/>
    </row>
    <row r="370">
      <c r="N370" s="26"/>
      <c r="O370" s="17"/>
      <c r="AB370" s="82"/>
      <c r="AD370" s="17"/>
      <c r="AS370" s="17"/>
    </row>
    <row r="371">
      <c r="N371" s="26"/>
      <c r="O371" s="17"/>
      <c r="AB371" s="82"/>
      <c r="AD371" s="17"/>
      <c r="AS371" s="17"/>
    </row>
    <row r="372">
      <c r="N372" s="26"/>
      <c r="O372" s="17"/>
      <c r="AB372" s="82"/>
      <c r="AD372" s="17"/>
      <c r="AS372" s="17"/>
    </row>
    <row r="373">
      <c r="N373" s="26"/>
      <c r="O373" s="17"/>
      <c r="AB373" s="82"/>
      <c r="AD373" s="17"/>
      <c r="AS373" s="17"/>
    </row>
    <row r="374">
      <c r="N374" s="26"/>
      <c r="O374" s="17"/>
      <c r="AB374" s="82"/>
      <c r="AD374" s="17"/>
      <c r="AS374" s="17"/>
    </row>
    <row r="375">
      <c r="N375" s="26"/>
      <c r="O375" s="17"/>
      <c r="AB375" s="82"/>
      <c r="AD375" s="17"/>
      <c r="AS375" s="17"/>
    </row>
    <row r="376">
      <c r="N376" s="26"/>
      <c r="O376" s="17"/>
      <c r="AB376" s="82"/>
      <c r="AD376" s="17"/>
      <c r="AS376" s="17"/>
    </row>
    <row r="377">
      <c r="N377" s="26"/>
      <c r="O377" s="17"/>
      <c r="AB377" s="82"/>
      <c r="AD377" s="17"/>
      <c r="AS377" s="17"/>
    </row>
    <row r="378">
      <c r="N378" s="26"/>
      <c r="O378" s="17"/>
      <c r="AB378" s="82"/>
      <c r="AD378" s="17"/>
      <c r="AS378" s="17"/>
    </row>
    <row r="379">
      <c r="N379" s="26"/>
      <c r="O379" s="17"/>
      <c r="AB379" s="82"/>
      <c r="AD379" s="17"/>
      <c r="AS379" s="17"/>
    </row>
    <row r="380">
      <c r="N380" s="26"/>
      <c r="O380" s="17"/>
      <c r="AB380" s="82"/>
      <c r="AD380" s="17"/>
      <c r="AS380" s="17"/>
    </row>
    <row r="381">
      <c r="N381" s="26"/>
      <c r="O381" s="17"/>
      <c r="AB381" s="82"/>
      <c r="AD381" s="17"/>
      <c r="AS381" s="17"/>
    </row>
    <row r="382">
      <c r="N382" s="26"/>
      <c r="O382" s="17"/>
      <c r="AB382" s="82"/>
      <c r="AD382" s="17"/>
      <c r="AS382" s="17"/>
    </row>
    <row r="383">
      <c r="N383" s="26"/>
      <c r="O383" s="17"/>
      <c r="AB383" s="82"/>
      <c r="AD383" s="17"/>
      <c r="AS383" s="17"/>
    </row>
    <row r="384">
      <c r="N384" s="26"/>
      <c r="O384" s="17"/>
      <c r="AB384" s="82"/>
      <c r="AD384" s="17"/>
      <c r="AS384" s="17"/>
    </row>
    <row r="385">
      <c r="N385" s="26"/>
      <c r="O385" s="17"/>
      <c r="AB385" s="82"/>
      <c r="AD385" s="17"/>
      <c r="AS385" s="17"/>
    </row>
    <row r="386">
      <c r="N386" s="26"/>
      <c r="O386" s="17"/>
      <c r="AB386" s="82"/>
      <c r="AD386" s="17"/>
      <c r="AS386" s="17"/>
    </row>
    <row r="387">
      <c r="N387" s="26"/>
      <c r="O387" s="17"/>
      <c r="AB387" s="82"/>
      <c r="AD387" s="17"/>
      <c r="AS387" s="17"/>
    </row>
    <row r="388">
      <c r="N388" s="26"/>
      <c r="O388" s="17"/>
      <c r="AB388" s="82"/>
      <c r="AD388" s="17"/>
      <c r="AS388" s="17"/>
    </row>
    <row r="389">
      <c r="N389" s="26"/>
      <c r="O389" s="17"/>
      <c r="AB389" s="82"/>
      <c r="AD389" s="17"/>
      <c r="AS389" s="17"/>
    </row>
    <row r="390">
      <c r="N390" s="26"/>
      <c r="O390" s="17"/>
      <c r="AB390" s="82"/>
      <c r="AD390" s="17"/>
      <c r="AS390" s="17"/>
    </row>
    <row r="391">
      <c r="N391" s="26"/>
      <c r="O391" s="17"/>
      <c r="AB391" s="82"/>
      <c r="AD391" s="17"/>
      <c r="AS391" s="17"/>
    </row>
    <row r="392">
      <c r="N392" s="26"/>
      <c r="O392" s="17"/>
      <c r="AB392" s="82"/>
      <c r="AD392" s="17"/>
      <c r="AS392" s="17"/>
    </row>
    <row r="393">
      <c r="N393" s="26"/>
      <c r="O393" s="17"/>
      <c r="AB393" s="82"/>
      <c r="AD393" s="17"/>
      <c r="AS393" s="17"/>
    </row>
    <row r="394">
      <c r="N394" s="26"/>
      <c r="O394" s="17"/>
      <c r="AB394" s="82"/>
      <c r="AD394" s="17"/>
      <c r="AS394" s="17"/>
    </row>
    <row r="395">
      <c r="N395" s="26"/>
      <c r="O395" s="17"/>
      <c r="AB395" s="82"/>
      <c r="AD395" s="17"/>
      <c r="AS395" s="17"/>
    </row>
    <row r="396">
      <c r="N396" s="26"/>
      <c r="O396" s="17"/>
      <c r="AB396" s="82"/>
      <c r="AD396" s="17"/>
      <c r="AS396" s="17"/>
    </row>
    <row r="397">
      <c r="N397" s="26"/>
      <c r="O397" s="17"/>
      <c r="AB397" s="82"/>
      <c r="AD397" s="17"/>
      <c r="AS397" s="17"/>
    </row>
    <row r="398">
      <c r="N398" s="26"/>
      <c r="O398" s="17"/>
      <c r="AB398" s="82"/>
      <c r="AD398" s="17"/>
      <c r="AS398" s="17"/>
    </row>
    <row r="399">
      <c r="N399" s="26"/>
      <c r="O399" s="17"/>
      <c r="AB399" s="82"/>
      <c r="AD399" s="17"/>
      <c r="AS399" s="17"/>
    </row>
    <row r="400">
      <c r="N400" s="26"/>
      <c r="O400" s="17"/>
      <c r="AB400" s="82"/>
      <c r="AD400" s="17"/>
      <c r="AS400" s="17"/>
    </row>
    <row r="401">
      <c r="N401" s="26"/>
      <c r="O401" s="17"/>
      <c r="AB401" s="82"/>
      <c r="AD401" s="17"/>
      <c r="AS401" s="17"/>
    </row>
    <row r="402">
      <c r="N402" s="26"/>
      <c r="O402" s="17"/>
      <c r="AB402" s="82"/>
      <c r="AD402" s="17"/>
      <c r="AS402" s="17"/>
    </row>
    <row r="403">
      <c r="N403" s="26"/>
      <c r="O403" s="17"/>
      <c r="AB403" s="82"/>
      <c r="AD403" s="17"/>
      <c r="AS403" s="17"/>
    </row>
    <row r="404">
      <c r="N404" s="26"/>
      <c r="O404" s="17"/>
      <c r="AB404" s="82"/>
      <c r="AD404" s="17"/>
      <c r="AS404" s="17"/>
    </row>
    <row r="405">
      <c r="N405" s="26"/>
      <c r="O405" s="17"/>
      <c r="AB405" s="82"/>
      <c r="AD405" s="17"/>
      <c r="AS405" s="17"/>
    </row>
    <row r="406">
      <c r="N406" s="26"/>
      <c r="O406" s="17"/>
      <c r="AB406" s="82"/>
      <c r="AD406" s="17"/>
      <c r="AS406" s="17"/>
    </row>
    <row r="407">
      <c r="N407" s="26"/>
      <c r="O407" s="17"/>
      <c r="AB407" s="82"/>
      <c r="AD407" s="17"/>
      <c r="AS407" s="17"/>
    </row>
    <row r="408">
      <c r="N408" s="26"/>
      <c r="O408" s="17"/>
      <c r="AB408" s="82"/>
      <c r="AD408" s="17"/>
      <c r="AS408" s="17"/>
    </row>
    <row r="409">
      <c r="N409" s="26"/>
      <c r="O409" s="17"/>
      <c r="AB409" s="82"/>
      <c r="AD409" s="17"/>
      <c r="AS409" s="17"/>
    </row>
    <row r="410">
      <c r="N410" s="26"/>
      <c r="O410" s="17"/>
      <c r="AB410" s="82"/>
      <c r="AD410" s="17"/>
      <c r="AS410" s="17"/>
    </row>
    <row r="411">
      <c r="N411" s="26"/>
      <c r="O411" s="17"/>
      <c r="AB411" s="82"/>
      <c r="AD411" s="17"/>
      <c r="AS411" s="17"/>
    </row>
    <row r="412">
      <c r="N412" s="26"/>
      <c r="O412" s="17"/>
      <c r="AB412" s="82"/>
      <c r="AD412" s="17"/>
      <c r="AS412" s="17"/>
    </row>
    <row r="413">
      <c r="N413" s="26"/>
      <c r="O413" s="17"/>
      <c r="AB413" s="82"/>
      <c r="AD413" s="17"/>
      <c r="AS413" s="17"/>
    </row>
    <row r="414">
      <c r="N414" s="26"/>
      <c r="O414" s="17"/>
      <c r="AB414" s="82"/>
      <c r="AD414" s="17"/>
      <c r="AS414" s="17"/>
    </row>
    <row r="415">
      <c r="N415" s="26"/>
      <c r="O415" s="17"/>
      <c r="AB415" s="82"/>
      <c r="AD415" s="17"/>
      <c r="AS415" s="17"/>
    </row>
    <row r="416">
      <c r="N416" s="26"/>
      <c r="O416" s="17"/>
      <c r="AB416" s="82"/>
      <c r="AD416" s="17"/>
      <c r="AS416" s="17"/>
    </row>
    <row r="417">
      <c r="N417" s="26"/>
      <c r="O417" s="17"/>
      <c r="AB417" s="82"/>
      <c r="AD417" s="17"/>
      <c r="AS417" s="17"/>
    </row>
    <row r="418">
      <c r="N418" s="26"/>
      <c r="O418" s="17"/>
      <c r="AB418" s="82"/>
      <c r="AD418" s="17"/>
      <c r="AS418" s="17"/>
    </row>
    <row r="419">
      <c r="N419" s="26"/>
      <c r="O419" s="17"/>
      <c r="AB419" s="82"/>
      <c r="AD419" s="17"/>
      <c r="AS419" s="17"/>
    </row>
    <row r="420">
      <c r="N420" s="26"/>
      <c r="O420" s="17"/>
      <c r="AB420" s="82"/>
      <c r="AD420" s="17"/>
      <c r="AS420" s="17"/>
    </row>
    <row r="421">
      <c r="N421" s="26"/>
      <c r="O421" s="17"/>
      <c r="AB421" s="82"/>
      <c r="AD421" s="17"/>
      <c r="AS421" s="17"/>
    </row>
    <row r="422">
      <c r="N422" s="26"/>
      <c r="O422" s="17"/>
      <c r="AB422" s="82"/>
      <c r="AD422" s="17"/>
      <c r="AS422" s="17"/>
    </row>
    <row r="423">
      <c r="N423" s="26"/>
      <c r="O423" s="17"/>
      <c r="AB423" s="82"/>
      <c r="AD423" s="17"/>
      <c r="AS423" s="17"/>
    </row>
    <row r="424">
      <c r="N424" s="26"/>
      <c r="O424" s="17"/>
      <c r="AB424" s="82"/>
      <c r="AD424" s="17"/>
      <c r="AS424" s="17"/>
    </row>
    <row r="425">
      <c r="N425" s="26"/>
      <c r="O425" s="17"/>
      <c r="AB425" s="82"/>
      <c r="AD425" s="17"/>
      <c r="AS425" s="17"/>
    </row>
    <row r="426">
      <c r="N426" s="26"/>
      <c r="O426" s="17"/>
      <c r="AB426" s="82"/>
      <c r="AD426" s="17"/>
      <c r="AS426" s="17"/>
    </row>
    <row r="427">
      <c r="N427" s="26"/>
      <c r="O427" s="17"/>
      <c r="AB427" s="82"/>
      <c r="AD427" s="17"/>
      <c r="AS427" s="17"/>
    </row>
    <row r="428">
      <c r="N428" s="26"/>
      <c r="O428" s="17"/>
      <c r="AB428" s="82"/>
      <c r="AD428" s="17"/>
      <c r="AS428" s="17"/>
    </row>
    <row r="429">
      <c r="N429" s="26"/>
      <c r="O429" s="17"/>
      <c r="AB429" s="82"/>
      <c r="AD429" s="17"/>
      <c r="AS429" s="17"/>
    </row>
    <row r="430">
      <c r="N430" s="26"/>
      <c r="O430" s="17"/>
      <c r="AB430" s="82"/>
      <c r="AD430" s="17"/>
      <c r="AS430" s="17"/>
    </row>
    <row r="431">
      <c r="N431" s="26"/>
      <c r="O431" s="17"/>
      <c r="AB431" s="82"/>
      <c r="AD431" s="17"/>
      <c r="AS431" s="17"/>
    </row>
    <row r="432">
      <c r="N432" s="26"/>
      <c r="O432" s="17"/>
      <c r="AB432" s="82"/>
      <c r="AD432" s="17"/>
      <c r="AS432" s="17"/>
    </row>
    <row r="433">
      <c r="N433" s="26"/>
      <c r="O433" s="17"/>
      <c r="AB433" s="82"/>
      <c r="AD433" s="17"/>
      <c r="AS433" s="17"/>
    </row>
    <row r="434">
      <c r="N434" s="26"/>
      <c r="O434" s="17"/>
      <c r="AB434" s="82"/>
      <c r="AD434" s="17"/>
      <c r="AS434" s="17"/>
    </row>
    <row r="435">
      <c r="N435" s="26"/>
      <c r="O435" s="17"/>
      <c r="AB435" s="82"/>
      <c r="AD435" s="17"/>
      <c r="AS435" s="17"/>
    </row>
    <row r="436">
      <c r="N436" s="26"/>
      <c r="O436" s="17"/>
      <c r="AB436" s="82"/>
      <c r="AD436" s="17"/>
      <c r="AS436" s="17"/>
    </row>
    <row r="437">
      <c r="N437" s="26"/>
      <c r="O437" s="17"/>
      <c r="AB437" s="82"/>
      <c r="AD437" s="17"/>
      <c r="AS437" s="17"/>
    </row>
    <row r="438">
      <c r="N438" s="26"/>
      <c r="O438" s="17"/>
      <c r="AB438" s="82"/>
      <c r="AD438" s="17"/>
      <c r="AS438" s="17"/>
    </row>
    <row r="439">
      <c r="N439" s="26"/>
      <c r="O439" s="17"/>
      <c r="AB439" s="82"/>
      <c r="AD439" s="17"/>
      <c r="AS439" s="17"/>
    </row>
    <row r="440">
      <c r="N440" s="26"/>
      <c r="O440" s="17"/>
      <c r="AB440" s="82"/>
      <c r="AD440" s="17"/>
      <c r="AS440" s="17"/>
    </row>
    <row r="441">
      <c r="N441" s="26"/>
      <c r="O441" s="17"/>
      <c r="AB441" s="82"/>
      <c r="AD441" s="17"/>
      <c r="AS441" s="17"/>
    </row>
    <row r="442">
      <c r="N442" s="26"/>
      <c r="O442" s="17"/>
      <c r="AB442" s="82"/>
      <c r="AD442" s="17"/>
      <c r="AS442" s="17"/>
    </row>
    <row r="443">
      <c r="N443" s="26"/>
      <c r="O443" s="17"/>
      <c r="AB443" s="82"/>
      <c r="AD443" s="17"/>
      <c r="AS443" s="17"/>
    </row>
    <row r="444">
      <c r="N444" s="26"/>
      <c r="O444" s="17"/>
      <c r="AB444" s="82"/>
      <c r="AD444" s="17"/>
      <c r="AS444" s="17"/>
    </row>
    <row r="445">
      <c r="N445" s="26"/>
      <c r="O445" s="17"/>
      <c r="AB445" s="82"/>
      <c r="AD445" s="17"/>
      <c r="AS445" s="17"/>
    </row>
    <row r="446">
      <c r="N446" s="26"/>
      <c r="O446" s="17"/>
      <c r="AB446" s="82"/>
      <c r="AD446" s="17"/>
      <c r="AS446" s="17"/>
    </row>
    <row r="447">
      <c r="N447" s="26"/>
      <c r="O447" s="17"/>
      <c r="AB447" s="82"/>
      <c r="AD447" s="17"/>
      <c r="AS447" s="17"/>
    </row>
    <row r="448">
      <c r="N448" s="26"/>
      <c r="O448" s="17"/>
      <c r="AB448" s="82"/>
      <c r="AD448" s="17"/>
      <c r="AS448" s="17"/>
    </row>
    <row r="449">
      <c r="N449" s="26"/>
      <c r="O449" s="17"/>
      <c r="AB449" s="82"/>
      <c r="AD449" s="17"/>
      <c r="AS449" s="17"/>
    </row>
    <row r="450">
      <c r="N450" s="26"/>
      <c r="O450" s="17"/>
      <c r="AB450" s="82"/>
      <c r="AD450" s="17"/>
      <c r="AS450" s="17"/>
    </row>
    <row r="451">
      <c r="N451" s="26"/>
      <c r="O451" s="17"/>
      <c r="AB451" s="82"/>
      <c r="AD451" s="17"/>
      <c r="AS451" s="17"/>
    </row>
    <row r="452">
      <c r="N452" s="26"/>
      <c r="O452" s="17"/>
      <c r="AB452" s="82"/>
      <c r="AD452" s="17"/>
      <c r="AS452" s="17"/>
    </row>
    <row r="453">
      <c r="N453" s="26"/>
      <c r="O453" s="17"/>
      <c r="AB453" s="82"/>
      <c r="AD453" s="17"/>
      <c r="AS453" s="17"/>
    </row>
    <row r="454">
      <c r="N454" s="26"/>
      <c r="O454" s="17"/>
      <c r="AB454" s="82"/>
      <c r="AD454" s="17"/>
      <c r="AS454" s="17"/>
    </row>
    <row r="455">
      <c r="N455" s="26"/>
      <c r="O455" s="17"/>
      <c r="AB455" s="82"/>
      <c r="AD455" s="17"/>
      <c r="AS455" s="17"/>
    </row>
    <row r="456">
      <c r="N456" s="26"/>
      <c r="O456" s="17"/>
      <c r="AB456" s="82"/>
      <c r="AD456" s="17"/>
      <c r="AS456" s="17"/>
    </row>
    <row r="457">
      <c r="N457" s="26"/>
      <c r="O457" s="17"/>
      <c r="AB457" s="82"/>
      <c r="AD457" s="17"/>
      <c r="AS457" s="17"/>
    </row>
    <row r="458">
      <c r="N458" s="26"/>
      <c r="O458" s="17"/>
      <c r="AB458" s="82"/>
      <c r="AD458" s="17"/>
      <c r="AS458" s="17"/>
    </row>
    <row r="459">
      <c r="N459" s="26"/>
      <c r="O459" s="17"/>
      <c r="AB459" s="82"/>
      <c r="AD459" s="17"/>
      <c r="AS459" s="17"/>
    </row>
    <row r="460">
      <c r="N460" s="26"/>
      <c r="O460" s="17"/>
      <c r="AB460" s="82"/>
      <c r="AD460" s="17"/>
      <c r="AS460" s="17"/>
    </row>
    <row r="461">
      <c r="N461" s="26"/>
      <c r="O461" s="17"/>
      <c r="AB461" s="82"/>
      <c r="AD461" s="17"/>
      <c r="AS461" s="17"/>
    </row>
    <row r="462">
      <c r="N462" s="26"/>
      <c r="O462" s="17"/>
      <c r="AB462" s="82"/>
      <c r="AD462" s="17"/>
      <c r="AS462" s="17"/>
    </row>
    <row r="463">
      <c r="N463" s="26"/>
      <c r="O463" s="17"/>
      <c r="AB463" s="82"/>
      <c r="AD463" s="17"/>
      <c r="AS463" s="17"/>
    </row>
    <row r="464">
      <c r="N464" s="26"/>
      <c r="O464" s="17"/>
      <c r="AB464" s="82"/>
      <c r="AD464" s="17"/>
      <c r="AS464" s="17"/>
    </row>
    <row r="465">
      <c r="N465" s="26"/>
      <c r="O465" s="17"/>
      <c r="AB465" s="82"/>
      <c r="AD465" s="17"/>
      <c r="AS465" s="17"/>
    </row>
    <row r="466">
      <c r="N466" s="26"/>
      <c r="O466" s="17"/>
      <c r="AB466" s="82"/>
      <c r="AD466" s="17"/>
      <c r="AS466" s="17"/>
    </row>
    <row r="467">
      <c r="N467" s="26"/>
      <c r="O467" s="17"/>
      <c r="AB467" s="82"/>
      <c r="AD467" s="17"/>
      <c r="AS467" s="17"/>
    </row>
    <row r="468">
      <c r="N468" s="26"/>
      <c r="O468" s="17"/>
      <c r="AB468" s="82"/>
      <c r="AD468" s="17"/>
      <c r="AS468" s="17"/>
    </row>
    <row r="469">
      <c r="N469" s="26"/>
      <c r="O469" s="17"/>
      <c r="AB469" s="82"/>
      <c r="AD469" s="17"/>
      <c r="AS469" s="17"/>
    </row>
    <row r="470">
      <c r="N470" s="26"/>
      <c r="O470" s="17"/>
      <c r="AB470" s="82"/>
      <c r="AD470" s="17"/>
      <c r="AS470" s="17"/>
    </row>
    <row r="471">
      <c r="N471" s="26"/>
      <c r="O471" s="17"/>
      <c r="AB471" s="82"/>
      <c r="AD471" s="17"/>
      <c r="AS471" s="17"/>
    </row>
    <row r="472">
      <c r="N472" s="26"/>
      <c r="O472" s="17"/>
      <c r="AB472" s="82"/>
      <c r="AD472" s="17"/>
      <c r="AS472" s="17"/>
    </row>
    <row r="473">
      <c r="N473" s="26"/>
      <c r="O473" s="17"/>
      <c r="AB473" s="82"/>
      <c r="AD473" s="17"/>
      <c r="AS473" s="17"/>
    </row>
    <row r="474">
      <c r="N474" s="26"/>
      <c r="O474" s="17"/>
      <c r="AB474" s="82"/>
      <c r="AD474" s="17"/>
      <c r="AS474" s="17"/>
    </row>
    <row r="475">
      <c r="N475" s="26"/>
      <c r="O475" s="17"/>
      <c r="AB475" s="82"/>
      <c r="AD475" s="17"/>
      <c r="AS475" s="17"/>
    </row>
    <row r="476">
      <c r="N476" s="26"/>
      <c r="O476" s="17"/>
      <c r="AB476" s="82"/>
      <c r="AD476" s="17"/>
      <c r="AS476" s="17"/>
    </row>
    <row r="477">
      <c r="N477" s="26"/>
      <c r="O477" s="17"/>
      <c r="AB477" s="82"/>
      <c r="AD477" s="17"/>
      <c r="AS477" s="17"/>
    </row>
    <row r="478">
      <c r="N478" s="26"/>
      <c r="O478" s="17"/>
      <c r="AB478" s="82"/>
      <c r="AD478" s="17"/>
      <c r="AS478" s="17"/>
    </row>
    <row r="479">
      <c r="N479" s="26"/>
      <c r="O479" s="17"/>
      <c r="AB479" s="82"/>
      <c r="AD479" s="17"/>
      <c r="AS479" s="17"/>
    </row>
    <row r="480">
      <c r="N480" s="26"/>
      <c r="O480" s="17"/>
      <c r="AB480" s="82"/>
      <c r="AD480" s="17"/>
      <c r="AS480" s="17"/>
    </row>
    <row r="481">
      <c r="N481" s="26"/>
      <c r="O481" s="17"/>
      <c r="AB481" s="82"/>
      <c r="AD481" s="17"/>
      <c r="AS481" s="17"/>
    </row>
    <row r="482">
      <c r="N482" s="26"/>
      <c r="O482" s="17"/>
      <c r="AB482" s="82"/>
      <c r="AD482" s="17"/>
      <c r="AS482" s="17"/>
    </row>
    <row r="483">
      <c r="N483" s="26"/>
      <c r="O483" s="17"/>
      <c r="AB483" s="82"/>
      <c r="AD483" s="17"/>
      <c r="AS483" s="17"/>
    </row>
    <row r="484">
      <c r="N484" s="26"/>
      <c r="O484" s="17"/>
      <c r="AB484" s="82"/>
      <c r="AD484" s="17"/>
      <c r="AS484" s="17"/>
    </row>
    <row r="485">
      <c r="N485" s="26"/>
      <c r="O485" s="17"/>
      <c r="AB485" s="82"/>
      <c r="AD485" s="17"/>
      <c r="AS485" s="17"/>
    </row>
    <row r="486">
      <c r="N486" s="26"/>
      <c r="O486" s="17"/>
      <c r="AB486" s="82"/>
      <c r="AD486" s="17"/>
      <c r="AS486" s="17"/>
    </row>
    <row r="487">
      <c r="N487" s="26"/>
      <c r="O487" s="17"/>
      <c r="AB487" s="82"/>
      <c r="AD487" s="17"/>
      <c r="AS487" s="17"/>
    </row>
    <row r="488">
      <c r="N488" s="26"/>
      <c r="O488" s="17"/>
      <c r="AB488" s="82"/>
      <c r="AD488" s="17"/>
      <c r="AS488" s="17"/>
    </row>
    <row r="489">
      <c r="N489" s="26"/>
      <c r="O489" s="17"/>
      <c r="AB489" s="82"/>
      <c r="AD489" s="17"/>
      <c r="AS489" s="17"/>
    </row>
    <row r="490">
      <c r="N490" s="26"/>
      <c r="O490" s="17"/>
      <c r="AB490" s="82"/>
      <c r="AD490" s="17"/>
      <c r="AS490" s="17"/>
    </row>
    <row r="491">
      <c r="N491" s="26"/>
      <c r="O491" s="17"/>
      <c r="AB491" s="82"/>
      <c r="AD491" s="17"/>
      <c r="AS491" s="17"/>
    </row>
    <row r="492">
      <c r="N492" s="26"/>
      <c r="O492" s="17"/>
      <c r="AB492" s="82"/>
      <c r="AD492" s="17"/>
      <c r="AS492" s="17"/>
    </row>
    <row r="493">
      <c r="N493" s="26"/>
      <c r="O493" s="17"/>
      <c r="AB493" s="82"/>
      <c r="AD493" s="17"/>
      <c r="AS493" s="17"/>
    </row>
    <row r="494">
      <c r="N494" s="26"/>
      <c r="O494" s="17"/>
      <c r="AB494" s="82"/>
      <c r="AD494" s="17"/>
      <c r="AS494" s="17"/>
    </row>
    <row r="495">
      <c r="N495" s="26"/>
      <c r="O495" s="17"/>
      <c r="AB495" s="82"/>
      <c r="AD495" s="17"/>
      <c r="AS495" s="17"/>
    </row>
    <row r="496">
      <c r="N496" s="26"/>
      <c r="O496" s="17"/>
      <c r="AB496" s="82"/>
      <c r="AD496" s="17"/>
      <c r="AS496" s="17"/>
    </row>
    <row r="497">
      <c r="N497" s="26"/>
      <c r="O497" s="17"/>
      <c r="AB497" s="82"/>
      <c r="AD497" s="17"/>
      <c r="AS497" s="17"/>
    </row>
    <row r="498">
      <c r="N498" s="26"/>
      <c r="O498" s="17"/>
      <c r="AB498" s="82"/>
      <c r="AD498" s="17"/>
      <c r="AS498" s="17"/>
    </row>
    <row r="499">
      <c r="N499" s="26"/>
      <c r="O499" s="17"/>
      <c r="AB499" s="82"/>
      <c r="AD499" s="17"/>
      <c r="AS499" s="17"/>
    </row>
    <row r="500">
      <c r="N500" s="26"/>
      <c r="O500" s="17"/>
      <c r="AB500" s="82"/>
      <c r="AD500" s="17"/>
      <c r="AS500" s="17"/>
    </row>
    <row r="501">
      <c r="N501" s="26"/>
      <c r="O501" s="17"/>
      <c r="AB501" s="82"/>
      <c r="AD501" s="17"/>
      <c r="AS501" s="17"/>
    </row>
    <row r="502">
      <c r="N502" s="26"/>
      <c r="O502" s="17"/>
      <c r="AB502" s="82"/>
      <c r="AD502" s="17"/>
      <c r="AS502" s="17"/>
    </row>
    <row r="503">
      <c r="N503" s="26"/>
      <c r="O503" s="17"/>
      <c r="AB503" s="82"/>
      <c r="AD503" s="17"/>
      <c r="AS503" s="17"/>
    </row>
    <row r="504">
      <c r="N504" s="26"/>
      <c r="O504" s="17"/>
      <c r="AB504" s="82"/>
      <c r="AD504" s="17"/>
      <c r="AS504" s="17"/>
    </row>
    <row r="505">
      <c r="N505" s="26"/>
      <c r="O505" s="17"/>
      <c r="AB505" s="82"/>
      <c r="AD505" s="17"/>
      <c r="AS505" s="17"/>
    </row>
    <row r="506">
      <c r="N506" s="26"/>
      <c r="O506" s="17"/>
      <c r="AB506" s="82"/>
      <c r="AD506" s="17"/>
      <c r="AS506" s="17"/>
    </row>
    <row r="507">
      <c r="N507" s="26"/>
      <c r="O507" s="17"/>
      <c r="AB507" s="82"/>
      <c r="AD507" s="17"/>
      <c r="AS507" s="17"/>
    </row>
    <row r="508">
      <c r="N508" s="26"/>
      <c r="O508" s="17"/>
      <c r="AB508" s="82"/>
      <c r="AD508" s="17"/>
      <c r="AS508" s="17"/>
    </row>
    <row r="509">
      <c r="N509" s="26"/>
      <c r="O509" s="17"/>
      <c r="AB509" s="82"/>
      <c r="AD509" s="17"/>
      <c r="AS509" s="17"/>
    </row>
    <row r="510">
      <c r="N510" s="26"/>
      <c r="O510" s="17"/>
      <c r="AB510" s="82"/>
      <c r="AD510" s="17"/>
      <c r="AS510" s="17"/>
    </row>
    <row r="511">
      <c r="N511" s="26"/>
      <c r="O511" s="17"/>
      <c r="AB511" s="82"/>
      <c r="AD511" s="17"/>
      <c r="AS511" s="17"/>
    </row>
    <row r="512">
      <c r="N512" s="26"/>
      <c r="O512" s="17"/>
      <c r="AB512" s="82"/>
      <c r="AD512" s="17"/>
      <c r="AS512" s="17"/>
    </row>
    <row r="513">
      <c r="N513" s="26"/>
      <c r="O513" s="17"/>
      <c r="AB513" s="82"/>
      <c r="AD513" s="17"/>
      <c r="AS513" s="17"/>
    </row>
    <row r="514">
      <c r="N514" s="26"/>
      <c r="O514" s="17"/>
      <c r="AB514" s="82"/>
      <c r="AD514" s="17"/>
      <c r="AS514" s="17"/>
    </row>
    <row r="515">
      <c r="N515" s="26"/>
      <c r="O515" s="17"/>
      <c r="AB515" s="82"/>
      <c r="AD515" s="17"/>
      <c r="AS515" s="17"/>
    </row>
    <row r="516">
      <c r="N516" s="26"/>
      <c r="O516" s="17"/>
      <c r="AB516" s="82"/>
      <c r="AD516" s="17"/>
      <c r="AS516" s="17"/>
    </row>
    <row r="517">
      <c r="N517" s="26"/>
      <c r="O517" s="17"/>
      <c r="AB517" s="82"/>
      <c r="AD517" s="17"/>
      <c r="AS517" s="17"/>
    </row>
    <row r="518">
      <c r="N518" s="26"/>
      <c r="O518" s="17"/>
      <c r="AB518" s="82"/>
      <c r="AD518" s="17"/>
      <c r="AS518" s="17"/>
    </row>
    <row r="519">
      <c r="N519" s="26"/>
      <c r="O519" s="17"/>
      <c r="AB519" s="82"/>
      <c r="AD519" s="17"/>
      <c r="AS519" s="17"/>
    </row>
    <row r="520">
      <c r="N520" s="26"/>
      <c r="O520" s="17"/>
      <c r="AB520" s="82"/>
      <c r="AD520" s="17"/>
      <c r="AS520" s="17"/>
    </row>
    <row r="521">
      <c r="N521" s="26"/>
      <c r="O521" s="17"/>
      <c r="AB521" s="82"/>
      <c r="AD521" s="17"/>
      <c r="AS521" s="17"/>
    </row>
    <row r="522">
      <c r="N522" s="26"/>
      <c r="O522" s="17"/>
      <c r="AB522" s="82"/>
      <c r="AD522" s="17"/>
      <c r="AS522" s="17"/>
    </row>
    <row r="523">
      <c r="N523" s="26"/>
      <c r="O523" s="17"/>
      <c r="AB523" s="82"/>
      <c r="AD523" s="17"/>
      <c r="AS523" s="17"/>
    </row>
    <row r="524">
      <c r="N524" s="26"/>
      <c r="O524" s="17"/>
      <c r="AB524" s="82"/>
      <c r="AD524" s="17"/>
      <c r="AS524" s="17"/>
    </row>
    <row r="525">
      <c r="N525" s="26"/>
      <c r="O525" s="17"/>
      <c r="AB525" s="82"/>
      <c r="AD525" s="17"/>
      <c r="AS525" s="17"/>
    </row>
    <row r="526">
      <c r="N526" s="26"/>
      <c r="O526" s="17"/>
      <c r="AB526" s="82"/>
      <c r="AD526" s="17"/>
      <c r="AS526" s="17"/>
    </row>
    <row r="527">
      <c r="N527" s="26"/>
      <c r="O527" s="17"/>
      <c r="AB527" s="82"/>
      <c r="AD527" s="17"/>
      <c r="AS527" s="17"/>
    </row>
    <row r="528">
      <c r="N528" s="26"/>
      <c r="O528" s="17"/>
      <c r="AB528" s="82"/>
      <c r="AD528" s="17"/>
      <c r="AS528" s="17"/>
    </row>
    <row r="529">
      <c r="N529" s="26"/>
      <c r="O529" s="17"/>
      <c r="AB529" s="82"/>
      <c r="AD529" s="17"/>
      <c r="AS529" s="17"/>
    </row>
    <row r="530">
      <c r="N530" s="26"/>
      <c r="O530" s="17"/>
      <c r="AB530" s="82"/>
      <c r="AD530" s="17"/>
      <c r="AS530" s="17"/>
    </row>
    <row r="531">
      <c r="N531" s="26"/>
      <c r="O531" s="17"/>
      <c r="AB531" s="82"/>
      <c r="AD531" s="17"/>
      <c r="AS531" s="17"/>
    </row>
    <row r="532">
      <c r="N532" s="26"/>
      <c r="O532" s="17"/>
      <c r="AB532" s="82"/>
      <c r="AD532" s="17"/>
      <c r="AS532" s="17"/>
    </row>
    <row r="533">
      <c r="N533" s="26"/>
      <c r="O533" s="17"/>
      <c r="AB533" s="82"/>
      <c r="AD533" s="17"/>
      <c r="AS533" s="17"/>
    </row>
    <row r="534">
      <c r="N534" s="26"/>
      <c r="O534" s="17"/>
      <c r="AB534" s="82"/>
      <c r="AD534" s="17"/>
      <c r="AS534" s="17"/>
    </row>
    <row r="535">
      <c r="N535" s="26"/>
      <c r="O535" s="17"/>
      <c r="AB535" s="82"/>
      <c r="AD535" s="17"/>
      <c r="AS535" s="17"/>
    </row>
    <row r="536">
      <c r="N536" s="26"/>
      <c r="O536" s="17"/>
      <c r="AB536" s="82"/>
      <c r="AD536" s="17"/>
      <c r="AS536" s="17"/>
    </row>
    <row r="537">
      <c r="N537" s="26"/>
      <c r="O537" s="17"/>
      <c r="AB537" s="82"/>
      <c r="AD537" s="17"/>
      <c r="AS537" s="17"/>
    </row>
    <row r="538">
      <c r="N538" s="26"/>
      <c r="O538" s="17"/>
      <c r="AB538" s="82"/>
      <c r="AD538" s="17"/>
      <c r="AS538" s="17"/>
    </row>
    <row r="539">
      <c r="N539" s="26"/>
      <c r="O539" s="17"/>
      <c r="AB539" s="82"/>
      <c r="AD539" s="17"/>
      <c r="AS539" s="17"/>
    </row>
    <row r="540">
      <c r="N540" s="26"/>
      <c r="O540" s="17"/>
      <c r="AB540" s="82"/>
      <c r="AD540" s="17"/>
      <c r="AS540" s="17"/>
    </row>
    <row r="541">
      <c r="N541" s="26"/>
      <c r="O541" s="17"/>
      <c r="AB541" s="82"/>
      <c r="AD541" s="17"/>
      <c r="AS541" s="17"/>
    </row>
    <row r="542">
      <c r="N542" s="26"/>
      <c r="O542" s="17"/>
      <c r="AB542" s="82"/>
      <c r="AD542" s="17"/>
      <c r="AS542" s="17"/>
    </row>
    <row r="543">
      <c r="N543" s="26"/>
      <c r="O543" s="17"/>
      <c r="AB543" s="82"/>
      <c r="AD543" s="17"/>
      <c r="AS543" s="17"/>
    </row>
    <row r="544">
      <c r="N544" s="26"/>
      <c r="O544" s="17"/>
      <c r="AB544" s="82"/>
      <c r="AD544" s="17"/>
      <c r="AS544" s="17"/>
    </row>
    <row r="545">
      <c r="N545" s="26"/>
      <c r="O545" s="17"/>
      <c r="AB545" s="82"/>
      <c r="AD545" s="17"/>
      <c r="AS545" s="17"/>
    </row>
    <row r="546">
      <c r="N546" s="26"/>
      <c r="O546" s="17"/>
      <c r="AB546" s="82"/>
      <c r="AD546" s="17"/>
      <c r="AS546" s="17"/>
    </row>
    <row r="547">
      <c r="N547" s="26"/>
      <c r="O547" s="17"/>
      <c r="AB547" s="82"/>
      <c r="AD547" s="17"/>
      <c r="AS547" s="17"/>
    </row>
    <row r="548">
      <c r="N548" s="26"/>
      <c r="O548" s="17"/>
      <c r="AB548" s="82"/>
      <c r="AD548" s="17"/>
      <c r="AS548" s="17"/>
    </row>
    <row r="549">
      <c r="N549" s="26"/>
      <c r="O549" s="17"/>
      <c r="AB549" s="82"/>
      <c r="AD549" s="17"/>
      <c r="AS549" s="17"/>
    </row>
    <row r="550">
      <c r="N550" s="26"/>
      <c r="O550" s="17"/>
      <c r="AB550" s="82"/>
      <c r="AD550" s="17"/>
      <c r="AS550" s="17"/>
    </row>
    <row r="551">
      <c r="N551" s="26"/>
      <c r="O551" s="17"/>
      <c r="AB551" s="82"/>
      <c r="AD551" s="17"/>
      <c r="AS551" s="17"/>
    </row>
    <row r="552">
      <c r="N552" s="26"/>
      <c r="O552" s="17"/>
      <c r="AB552" s="82"/>
      <c r="AD552" s="17"/>
      <c r="AS552" s="17"/>
    </row>
    <row r="553">
      <c r="N553" s="26"/>
      <c r="O553" s="17"/>
      <c r="AB553" s="82"/>
      <c r="AD553" s="17"/>
      <c r="AS553" s="17"/>
    </row>
    <row r="554">
      <c r="N554" s="26"/>
      <c r="O554" s="17"/>
      <c r="AB554" s="82"/>
      <c r="AD554" s="17"/>
      <c r="AS554" s="17"/>
    </row>
    <row r="555">
      <c r="N555" s="26"/>
      <c r="O555" s="17"/>
      <c r="AB555" s="82"/>
      <c r="AD555" s="17"/>
      <c r="AS555" s="17"/>
    </row>
    <row r="556">
      <c r="N556" s="26"/>
      <c r="O556" s="17"/>
      <c r="AB556" s="82"/>
      <c r="AD556" s="17"/>
      <c r="AS556" s="17"/>
    </row>
    <row r="557">
      <c r="N557" s="26"/>
      <c r="O557" s="17"/>
      <c r="AB557" s="82"/>
      <c r="AD557" s="17"/>
      <c r="AS557" s="17"/>
    </row>
    <row r="558">
      <c r="N558" s="26"/>
      <c r="O558" s="17"/>
      <c r="AB558" s="82"/>
      <c r="AD558" s="17"/>
      <c r="AS558" s="17"/>
    </row>
    <row r="559">
      <c r="N559" s="26"/>
      <c r="O559" s="17"/>
      <c r="AB559" s="82"/>
      <c r="AD559" s="17"/>
      <c r="AS559" s="17"/>
    </row>
    <row r="560">
      <c r="N560" s="26"/>
      <c r="O560" s="17"/>
      <c r="AB560" s="82"/>
      <c r="AD560" s="17"/>
      <c r="AS560" s="17"/>
    </row>
    <row r="561">
      <c r="N561" s="26"/>
      <c r="O561" s="17"/>
      <c r="AB561" s="82"/>
      <c r="AD561" s="17"/>
      <c r="AS561" s="17"/>
    </row>
    <row r="562">
      <c r="N562" s="26"/>
      <c r="O562" s="17"/>
      <c r="AB562" s="82"/>
      <c r="AD562" s="17"/>
      <c r="AS562" s="17"/>
    </row>
    <row r="563">
      <c r="N563" s="26"/>
      <c r="O563" s="17"/>
      <c r="AB563" s="82"/>
      <c r="AD563" s="17"/>
      <c r="AS563" s="17"/>
    </row>
    <row r="564">
      <c r="N564" s="26"/>
      <c r="O564" s="17"/>
      <c r="AB564" s="82"/>
      <c r="AD564" s="17"/>
      <c r="AS564" s="17"/>
    </row>
    <row r="565">
      <c r="N565" s="26"/>
      <c r="O565" s="17"/>
      <c r="AB565" s="82"/>
      <c r="AD565" s="17"/>
      <c r="AS565" s="17"/>
    </row>
    <row r="566">
      <c r="N566" s="26"/>
      <c r="O566" s="17"/>
      <c r="AB566" s="82"/>
      <c r="AD566" s="17"/>
      <c r="AS566" s="17"/>
    </row>
    <row r="567">
      <c r="N567" s="26"/>
      <c r="O567" s="17"/>
      <c r="AB567" s="82"/>
      <c r="AD567" s="17"/>
      <c r="AS567" s="17"/>
    </row>
    <row r="568">
      <c r="N568" s="26"/>
      <c r="O568" s="17"/>
      <c r="AB568" s="82"/>
      <c r="AD568" s="17"/>
      <c r="AS568" s="17"/>
    </row>
    <row r="569">
      <c r="N569" s="26"/>
      <c r="O569" s="17"/>
      <c r="AB569" s="82"/>
      <c r="AD569" s="17"/>
      <c r="AS569" s="17"/>
    </row>
    <row r="570">
      <c r="N570" s="26"/>
      <c r="O570" s="17"/>
      <c r="AB570" s="82"/>
      <c r="AD570" s="17"/>
      <c r="AS570" s="17"/>
    </row>
    <row r="571">
      <c r="N571" s="26"/>
      <c r="O571" s="17"/>
      <c r="AB571" s="82"/>
      <c r="AD571" s="17"/>
      <c r="AS571" s="17"/>
    </row>
    <row r="572">
      <c r="N572" s="26"/>
      <c r="O572" s="17"/>
      <c r="AB572" s="82"/>
      <c r="AD572" s="17"/>
      <c r="AS572" s="17"/>
    </row>
    <row r="573">
      <c r="N573" s="26"/>
      <c r="O573" s="17"/>
      <c r="AB573" s="82"/>
      <c r="AD573" s="17"/>
      <c r="AS573" s="17"/>
    </row>
    <row r="574">
      <c r="N574" s="26"/>
      <c r="O574" s="17"/>
      <c r="AB574" s="82"/>
      <c r="AD574" s="17"/>
      <c r="AS574" s="17"/>
    </row>
    <row r="575">
      <c r="N575" s="26"/>
      <c r="O575" s="17"/>
      <c r="AB575" s="82"/>
      <c r="AD575" s="17"/>
      <c r="AS575" s="17"/>
    </row>
    <row r="576">
      <c r="N576" s="26"/>
      <c r="O576" s="17"/>
      <c r="AB576" s="82"/>
      <c r="AD576" s="17"/>
      <c r="AS576" s="17"/>
    </row>
    <row r="577">
      <c r="N577" s="26"/>
      <c r="O577" s="17"/>
      <c r="AB577" s="82"/>
      <c r="AD577" s="17"/>
      <c r="AS577" s="17"/>
    </row>
    <row r="578">
      <c r="N578" s="26"/>
      <c r="O578" s="17"/>
      <c r="AB578" s="82"/>
      <c r="AD578" s="17"/>
      <c r="AS578" s="17"/>
    </row>
    <row r="579">
      <c r="N579" s="26"/>
      <c r="O579" s="17"/>
      <c r="AB579" s="82"/>
      <c r="AD579" s="17"/>
      <c r="AS579" s="17"/>
    </row>
    <row r="580">
      <c r="N580" s="26"/>
      <c r="O580" s="17"/>
      <c r="AB580" s="82"/>
      <c r="AD580" s="17"/>
      <c r="AS580" s="17"/>
    </row>
    <row r="581">
      <c r="N581" s="26"/>
      <c r="O581" s="17"/>
      <c r="AB581" s="82"/>
      <c r="AD581" s="17"/>
      <c r="AS581" s="17"/>
    </row>
    <row r="582">
      <c r="N582" s="26"/>
      <c r="O582" s="17"/>
      <c r="AB582" s="82"/>
      <c r="AD582" s="17"/>
      <c r="AS582" s="17"/>
    </row>
    <row r="583">
      <c r="N583" s="26"/>
      <c r="O583" s="17"/>
      <c r="AB583" s="82"/>
      <c r="AD583" s="17"/>
      <c r="AS583" s="17"/>
    </row>
    <row r="584">
      <c r="N584" s="26"/>
      <c r="O584" s="17"/>
      <c r="AB584" s="82"/>
      <c r="AD584" s="17"/>
      <c r="AS584" s="17"/>
    </row>
    <row r="585">
      <c r="N585" s="26"/>
      <c r="O585" s="17"/>
      <c r="AB585" s="82"/>
      <c r="AD585" s="17"/>
      <c r="AS585" s="17"/>
    </row>
    <row r="586">
      <c r="N586" s="26"/>
      <c r="O586" s="17"/>
      <c r="AB586" s="82"/>
      <c r="AD586" s="17"/>
      <c r="AS586" s="17"/>
    </row>
    <row r="587">
      <c r="N587" s="26"/>
      <c r="O587" s="17"/>
      <c r="AB587" s="82"/>
      <c r="AD587" s="17"/>
      <c r="AS587" s="17"/>
    </row>
    <row r="588">
      <c r="N588" s="26"/>
      <c r="O588" s="17"/>
      <c r="AB588" s="82"/>
      <c r="AD588" s="17"/>
      <c r="AS588" s="17"/>
    </row>
    <row r="589">
      <c r="N589" s="26"/>
      <c r="O589" s="17"/>
      <c r="AB589" s="82"/>
      <c r="AD589" s="17"/>
      <c r="AS589" s="17"/>
    </row>
    <row r="590">
      <c r="N590" s="26"/>
      <c r="O590" s="17"/>
      <c r="AB590" s="82"/>
      <c r="AD590" s="17"/>
      <c r="AS590" s="17"/>
    </row>
    <row r="591">
      <c r="N591" s="26"/>
      <c r="O591" s="17"/>
      <c r="AB591" s="82"/>
      <c r="AD591" s="17"/>
      <c r="AS591" s="17"/>
    </row>
    <row r="592">
      <c r="N592" s="26"/>
      <c r="O592" s="17"/>
      <c r="AB592" s="82"/>
      <c r="AD592" s="17"/>
      <c r="AS592" s="17"/>
    </row>
    <row r="593">
      <c r="N593" s="26"/>
      <c r="O593" s="17"/>
      <c r="AB593" s="82"/>
      <c r="AD593" s="17"/>
      <c r="AS593" s="17"/>
    </row>
    <row r="594">
      <c r="N594" s="26"/>
      <c r="O594" s="17"/>
      <c r="AB594" s="82"/>
      <c r="AD594" s="17"/>
      <c r="AS594" s="17"/>
    </row>
    <row r="595">
      <c r="N595" s="26"/>
      <c r="O595" s="17"/>
      <c r="AB595" s="82"/>
      <c r="AD595" s="17"/>
      <c r="AS595" s="17"/>
    </row>
    <row r="596">
      <c r="N596" s="26"/>
      <c r="O596" s="17"/>
      <c r="AB596" s="82"/>
      <c r="AD596" s="17"/>
      <c r="AS596" s="17"/>
    </row>
    <row r="597">
      <c r="N597" s="26"/>
      <c r="O597" s="17"/>
      <c r="AB597" s="82"/>
      <c r="AD597" s="17"/>
      <c r="AS597" s="17"/>
    </row>
    <row r="598">
      <c r="N598" s="26"/>
      <c r="O598" s="17"/>
      <c r="AB598" s="82"/>
      <c r="AD598" s="17"/>
      <c r="AS598" s="17"/>
    </row>
    <row r="599">
      <c r="N599" s="26"/>
      <c r="O599" s="17"/>
      <c r="AB599" s="82"/>
      <c r="AD599" s="17"/>
      <c r="AS599" s="17"/>
    </row>
    <row r="600">
      <c r="N600" s="26"/>
      <c r="O600" s="17"/>
      <c r="AB600" s="82"/>
      <c r="AD600" s="17"/>
      <c r="AS600" s="17"/>
    </row>
    <row r="601">
      <c r="N601" s="26"/>
      <c r="O601" s="17"/>
      <c r="AB601" s="82"/>
      <c r="AD601" s="17"/>
      <c r="AS601" s="17"/>
    </row>
    <row r="602">
      <c r="N602" s="26"/>
      <c r="O602" s="17"/>
      <c r="AB602" s="82"/>
      <c r="AD602" s="17"/>
      <c r="AS602" s="17"/>
    </row>
    <row r="603">
      <c r="N603" s="26"/>
      <c r="O603" s="17"/>
      <c r="AB603" s="82"/>
      <c r="AD603" s="17"/>
      <c r="AS603" s="17"/>
    </row>
    <row r="604">
      <c r="N604" s="26"/>
      <c r="O604" s="17"/>
      <c r="AB604" s="82"/>
      <c r="AD604" s="17"/>
      <c r="AS604" s="17"/>
    </row>
    <row r="605">
      <c r="N605" s="26"/>
      <c r="O605" s="17"/>
      <c r="AB605" s="82"/>
      <c r="AD605" s="17"/>
      <c r="AS605" s="17"/>
    </row>
    <row r="606">
      <c r="N606" s="26"/>
      <c r="O606" s="17"/>
      <c r="AB606" s="82"/>
      <c r="AD606" s="17"/>
      <c r="AS606" s="17"/>
    </row>
    <row r="607">
      <c r="N607" s="26"/>
      <c r="O607" s="17"/>
      <c r="AB607" s="82"/>
      <c r="AD607" s="17"/>
      <c r="AS607" s="17"/>
    </row>
    <row r="608">
      <c r="N608" s="26"/>
      <c r="O608" s="17"/>
      <c r="AB608" s="82"/>
      <c r="AD608" s="17"/>
      <c r="AS608" s="17"/>
    </row>
    <row r="609">
      <c r="N609" s="26"/>
      <c r="O609" s="17"/>
      <c r="AB609" s="82"/>
      <c r="AD609" s="17"/>
      <c r="AS609" s="17"/>
    </row>
    <row r="610">
      <c r="N610" s="26"/>
      <c r="O610" s="17"/>
      <c r="AB610" s="82"/>
      <c r="AD610" s="17"/>
      <c r="AS610" s="17"/>
    </row>
    <row r="611">
      <c r="N611" s="26"/>
      <c r="O611" s="17"/>
      <c r="AB611" s="82"/>
      <c r="AD611" s="17"/>
      <c r="AS611" s="17"/>
    </row>
    <row r="612">
      <c r="N612" s="26"/>
      <c r="O612" s="17"/>
      <c r="AB612" s="82"/>
      <c r="AD612" s="17"/>
      <c r="AS612" s="17"/>
    </row>
    <row r="613">
      <c r="N613" s="26"/>
      <c r="O613" s="17"/>
      <c r="AB613" s="82"/>
      <c r="AD613" s="17"/>
      <c r="AS613" s="17"/>
    </row>
    <row r="614">
      <c r="N614" s="26"/>
      <c r="O614" s="17"/>
      <c r="AB614" s="82"/>
      <c r="AD614" s="17"/>
      <c r="AS614" s="17"/>
    </row>
    <row r="615">
      <c r="N615" s="26"/>
      <c r="O615" s="17"/>
      <c r="AB615" s="82"/>
      <c r="AD615" s="17"/>
      <c r="AS615" s="17"/>
    </row>
    <row r="616">
      <c r="N616" s="26"/>
      <c r="O616" s="17"/>
      <c r="AB616" s="82"/>
      <c r="AD616" s="17"/>
      <c r="AS616" s="17"/>
    </row>
    <row r="617">
      <c r="N617" s="26"/>
      <c r="O617" s="17"/>
      <c r="AB617" s="82"/>
      <c r="AD617" s="17"/>
      <c r="AS617" s="17"/>
    </row>
    <row r="618">
      <c r="N618" s="26"/>
      <c r="O618" s="17"/>
      <c r="AB618" s="82"/>
      <c r="AD618" s="17"/>
      <c r="AS618" s="17"/>
    </row>
    <row r="619">
      <c r="N619" s="26"/>
      <c r="O619" s="17"/>
      <c r="AB619" s="82"/>
      <c r="AD619" s="17"/>
      <c r="AS619" s="17"/>
    </row>
    <row r="620">
      <c r="N620" s="26"/>
      <c r="O620" s="17"/>
      <c r="AB620" s="82"/>
      <c r="AD620" s="17"/>
      <c r="AS620" s="17"/>
    </row>
    <row r="621">
      <c r="N621" s="26"/>
      <c r="O621" s="17"/>
      <c r="AB621" s="82"/>
      <c r="AD621" s="17"/>
      <c r="AS621" s="17"/>
    </row>
    <row r="622">
      <c r="N622" s="26"/>
      <c r="O622" s="17"/>
      <c r="AB622" s="82"/>
      <c r="AD622" s="17"/>
      <c r="AS622" s="17"/>
    </row>
    <row r="623">
      <c r="N623" s="26"/>
      <c r="O623" s="17"/>
      <c r="AB623" s="82"/>
      <c r="AD623" s="17"/>
      <c r="AS623" s="17"/>
    </row>
    <row r="624">
      <c r="N624" s="26"/>
      <c r="O624" s="17"/>
      <c r="AB624" s="82"/>
      <c r="AD624" s="17"/>
      <c r="AS624" s="17"/>
    </row>
    <row r="625">
      <c r="N625" s="26"/>
      <c r="O625" s="17"/>
      <c r="AB625" s="82"/>
      <c r="AD625" s="17"/>
      <c r="AS625" s="17"/>
    </row>
    <row r="626">
      <c r="N626" s="26"/>
      <c r="O626" s="17"/>
      <c r="AB626" s="82"/>
      <c r="AD626" s="17"/>
      <c r="AS626" s="17"/>
    </row>
    <row r="627">
      <c r="N627" s="26"/>
      <c r="O627" s="17"/>
      <c r="AB627" s="82"/>
      <c r="AD627" s="17"/>
      <c r="AS627" s="17"/>
    </row>
    <row r="628">
      <c r="N628" s="26"/>
      <c r="O628" s="17"/>
      <c r="AB628" s="82"/>
      <c r="AD628" s="17"/>
      <c r="AS628" s="17"/>
    </row>
    <row r="629">
      <c r="N629" s="26"/>
      <c r="O629" s="17"/>
      <c r="AB629" s="82"/>
      <c r="AD629" s="17"/>
      <c r="AS629" s="17"/>
    </row>
    <row r="630">
      <c r="N630" s="26"/>
      <c r="O630" s="17"/>
      <c r="AB630" s="82"/>
      <c r="AD630" s="17"/>
      <c r="AS630" s="17"/>
    </row>
    <row r="631">
      <c r="N631" s="26"/>
      <c r="O631" s="17"/>
      <c r="AB631" s="82"/>
      <c r="AD631" s="17"/>
      <c r="AS631" s="17"/>
    </row>
    <row r="632">
      <c r="N632" s="26"/>
      <c r="O632" s="17"/>
      <c r="AB632" s="82"/>
      <c r="AD632" s="17"/>
      <c r="AS632" s="17"/>
    </row>
    <row r="633">
      <c r="N633" s="26"/>
      <c r="O633" s="17"/>
      <c r="AB633" s="82"/>
      <c r="AD633" s="17"/>
      <c r="AS633" s="17"/>
    </row>
    <row r="634">
      <c r="N634" s="26"/>
      <c r="O634" s="17"/>
      <c r="AB634" s="82"/>
      <c r="AD634" s="17"/>
      <c r="AS634" s="17"/>
    </row>
    <row r="635">
      <c r="N635" s="26"/>
      <c r="O635" s="17"/>
      <c r="AB635" s="82"/>
      <c r="AD635" s="17"/>
      <c r="AS635" s="17"/>
    </row>
    <row r="636">
      <c r="N636" s="26"/>
      <c r="O636" s="17"/>
      <c r="AB636" s="82"/>
      <c r="AD636" s="17"/>
      <c r="AS636" s="17"/>
    </row>
    <row r="637">
      <c r="N637" s="26"/>
      <c r="O637" s="17"/>
      <c r="AB637" s="82"/>
      <c r="AD637" s="17"/>
      <c r="AS637" s="17"/>
    </row>
    <row r="638">
      <c r="N638" s="26"/>
      <c r="O638" s="17"/>
      <c r="AB638" s="82"/>
      <c r="AD638" s="17"/>
      <c r="AS638" s="17"/>
    </row>
    <row r="639">
      <c r="N639" s="26"/>
      <c r="O639" s="17"/>
      <c r="AB639" s="82"/>
      <c r="AD639" s="17"/>
      <c r="AS639" s="17"/>
    </row>
    <row r="640">
      <c r="N640" s="26"/>
      <c r="O640" s="17"/>
      <c r="AB640" s="82"/>
      <c r="AD640" s="17"/>
      <c r="AS640" s="17"/>
    </row>
    <row r="641">
      <c r="N641" s="26"/>
      <c r="O641" s="17"/>
      <c r="AB641" s="82"/>
      <c r="AD641" s="17"/>
      <c r="AS641" s="17"/>
    </row>
    <row r="642">
      <c r="N642" s="26"/>
      <c r="O642" s="17"/>
      <c r="AB642" s="82"/>
      <c r="AD642" s="17"/>
      <c r="AS642" s="17"/>
    </row>
    <row r="643">
      <c r="N643" s="26"/>
      <c r="O643" s="17"/>
      <c r="AB643" s="82"/>
      <c r="AD643" s="17"/>
      <c r="AS643" s="17"/>
    </row>
    <row r="644">
      <c r="N644" s="26"/>
      <c r="O644" s="17"/>
      <c r="AB644" s="82"/>
      <c r="AD644" s="17"/>
      <c r="AS644" s="17"/>
    </row>
    <row r="645">
      <c r="N645" s="26"/>
      <c r="O645" s="17"/>
      <c r="AB645" s="82"/>
      <c r="AD645" s="17"/>
      <c r="AS645" s="17"/>
    </row>
    <row r="646">
      <c r="N646" s="26"/>
      <c r="O646" s="17"/>
      <c r="AB646" s="82"/>
      <c r="AD646" s="17"/>
      <c r="AS646" s="17"/>
    </row>
    <row r="647">
      <c r="N647" s="26"/>
      <c r="O647" s="17"/>
      <c r="AB647" s="82"/>
      <c r="AD647" s="17"/>
      <c r="AS647" s="17"/>
    </row>
    <row r="648">
      <c r="N648" s="26"/>
      <c r="O648" s="17"/>
      <c r="AB648" s="82"/>
      <c r="AD648" s="17"/>
      <c r="AS648" s="17"/>
    </row>
    <row r="649">
      <c r="N649" s="26"/>
      <c r="O649" s="17"/>
      <c r="AB649" s="82"/>
      <c r="AD649" s="17"/>
      <c r="AS649" s="17"/>
    </row>
    <row r="650">
      <c r="N650" s="26"/>
      <c r="O650" s="17"/>
      <c r="AB650" s="82"/>
      <c r="AD650" s="17"/>
      <c r="AS650" s="17"/>
    </row>
    <row r="651">
      <c r="N651" s="26"/>
      <c r="O651" s="17"/>
      <c r="AB651" s="82"/>
      <c r="AD651" s="17"/>
      <c r="AS651" s="17"/>
    </row>
    <row r="652">
      <c r="N652" s="26"/>
      <c r="O652" s="17"/>
      <c r="AB652" s="82"/>
      <c r="AD652" s="17"/>
      <c r="AS652" s="17"/>
    </row>
    <row r="653">
      <c r="N653" s="26"/>
      <c r="O653" s="17"/>
      <c r="AB653" s="82"/>
      <c r="AD653" s="17"/>
      <c r="AS653" s="17"/>
    </row>
    <row r="654">
      <c r="N654" s="26"/>
      <c r="O654" s="17"/>
      <c r="AB654" s="82"/>
      <c r="AD654" s="17"/>
      <c r="AS654" s="17"/>
    </row>
    <row r="655">
      <c r="N655" s="26"/>
      <c r="O655" s="17"/>
      <c r="AB655" s="82"/>
      <c r="AD655" s="17"/>
      <c r="AS655" s="17"/>
    </row>
    <row r="656">
      <c r="N656" s="26"/>
      <c r="O656" s="17"/>
      <c r="AB656" s="82"/>
      <c r="AD656" s="17"/>
      <c r="AS656" s="17"/>
    </row>
    <row r="657">
      <c r="N657" s="26"/>
      <c r="O657" s="17"/>
      <c r="AB657" s="82"/>
      <c r="AD657" s="17"/>
      <c r="AS657" s="17"/>
    </row>
    <row r="658">
      <c r="N658" s="26"/>
      <c r="O658" s="17"/>
      <c r="AB658" s="82"/>
      <c r="AD658" s="17"/>
      <c r="AS658" s="17"/>
    </row>
    <row r="659">
      <c r="N659" s="26"/>
      <c r="O659" s="17"/>
      <c r="AB659" s="82"/>
      <c r="AD659" s="17"/>
      <c r="AS659" s="17"/>
    </row>
    <row r="660">
      <c r="N660" s="26"/>
      <c r="O660" s="17"/>
      <c r="AB660" s="82"/>
      <c r="AD660" s="17"/>
      <c r="AS660" s="17"/>
    </row>
    <row r="661">
      <c r="N661" s="26"/>
      <c r="O661" s="17"/>
      <c r="AB661" s="82"/>
      <c r="AD661" s="17"/>
      <c r="AS661" s="17"/>
    </row>
    <row r="662">
      <c r="N662" s="26"/>
      <c r="O662" s="17"/>
      <c r="AB662" s="82"/>
      <c r="AD662" s="17"/>
      <c r="AS662" s="17"/>
    </row>
    <row r="663">
      <c r="N663" s="26"/>
      <c r="O663" s="17"/>
      <c r="AB663" s="82"/>
      <c r="AD663" s="17"/>
      <c r="AS663" s="17"/>
    </row>
    <row r="664">
      <c r="N664" s="26"/>
      <c r="O664" s="17"/>
      <c r="AB664" s="82"/>
      <c r="AD664" s="17"/>
      <c r="AS664" s="17"/>
    </row>
    <row r="665">
      <c r="N665" s="26"/>
      <c r="O665" s="17"/>
      <c r="AB665" s="82"/>
      <c r="AD665" s="17"/>
      <c r="AS665" s="17"/>
    </row>
    <row r="666">
      <c r="N666" s="26"/>
      <c r="O666" s="17"/>
      <c r="AB666" s="82"/>
      <c r="AD666" s="17"/>
      <c r="AS666" s="17"/>
    </row>
    <row r="667">
      <c r="N667" s="26"/>
      <c r="O667" s="17"/>
      <c r="AB667" s="82"/>
      <c r="AD667" s="17"/>
      <c r="AS667" s="17"/>
    </row>
    <row r="668">
      <c r="N668" s="26"/>
      <c r="O668" s="17"/>
      <c r="AB668" s="82"/>
      <c r="AD668" s="17"/>
      <c r="AS668" s="17"/>
    </row>
    <row r="669">
      <c r="N669" s="26"/>
      <c r="O669" s="17"/>
      <c r="AB669" s="82"/>
      <c r="AD669" s="17"/>
      <c r="AS669" s="17"/>
    </row>
    <row r="670">
      <c r="N670" s="26"/>
      <c r="O670" s="17"/>
      <c r="AB670" s="82"/>
      <c r="AD670" s="17"/>
      <c r="AS670" s="17"/>
    </row>
    <row r="671">
      <c r="N671" s="26"/>
      <c r="O671" s="17"/>
      <c r="AB671" s="82"/>
      <c r="AD671" s="17"/>
      <c r="AS671" s="17"/>
    </row>
    <row r="672">
      <c r="N672" s="26"/>
      <c r="O672" s="17"/>
      <c r="AB672" s="82"/>
      <c r="AD672" s="17"/>
      <c r="AS672" s="17"/>
    </row>
    <row r="673">
      <c r="N673" s="26"/>
      <c r="O673" s="17"/>
      <c r="AB673" s="82"/>
      <c r="AD673" s="17"/>
      <c r="AS673" s="17"/>
    </row>
    <row r="674">
      <c r="N674" s="26"/>
      <c r="O674" s="17"/>
      <c r="AB674" s="82"/>
      <c r="AD674" s="17"/>
      <c r="AS674" s="17"/>
    </row>
    <row r="675">
      <c r="N675" s="26"/>
      <c r="O675" s="17"/>
      <c r="AB675" s="82"/>
      <c r="AD675" s="17"/>
      <c r="AS675" s="17"/>
    </row>
    <row r="676">
      <c r="N676" s="26"/>
      <c r="O676" s="17"/>
      <c r="AB676" s="82"/>
      <c r="AD676" s="17"/>
      <c r="AS676" s="17"/>
    </row>
    <row r="677">
      <c r="N677" s="26"/>
      <c r="O677" s="17"/>
      <c r="AB677" s="82"/>
      <c r="AD677" s="17"/>
      <c r="AS677" s="17"/>
    </row>
    <row r="678">
      <c r="N678" s="26"/>
      <c r="O678" s="17"/>
      <c r="AB678" s="82"/>
      <c r="AD678" s="17"/>
      <c r="AS678" s="17"/>
    </row>
    <row r="679">
      <c r="N679" s="26"/>
      <c r="O679" s="17"/>
      <c r="AB679" s="82"/>
      <c r="AD679" s="17"/>
      <c r="AS679" s="17"/>
    </row>
    <row r="680">
      <c r="N680" s="26"/>
      <c r="O680" s="17"/>
      <c r="AB680" s="82"/>
      <c r="AD680" s="17"/>
      <c r="AS680" s="17"/>
    </row>
    <row r="681">
      <c r="N681" s="26"/>
      <c r="O681" s="17"/>
      <c r="AB681" s="82"/>
      <c r="AD681" s="17"/>
      <c r="AS681" s="17"/>
    </row>
    <row r="682">
      <c r="N682" s="26"/>
      <c r="O682" s="17"/>
      <c r="AB682" s="82"/>
      <c r="AD682" s="17"/>
      <c r="AS682" s="17"/>
    </row>
    <row r="683">
      <c r="N683" s="26"/>
      <c r="O683" s="17"/>
      <c r="AB683" s="82"/>
      <c r="AD683" s="17"/>
      <c r="AS683" s="17"/>
    </row>
    <row r="684">
      <c r="N684" s="26"/>
      <c r="O684" s="17"/>
      <c r="AB684" s="82"/>
      <c r="AD684" s="17"/>
      <c r="AS684" s="17"/>
    </row>
    <row r="685">
      <c r="N685" s="26"/>
      <c r="O685" s="17"/>
      <c r="AB685" s="82"/>
      <c r="AD685" s="17"/>
      <c r="AS685" s="17"/>
    </row>
    <row r="686">
      <c r="N686" s="26"/>
      <c r="O686" s="17"/>
      <c r="AB686" s="82"/>
      <c r="AD686" s="17"/>
      <c r="AS686" s="17"/>
    </row>
    <row r="687">
      <c r="N687" s="26"/>
      <c r="O687" s="17"/>
      <c r="AB687" s="82"/>
      <c r="AD687" s="17"/>
      <c r="AS687" s="17"/>
    </row>
    <row r="688">
      <c r="N688" s="26"/>
      <c r="O688" s="17"/>
      <c r="AB688" s="82"/>
      <c r="AD688" s="17"/>
      <c r="AS688" s="17"/>
    </row>
    <row r="689">
      <c r="N689" s="26"/>
      <c r="O689" s="17"/>
      <c r="AB689" s="82"/>
      <c r="AD689" s="17"/>
      <c r="AS689" s="17"/>
    </row>
    <row r="690">
      <c r="N690" s="26"/>
      <c r="O690" s="17"/>
      <c r="AB690" s="82"/>
      <c r="AD690" s="17"/>
      <c r="AS690" s="17"/>
    </row>
    <row r="691">
      <c r="N691" s="26"/>
      <c r="O691" s="17"/>
      <c r="AB691" s="82"/>
      <c r="AD691" s="17"/>
      <c r="AS691" s="17"/>
    </row>
    <row r="692">
      <c r="N692" s="26"/>
      <c r="O692" s="17"/>
      <c r="AB692" s="82"/>
      <c r="AD692" s="17"/>
      <c r="AS692" s="17"/>
    </row>
    <row r="693">
      <c r="N693" s="26"/>
      <c r="O693" s="17"/>
      <c r="AB693" s="82"/>
      <c r="AD693" s="17"/>
      <c r="AS693" s="17"/>
    </row>
    <row r="694">
      <c r="N694" s="26"/>
      <c r="O694" s="17"/>
      <c r="AB694" s="82"/>
      <c r="AD694" s="17"/>
      <c r="AS694" s="17"/>
    </row>
    <row r="695">
      <c r="N695" s="26"/>
      <c r="O695" s="17"/>
      <c r="AB695" s="82"/>
      <c r="AD695" s="17"/>
      <c r="AS695" s="17"/>
    </row>
    <row r="696">
      <c r="N696" s="26"/>
      <c r="O696" s="17"/>
      <c r="AB696" s="82"/>
      <c r="AD696" s="17"/>
      <c r="AS696" s="17"/>
    </row>
    <row r="697">
      <c r="N697" s="26"/>
      <c r="O697" s="17"/>
      <c r="AB697" s="82"/>
      <c r="AD697" s="17"/>
      <c r="AS697" s="17"/>
    </row>
    <row r="698">
      <c r="N698" s="26"/>
      <c r="O698" s="17"/>
      <c r="AB698" s="82"/>
      <c r="AD698" s="17"/>
      <c r="AS698" s="17"/>
    </row>
    <row r="699">
      <c r="N699" s="26"/>
      <c r="O699" s="17"/>
      <c r="AB699" s="82"/>
      <c r="AD699" s="17"/>
      <c r="AS699" s="17"/>
    </row>
    <row r="700">
      <c r="N700" s="26"/>
      <c r="O700" s="17"/>
      <c r="AB700" s="82"/>
      <c r="AD700" s="17"/>
      <c r="AS700" s="17"/>
    </row>
    <row r="701">
      <c r="N701" s="26"/>
      <c r="O701" s="17"/>
      <c r="AB701" s="82"/>
      <c r="AD701" s="17"/>
      <c r="AS701" s="17"/>
    </row>
    <row r="702">
      <c r="N702" s="26"/>
      <c r="O702" s="17"/>
      <c r="AB702" s="82"/>
      <c r="AD702" s="17"/>
      <c r="AS702" s="17"/>
    </row>
    <row r="703">
      <c r="N703" s="26"/>
      <c r="O703" s="17"/>
      <c r="AB703" s="82"/>
      <c r="AD703" s="17"/>
      <c r="AS703" s="17"/>
    </row>
    <row r="704">
      <c r="N704" s="26"/>
      <c r="O704" s="17"/>
      <c r="AB704" s="82"/>
      <c r="AD704" s="17"/>
      <c r="AS704" s="17"/>
    </row>
    <row r="705">
      <c r="N705" s="26"/>
      <c r="O705" s="17"/>
      <c r="AB705" s="82"/>
      <c r="AD705" s="17"/>
      <c r="AS705" s="17"/>
    </row>
    <row r="706">
      <c r="N706" s="26"/>
      <c r="O706" s="17"/>
      <c r="AB706" s="82"/>
      <c r="AD706" s="17"/>
      <c r="AS706" s="17"/>
    </row>
    <row r="707">
      <c r="N707" s="26"/>
      <c r="O707" s="17"/>
      <c r="AB707" s="82"/>
      <c r="AD707" s="17"/>
      <c r="AS707" s="17"/>
    </row>
    <row r="708">
      <c r="N708" s="26"/>
      <c r="O708" s="17"/>
      <c r="AB708" s="82"/>
      <c r="AD708" s="17"/>
      <c r="AS708" s="17"/>
    </row>
    <row r="709">
      <c r="N709" s="26"/>
      <c r="O709" s="17"/>
      <c r="AB709" s="82"/>
      <c r="AD709" s="17"/>
      <c r="AS709" s="17"/>
    </row>
    <row r="710">
      <c r="N710" s="26"/>
      <c r="O710" s="17"/>
      <c r="AB710" s="82"/>
      <c r="AD710" s="17"/>
      <c r="AS710" s="17"/>
    </row>
    <row r="711">
      <c r="N711" s="26"/>
      <c r="O711" s="17"/>
      <c r="AB711" s="82"/>
      <c r="AD711" s="17"/>
      <c r="AS711" s="17"/>
    </row>
    <row r="712">
      <c r="N712" s="26"/>
      <c r="O712" s="17"/>
      <c r="AB712" s="82"/>
      <c r="AD712" s="17"/>
      <c r="AS712" s="17"/>
    </row>
    <row r="713">
      <c r="N713" s="26"/>
      <c r="O713" s="17"/>
      <c r="AB713" s="82"/>
      <c r="AD713" s="17"/>
      <c r="AS713" s="17"/>
    </row>
    <row r="714">
      <c r="N714" s="26"/>
      <c r="O714" s="17"/>
      <c r="AB714" s="82"/>
      <c r="AD714" s="17"/>
      <c r="AS714" s="17"/>
    </row>
    <row r="715">
      <c r="N715" s="26"/>
      <c r="O715" s="17"/>
      <c r="AB715" s="82"/>
      <c r="AD715" s="17"/>
      <c r="AS715" s="17"/>
    </row>
    <row r="716">
      <c r="N716" s="26"/>
      <c r="O716" s="17"/>
      <c r="AB716" s="82"/>
      <c r="AD716" s="17"/>
      <c r="AS716" s="17"/>
    </row>
    <row r="717">
      <c r="N717" s="26"/>
      <c r="O717" s="17"/>
      <c r="AB717" s="82"/>
      <c r="AD717" s="17"/>
      <c r="AS717" s="17"/>
    </row>
    <row r="718">
      <c r="N718" s="26"/>
      <c r="O718" s="17"/>
      <c r="AB718" s="82"/>
      <c r="AD718" s="17"/>
      <c r="AS718" s="17"/>
    </row>
    <row r="719">
      <c r="N719" s="26"/>
      <c r="O719" s="17"/>
      <c r="AB719" s="82"/>
      <c r="AD719" s="17"/>
      <c r="AS719" s="17"/>
    </row>
    <row r="720">
      <c r="N720" s="26"/>
      <c r="O720" s="17"/>
      <c r="AB720" s="82"/>
      <c r="AD720" s="17"/>
      <c r="AS720" s="17"/>
    </row>
    <row r="721">
      <c r="N721" s="26"/>
      <c r="O721" s="17"/>
      <c r="AB721" s="82"/>
      <c r="AD721" s="17"/>
      <c r="AS721" s="17"/>
    </row>
    <row r="722">
      <c r="N722" s="26"/>
      <c r="O722" s="17"/>
      <c r="AB722" s="82"/>
      <c r="AD722" s="17"/>
      <c r="AS722" s="17"/>
    </row>
    <row r="723">
      <c r="N723" s="26"/>
      <c r="O723" s="17"/>
      <c r="AB723" s="82"/>
      <c r="AD723" s="17"/>
      <c r="AS723" s="17"/>
    </row>
    <row r="724">
      <c r="N724" s="26"/>
      <c r="O724" s="17"/>
      <c r="AB724" s="82"/>
      <c r="AD724" s="17"/>
      <c r="AS724" s="17"/>
    </row>
    <row r="725">
      <c r="N725" s="26"/>
      <c r="O725" s="17"/>
      <c r="AB725" s="82"/>
      <c r="AD725" s="17"/>
      <c r="AS725" s="17"/>
    </row>
    <row r="726">
      <c r="N726" s="26"/>
      <c r="O726" s="17"/>
      <c r="AB726" s="82"/>
      <c r="AD726" s="17"/>
      <c r="AS726" s="17"/>
    </row>
    <row r="727">
      <c r="N727" s="26"/>
      <c r="O727" s="17"/>
      <c r="AB727" s="82"/>
      <c r="AD727" s="17"/>
      <c r="AS727" s="17"/>
    </row>
    <row r="728">
      <c r="N728" s="26"/>
      <c r="O728" s="17"/>
      <c r="AB728" s="82"/>
      <c r="AD728" s="17"/>
      <c r="AS728" s="17"/>
    </row>
    <row r="729">
      <c r="N729" s="26"/>
      <c r="O729" s="17"/>
      <c r="AB729" s="82"/>
      <c r="AD729" s="17"/>
      <c r="AS729" s="17"/>
    </row>
    <row r="730">
      <c r="N730" s="26"/>
      <c r="O730" s="17"/>
      <c r="AB730" s="82"/>
      <c r="AD730" s="17"/>
      <c r="AS730" s="17"/>
    </row>
    <row r="731">
      <c r="N731" s="26"/>
      <c r="O731" s="17"/>
      <c r="AB731" s="82"/>
      <c r="AD731" s="17"/>
      <c r="AS731" s="17"/>
    </row>
    <row r="732">
      <c r="N732" s="26"/>
      <c r="O732" s="17"/>
      <c r="AB732" s="82"/>
      <c r="AD732" s="17"/>
      <c r="AS732" s="17"/>
    </row>
    <row r="733">
      <c r="N733" s="26"/>
      <c r="O733" s="17"/>
      <c r="AB733" s="82"/>
      <c r="AD733" s="17"/>
      <c r="AS733" s="17"/>
    </row>
    <row r="734">
      <c r="N734" s="26"/>
      <c r="O734" s="17"/>
      <c r="AB734" s="82"/>
      <c r="AD734" s="17"/>
      <c r="AS734" s="17"/>
    </row>
    <row r="735">
      <c r="N735" s="26"/>
      <c r="O735" s="17"/>
      <c r="AB735" s="82"/>
      <c r="AD735" s="17"/>
      <c r="AS735" s="17"/>
    </row>
    <row r="736">
      <c r="N736" s="26"/>
      <c r="O736" s="17"/>
      <c r="AB736" s="82"/>
      <c r="AD736" s="17"/>
      <c r="AS736" s="17"/>
    </row>
    <row r="737">
      <c r="N737" s="26"/>
      <c r="O737" s="17"/>
      <c r="AB737" s="82"/>
      <c r="AD737" s="17"/>
      <c r="AS737" s="17"/>
    </row>
    <row r="738">
      <c r="N738" s="26"/>
      <c r="O738" s="17"/>
      <c r="AB738" s="82"/>
      <c r="AD738" s="17"/>
      <c r="AS738" s="17"/>
    </row>
    <row r="739">
      <c r="N739" s="26"/>
      <c r="O739" s="17"/>
      <c r="AB739" s="82"/>
      <c r="AD739" s="17"/>
      <c r="AS739" s="17"/>
    </row>
    <row r="740">
      <c r="N740" s="26"/>
      <c r="O740" s="17"/>
      <c r="AB740" s="82"/>
      <c r="AD740" s="17"/>
      <c r="AS740" s="17"/>
    </row>
    <row r="741">
      <c r="N741" s="26"/>
      <c r="O741" s="17"/>
      <c r="AB741" s="82"/>
      <c r="AD741" s="17"/>
      <c r="AS741" s="17"/>
    </row>
    <row r="742">
      <c r="N742" s="26"/>
      <c r="O742" s="17"/>
      <c r="AB742" s="82"/>
      <c r="AD742" s="17"/>
      <c r="AS742" s="17"/>
    </row>
    <row r="743">
      <c r="N743" s="26"/>
      <c r="O743" s="17"/>
      <c r="AB743" s="82"/>
      <c r="AD743" s="17"/>
      <c r="AS743" s="17"/>
    </row>
    <row r="744">
      <c r="N744" s="26"/>
      <c r="O744" s="17"/>
      <c r="AB744" s="82"/>
      <c r="AD744" s="17"/>
      <c r="AS744" s="17"/>
    </row>
    <row r="745">
      <c r="N745" s="26"/>
      <c r="O745" s="17"/>
      <c r="AB745" s="82"/>
      <c r="AD745" s="17"/>
      <c r="AS745" s="17"/>
    </row>
    <row r="746">
      <c r="N746" s="26"/>
      <c r="O746" s="17"/>
      <c r="AB746" s="82"/>
      <c r="AD746" s="17"/>
      <c r="AS746" s="17"/>
    </row>
    <row r="747">
      <c r="N747" s="26"/>
      <c r="O747" s="17"/>
      <c r="AB747" s="82"/>
      <c r="AD747" s="17"/>
      <c r="AS747" s="17"/>
    </row>
    <row r="748">
      <c r="N748" s="26"/>
      <c r="O748" s="17"/>
      <c r="AB748" s="82"/>
      <c r="AD748" s="17"/>
      <c r="AS748" s="17"/>
    </row>
    <row r="749">
      <c r="N749" s="26"/>
      <c r="O749" s="17"/>
      <c r="AB749" s="82"/>
      <c r="AD749" s="17"/>
      <c r="AS749" s="17"/>
    </row>
    <row r="750">
      <c r="N750" s="26"/>
      <c r="O750" s="17"/>
      <c r="AB750" s="82"/>
      <c r="AD750" s="17"/>
      <c r="AS750" s="17"/>
    </row>
    <row r="751">
      <c r="N751" s="26"/>
      <c r="O751" s="17"/>
      <c r="AB751" s="82"/>
      <c r="AD751" s="17"/>
      <c r="AS751" s="17"/>
    </row>
    <row r="752">
      <c r="N752" s="26"/>
      <c r="O752" s="17"/>
      <c r="AB752" s="82"/>
      <c r="AD752" s="17"/>
      <c r="AS752" s="17"/>
    </row>
    <row r="753">
      <c r="N753" s="26"/>
      <c r="O753" s="17"/>
      <c r="AB753" s="82"/>
      <c r="AD753" s="17"/>
      <c r="AS753" s="17"/>
    </row>
    <row r="754">
      <c r="N754" s="26"/>
      <c r="O754" s="17"/>
      <c r="AB754" s="82"/>
      <c r="AD754" s="17"/>
      <c r="AS754" s="17"/>
    </row>
    <row r="755">
      <c r="N755" s="26"/>
      <c r="O755" s="17"/>
      <c r="AB755" s="82"/>
      <c r="AD755" s="17"/>
      <c r="AS755" s="17"/>
    </row>
    <row r="756">
      <c r="N756" s="26"/>
      <c r="O756" s="17"/>
      <c r="AB756" s="82"/>
      <c r="AD756" s="17"/>
      <c r="AS756" s="17"/>
    </row>
    <row r="757">
      <c r="N757" s="26"/>
      <c r="O757" s="17"/>
      <c r="AB757" s="82"/>
      <c r="AD757" s="17"/>
      <c r="AS757" s="17"/>
    </row>
    <row r="758">
      <c r="N758" s="26"/>
      <c r="O758" s="17"/>
      <c r="AB758" s="82"/>
      <c r="AD758" s="17"/>
      <c r="AS758" s="17"/>
    </row>
    <row r="759">
      <c r="N759" s="26"/>
      <c r="O759" s="17"/>
      <c r="AB759" s="82"/>
      <c r="AD759" s="17"/>
      <c r="AS759" s="17"/>
    </row>
    <row r="760">
      <c r="N760" s="26"/>
      <c r="O760" s="17"/>
      <c r="AB760" s="82"/>
      <c r="AD760" s="17"/>
      <c r="AS760" s="17"/>
    </row>
    <row r="761">
      <c r="N761" s="26"/>
      <c r="O761" s="17"/>
      <c r="AB761" s="82"/>
      <c r="AD761" s="17"/>
      <c r="AS761" s="17"/>
    </row>
    <row r="762">
      <c r="N762" s="26"/>
      <c r="O762" s="17"/>
      <c r="AB762" s="82"/>
      <c r="AD762" s="17"/>
      <c r="AS762" s="17"/>
    </row>
    <row r="763">
      <c r="N763" s="26"/>
      <c r="O763" s="17"/>
      <c r="AB763" s="82"/>
      <c r="AD763" s="17"/>
      <c r="AS763" s="17"/>
    </row>
    <row r="764">
      <c r="N764" s="26"/>
      <c r="O764" s="17"/>
      <c r="AB764" s="82"/>
      <c r="AD764" s="17"/>
      <c r="AS764" s="17"/>
    </row>
    <row r="765">
      <c r="N765" s="26"/>
      <c r="O765" s="17"/>
      <c r="AB765" s="82"/>
      <c r="AD765" s="17"/>
      <c r="AS765" s="17"/>
    </row>
    <row r="766">
      <c r="N766" s="26"/>
      <c r="O766" s="17"/>
      <c r="AB766" s="82"/>
      <c r="AD766" s="17"/>
      <c r="AS766" s="17"/>
    </row>
    <row r="767">
      <c r="N767" s="26"/>
      <c r="O767" s="17"/>
      <c r="AB767" s="82"/>
      <c r="AD767" s="17"/>
      <c r="AS767" s="17"/>
    </row>
    <row r="768">
      <c r="N768" s="26"/>
      <c r="O768" s="17"/>
      <c r="AB768" s="82"/>
      <c r="AD768" s="17"/>
      <c r="AS768" s="17"/>
    </row>
    <row r="769">
      <c r="N769" s="26"/>
      <c r="O769" s="17"/>
      <c r="AB769" s="82"/>
      <c r="AD769" s="17"/>
      <c r="AS769" s="17"/>
    </row>
    <row r="770">
      <c r="N770" s="26"/>
      <c r="O770" s="17"/>
      <c r="AB770" s="82"/>
      <c r="AD770" s="17"/>
      <c r="AS770" s="17"/>
    </row>
    <row r="771">
      <c r="N771" s="26"/>
      <c r="O771" s="17"/>
      <c r="AB771" s="82"/>
      <c r="AD771" s="17"/>
      <c r="AS771" s="17"/>
    </row>
    <row r="772">
      <c r="N772" s="26"/>
      <c r="O772" s="17"/>
      <c r="AB772" s="82"/>
      <c r="AD772" s="17"/>
      <c r="AS772" s="17"/>
    </row>
    <row r="773">
      <c r="N773" s="26"/>
      <c r="O773" s="17"/>
      <c r="AB773" s="82"/>
      <c r="AD773" s="17"/>
      <c r="AS773" s="17"/>
    </row>
    <row r="774">
      <c r="N774" s="26"/>
      <c r="O774" s="17"/>
      <c r="AB774" s="82"/>
      <c r="AD774" s="17"/>
      <c r="AS774" s="17"/>
    </row>
    <row r="775">
      <c r="N775" s="26"/>
      <c r="O775" s="17"/>
      <c r="AB775" s="82"/>
      <c r="AD775" s="17"/>
      <c r="AS775" s="17"/>
    </row>
    <row r="776">
      <c r="N776" s="26"/>
      <c r="O776" s="17"/>
      <c r="AB776" s="82"/>
      <c r="AD776" s="17"/>
      <c r="AS776" s="17"/>
    </row>
    <row r="777">
      <c r="N777" s="26"/>
      <c r="O777" s="17"/>
      <c r="AB777" s="82"/>
      <c r="AD777" s="17"/>
      <c r="AS777" s="17"/>
    </row>
    <row r="778">
      <c r="N778" s="26"/>
      <c r="O778" s="17"/>
      <c r="AB778" s="82"/>
      <c r="AD778" s="17"/>
      <c r="AS778" s="17"/>
    </row>
    <row r="779">
      <c r="N779" s="26"/>
      <c r="O779" s="17"/>
      <c r="AB779" s="82"/>
      <c r="AD779" s="17"/>
      <c r="AS779" s="17"/>
    </row>
    <row r="780">
      <c r="N780" s="26"/>
      <c r="O780" s="17"/>
      <c r="AB780" s="82"/>
      <c r="AD780" s="17"/>
      <c r="AS780" s="17"/>
    </row>
    <row r="781">
      <c r="N781" s="26"/>
      <c r="O781" s="17"/>
      <c r="AB781" s="82"/>
      <c r="AD781" s="17"/>
      <c r="AS781" s="17"/>
    </row>
    <row r="782">
      <c r="N782" s="26"/>
      <c r="O782" s="17"/>
      <c r="AB782" s="82"/>
      <c r="AD782" s="17"/>
      <c r="AS782" s="17"/>
    </row>
    <row r="783">
      <c r="N783" s="26"/>
      <c r="O783" s="17"/>
      <c r="AB783" s="82"/>
      <c r="AD783" s="17"/>
      <c r="AS783" s="17"/>
    </row>
    <row r="784">
      <c r="N784" s="26"/>
      <c r="O784" s="17"/>
      <c r="AB784" s="82"/>
      <c r="AD784" s="17"/>
      <c r="AS784" s="17"/>
    </row>
    <row r="785">
      <c r="N785" s="26"/>
      <c r="O785" s="17"/>
      <c r="AB785" s="82"/>
      <c r="AD785" s="17"/>
      <c r="AS785" s="17"/>
    </row>
    <row r="786">
      <c r="N786" s="26"/>
      <c r="O786" s="17"/>
      <c r="AB786" s="82"/>
      <c r="AD786" s="17"/>
      <c r="AS786" s="17"/>
    </row>
    <row r="787">
      <c r="N787" s="26"/>
      <c r="O787" s="17"/>
      <c r="AB787" s="82"/>
      <c r="AD787" s="17"/>
      <c r="AS787" s="17"/>
    </row>
    <row r="788">
      <c r="N788" s="26"/>
      <c r="O788" s="17"/>
      <c r="AB788" s="82"/>
      <c r="AD788" s="17"/>
      <c r="AS788" s="17"/>
    </row>
    <row r="789">
      <c r="N789" s="26"/>
      <c r="O789" s="17"/>
      <c r="AB789" s="82"/>
      <c r="AD789" s="17"/>
      <c r="AS789" s="17"/>
    </row>
    <row r="790">
      <c r="N790" s="26"/>
      <c r="O790" s="17"/>
      <c r="AB790" s="82"/>
      <c r="AD790" s="17"/>
      <c r="AS790" s="17"/>
    </row>
    <row r="791">
      <c r="N791" s="26"/>
      <c r="O791" s="17"/>
      <c r="AB791" s="82"/>
      <c r="AD791" s="17"/>
      <c r="AS791" s="17"/>
    </row>
    <row r="792">
      <c r="N792" s="26"/>
      <c r="O792" s="17"/>
      <c r="AB792" s="82"/>
      <c r="AD792" s="17"/>
      <c r="AS792" s="17"/>
    </row>
    <row r="793">
      <c r="N793" s="26"/>
      <c r="O793" s="17"/>
      <c r="AB793" s="82"/>
      <c r="AD793" s="17"/>
      <c r="AS793" s="17"/>
    </row>
    <row r="794">
      <c r="N794" s="26"/>
      <c r="O794" s="17"/>
      <c r="AB794" s="82"/>
      <c r="AD794" s="17"/>
      <c r="AS794" s="17"/>
    </row>
    <row r="795">
      <c r="N795" s="26"/>
      <c r="O795" s="17"/>
      <c r="AB795" s="82"/>
      <c r="AD795" s="17"/>
      <c r="AS795" s="17"/>
    </row>
    <row r="796">
      <c r="N796" s="26"/>
      <c r="O796" s="17"/>
      <c r="AB796" s="82"/>
      <c r="AD796" s="17"/>
      <c r="AS796" s="17"/>
    </row>
    <row r="797">
      <c r="N797" s="26"/>
      <c r="O797" s="17"/>
      <c r="AB797" s="82"/>
      <c r="AD797" s="17"/>
      <c r="AS797" s="17"/>
    </row>
    <row r="798">
      <c r="N798" s="26"/>
      <c r="O798" s="17"/>
      <c r="AB798" s="82"/>
      <c r="AD798" s="17"/>
      <c r="AS798" s="17"/>
    </row>
    <row r="799">
      <c r="N799" s="26"/>
      <c r="O799" s="17"/>
      <c r="AB799" s="82"/>
      <c r="AD799" s="17"/>
      <c r="AS799" s="17"/>
    </row>
    <row r="800">
      <c r="N800" s="26"/>
      <c r="O800" s="17"/>
      <c r="AB800" s="82"/>
      <c r="AD800" s="17"/>
      <c r="AS800" s="17"/>
    </row>
    <row r="801">
      <c r="N801" s="26"/>
      <c r="O801" s="17"/>
      <c r="AB801" s="82"/>
      <c r="AD801" s="17"/>
      <c r="AS801" s="17"/>
    </row>
    <row r="802">
      <c r="N802" s="26"/>
      <c r="O802" s="17"/>
      <c r="AB802" s="82"/>
      <c r="AD802" s="17"/>
      <c r="AS802" s="17"/>
    </row>
    <row r="803">
      <c r="N803" s="26"/>
      <c r="O803" s="17"/>
      <c r="AB803" s="82"/>
      <c r="AD803" s="17"/>
      <c r="AS803" s="17"/>
    </row>
    <row r="804">
      <c r="N804" s="26"/>
      <c r="O804" s="17"/>
      <c r="AB804" s="82"/>
      <c r="AD804" s="17"/>
      <c r="AS804" s="17"/>
    </row>
    <row r="805">
      <c r="N805" s="26"/>
      <c r="O805" s="17"/>
      <c r="AB805" s="82"/>
      <c r="AD805" s="17"/>
      <c r="AS805" s="17"/>
    </row>
    <row r="806">
      <c r="N806" s="26"/>
      <c r="O806" s="17"/>
      <c r="AB806" s="82"/>
      <c r="AD806" s="17"/>
      <c r="AS806" s="17"/>
    </row>
    <row r="807">
      <c r="N807" s="26"/>
      <c r="O807" s="17"/>
      <c r="AB807" s="82"/>
      <c r="AD807" s="17"/>
      <c r="AS807" s="17"/>
    </row>
    <row r="808">
      <c r="N808" s="26"/>
      <c r="O808" s="17"/>
      <c r="AB808" s="82"/>
      <c r="AD808" s="17"/>
      <c r="AS808" s="17"/>
    </row>
    <row r="809">
      <c r="N809" s="26"/>
      <c r="O809" s="17"/>
      <c r="AB809" s="82"/>
      <c r="AD809" s="17"/>
      <c r="AS809" s="17"/>
    </row>
    <row r="810">
      <c r="N810" s="26"/>
      <c r="O810" s="17"/>
      <c r="AB810" s="82"/>
      <c r="AD810" s="17"/>
      <c r="AS810" s="17"/>
    </row>
    <row r="811">
      <c r="N811" s="26"/>
      <c r="O811" s="17"/>
      <c r="AB811" s="82"/>
      <c r="AD811" s="17"/>
      <c r="AS811" s="17"/>
    </row>
    <row r="812">
      <c r="N812" s="26"/>
      <c r="O812" s="17"/>
      <c r="AB812" s="82"/>
      <c r="AD812" s="17"/>
      <c r="AS812" s="17"/>
    </row>
    <row r="813">
      <c r="N813" s="26"/>
      <c r="O813" s="17"/>
      <c r="AB813" s="82"/>
      <c r="AD813" s="17"/>
      <c r="AS813" s="17"/>
    </row>
    <row r="814">
      <c r="N814" s="26"/>
      <c r="O814" s="17"/>
      <c r="AB814" s="82"/>
      <c r="AD814" s="17"/>
      <c r="AS814" s="17"/>
    </row>
    <row r="815">
      <c r="N815" s="26"/>
      <c r="O815" s="17"/>
      <c r="AB815" s="82"/>
      <c r="AD815" s="17"/>
      <c r="AS815" s="17"/>
    </row>
    <row r="816">
      <c r="N816" s="26"/>
      <c r="O816" s="17"/>
      <c r="AB816" s="82"/>
      <c r="AD816" s="17"/>
      <c r="AS816" s="17"/>
    </row>
    <row r="817">
      <c r="N817" s="26"/>
      <c r="O817" s="17"/>
      <c r="AB817" s="82"/>
      <c r="AD817" s="17"/>
      <c r="AS817" s="17"/>
    </row>
    <row r="818">
      <c r="N818" s="26"/>
      <c r="O818" s="17"/>
      <c r="AB818" s="82"/>
      <c r="AD818" s="17"/>
      <c r="AS818" s="17"/>
    </row>
    <row r="819">
      <c r="N819" s="26"/>
      <c r="O819" s="17"/>
      <c r="AB819" s="82"/>
      <c r="AD819" s="17"/>
      <c r="AS819" s="17"/>
    </row>
    <row r="820">
      <c r="N820" s="26"/>
      <c r="O820" s="17"/>
      <c r="AB820" s="82"/>
      <c r="AD820" s="17"/>
      <c r="AS820" s="17"/>
    </row>
    <row r="821">
      <c r="N821" s="26"/>
      <c r="O821" s="17"/>
      <c r="AB821" s="82"/>
      <c r="AD821" s="17"/>
      <c r="AS821" s="17"/>
    </row>
    <row r="822">
      <c r="N822" s="26"/>
      <c r="O822" s="17"/>
      <c r="AB822" s="82"/>
      <c r="AD822" s="17"/>
      <c r="AS822" s="17"/>
    </row>
    <row r="823">
      <c r="N823" s="26"/>
      <c r="O823" s="17"/>
      <c r="AB823" s="82"/>
      <c r="AD823" s="17"/>
      <c r="AS823" s="17"/>
    </row>
    <row r="824">
      <c r="N824" s="26"/>
      <c r="O824" s="17"/>
      <c r="AB824" s="82"/>
      <c r="AD824" s="17"/>
      <c r="AS824" s="17"/>
    </row>
    <row r="825">
      <c r="N825" s="26"/>
      <c r="O825" s="17"/>
      <c r="AB825" s="82"/>
      <c r="AD825" s="17"/>
      <c r="AS825" s="17"/>
    </row>
    <row r="826">
      <c r="N826" s="26"/>
      <c r="O826" s="17"/>
      <c r="AB826" s="82"/>
      <c r="AD826" s="17"/>
      <c r="AS826" s="17"/>
    </row>
    <row r="827">
      <c r="N827" s="26"/>
      <c r="O827" s="17"/>
      <c r="AB827" s="82"/>
      <c r="AD827" s="17"/>
      <c r="AS827" s="17"/>
    </row>
    <row r="828">
      <c r="N828" s="26"/>
      <c r="O828" s="17"/>
      <c r="AB828" s="82"/>
      <c r="AD828" s="17"/>
      <c r="AS828" s="17"/>
    </row>
    <row r="829">
      <c r="N829" s="26"/>
      <c r="O829" s="17"/>
      <c r="AB829" s="82"/>
      <c r="AD829" s="17"/>
      <c r="AS829" s="17"/>
    </row>
    <row r="830">
      <c r="N830" s="26"/>
      <c r="O830" s="17"/>
      <c r="AB830" s="82"/>
      <c r="AD830" s="17"/>
      <c r="AS830" s="17"/>
    </row>
    <row r="831">
      <c r="N831" s="26"/>
      <c r="O831" s="17"/>
      <c r="AB831" s="82"/>
      <c r="AD831" s="17"/>
      <c r="AS831" s="17"/>
    </row>
    <row r="832">
      <c r="N832" s="26"/>
      <c r="O832" s="17"/>
      <c r="AB832" s="82"/>
      <c r="AD832" s="17"/>
      <c r="AS832" s="17"/>
    </row>
    <row r="833">
      <c r="N833" s="26"/>
      <c r="O833" s="17"/>
      <c r="AB833" s="82"/>
      <c r="AD833" s="17"/>
      <c r="AS833" s="17"/>
    </row>
    <row r="834">
      <c r="N834" s="26"/>
      <c r="O834" s="17"/>
      <c r="AB834" s="82"/>
      <c r="AD834" s="17"/>
      <c r="AS834" s="17"/>
    </row>
    <row r="835">
      <c r="N835" s="26"/>
      <c r="O835" s="17"/>
      <c r="AB835" s="82"/>
      <c r="AD835" s="17"/>
      <c r="AS835" s="17"/>
    </row>
    <row r="836">
      <c r="N836" s="26"/>
      <c r="O836" s="17"/>
      <c r="AB836" s="82"/>
      <c r="AD836" s="17"/>
      <c r="AS836" s="17"/>
    </row>
    <row r="837">
      <c r="N837" s="26"/>
      <c r="O837" s="17"/>
      <c r="AB837" s="82"/>
      <c r="AD837" s="17"/>
      <c r="AS837" s="17"/>
    </row>
    <row r="838">
      <c r="N838" s="26"/>
      <c r="O838" s="17"/>
      <c r="AB838" s="82"/>
      <c r="AD838" s="17"/>
      <c r="AS838" s="17"/>
    </row>
    <row r="839">
      <c r="N839" s="26"/>
      <c r="O839" s="17"/>
      <c r="AB839" s="82"/>
      <c r="AD839" s="17"/>
      <c r="AS839" s="17"/>
    </row>
    <row r="840">
      <c r="N840" s="26"/>
      <c r="O840" s="17"/>
      <c r="AB840" s="82"/>
      <c r="AD840" s="17"/>
      <c r="AS840" s="17"/>
    </row>
    <row r="841">
      <c r="N841" s="26"/>
      <c r="O841" s="17"/>
      <c r="AB841" s="82"/>
      <c r="AD841" s="17"/>
      <c r="AS841" s="17"/>
    </row>
    <row r="842">
      <c r="N842" s="26"/>
      <c r="O842" s="17"/>
      <c r="AB842" s="82"/>
      <c r="AD842" s="17"/>
      <c r="AS842" s="17"/>
    </row>
    <row r="843">
      <c r="N843" s="26"/>
      <c r="O843" s="17"/>
      <c r="AB843" s="82"/>
      <c r="AD843" s="17"/>
      <c r="AS843" s="17"/>
    </row>
    <row r="844">
      <c r="N844" s="26"/>
      <c r="O844" s="17"/>
      <c r="AB844" s="82"/>
      <c r="AD844" s="17"/>
      <c r="AS844" s="17"/>
    </row>
    <row r="845">
      <c r="N845" s="26"/>
      <c r="O845" s="17"/>
      <c r="AB845" s="82"/>
      <c r="AD845" s="17"/>
      <c r="AS845" s="17"/>
    </row>
    <row r="846">
      <c r="N846" s="26"/>
      <c r="O846" s="17"/>
      <c r="AB846" s="82"/>
      <c r="AD846" s="17"/>
      <c r="AS846" s="17"/>
    </row>
    <row r="847">
      <c r="N847" s="26"/>
      <c r="O847" s="17"/>
      <c r="AB847" s="82"/>
      <c r="AD847" s="17"/>
      <c r="AS847" s="17"/>
    </row>
    <row r="848">
      <c r="N848" s="26"/>
      <c r="O848" s="17"/>
      <c r="AB848" s="82"/>
      <c r="AD848" s="17"/>
      <c r="AS848" s="17"/>
    </row>
    <row r="849">
      <c r="N849" s="26"/>
      <c r="O849" s="17"/>
      <c r="AB849" s="82"/>
      <c r="AD849" s="17"/>
      <c r="AS849" s="17"/>
    </row>
    <row r="850">
      <c r="N850" s="26"/>
      <c r="O850" s="17"/>
      <c r="AB850" s="82"/>
      <c r="AD850" s="17"/>
      <c r="AS850" s="17"/>
    </row>
    <row r="851">
      <c r="N851" s="26"/>
      <c r="O851" s="17"/>
      <c r="AB851" s="82"/>
      <c r="AD851" s="17"/>
      <c r="AS851" s="17"/>
    </row>
    <row r="852">
      <c r="N852" s="26"/>
      <c r="O852" s="17"/>
      <c r="AB852" s="82"/>
      <c r="AD852" s="17"/>
      <c r="AS852" s="17"/>
    </row>
    <row r="853">
      <c r="N853" s="26"/>
      <c r="O853" s="17"/>
      <c r="AB853" s="82"/>
      <c r="AD853" s="17"/>
      <c r="AS853" s="17"/>
    </row>
    <row r="854">
      <c r="N854" s="26"/>
      <c r="O854" s="17"/>
      <c r="AB854" s="82"/>
      <c r="AD854" s="17"/>
      <c r="AS854" s="17"/>
    </row>
    <row r="855">
      <c r="N855" s="26"/>
      <c r="O855" s="17"/>
      <c r="AB855" s="82"/>
      <c r="AD855" s="17"/>
      <c r="AS855" s="17"/>
    </row>
    <row r="856">
      <c r="N856" s="26"/>
      <c r="O856" s="17"/>
      <c r="AB856" s="82"/>
      <c r="AD856" s="17"/>
      <c r="AS856" s="17"/>
    </row>
    <row r="857">
      <c r="N857" s="26"/>
      <c r="O857" s="17"/>
      <c r="AB857" s="82"/>
      <c r="AD857" s="17"/>
      <c r="AS857" s="17"/>
    </row>
    <row r="858">
      <c r="N858" s="26"/>
      <c r="O858" s="17"/>
      <c r="AB858" s="82"/>
      <c r="AD858" s="17"/>
      <c r="AS858" s="17"/>
    </row>
    <row r="859">
      <c r="N859" s="26"/>
      <c r="O859" s="17"/>
      <c r="AB859" s="82"/>
      <c r="AD859" s="17"/>
      <c r="AS859" s="17"/>
    </row>
    <row r="860">
      <c r="N860" s="26"/>
      <c r="O860" s="17"/>
      <c r="AB860" s="82"/>
      <c r="AD860" s="17"/>
      <c r="AS860" s="17"/>
    </row>
    <row r="861">
      <c r="N861" s="26"/>
      <c r="O861" s="17"/>
      <c r="AB861" s="82"/>
      <c r="AD861" s="17"/>
      <c r="AS861" s="17"/>
    </row>
    <row r="862">
      <c r="N862" s="26"/>
      <c r="O862" s="17"/>
      <c r="AB862" s="82"/>
      <c r="AD862" s="17"/>
      <c r="AS862" s="17"/>
    </row>
    <row r="863">
      <c r="N863" s="26"/>
      <c r="O863" s="17"/>
      <c r="AB863" s="82"/>
      <c r="AD863" s="17"/>
      <c r="AS863" s="17"/>
    </row>
    <row r="864">
      <c r="N864" s="26"/>
      <c r="O864" s="17"/>
      <c r="AB864" s="82"/>
      <c r="AD864" s="17"/>
      <c r="AS864" s="17"/>
    </row>
    <row r="865">
      <c r="N865" s="26"/>
      <c r="O865" s="17"/>
      <c r="AB865" s="82"/>
      <c r="AD865" s="17"/>
      <c r="AS865" s="17"/>
    </row>
    <row r="866">
      <c r="N866" s="26"/>
      <c r="O866" s="17"/>
      <c r="AB866" s="82"/>
      <c r="AD866" s="17"/>
      <c r="AS866" s="17"/>
    </row>
    <row r="867">
      <c r="N867" s="26"/>
      <c r="O867" s="17"/>
      <c r="AB867" s="82"/>
      <c r="AD867" s="17"/>
      <c r="AS867" s="17"/>
    </row>
    <row r="868">
      <c r="N868" s="26"/>
      <c r="O868" s="17"/>
      <c r="AB868" s="82"/>
      <c r="AD868" s="17"/>
      <c r="AS868" s="17"/>
    </row>
    <row r="869">
      <c r="N869" s="26"/>
      <c r="O869" s="17"/>
      <c r="AB869" s="82"/>
      <c r="AD869" s="17"/>
      <c r="AS869" s="17"/>
    </row>
    <row r="870">
      <c r="N870" s="26"/>
      <c r="O870" s="17"/>
      <c r="AB870" s="82"/>
      <c r="AD870" s="17"/>
      <c r="AS870" s="17"/>
    </row>
    <row r="871">
      <c r="N871" s="26"/>
      <c r="O871" s="17"/>
      <c r="AB871" s="82"/>
      <c r="AD871" s="17"/>
      <c r="AS871" s="17"/>
    </row>
    <row r="872">
      <c r="N872" s="26"/>
      <c r="O872" s="17"/>
      <c r="AB872" s="82"/>
      <c r="AD872" s="17"/>
      <c r="AS872" s="17"/>
    </row>
    <row r="873">
      <c r="N873" s="26"/>
      <c r="O873" s="17"/>
      <c r="AB873" s="82"/>
      <c r="AD873" s="17"/>
      <c r="AS873" s="17"/>
    </row>
    <row r="874">
      <c r="N874" s="26"/>
      <c r="O874" s="17"/>
      <c r="AB874" s="82"/>
      <c r="AD874" s="17"/>
      <c r="AS874" s="17"/>
    </row>
    <row r="875">
      <c r="N875" s="26"/>
      <c r="O875" s="17"/>
      <c r="AB875" s="82"/>
      <c r="AD875" s="17"/>
      <c r="AS875" s="17"/>
    </row>
    <row r="876">
      <c r="N876" s="26"/>
      <c r="O876" s="17"/>
      <c r="AB876" s="82"/>
      <c r="AD876" s="17"/>
      <c r="AS876" s="17"/>
    </row>
    <row r="877">
      <c r="N877" s="26"/>
      <c r="O877" s="17"/>
      <c r="AB877" s="82"/>
      <c r="AD877" s="17"/>
      <c r="AS877" s="17"/>
    </row>
    <row r="878">
      <c r="N878" s="26"/>
      <c r="O878" s="17"/>
      <c r="AB878" s="82"/>
      <c r="AD878" s="17"/>
      <c r="AS878" s="17"/>
    </row>
    <row r="879">
      <c r="N879" s="26"/>
      <c r="O879" s="17"/>
      <c r="AB879" s="82"/>
      <c r="AD879" s="17"/>
      <c r="AS879" s="17"/>
    </row>
    <row r="880">
      <c r="N880" s="26"/>
      <c r="O880" s="17"/>
      <c r="AB880" s="82"/>
      <c r="AD880" s="17"/>
      <c r="AS880" s="17"/>
    </row>
    <row r="881">
      <c r="N881" s="26"/>
      <c r="O881" s="17"/>
      <c r="AB881" s="82"/>
      <c r="AD881" s="17"/>
      <c r="AS881" s="17"/>
    </row>
    <row r="882">
      <c r="N882" s="26"/>
      <c r="O882" s="17"/>
      <c r="AB882" s="82"/>
      <c r="AD882" s="17"/>
      <c r="AS882" s="17"/>
    </row>
    <row r="883">
      <c r="N883" s="26"/>
      <c r="O883" s="17"/>
      <c r="AB883" s="82"/>
      <c r="AD883" s="17"/>
      <c r="AS883" s="17"/>
    </row>
    <row r="884">
      <c r="N884" s="26"/>
      <c r="O884" s="17"/>
      <c r="AB884" s="82"/>
      <c r="AD884" s="17"/>
      <c r="AS884" s="17"/>
    </row>
    <row r="885">
      <c r="N885" s="26"/>
      <c r="O885" s="17"/>
      <c r="AB885" s="82"/>
      <c r="AD885" s="17"/>
      <c r="AS885" s="17"/>
    </row>
    <row r="886">
      <c r="N886" s="26"/>
      <c r="O886" s="17"/>
      <c r="AB886" s="82"/>
      <c r="AD886" s="17"/>
      <c r="AS886" s="17"/>
    </row>
    <row r="887">
      <c r="N887" s="26"/>
      <c r="O887" s="17"/>
      <c r="AB887" s="82"/>
      <c r="AD887" s="17"/>
      <c r="AS887" s="17"/>
    </row>
    <row r="888">
      <c r="N888" s="26"/>
      <c r="O888" s="17"/>
      <c r="AB888" s="82"/>
      <c r="AD888" s="17"/>
      <c r="AS888" s="17"/>
    </row>
    <row r="889">
      <c r="N889" s="26"/>
      <c r="O889" s="17"/>
      <c r="AB889" s="82"/>
      <c r="AD889" s="17"/>
      <c r="AS889" s="17"/>
    </row>
    <row r="890">
      <c r="N890" s="26"/>
      <c r="O890" s="17"/>
      <c r="AB890" s="82"/>
      <c r="AD890" s="17"/>
      <c r="AS890" s="17"/>
    </row>
    <row r="891">
      <c r="N891" s="26"/>
      <c r="O891" s="17"/>
      <c r="AB891" s="82"/>
      <c r="AD891" s="17"/>
      <c r="AS891" s="17"/>
    </row>
    <row r="892">
      <c r="N892" s="26"/>
      <c r="O892" s="17"/>
      <c r="AB892" s="82"/>
      <c r="AD892" s="17"/>
      <c r="AS892" s="17"/>
    </row>
    <row r="893">
      <c r="N893" s="26"/>
      <c r="O893" s="17"/>
      <c r="AB893" s="82"/>
      <c r="AD893" s="17"/>
      <c r="AS893" s="17"/>
    </row>
    <row r="894">
      <c r="N894" s="26"/>
      <c r="O894" s="17"/>
      <c r="AB894" s="82"/>
      <c r="AD894" s="17"/>
      <c r="AS894" s="17"/>
    </row>
    <row r="895">
      <c r="N895" s="26"/>
      <c r="O895" s="17"/>
      <c r="AB895" s="82"/>
      <c r="AD895" s="17"/>
      <c r="AS895" s="17"/>
    </row>
    <row r="896">
      <c r="N896" s="26"/>
      <c r="O896" s="17"/>
      <c r="AB896" s="82"/>
      <c r="AD896" s="17"/>
      <c r="AS896" s="17"/>
    </row>
    <row r="897">
      <c r="N897" s="26"/>
      <c r="O897" s="17"/>
      <c r="AB897" s="82"/>
      <c r="AD897" s="17"/>
      <c r="AS897" s="17"/>
    </row>
    <row r="898">
      <c r="N898" s="26"/>
      <c r="O898" s="17"/>
      <c r="AB898" s="82"/>
      <c r="AD898" s="17"/>
      <c r="AS898" s="17"/>
    </row>
    <row r="899">
      <c r="N899" s="26"/>
      <c r="O899" s="17"/>
      <c r="AB899" s="82"/>
      <c r="AD899" s="17"/>
      <c r="AS899" s="17"/>
    </row>
    <row r="900">
      <c r="N900" s="26"/>
      <c r="O900" s="17"/>
      <c r="AB900" s="82"/>
      <c r="AD900" s="17"/>
      <c r="AS900" s="17"/>
    </row>
    <row r="901">
      <c r="N901" s="26"/>
      <c r="O901" s="17"/>
      <c r="AB901" s="82"/>
      <c r="AD901" s="17"/>
      <c r="AS901" s="17"/>
    </row>
    <row r="902">
      <c r="N902" s="26"/>
      <c r="O902" s="17"/>
      <c r="AB902" s="82"/>
      <c r="AD902" s="17"/>
      <c r="AS902" s="17"/>
    </row>
    <row r="903">
      <c r="N903" s="26"/>
      <c r="O903" s="17"/>
      <c r="AB903" s="82"/>
      <c r="AD903" s="17"/>
      <c r="AS903" s="17"/>
    </row>
    <row r="904">
      <c r="N904" s="26"/>
      <c r="O904" s="17"/>
      <c r="AB904" s="82"/>
      <c r="AD904" s="17"/>
      <c r="AS904" s="17"/>
    </row>
    <row r="905">
      <c r="N905" s="26"/>
      <c r="O905" s="17"/>
      <c r="AB905" s="82"/>
      <c r="AD905" s="17"/>
      <c r="AS905" s="17"/>
    </row>
    <row r="906">
      <c r="N906" s="26"/>
      <c r="O906" s="17"/>
      <c r="AB906" s="82"/>
      <c r="AD906" s="17"/>
      <c r="AS906" s="17"/>
    </row>
    <row r="907">
      <c r="N907" s="26"/>
      <c r="O907" s="17"/>
      <c r="AB907" s="82"/>
      <c r="AD907" s="17"/>
      <c r="AS907" s="17"/>
    </row>
    <row r="908">
      <c r="N908" s="26"/>
      <c r="O908" s="17"/>
      <c r="AB908" s="82"/>
      <c r="AD908" s="17"/>
      <c r="AS908" s="17"/>
    </row>
    <row r="909">
      <c r="N909" s="26"/>
      <c r="O909" s="17"/>
      <c r="AB909" s="82"/>
      <c r="AD909" s="17"/>
      <c r="AS909" s="17"/>
    </row>
    <row r="910">
      <c r="N910" s="26"/>
      <c r="O910" s="17"/>
      <c r="AB910" s="82"/>
      <c r="AD910" s="17"/>
      <c r="AS910" s="17"/>
    </row>
    <row r="911">
      <c r="N911" s="26"/>
      <c r="O911" s="17"/>
      <c r="AB911" s="82"/>
      <c r="AD911" s="17"/>
      <c r="AS911" s="17"/>
    </row>
    <row r="912">
      <c r="N912" s="26"/>
      <c r="O912" s="17"/>
      <c r="AB912" s="82"/>
      <c r="AD912" s="17"/>
      <c r="AS912" s="17"/>
    </row>
    <row r="913">
      <c r="N913" s="26"/>
      <c r="O913" s="17"/>
      <c r="AB913" s="82"/>
      <c r="AD913" s="17"/>
      <c r="AS913" s="17"/>
    </row>
    <row r="914">
      <c r="N914" s="26"/>
      <c r="O914" s="17"/>
      <c r="AB914" s="82"/>
      <c r="AD914" s="17"/>
      <c r="AS914" s="17"/>
    </row>
    <row r="915">
      <c r="N915" s="26"/>
      <c r="O915" s="17"/>
      <c r="AB915" s="82"/>
      <c r="AD915" s="17"/>
      <c r="AS915" s="17"/>
    </row>
    <row r="916">
      <c r="N916" s="26"/>
      <c r="O916" s="17"/>
      <c r="AB916" s="82"/>
      <c r="AD916" s="17"/>
      <c r="AS916" s="17"/>
    </row>
    <row r="917">
      <c r="N917" s="26"/>
      <c r="O917" s="17"/>
      <c r="AB917" s="82"/>
      <c r="AD917" s="17"/>
      <c r="AS917" s="17"/>
    </row>
    <row r="918">
      <c r="N918" s="26"/>
      <c r="O918" s="17"/>
      <c r="AB918" s="82"/>
      <c r="AD918" s="17"/>
      <c r="AS918" s="17"/>
    </row>
    <row r="919">
      <c r="N919" s="26"/>
      <c r="O919" s="17"/>
      <c r="AB919" s="82"/>
      <c r="AD919" s="17"/>
      <c r="AS919" s="17"/>
    </row>
    <row r="920">
      <c r="N920" s="26"/>
      <c r="O920" s="17"/>
      <c r="AB920" s="82"/>
      <c r="AD920" s="17"/>
      <c r="AS920" s="17"/>
    </row>
    <row r="921">
      <c r="N921" s="26"/>
      <c r="O921" s="17"/>
      <c r="AB921" s="82"/>
      <c r="AD921" s="17"/>
      <c r="AS921" s="17"/>
    </row>
    <row r="922">
      <c r="N922" s="26"/>
      <c r="O922" s="17"/>
      <c r="AB922" s="82"/>
      <c r="AD922" s="17"/>
      <c r="AS922" s="17"/>
    </row>
    <row r="923">
      <c r="N923" s="26"/>
      <c r="O923" s="17"/>
      <c r="AB923" s="82"/>
      <c r="AD923" s="17"/>
      <c r="AS923" s="17"/>
    </row>
    <row r="924">
      <c r="N924" s="26"/>
      <c r="O924" s="17"/>
      <c r="AB924" s="82"/>
      <c r="AD924" s="17"/>
      <c r="AS924" s="17"/>
    </row>
    <row r="925">
      <c r="N925" s="26"/>
      <c r="O925" s="17"/>
      <c r="AB925" s="82"/>
      <c r="AD925" s="17"/>
      <c r="AS925" s="17"/>
    </row>
    <row r="926">
      <c r="N926" s="26"/>
      <c r="O926" s="17"/>
      <c r="AB926" s="82"/>
      <c r="AD926" s="17"/>
      <c r="AS926" s="17"/>
    </row>
    <row r="927">
      <c r="N927" s="26"/>
      <c r="O927" s="17"/>
      <c r="AB927" s="82"/>
      <c r="AD927" s="17"/>
      <c r="AS927" s="17"/>
    </row>
    <row r="928">
      <c r="N928" s="26"/>
      <c r="O928" s="17"/>
      <c r="AB928" s="82"/>
      <c r="AD928" s="17"/>
      <c r="AS928" s="17"/>
    </row>
    <row r="929">
      <c r="N929" s="26"/>
      <c r="O929" s="17"/>
      <c r="AB929" s="82"/>
      <c r="AD929" s="17"/>
      <c r="AS929" s="17"/>
    </row>
    <row r="930">
      <c r="N930" s="26"/>
      <c r="O930" s="17"/>
      <c r="AB930" s="82"/>
      <c r="AD930" s="17"/>
      <c r="AS930" s="17"/>
    </row>
    <row r="931">
      <c r="N931" s="26"/>
      <c r="O931" s="17"/>
      <c r="AB931" s="82"/>
      <c r="AD931" s="17"/>
      <c r="AS931" s="17"/>
    </row>
    <row r="932">
      <c r="N932" s="26"/>
      <c r="O932" s="17"/>
      <c r="AB932" s="82"/>
      <c r="AD932" s="17"/>
      <c r="AS932" s="17"/>
    </row>
    <row r="933">
      <c r="N933" s="26"/>
      <c r="O933" s="17"/>
      <c r="AB933" s="82"/>
      <c r="AD933" s="17"/>
      <c r="AS933" s="17"/>
    </row>
    <row r="934">
      <c r="N934" s="26"/>
      <c r="O934" s="17"/>
      <c r="AB934" s="82"/>
      <c r="AD934" s="17"/>
      <c r="AS934" s="17"/>
    </row>
    <row r="935">
      <c r="N935" s="26"/>
      <c r="O935" s="17"/>
      <c r="AB935" s="82"/>
      <c r="AD935" s="17"/>
      <c r="AS935" s="17"/>
    </row>
    <row r="936">
      <c r="N936" s="26"/>
      <c r="O936" s="17"/>
      <c r="AB936" s="82"/>
      <c r="AD936" s="17"/>
      <c r="AS936" s="17"/>
    </row>
    <row r="937">
      <c r="N937" s="26"/>
      <c r="O937" s="17"/>
      <c r="AB937" s="82"/>
      <c r="AD937" s="17"/>
      <c r="AS937" s="17"/>
    </row>
    <row r="938">
      <c r="N938" s="26"/>
      <c r="O938" s="17"/>
      <c r="AB938" s="82"/>
      <c r="AD938" s="17"/>
      <c r="AS938" s="17"/>
    </row>
    <row r="939">
      <c r="N939" s="26"/>
      <c r="O939" s="17"/>
      <c r="AB939" s="82"/>
      <c r="AD939" s="17"/>
      <c r="AS939" s="17"/>
    </row>
    <row r="940">
      <c r="N940" s="26"/>
      <c r="O940" s="17"/>
      <c r="AB940" s="82"/>
      <c r="AD940" s="17"/>
      <c r="AS940" s="17"/>
    </row>
    <row r="941">
      <c r="N941" s="26"/>
      <c r="O941" s="17"/>
      <c r="AB941" s="82"/>
      <c r="AD941" s="17"/>
      <c r="AS941" s="17"/>
    </row>
    <row r="942">
      <c r="N942" s="26"/>
      <c r="O942" s="17"/>
      <c r="AB942" s="82"/>
      <c r="AD942" s="17"/>
      <c r="AS942" s="17"/>
    </row>
    <row r="943">
      <c r="N943" s="26"/>
      <c r="O943" s="17"/>
      <c r="AB943" s="82"/>
      <c r="AD943" s="17"/>
      <c r="AS943" s="17"/>
    </row>
    <row r="944">
      <c r="N944" s="26"/>
      <c r="O944" s="17"/>
      <c r="AB944" s="82"/>
      <c r="AD944" s="17"/>
      <c r="AS944" s="17"/>
    </row>
    <row r="945">
      <c r="N945" s="26"/>
      <c r="O945" s="17"/>
      <c r="AB945" s="82"/>
      <c r="AD945" s="17"/>
      <c r="AS945" s="17"/>
    </row>
    <row r="946">
      <c r="N946" s="26"/>
      <c r="O946" s="17"/>
      <c r="AB946" s="82"/>
      <c r="AD946" s="17"/>
      <c r="AS946" s="17"/>
    </row>
    <row r="947">
      <c r="N947" s="26"/>
      <c r="O947" s="17"/>
      <c r="AB947" s="82"/>
      <c r="AD947" s="17"/>
      <c r="AS947" s="17"/>
    </row>
    <row r="948">
      <c r="N948" s="26"/>
      <c r="O948" s="17"/>
      <c r="AB948" s="82"/>
      <c r="AD948" s="17"/>
      <c r="AS948" s="17"/>
    </row>
    <row r="949">
      <c r="N949" s="26"/>
      <c r="O949" s="17"/>
      <c r="AB949" s="82"/>
      <c r="AD949" s="17"/>
      <c r="AS949" s="17"/>
    </row>
    <row r="950">
      <c r="N950" s="26"/>
      <c r="O950" s="17"/>
      <c r="AB950" s="82"/>
      <c r="AD950" s="17"/>
      <c r="AS950" s="17"/>
    </row>
    <row r="951">
      <c r="N951" s="26"/>
      <c r="O951" s="17"/>
      <c r="AB951" s="82"/>
      <c r="AD951" s="17"/>
      <c r="AS951" s="17"/>
    </row>
    <row r="952">
      <c r="N952" s="26"/>
      <c r="O952" s="17"/>
      <c r="AB952" s="82"/>
      <c r="AD952" s="17"/>
      <c r="AS952" s="17"/>
    </row>
    <row r="953">
      <c r="N953" s="26"/>
      <c r="O953" s="17"/>
      <c r="AB953" s="82"/>
      <c r="AD953" s="17"/>
      <c r="AS953" s="17"/>
    </row>
    <row r="954">
      <c r="N954" s="26"/>
      <c r="O954" s="17"/>
      <c r="AB954" s="82"/>
      <c r="AD954" s="17"/>
      <c r="AS954" s="17"/>
    </row>
    <row r="955">
      <c r="N955" s="26"/>
      <c r="O955" s="17"/>
      <c r="AB955" s="82"/>
      <c r="AD955" s="17"/>
      <c r="AS955" s="17"/>
    </row>
    <row r="956">
      <c r="N956" s="26"/>
      <c r="O956" s="17"/>
      <c r="AB956" s="82"/>
      <c r="AD956" s="17"/>
      <c r="AS956" s="17"/>
    </row>
    <row r="957">
      <c r="N957" s="26"/>
      <c r="O957" s="17"/>
      <c r="AB957" s="82"/>
      <c r="AD957" s="17"/>
      <c r="AS957" s="17"/>
    </row>
    <row r="958">
      <c r="N958" s="26"/>
      <c r="O958" s="17"/>
      <c r="AB958" s="82"/>
      <c r="AD958" s="17"/>
      <c r="AS958" s="17"/>
    </row>
    <row r="959">
      <c r="N959" s="26"/>
      <c r="O959" s="17"/>
      <c r="AB959" s="82"/>
      <c r="AD959" s="17"/>
      <c r="AS959" s="17"/>
    </row>
    <row r="960">
      <c r="N960" s="26"/>
      <c r="O960" s="17"/>
      <c r="AB960" s="82"/>
      <c r="AD960" s="17"/>
      <c r="AS960" s="17"/>
    </row>
    <row r="961">
      <c r="N961" s="26"/>
      <c r="O961" s="17"/>
      <c r="AB961" s="82"/>
      <c r="AD961" s="17"/>
      <c r="AS961" s="17"/>
    </row>
    <row r="962">
      <c r="N962" s="26"/>
      <c r="O962" s="17"/>
      <c r="AB962" s="82"/>
      <c r="AD962" s="17"/>
      <c r="AS962" s="17"/>
    </row>
    <row r="963">
      <c r="N963" s="26"/>
      <c r="O963" s="17"/>
      <c r="AB963" s="82"/>
      <c r="AD963" s="17"/>
      <c r="AS963" s="17"/>
    </row>
    <row r="964">
      <c r="N964" s="26"/>
      <c r="O964" s="17"/>
      <c r="AB964" s="82"/>
      <c r="AD964" s="17"/>
      <c r="AS964" s="17"/>
    </row>
    <row r="965">
      <c r="N965" s="26"/>
      <c r="O965" s="17"/>
      <c r="AB965" s="82"/>
      <c r="AD965" s="17"/>
      <c r="AS965" s="17"/>
    </row>
    <row r="966">
      <c r="N966" s="26"/>
      <c r="O966" s="17"/>
      <c r="AB966" s="82"/>
      <c r="AD966" s="17"/>
      <c r="AS966" s="17"/>
    </row>
    <row r="967">
      <c r="N967" s="26"/>
      <c r="O967" s="17"/>
      <c r="AB967" s="82"/>
      <c r="AD967" s="17"/>
      <c r="AS967" s="17"/>
    </row>
    <row r="968">
      <c r="N968" s="26"/>
      <c r="O968" s="17"/>
      <c r="AB968" s="82"/>
      <c r="AD968" s="17"/>
      <c r="AS968" s="17"/>
    </row>
    <row r="969">
      <c r="N969" s="26"/>
      <c r="O969" s="17"/>
      <c r="AB969" s="82"/>
      <c r="AD969" s="17"/>
      <c r="AS969" s="17"/>
    </row>
    <row r="970">
      <c r="N970" s="26"/>
      <c r="O970" s="17"/>
      <c r="AB970" s="82"/>
      <c r="AD970" s="17"/>
      <c r="AS970" s="17"/>
    </row>
    <row r="971">
      <c r="N971" s="26"/>
      <c r="O971" s="17"/>
      <c r="AB971" s="82"/>
      <c r="AD971" s="17"/>
      <c r="AS971" s="17"/>
    </row>
    <row r="972">
      <c r="N972" s="26"/>
      <c r="O972" s="17"/>
      <c r="AB972" s="82"/>
      <c r="AD972" s="17"/>
      <c r="AS972" s="17"/>
    </row>
    <row r="973">
      <c r="N973" s="26"/>
      <c r="O973" s="17"/>
      <c r="AB973" s="82"/>
      <c r="AD973" s="17"/>
      <c r="AS973" s="17"/>
    </row>
    <row r="974">
      <c r="N974" s="26"/>
      <c r="O974" s="17"/>
      <c r="AB974" s="82"/>
      <c r="AD974" s="17"/>
      <c r="AS974" s="17"/>
    </row>
    <row r="975">
      <c r="N975" s="26"/>
      <c r="O975" s="17"/>
      <c r="AB975" s="82"/>
      <c r="AD975" s="17"/>
      <c r="AS975" s="17"/>
    </row>
    <row r="976">
      <c r="N976" s="26"/>
      <c r="O976" s="17"/>
      <c r="AB976" s="82"/>
      <c r="AD976" s="17"/>
      <c r="AS976" s="17"/>
    </row>
    <row r="977">
      <c r="N977" s="26"/>
      <c r="O977" s="17"/>
      <c r="AB977" s="82"/>
      <c r="AD977" s="17"/>
      <c r="AS977" s="17"/>
    </row>
    <row r="978">
      <c r="N978" s="26"/>
      <c r="O978" s="17"/>
      <c r="AB978" s="82"/>
      <c r="AD978" s="17"/>
      <c r="AS978" s="17"/>
    </row>
    <row r="979">
      <c r="N979" s="26"/>
      <c r="O979" s="17"/>
      <c r="AB979" s="82"/>
      <c r="AD979" s="17"/>
      <c r="AS979" s="17"/>
    </row>
    <row r="980">
      <c r="N980" s="26"/>
      <c r="O980" s="17"/>
      <c r="AB980" s="82"/>
      <c r="AD980" s="17"/>
      <c r="AS980" s="17"/>
    </row>
    <row r="981">
      <c r="N981" s="26"/>
      <c r="O981" s="17"/>
      <c r="AB981" s="82"/>
      <c r="AD981" s="17"/>
      <c r="AS981" s="17"/>
    </row>
    <row r="982">
      <c r="N982" s="26"/>
      <c r="O982" s="17"/>
      <c r="AB982" s="82"/>
      <c r="AD982" s="17"/>
      <c r="AS982" s="17"/>
    </row>
    <row r="983">
      <c r="N983" s="26"/>
      <c r="O983" s="17"/>
      <c r="AB983" s="82"/>
      <c r="AD983" s="17"/>
      <c r="AS983" s="17"/>
    </row>
    <row r="984">
      <c r="N984" s="26"/>
      <c r="O984" s="17"/>
      <c r="AB984" s="82"/>
      <c r="AD984" s="17"/>
      <c r="AS984" s="17"/>
    </row>
    <row r="985">
      <c r="N985" s="26"/>
      <c r="O985" s="17"/>
      <c r="AB985" s="82"/>
      <c r="AD985" s="17"/>
      <c r="AS985" s="17"/>
    </row>
    <row r="986">
      <c r="N986" s="26"/>
      <c r="O986" s="17"/>
      <c r="AB986" s="82"/>
      <c r="AD986" s="17"/>
      <c r="AS986" s="17"/>
    </row>
    <row r="987">
      <c r="N987" s="26"/>
      <c r="O987" s="17"/>
      <c r="AB987" s="82"/>
      <c r="AD987" s="17"/>
      <c r="AS987" s="17"/>
    </row>
    <row r="988">
      <c r="N988" s="26"/>
      <c r="O988" s="17"/>
      <c r="AB988" s="82"/>
      <c r="AD988" s="17"/>
      <c r="AS988" s="17"/>
    </row>
    <row r="989">
      <c r="N989" s="26"/>
      <c r="O989" s="17"/>
      <c r="AB989" s="82"/>
      <c r="AD989" s="17"/>
      <c r="AS989" s="17"/>
    </row>
    <row r="990">
      <c r="N990" s="26"/>
      <c r="O990" s="17"/>
      <c r="AB990" s="82"/>
      <c r="AD990" s="17"/>
      <c r="AS990" s="17"/>
    </row>
    <row r="991">
      <c r="N991" s="26"/>
      <c r="O991" s="17"/>
      <c r="AB991" s="82"/>
      <c r="AD991" s="17"/>
      <c r="AS991" s="17"/>
    </row>
    <row r="992">
      <c r="N992" s="26"/>
      <c r="O992" s="17"/>
      <c r="AB992" s="82"/>
      <c r="AD992" s="17"/>
      <c r="AS992" s="17"/>
    </row>
    <row r="993">
      <c r="N993" s="26"/>
      <c r="O993" s="17"/>
      <c r="AB993" s="82"/>
      <c r="AD993" s="17"/>
      <c r="AS993" s="17"/>
    </row>
    <row r="994">
      <c r="N994" s="26"/>
      <c r="O994" s="17"/>
      <c r="AB994" s="82"/>
      <c r="AD994" s="17"/>
      <c r="AS994" s="17"/>
    </row>
    <row r="995">
      <c r="N995" s="26"/>
      <c r="O995" s="17"/>
      <c r="AB995" s="82"/>
      <c r="AD995" s="17"/>
      <c r="AS995" s="17"/>
    </row>
    <row r="996">
      <c r="N996" s="26"/>
      <c r="O996" s="17"/>
      <c r="AB996" s="82"/>
      <c r="AD996" s="17"/>
      <c r="AS996" s="17"/>
    </row>
    <row r="997">
      <c r="N997" s="26"/>
      <c r="O997" s="17"/>
      <c r="AB997" s="82"/>
      <c r="AD997" s="17"/>
      <c r="AS997" s="17"/>
    </row>
    <row r="998">
      <c r="N998" s="26"/>
      <c r="O998" s="17"/>
      <c r="AB998" s="82"/>
      <c r="AD998" s="17"/>
      <c r="AS998" s="17"/>
    </row>
    <row r="999">
      <c r="N999" s="26"/>
      <c r="O999" s="17"/>
      <c r="AB999" s="82"/>
      <c r="AD999" s="17"/>
      <c r="AS999" s="17"/>
    </row>
    <row r="1000">
      <c r="N1000" s="26"/>
      <c r="O1000" s="17"/>
      <c r="AB1000" s="82"/>
      <c r="AD1000" s="17"/>
      <c r="AS1000" s="17"/>
    </row>
    <row r="1001">
      <c r="N1001" s="26"/>
      <c r="O1001" s="17"/>
      <c r="AB1001" s="82"/>
      <c r="AD1001" s="17"/>
      <c r="AS1001" s="17"/>
    </row>
    <row r="1002">
      <c r="N1002" s="26"/>
      <c r="O1002" s="17"/>
      <c r="AB1002" s="82"/>
      <c r="AD1002" s="17"/>
      <c r="AS1002" s="17"/>
    </row>
    <row r="1003">
      <c r="N1003" s="26"/>
      <c r="O1003" s="17"/>
      <c r="AB1003" s="82"/>
      <c r="AD1003" s="17"/>
      <c r="AS1003" s="17"/>
    </row>
    <row r="1004">
      <c r="N1004" s="26"/>
      <c r="O1004" s="17"/>
      <c r="AB1004" s="82"/>
      <c r="AD1004" s="17"/>
      <c r="AS1004" s="17"/>
    </row>
    <row r="1005">
      <c r="N1005" s="26"/>
      <c r="O1005" s="17"/>
      <c r="AB1005" s="82"/>
      <c r="AD1005" s="17"/>
      <c r="AS1005" s="17"/>
    </row>
    <row r="1006">
      <c r="N1006" s="26"/>
      <c r="O1006" s="17"/>
      <c r="AB1006" s="82"/>
      <c r="AD1006" s="17"/>
      <c r="AS1006" s="17"/>
    </row>
    <row r="1007">
      <c r="N1007" s="26"/>
      <c r="O1007" s="17"/>
      <c r="AB1007" s="82"/>
      <c r="AD1007" s="17"/>
      <c r="AS1007" s="17"/>
    </row>
    <row r="1008">
      <c r="N1008" s="26"/>
      <c r="O1008" s="17"/>
      <c r="AB1008" s="82"/>
      <c r="AD1008" s="17"/>
      <c r="AS1008" s="17"/>
    </row>
    <row r="1009">
      <c r="N1009" s="26"/>
      <c r="O1009" s="17"/>
      <c r="AB1009" s="82"/>
      <c r="AD1009" s="17"/>
      <c r="AS1009" s="17"/>
    </row>
    <row r="1010">
      <c r="N1010" s="26"/>
      <c r="O1010" s="17"/>
      <c r="AB1010" s="82"/>
      <c r="AD1010" s="17"/>
      <c r="AS1010" s="17"/>
    </row>
    <row r="1011">
      <c r="N1011" s="26"/>
      <c r="O1011" s="17"/>
      <c r="AB1011" s="82"/>
      <c r="AD1011" s="17"/>
      <c r="AS1011" s="17"/>
    </row>
    <row r="1012">
      <c r="N1012" s="26"/>
      <c r="O1012" s="17"/>
      <c r="AB1012" s="82"/>
      <c r="AD1012" s="17"/>
      <c r="AS1012" s="17"/>
    </row>
    <row r="1013">
      <c r="N1013" s="26"/>
      <c r="O1013" s="17"/>
      <c r="AB1013" s="82"/>
      <c r="AD1013" s="17"/>
      <c r="AS1013" s="17"/>
    </row>
    <row r="1014">
      <c r="N1014" s="26"/>
      <c r="O1014" s="17"/>
      <c r="AB1014" s="82"/>
      <c r="AD1014" s="17"/>
      <c r="AS1014" s="17"/>
    </row>
    <row r="1015">
      <c r="N1015" s="26"/>
      <c r="O1015" s="17"/>
      <c r="AB1015" s="82"/>
      <c r="AD1015" s="17"/>
      <c r="AS1015" s="17"/>
    </row>
    <row r="1016">
      <c r="N1016" s="26"/>
      <c r="O1016" s="17"/>
      <c r="AB1016" s="82"/>
      <c r="AD1016" s="17"/>
      <c r="AS1016" s="17"/>
    </row>
    <row r="1017">
      <c r="N1017" s="26"/>
      <c r="O1017" s="17"/>
      <c r="AB1017" s="82"/>
      <c r="AD1017" s="17"/>
      <c r="AS1017" s="17"/>
    </row>
    <row r="1018">
      <c r="N1018" s="26"/>
      <c r="O1018" s="17"/>
      <c r="AB1018" s="82"/>
      <c r="AD1018" s="17"/>
      <c r="AS1018" s="17"/>
    </row>
    <row r="1019">
      <c r="N1019" s="26"/>
      <c r="O1019" s="17"/>
      <c r="AB1019" s="82"/>
      <c r="AD1019" s="17"/>
      <c r="AS1019" s="17"/>
    </row>
    <row r="1020">
      <c r="N1020" s="26"/>
      <c r="O1020" s="17"/>
      <c r="AB1020" s="82"/>
      <c r="AD1020" s="17"/>
      <c r="AS1020" s="17"/>
    </row>
    <row r="1021">
      <c r="N1021" s="26"/>
      <c r="O1021" s="17"/>
      <c r="AB1021" s="82"/>
      <c r="AD1021" s="17"/>
      <c r="AS1021" s="17"/>
    </row>
    <row r="1022">
      <c r="N1022" s="26"/>
      <c r="O1022" s="17"/>
      <c r="AB1022" s="82"/>
      <c r="AD1022" s="17"/>
      <c r="AS1022" s="17"/>
    </row>
    <row r="1023">
      <c r="N1023" s="26"/>
      <c r="O1023" s="17"/>
      <c r="AB1023" s="82"/>
      <c r="AD1023" s="17"/>
      <c r="AS1023" s="17"/>
    </row>
    <row r="1024">
      <c r="N1024" s="26"/>
      <c r="O1024" s="17"/>
      <c r="AB1024" s="82"/>
      <c r="AD1024" s="17"/>
      <c r="AS1024" s="17"/>
    </row>
    <row r="1025">
      <c r="N1025" s="26"/>
      <c r="O1025" s="17"/>
      <c r="AB1025" s="82"/>
      <c r="AD1025" s="17"/>
      <c r="AS1025" s="17"/>
    </row>
    <row r="1026">
      <c r="N1026" s="26"/>
      <c r="O1026" s="17"/>
      <c r="AB1026" s="82"/>
      <c r="AD1026" s="17"/>
      <c r="AS1026" s="17"/>
    </row>
    <row r="1027">
      <c r="N1027" s="26"/>
      <c r="O1027" s="17"/>
      <c r="AB1027" s="82"/>
      <c r="AD1027" s="17"/>
      <c r="AS1027" s="17"/>
    </row>
    <row r="1028">
      <c r="N1028" s="26"/>
      <c r="O1028" s="17"/>
      <c r="AB1028" s="82"/>
      <c r="AD1028" s="17"/>
      <c r="AS1028" s="17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58</v>
      </c>
      <c r="O1" s="4"/>
      <c r="P1" s="1">
        <v>2022.0</v>
      </c>
      <c r="Q1" s="1" t="s">
        <v>1</v>
      </c>
      <c r="R1" s="1" t="s">
        <v>2</v>
      </c>
      <c r="S1" s="1" t="s">
        <v>3</v>
      </c>
      <c r="T1" s="84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14</v>
      </c>
      <c r="AD1" s="4"/>
      <c r="AE1" s="1">
        <v>2023.0</v>
      </c>
      <c r="AF1" s="1" t="s">
        <v>1</v>
      </c>
      <c r="AG1" s="1" t="s">
        <v>2</v>
      </c>
      <c r="AH1" s="1" t="s">
        <v>3</v>
      </c>
      <c r="AI1" s="84" t="s">
        <v>4</v>
      </c>
      <c r="AJ1" s="83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16</v>
      </c>
      <c r="AS1" s="4"/>
      <c r="AT1" s="1">
        <v>2024.0</v>
      </c>
      <c r="AU1" s="1" t="s">
        <v>1</v>
      </c>
      <c r="AV1" s="1" t="s">
        <v>2</v>
      </c>
      <c r="AW1" s="1" t="s">
        <v>3</v>
      </c>
      <c r="AX1" s="84" t="s">
        <v>4</v>
      </c>
      <c r="AY1" s="83" t="s">
        <v>5</v>
      </c>
      <c r="AZ1" s="1" t="s">
        <v>6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18</v>
      </c>
    </row>
    <row r="2">
      <c r="A2" s="14" t="s">
        <v>54</v>
      </c>
      <c r="B2" s="15"/>
      <c r="C2" s="15"/>
      <c r="D2" s="15"/>
      <c r="E2" s="15"/>
      <c r="F2" s="16"/>
      <c r="G2" s="15"/>
      <c r="H2" s="15"/>
      <c r="I2" s="15"/>
      <c r="J2" s="15"/>
      <c r="K2" s="15"/>
      <c r="L2" s="15"/>
      <c r="M2" s="15"/>
      <c r="N2" s="15"/>
      <c r="O2" s="17"/>
      <c r="P2" s="15"/>
      <c r="Q2" s="15"/>
      <c r="R2" s="15"/>
      <c r="S2" s="15"/>
      <c r="T2" s="85"/>
      <c r="U2" s="15"/>
      <c r="V2" s="15"/>
      <c r="W2" s="15"/>
      <c r="X2" s="15"/>
      <c r="Y2" s="15"/>
      <c r="Z2" s="15"/>
      <c r="AA2" s="15"/>
      <c r="AB2" s="15"/>
      <c r="AC2" s="15"/>
      <c r="AD2" s="17"/>
      <c r="AE2" s="15"/>
      <c r="AF2" s="15"/>
      <c r="AG2" s="15"/>
      <c r="AH2" s="15"/>
      <c r="AI2" s="85"/>
      <c r="AJ2" s="16"/>
      <c r="AK2" s="15"/>
      <c r="AL2" s="15"/>
      <c r="AM2" s="15"/>
      <c r="AN2" s="15"/>
      <c r="AO2" s="15"/>
      <c r="AP2" s="15"/>
      <c r="AQ2" s="15"/>
      <c r="AR2" s="15"/>
      <c r="AS2" s="17"/>
      <c r="AT2" s="15"/>
      <c r="AU2" s="15"/>
      <c r="AV2" s="15"/>
      <c r="AW2" s="15"/>
      <c r="AX2" s="85"/>
      <c r="AY2" s="16"/>
      <c r="AZ2" s="15"/>
      <c r="BA2" s="15"/>
      <c r="BB2" s="15"/>
      <c r="BC2" s="15"/>
      <c r="BD2" s="15"/>
      <c r="BE2" s="15"/>
      <c r="BF2" s="15"/>
      <c r="BG2" s="15"/>
    </row>
    <row r="3">
      <c r="A3" s="24" t="s">
        <v>59</v>
      </c>
      <c r="B3" s="51">
        <f>13000</f>
        <v>13000</v>
      </c>
      <c r="C3" s="51">
        <f t="shared" ref="C3:M3" si="1">B6</f>
        <v>6188</v>
      </c>
      <c r="D3" s="51">
        <f t="shared" si="1"/>
        <v>5688</v>
      </c>
      <c r="E3" s="51">
        <f t="shared" si="1"/>
        <v>5188</v>
      </c>
      <c r="F3" s="26">
        <f t="shared" si="1"/>
        <v>3434</v>
      </c>
      <c r="G3" s="51">
        <f t="shared" si="1"/>
        <v>-566</v>
      </c>
      <c r="H3" s="51">
        <f t="shared" si="1"/>
        <v>-1066</v>
      </c>
      <c r="I3" s="51">
        <f t="shared" si="1"/>
        <v>-1566</v>
      </c>
      <c r="J3" s="51">
        <f t="shared" si="1"/>
        <v>-5066</v>
      </c>
      <c r="K3" s="51">
        <f t="shared" si="1"/>
        <v>-5566</v>
      </c>
      <c r="L3" s="51">
        <f t="shared" si="1"/>
        <v>-6066</v>
      </c>
      <c r="M3" s="51">
        <f t="shared" si="1"/>
        <v>-6566</v>
      </c>
      <c r="N3" s="51">
        <f>B3</f>
        <v>13000</v>
      </c>
      <c r="O3" s="17"/>
      <c r="P3" s="51">
        <f>N6</f>
        <v>-7066</v>
      </c>
      <c r="Q3" s="51">
        <f>N6</f>
        <v>-7066</v>
      </c>
      <c r="R3" s="51">
        <f t="shared" ref="R3:AB3" si="2">Q6</f>
        <v>-6498</v>
      </c>
      <c r="S3" s="51">
        <f t="shared" si="2"/>
        <v>-748</v>
      </c>
      <c r="T3" s="79">
        <f t="shared" si="2"/>
        <v>5002</v>
      </c>
      <c r="U3" s="51">
        <f t="shared" si="2"/>
        <v>10752</v>
      </c>
      <c r="V3" s="51">
        <f t="shared" si="2"/>
        <v>16502</v>
      </c>
      <c r="W3" s="51">
        <f t="shared" si="2"/>
        <v>22252</v>
      </c>
      <c r="X3" s="51">
        <f t="shared" si="2"/>
        <v>28002</v>
      </c>
      <c r="Y3" s="51">
        <f t="shared" si="2"/>
        <v>33752</v>
      </c>
      <c r="Z3" s="51">
        <f t="shared" si="2"/>
        <v>39502</v>
      </c>
      <c r="AA3" s="51">
        <f t="shared" si="2"/>
        <v>45252</v>
      </c>
      <c r="AB3" s="51">
        <f t="shared" si="2"/>
        <v>51002</v>
      </c>
      <c r="AC3" s="51">
        <f>P3</f>
        <v>-7066</v>
      </c>
      <c r="AD3" s="17"/>
      <c r="AE3" s="51">
        <f>AC6</f>
        <v>56752</v>
      </c>
      <c r="AF3" s="51">
        <f>AC6</f>
        <v>56752</v>
      </c>
      <c r="AG3" s="51">
        <f t="shared" ref="AG3:AQ3" si="3">AF6</f>
        <v>57320</v>
      </c>
      <c r="AH3" s="51">
        <f t="shared" si="3"/>
        <v>63070</v>
      </c>
      <c r="AI3" s="79">
        <f t="shared" si="3"/>
        <v>68820</v>
      </c>
      <c r="AJ3" s="26">
        <f t="shared" si="3"/>
        <v>74570</v>
      </c>
      <c r="AK3" s="51">
        <f t="shared" si="3"/>
        <v>80320</v>
      </c>
      <c r="AL3" s="51">
        <f t="shared" si="3"/>
        <v>86070</v>
      </c>
      <c r="AM3" s="51">
        <f t="shared" si="3"/>
        <v>91820</v>
      </c>
      <c r="AN3" s="51">
        <f t="shared" si="3"/>
        <v>97570</v>
      </c>
      <c r="AO3" s="51">
        <f t="shared" si="3"/>
        <v>103320</v>
      </c>
      <c r="AP3" s="51">
        <f t="shared" si="3"/>
        <v>109070</v>
      </c>
      <c r="AQ3" s="51">
        <f t="shared" si="3"/>
        <v>114820</v>
      </c>
      <c r="AR3" s="51">
        <f>AE3</f>
        <v>56752</v>
      </c>
      <c r="AS3" s="17"/>
      <c r="AT3" s="51">
        <f>AR6</f>
        <v>120570</v>
      </c>
      <c r="AU3" s="51">
        <f>AR6</f>
        <v>120570</v>
      </c>
      <c r="AV3" s="51">
        <f t="shared" ref="AV3:BF3" si="4">AU6</f>
        <v>120570</v>
      </c>
      <c r="AW3" s="51">
        <f t="shared" si="4"/>
        <v>120570</v>
      </c>
      <c r="AX3" s="79">
        <f t="shared" si="4"/>
        <v>120570</v>
      </c>
      <c r="AY3" s="26">
        <f t="shared" si="4"/>
        <v>120570</v>
      </c>
      <c r="AZ3" s="51">
        <f t="shared" si="4"/>
        <v>120570</v>
      </c>
      <c r="BA3" s="51">
        <f t="shared" si="4"/>
        <v>120570</v>
      </c>
      <c r="BB3" s="51">
        <f t="shared" si="4"/>
        <v>120570</v>
      </c>
      <c r="BC3" s="51">
        <f t="shared" si="4"/>
        <v>120570</v>
      </c>
      <c r="BD3" s="51">
        <f t="shared" si="4"/>
        <v>120570</v>
      </c>
      <c r="BE3" s="51">
        <f t="shared" si="4"/>
        <v>120570</v>
      </c>
      <c r="BF3" s="51">
        <f t="shared" si="4"/>
        <v>120570</v>
      </c>
      <c r="BG3" s="51">
        <f>BF3</f>
        <v>120570</v>
      </c>
    </row>
    <row r="4">
      <c r="A4" s="24" t="s">
        <v>60</v>
      </c>
      <c r="B4" s="51">
        <f>'Monthly Budget (2021-2022)'!B39</f>
        <v>188</v>
      </c>
      <c r="C4" s="51">
        <f>'Monthly Budget (2021-2022)'!C39</f>
        <v>-500</v>
      </c>
      <c r="D4" s="51">
        <f>'Monthly Budget (2021-2022)'!D39</f>
        <v>-500</v>
      </c>
      <c r="E4" s="51">
        <f>'Monthly Budget (2021-2022)'!E39</f>
        <v>-500</v>
      </c>
      <c r="F4" s="26">
        <f>'Monthly Budget (2021-2022)'!F39</f>
        <v>-500</v>
      </c>
      <c r="G4" s="51">
        <f>'Monthly Budget (2021-2022)'!G39</f>
        <v>-500</v>
      </c>
      <c r="H4" s="51">
        <f>'Monthly Budget (2021-2022)'!H39</f>
        <v>-500</v>
      </c>
      <c r="I4" s="51">
        <f>'Monthly Budget (2021-2022)'!I39</f>
        <v>-500</v>
      </c>
      <c r="J4" s="51">
        <f>'Monthly Budget (2021-2022)'!J39</f>
        <v>-500</v>
      </c>
      <c r="K4" s="51">
        <f>'Monthly Budget (2021-2022)'!K39</f>
        <v>-500</v>
      </c>
      <c r="L4" s="51">
        <f>'Monthly Budget (2021-2022)'!L39</f>
        <v>-500</v>
      </c>
      <c r="M4" s="51">
        <f>'Monthly Budget (2021-2022)'!M39</f>
        <v>-500</v>
      </c>
      <c r="N4" s="51">
        <f>'Monthly Budget (2021-2022)'!N39</f>
        <v>688</v>
      </c>
      <c r="O4" s="17"/>
      <c r="P4" s="51" t="str">
        <f>'Monthly Budget (2021-2022)'!O39</f>
        <v/>
      </c>
      <c r="Q4" s="51">
        <f>'Monthly Budget (2021-2022)'!P39</f>
        <v>568</v>
      </c>
      <c r="R4" s="51">
        <f>'Monthly Budget (2021-2022)'!Q39</f>
        <v>5750</v>
      </c>
      <c r="S4" s="51">
        <f>'Monthly Budget (2021-2022)'!R39</f>
        <v>5750</v>
      </c>
      <c r="T4" s="79">
        <f>'Monthly Budget (2021-2022)'!S39</f>
        <v>5750</v>
      </c>
      <c r="U4" s="51">
        <f>'Monthly Budget (2021-2022)'!T39</f>
        <v>5750</v>
      </c>
      <c r="V4" s="51">
        <f>'Monthly Budget (2021-2022)'!U39</f>
        <v>5750</v>
      </c>
      <c r="W4" s="51">
        <f>'Monthly Budget (2021-2022)'!V39</f>
        <v>5750</v>
      </c>
      <c r="X4" s="51">
        <f>'Monthly Budget (2021-2022)'!W39</f>
        <v>5750</v>
      </c>
      <c r="Y4" s="51">
        <f>'Monthly Budget (2021-2022)'!X39</f>
        <v>5750</v>
      </c>
      <c r="Z4" s="51">
        <f>'Monthly Budget (2021-2022)'!Y39</f>
        <v>5750</v>
      </c>
      <c r="AA4" s="51">
        <f>'Monthly Budget (2021-2022)'!Z39</f>
        <v>5750</v>
      </c>
      <c r="AB4" s="51">
        <f>'Monthly Budget (2021-2022)'!AA39</f>
        <v>5750</v>
      </c>
      <c r="AC4" s="51">
        <f>'Monthly Budget (2021-2022)'!AB39</f>
        <v>63818</v>
      </c>
      <c r="AD4" s="17"/>
      <c r="AE4" s="51" t="str">
        <f>'Monthly Budget (2021-2022)'!AD39</f>
        <v/>
      </c>
      <c r="AF4" s="51">
        <f>'Monthly Budget (2021-2022)'!AE39</f>
        <v>568</v>
      </c>
      <c r="AG4" s="51">
        <f>'Monthly Budget (2021-2022)'!AF39</f>
        <v>5750</v>
      </c>
      <c r="AH4" s="51">
        <f>'Monthly Budget (2021-2022)'!AG39</f>
        <v>5750</v>
      </c>
      <c r="AI4" s="79">
        <f>'Monthly Budget (2021-2022)'!AH39</f>
        <v>5750</v>
      </c>
      <c r="AJ4" s="26">
        <f>'Monthly Budget (2021-2022)'!AI39</f>
        <v>5750</v>
      </c>
      <c r="AK4" s="51">
        <f>'Monthly Budget (2021-2022)'!AJ39</f>
        <v>5750</v>
      </c>
      <c r="AL4" s="51">
        <f>'Monthly Budget (2021-2022)'!AK39</f>
        <v>5750</v>
      </c>
      <c r="AM4" s="51">
        <f>'Monthly Budget (2021-2022)'!AL39</f>
        <v>5750</v>
      </c>
      <c r="AN4" s="51">
        <f>'Monthly Budget (2021-2022)'!AM39</f>
        <v>5750</v>
      </c>
      <c r="AO4" s="51">
        <f>'Monthly Budget (2021-2022)'!AN39</f>
        <v>5750</v>
      </c>
      <c r="AP4" s="51">
        <f>'Monthly Budget (2021-2022)'!AO39</f>
        <v>5750</v>
      </c>
      <c r="AQ4" s="51">
        <f>'Monthly Budget (2021-2022)'!AP39</f>
        <v>5750</v>
      </c>
      <c r="AR4" s="51">
        <f>'Monthly Budget (2021-2022)'!AQ39</f>
        <v>63818</v>
      </c>
      <c r="AS4" s="17"/>
      <c r="AT4" s="51" t="str">
        <f>'Monthly Budget (2021-2022)'!AS39</f>
        <v/>
      </c>
      <c r="AU4" s="51">
        <f>'Monthly Budget (2021-2022)'!AT39</f>
        <v>0</v>
      </c>
      <c r="AV4" s="51">
        <f>'Monthly Budget (2021-2022)'!AU39</f>
        <v>0</v>
      </c>
      <c r="AW4" s="51">
        <f>'Monthly Budget (2021-2022)'!AV39</f>
        <v>0</v>
      </c>
      <c r="AX4" s="79">
        <f>'Monthly Budget (2021-2022)'!AW39</f>
        <v>0</v>
      </c>
      <c r="AY4" s="26">
        <f>'Monthly Budget (2021-2022)'!AX39</f>
        <v>0</v>
      </c>
      <c r="AZ4" s="51">
        <f>'Monthly Budget (2021-2022)'!AY39</f>
        <v>0</v>
      </c>
      <c r="BA4" s="51">
        <f>'Monthly Budget (2021-2022)'!AZ39</f>
        <v>0</v>
      </c>
      <c r="BB4" s="51">
        <f>'Monthly Budget (2021-2022)'!BA39</f>
        <v>0</v>
      </c>
      <c r="BC4" s="51">
        <f>'Monthly Budget (2021-2022)'!BB39</f>
        <v>0</v>
      </c>
      <c r="BD4" s="51">
        <f>'Monthly Budget (2021-2022)'!BC39</f>
        <v>0</v>
      </c>
      <c r="BE4" s="51">
        <f>'Monthly Budget (2021-2022)'!BD39</f>
        <v>0</v>
      </c>
      <c r="BF4" s="51">
        <f>'Monthly Budget (2021-2022)'!BE39</f>
        <v>0</v>
      </c>
      <c r="BG4" s="51">
        <f>'Monthly Budget (2021-2022)'!BF39</f>
        <v>0</v>
      </c>
    </row>
    <row r="5">
      <c r="A5" s="24" t="s">
        <v>61</v>
      </c>
      <c r="B5" s="24">
        <v>7000.0</v>
      </c>
      <c r="C5" s="51"/>
      <c r="D5" s="51"/>
      <c r="E5" s="24">
        <f>434+820</f>
        <v>1254</v>
      </c>
      <c r="F5" s="27">
        <f>1000+2500</f>
        <v>3500</v>
      </c>
      <c r="G5" s="24"/>
      <c r="H5" s="24"/>
      <c r="I5" s="24">
        <v>3000.0</v>
      </c>
      <c r="J5" s="51"/>
      <c r="K5" s="51"/>
      <c r="L5" s="51"/>
      <c r="M5" s="51"/>
      <c r="N5" s="51">
        <f>SUM(B5:M5)</f>
        <v>14754</v>
      </c>
      <c r="O5" s="17"/>
      <c r="P5" s="51"/>
      <c r="Q5" s="51"/>
      <c r="R5" s="51"/>
      <c r="S5" s="51"/>
      <c r="T5" s="79"/>
      <c r="U5" s="51"/>
      <c r="V5" s="51"/>
      <c r="W5" s="51"/>
      <c r="X5" s="51"/>
      <c r="Y5" s="51"/>
      <c r="Z5" s="51"/>
      <c r="AA5" s="51"/>
      <c r="AB5" s="51"/>
      <c r="AC5" s="51">
        <f>SUM(Q5:AB5)</f>
        <v>0</v>
      </c>
      <c r="AD5" s="17"/>
      <c r="AE5" s="51"/>
      <c r="AF5" s="51"/>
      <c r="AG5" s="51"/>
      <c r="AH5" s="51"/>
      <c r="AI5" s="79"/>
      <c r="AJ5" s="26"/>
      <c r="AK5" s="51"/>
      <c r="AL5" s="51"/>
      <c r="AM5" s="51"/>
      <c r="AN5" s="51"/>
      <c r="AO5" s="51"/>
      <c r="AP5" s="51"/>
      <c r="AQ5" s="51"/>
      <c r="AR5" s="51">
        <f>SUM(AF5:AQ5)</f>
        <v>0</v>
      </c>
      <c r="AS5" s="17"/>
      <c r="AT5" s="51"/>
      <c r="AU5" s="51"/>
      <c r="AV5" s="51"/>
      <c r="AW5" s="51"/>
      <c r="AX5" s="79"/>
      <c r="AY5" s="26"/>
      <c r="AZ5" s="51"/>
      <c r="BA5" s="51"/>
      <c r="BB5" s="51"/>
      <c r="BC5" s="51"/>
      <c r="BD5" s="51"/>
      <c r="BE5" s="51"/>
      <c r="BF5" s="51"/>
      <c r="BG5" s="51">
        <f>SUM(AU5:BF5)</f>
        <v>0</v>
      </c>
    </row>
    <row r="6">
      <c r="A6" s="86" t="s">
        <v>62</v>
      </c>
      <c r="B6" s="87">
        <f t="shared" ref="B6:M6" si="5">B3+B4-B5</f>
        <v>6188</v>
      </c>
      <c r="C6" s="87">
        <f t="shared" si="5"/>
        <v>5688</v>
      </c>
      <c r="D6" s="87">
        <f t="shared" si="5"/>
        <v>5188</v>
      </c>
      <c r="E6" s="87">
        <f t="shared" si="5"/>
        <v>3434</v>
      </c>
      <c r="F6" s="87">
        <f t="shared" si="5"/>
        <v>-566</v>
      </c>
      <c r="G6" s="87">
        <f t="shared" si="5"/>
        <v>-1066</v>
      </c>
      <c r="H6" s="87">
        <f t="shared" si="5"/>
        <v>-1566</v>
      </c>
      <c r="I6" s="87">
        <f t="shared" si="5"/>
        <v>-5066</v>
      </c>
      <c r="J6" s="87">
        <f t="shared" si="5"/>
        <v>-5566</v>
      </c>
      <c r="K6" s="87">
        <f t="shared" si="5"/>
        <v>-6066</v>
      </c>
      <c r="L6" s="87">
        <f t="shared" si="5"/>
        <v>-6566</v>
      </c>
      <c r="M6" s="87">
        <f t="shared" si="5"/>
        <v>-7066</v>
      </c>
      <c r="N6" s="88">
        <f>M6</f>
        <v>-7066</v>
      </c>
      <c r="O6" s="17"/>
      <c r="P6" s="87"/>
      <c r="Q6" s="87">
        <f t="shared" ref="Q6:AB6" si="6">Q3+Q4-Q5</f>
        <v>-6498</v>
      </c>
      <c r="R6" s="87">
        <f t="shared" si="6"/>
        <v>-748</v>
      </c>
      <c r="S6" s="87">
        <f t="shared" si="6"/>
        <v>5002</v>
      </c>
      <c r="T6" s="89">
        <f t="shared" si="6"/>
        <v>10752</v>
      </c>
      <c r="U6" s="87">
        <f t="shared" si="6"/>
        <v>16502</v>
      </c>
      <c r="V6" s="87">
        <f t="shared" si="6"/>
        <v>22252</v>
      </c>
      <c r="W6" s="87">
        <f t="shared" si="6"/>
        <v>28002</v>
      </c>
      <c r="X6" s="87">
        <f t="shared" si="6"/>
        <v>33752</v>
      </c>
      <c r="Y6" s="87">
        <f t="shared" si="6"/>
        <v>39502</v>
      </c>
      <c r="Z6" s="87">
        <f t="shared" si="6"/>
        <v>45252</v>
      </c>
      <c r="AA6" s="87">
        <f t="shared" si="6"/>
        <v>51002</v>
      </c>
      <c r="AB6" s="87">
        <f t="shared" si="6"/>
        <v>56752</v>
      </c>
      <c r="AC6" s="87">
        <f>AB6</f>
        <v>56752</v>
      </c>
      <c r="AD6" s="17"/>
      <c r="AE6" s="87"/>
      <c r="AF6" s="87">
        <f t="shared" ref="AF6:AQ6" si="7">AF3+AF4-AF5</f>
        <v>57320</v>
      </c>
      <c r="AG6" s="87">
        <f t="shared" si="7"/>
        <v>63070</v>
      </c>
      <c r="AH6" s="87">
        <f t="shared" si="7"/>
        <v>68820</v>
      </c>
      <c r="AI6" s="89">
        <f t="shared" si="7"/>
        <v>74570</v>
      </c>
      <c r="AJ6" s="90">
        <f t="shared" si="7"/>
        <v>80320</v>
      </c>
      <c r="AK6" s="87">
        <f t="shared" si="7"/>
        <v>86070</v>
      </c>
      <c r="AL6" s="87">
        <f t="shared" si="7"/>
        <v>91820</v>
      </c>
      <c r="AM6" s="87">
        <f t="shared" si="7"/>
        <v>97570</v>
      </c>
      <c r="AN6" s="87">
        <f t="shared" si="7"/>
        <v>103320</v>
      </c>
      <c r="AO6" s="87">
        <f t="shared" si="7"/>
        <v>109070</v>
      </c>
      <c r="AP6" s="87">
        <f t="shared" si="7"/>
        <v>114820</v>
      </c>
      <c r="AQ6" s="87">
        <f t="shared" si="7"/>
        <v>120570</v>
      </c>
      <c r="AR6" s="87">
        <f>AQ6</f>
        <v>120570</v>
      </c>
      <c r="AS6" s="17"/>
      <c r="AT6" s="87"/>
      <c r="AU6" s="87">
        <f t="shared" ref="AU6:BF6" si="8">AU3+AU4-AU5</f>
        <v>120570</v>
      </c>
      <c r="AV6" s="87">
        <f t="shared" si="8"/>
        <v>120570</v>
      </c>
      <c r="AW6" s="87">
        <f t="shared" si="8"/>
        <v>120570</v>
      </c>
      <c r="AX6" s="89">
        <f t="shared" si="8"/>
        <v>120570</v>
      </c>
      <c r="AY6" s="90">
        <f t="shared" si="8"/>
        <v>120570</v>
      </c>
      <c r="AZ6" s="87">
        <f t="shared" si="8"/>
        <v>120570</v>
      </c>
      <c r="BA6" s="87">
        <f t="shared" si="8"/>
        <v>120570</v>
      </c>
      <c r="BB6" s="87">
        <f t="shared" si="8"/>
        <v>120570</v>
      </c>
      <c r="BC6" s="87">
        <f t="shared" si="8"/>
        <v>120570</v>
      </c>
      <c r="BD6" s="87">
        <f t="shared" si="8"/>
        <v>120570</v>
      </c>
      <c r="BE6" s="87">
        <f t="shared" si="8"/>
        <v>120570</v>
      </c>
      <c r="BF6" s="87">
        <f t="shared" si="8"/>
        <v>120570</v>
      </c>
      <c r="BG6" s="87">
        <f>BF6</f>
        <v>120570</v>
      </c>
    </row>
    <row r="7">
      <c r="A7" s="24" t="s">
        <v>63</v>
      </c>
      <c r="B7" s="24">
        <v>40000.0</v>
      </c>
      <c r="C7" s="24">
        <v>40000.0</v>
      </c>
      <c r="D7" s="24">
        <v>40000.0</v>
      </c>
      <c r="E7" s="24">
        <v>40000.0</v>
      </c>
      <c r="F7" s="27">
        <v>40000.0</v>
      </c>
      <c r="G7" s="24">
        <v>40000.0</v>
      </c>
      <c r="H7" s="24">
        <v>40000.0</v>
      </c>
      <c r="I7" s="24">
        <v>40000.0</v>
      </c>
      <c r="J7" s="24">
        <v>40000.0</v>
      </c>
      <c r="K7" s="24">
        <v>40000.0</v>
      </c>
      <c r="L7" s="24">
        <v>40000.0</v>
      </c>
      <c r="M7" s="24">
        <v>40000.0</v>
      </c>
      <c r="N7" s="24">
        <v>40000.0</v>
      </c>
      <c r="O7" s="17"/>
      <c r="P7" s="51"/>
      <c r="Q7" s="51"/>
      <c r="R7" s="51"/>
      <c r="S7" s="51"/>
      <c r="T7" s="79"/>
      <c r="U7" s="51"/>
      <c r="V7" s="51"/>
      <c r="W7" s="51"/>
      <c r="X7" s="51"/>
      <c r="Y7" s="51"/>
      <c r="Z7" s="51"/>
      <c r="AA7" s="51"/>
      <c r="AB7" s="51"/>
      <c r="AC7" s="51"/>
      <c r="AD7" s="17"/>
      <c r="AE7" s="51"/>
      <c r="AF7" s="51"/>
      <c r="AG7" s="51"/>
      <c r="AH7" s="51"/>
      <c r="AI7" s="79"/>
      <c r="AJ7" s="26"/>
      <c r="AK7" s="51"/>
      <c r="AL7" s="51"/>
      <c r="AM7" s="51"/>
      <c r="AN7" s="51"/>
      <c r="AO7" s="51"/>
      <c r="AP7" s="51"/>
      <c r="AQ7" s="51"/>
      <c r="AR7" s="51"/>
      <c r="AS7" s="17"/>
      <c r="AT7" s="51"/>
      <c r="AU7" s="51"/>
      <c r="AV7" s="51"/>
      <c r="AW7" s="51"/>
      <c r="AX7" s="79"/>
      <c r="AY7" s="26"/>
      <c r="AZ7" s="51"/>
      <c r="BA7" s="51"/>
      <c r="BB7" s="51"/>
      <c r="BC7" s="51"/>
      <c r="BD7" s="51"/>
      <c r="BE7" s="51"/>
      <c r="BF7" s="51"/>
      <c r="BG7" s="51"/>
    </row>
    <row r="8">
      <c r="A8" s="24" t="s">
        <v>64</v>
      </c>
      <c r="B8" s="51">
        <f>6*'Monthly Budget (2021-2022)'!B36</f>
        <v>31272</v>
      </c>
      <c r="C8" s="51">
        <f>6*'Monthly Budget (2021-2022)'!C36</f>
        <v>0</v>
      </c>
      <c r="D8" s="51">
        <f>6*'Monthly Budget (2021-2022)'!D36</f>
        <v>0</v>
      </c>
      <c r="E8" s="51">
        <f>6*'Monthly Budget (2021-2022)'!E36</f>
        <v>0</v>
      </c>
      <c r="F8" s="26">
        <f>6*'Monthly Budget (2021-2022)'!F36</f>
        <v>0</v>
      </c>
      <c r="G8" s="51">
        <f>6*'Monthly Budget (2021-2022)'!G36</f>
        <v>0</v>
      </c>
      <c r="H8" s="51">
        <f>6*'Monthly Budget (2021-2022)'!H36</f>
        <v>0</v>
      </c>
      <c r="I8" s="51">
        <f>6*'Monthly Budget (2021-2022)'!I36</f>
        <v>0</v>
      </c>
      <c r="J8" s="51">
        <f>6*'Monthly Budget (2021-2022)'!J36</f>
        <v>0</v>
      </c>
      <c r="K8" s="51">
        <f>6*'Monthly Budget (2021-2022)'!K36</f>
        <v>0</v>
      </c>
      <c r="L8" s="51">
        <f>6*'Monthly Budget (2021-2022)'!L36</f>
        <v>0</v>
      </c>
      <c r="M8" s="51">
        <f>6*'Monthly Budget (2021-2022)'!M36</f>
        <v>0</v>
      </c>
      <c r="N8" s="51">
        <f>6*'Monthly Budget (2021-2022)'!N36</f>
        <v>31272</v>
      </c>
      <c r="O8" s="17"/>
      <c r="P8" s="51"/>
      <c r="Q8" s="51"/>
      <c r="R8" s="51"/>
      <c r="S8" s="51"/>
      <c r="T8" s="79"/>
      <c r="U8" s="51"/>
      <c r="V8" s="51"/>
      <c r="W8" s="51"/>
      <c r="X8" s="51"/>
      <c r="Y8" s="51"/>
      <c r="Z8" s="51"/>
      <c r="AA8" s="51"/>
      <c r="AB8" s="51"/>
      <c r="AC8" s="51"/>
      <c r="AD8" s="17"/>
      <c r="AE8" s="51"/>
      <c r="AF8" s="51"/>
      <c r="AG8" s="51"/>
      <c r="AH8" s="51"/>
      <c r="AI8" s="79"/>
      <c r="AJ8" s="26"/>
      <c r="AK8" s="51"/>
      <c r="AL8" s="51"/>
      <c r="AM8" s="51"/>
      <c r="AN8" s="51"/>
      <c r="AO8" s="51"/>
      <c r="AP8" s="51"/>
      <c r="AQ8" s="51"/>
      <c r="AR8" s="51"/>
      <c r="AS8" s="17"/>
      <c r="AT8" s="51"/>
      <c r="AU8" s="51"/>
      <c r="AV8" s="51"/>
      <c r="AW8" s="51"/>
      <c r="AX8" s="79"/>
      <c r="AY8" s="26"/>
      <c r="AZ8" s="51"/>
      <c r="BA8" s="51"/>
      <c r="BB8" s="51"/>
      <c r="BC8" s="51"/>
      <c r="BD8" s="51"/>
      <c r="BE8" s="51"/>
      <c r="BF8" s="51"/>
      <c r="BG8" s="51"/>
    </row>
    <row r="9">
      <c r="A9" s="91" t="s">
        <v>65</v>
      </c>
      <c r="B9" s="91"/>
      <c r="C9" s="91"/>
      <c r="D9" s="91"/>
      <c r="E9" s="91"/>
      <c r="F9" s="92"/>
      <c r="G9" s="91"/>
      <c r="H9" s="91"/>
      <c r="I9" s="91"/>
      <c r="J9" s="91"/>
      <c r="K9" s="91"/>
      <c r="L9" s="91"/>
      <c r="M9" s="91"/>
      <c r="N9" s="91"/>
      <c r="O9" s="4"/>
      <c r="P9" s="91"/>
      <c r="Q9" s="91"/>
      <c r="R9" s="91"/>
      <c r="S9" s="91"/>
      <c r="T9" s="93"/>
      <c r="U9" s="91"/>
      <c r="V9" s="91"/>
      <c r="W9" s="91"/>
      <c r="X9" s="91"/>
      <c r="Y9" s="91"/>
      <c r="Z9" s="91"/>
      <c r="AA9" s="91"/>
      <c r="AB9" s="91"/>
      <c r="AC9" s="91"/>
      <c r="AD9" s="4"/>
      <c r="AE9" s="91"/>
      <c r="AF9" s="91"/>
      <c r="AG9" s="91"/>
      <c r="AH9" s="91"/>
      <c r="AI9" s="93"/>
      <c r="AJ9" s="92"/>
      <c r="AK9" s="91"/>
      <c r="AL9" s="91"/>
      <c r="AM9" s="91"/>
      <c r="AN9" s="91"/>
      <c r="AO9" s="91"/>
      <c r="AP9" s="91"/>
      <c r="AQ9" s="91"/>
      <c r="AR9" s="91"/>
      <c r="AS9" s="4"/>
      <c r="AT9" s="91"/>
      <c r="AU9" s="91"/>
      <c r="AV9" s="91"/>
      <c r="AW9" s="91"/>
      <c r="AX9" s="93"/>
      <c r="AY9" s="92"/>
      <c r="AZ9" s="91"/>
      <c r="BA9" s="91"/>
      <c r="BB9" s="91"/>
      <c r="BC9" s="91"/>
      <c r="BD9" s="91"/>
      <c r="BE9" s="91"/>
      <c r="BF9" s="91"/>
      <c r="BG9" s="91"/>
    </row>
    <row r="10">
      <c r="A10" s="94" t="s">
        <v>60</v>
      </c>
      <c r="B10" s="95">
        <f>'Monthly Budget (2021-2022)'!B6</f>
        <v>400</v>
      </c>
      <c r="C10" s="95" t="str">
        <f>'Monthly Budget (2021-2022)'!C6</f>
        <v/>
      </c>
      <c r="D10" s="95" t="str">
        <f>'Monthly Budget (2021-2022)'!D6</f>
        <v/>
      </c>
      <c r="E10" s="95" t="str">
        <f>'Monthly Budget (2021-2022)'!E6</f>
        <v/>
      </c>
      <c r="F10" s="96" t="str">
        <f>'Monthly Budget (2021-2022)'!F6</f>
        <v/>
      </c>
      <c r="G10" s="95" t="str">
        <f>'Monthly Budget (2021-2022)'!G6</f>
        <v/>
      </c>
      <c r="H10" s="95" t="str">
        <f>'Monthly Budget (2021-2022)'!H6</f>
        <v/>
      </c>
      <c r="I10" s="95" t="str">
        <f>'Monthly Budget (2021-2022)'!I6</f>
        <v/>
      </c>
      <c r="J10" s="95" t="str">
        <f>'Monthly Budget (2021-2022)'!J6</f>
        <v/>
      </c>
      <c r="K10" s="95" t="str">
        <f>'Monthly Budget (2021-2022)'!K6</f>
        <v/>
      </c>
      <c r="L10" s="95" t="str">
        <f>'Monthly Budget (2021-2022)'!L6</f>
        <v/>
      </c>
      <c r="M10" s="95" t="str">
        <f>'Monthly Budget (2021-2022)'!M6</f>
        <v/>
      </c>
      <c r="N10" s="95">
        <f>'Monthly Budget (2021-2022)'!N6</f>
        <v>400</v>
      </c>
      <c r="O10" s="97"/>
      <c r="P10" s="95" t="str">
        <f>'Monthly Budget (2021-2022)'!O6</f>
        <v/>
      </c>
      <c r="Q10" s="95">
        <f>'Monthly Budget (2021-2022)'!P6</f>
        <v>400</v>
      </c>
      <c r="R10" s="95">
        <f>'Monthly Budget (2021-2022)'!Q6</f>
        <v>400</v>
      </c>
      <c r="S10" s="95">
        <f>'Monthly Budget (2021-2022)'!R6</f>
        <v>400</v>
      </c>
      <c r="T10" s="98">
        <f>'Monthly Budget (2021-2022)'!S6</f>
        <v>400</v>
      </c>
      <c r="U10" s="95">
        <f>'Monthly Budget (2021-2022)'!T6</f>
        <v>400</v>
      </c>
      <c r="V10" s="95">
        <f>'Monthly Budget (2021-2022)'!U6</f>
        <v>400</v>
      </c>
      <c r="W10" s="95">
        <f>'Monthly Budget (2021-2022)'!V6</f>
        <v>400</v>
      </c>
      <c r="X10" s="95">
        <f>'Monthly Budget (2021-2022)'!W6</f>
        <v>400</v>
      </c>
      <c r="Y10" s="95">
        <f>'Monthly Budget (2021-2022)'!X6</f>
        <v>400</v>
      </c>
      <c r="Z10" s="95">
        <f>'Monthly Budget (2021-2022)'!Y6</f>
        <v>400</v>
      </c>
      <c r="AA10" s="95">
        <f>'Monthly Budget (2021-2022)'!Z6</f>
        <v>400</v>
      </c>
      <c r="AB10" s="95">
        <f>'Monthly Budget (2021-2022)'!AA6</f>
        <v>400</v>
      </c>
      <c r="AC10" s="95">
        <f>'Monthly Budget (2021-2022)'!AB6</f>
        <v>4800</v>
      </c>
      <c r="AD10" s="97"/>
      <c r="AE10" s="95" t="str">
        <f>'Monthly Budget (2021-2022)'!AD6</f>
        <v/>
      </c>
      <c r="AF10" s="95">
        <f>'Monthly Budget (2021-2022)'!AE6</f>
        <v>400</v>
      </c>
      <c r="AG10" s="95">
        <f>'Monthly Budget (2021-2022)'!AF6</f>
        <v>400</v>
      </c>
      <c r="AH10" s="95">
        <f>'Monthly Budget (2021-2022)'!AG6</f>
        <v>400</v>
      </c>
      <c r="AI10" s="98">
        <f>'Monthly Budget (2021-2022)'!AH6</f>
        <v>400</v>
      </c>
      <c r="AJ10" s="96">
        <f>'Monthly Budget (2021-2022)'!AI6</f>
        <v>400</v>
      </c>
      <c r="AK10" s="95">
        <f>'Monthly Budget (2021-2022)'!AJ6</f>
        <v>400</v>
      </c>
      <c r="AL10" s="95">
        <f>'Monthly Budget (2021-2022)'!AK6</f>
        <v>400</v>
      </c>
      <c r="AM10" s="95">
        <f>'Monthly Budget (2021-2022)'!AL6</f>
        <v>400</v>
      </c>
      <c r="AN10" s="95">
        <f>'Monthly Budget (2021-2022)'!AM6</f>
        <v>400</v>
      </c>
      <c r="AO10" s="95">
        <f>'Monthly Budget (2021-2022)'!AN6</f>
        <v>400</v>
      </c>
      <c r="AP10" s="95">
        <f>'Monthly Budget (2021-2022)'!AO6</f>
        <v>400</v>
      </c>
      <c r="AQ10" s="95">
        <f>'Monthly Budget (2021-2022)'!AP6</f>
        <v>400</v>
      </c>
      <c r="AR10" s="95">
        <f>'Monthly Budget (2021-2022)'!AQ6</f>
        <v>4800</v>
      </c>
      <c r="AS10" s="97"/>
      <c r="AT10" s="95" t="str">
        <f>'Monthly Budget (2021-2022)'!AS6</f>
        <v/>
      </c>
      <c r="AU10" s="95" t="str">
        <f>'Monthly Budget (2021-2022)'!AT6</f>
        <v/>
      </c>
      <c r="AV10" s="95" t="str">
        <f>'Monthly Budget (2021-2022)'!AU6</f>
        <v/>
      </c>
      <c r="AW10" s="95" t="str">
        <f>'Monthly Budget (2021-2022)'!AV6</f>
        <v/>
      </c>
      <c r="AX10" s="98" t="str">
        <f>'Monthly Budget (2021-2022)'!AW6</f>
        <v/>
      </c>
      <c r="AY10" s="96" t="str">
        <f>'Monthly Budget (2021-2022)'!AX6</f>
        <v/>
      </c>
      <c r="AZ10" s="95" t="str">
        <f>'Monthly Budget (2021-2022)'!AY6</f>
        <v/>
      </c>
      <c r="BA10" s="95" t="str">
        <f>'Monthly Budget (2021-2022)'!AZ6</f>
        <v/>
      </c>
      <c r="BB10" s="95" t="str">
        <f>'Monthly Budget (2021-2022)'!BA6</f>
        <v/>
      </c>
      <c r="BC10" s="95" t="str">
        <f>'Monthly Budget (2021-2022)'!BB6</f>
        <v/>
      </c>
      <c r="BD10" s="95" t="str">
        <f>'Monthly Budget (2021-2022)'!BC6</f>
        <v/>
      </c>
      <c r="BE10" s="95" t="str">
        <f>'Monthly Budget (2021-2022)'!BD6</f>
        <v/>
      </c>
      <c r="BF10" s="95" t="str">
        <f>'Monthly Budget (2021-2022)'!BE6</f>
        <v/>
      </c>
      <c r="BG10" s="95">
        <f>'Monthly Budget (2021-2022)'!BF6</f>
        <v>0</v>
      </c>
    </row>
    <row r="11">
      <c r="A11" s="99" t="s">
        <v>66</v>
      </c>
      <c r="B11" s="100"/>
      <c r="C11" s="100"/>
      <c r="D11" s="100"/>
      <c r="E11" s="100"/>
      <c r="F11" s="101"/>
      <c r="G11" s="100"/>
      <c r="H11" s="100"/>
      <c r="I11" s="100"/>
      <c r="J11" s="100"/>
      <c r="K11" s="100"/>
      <c r="L11" s="100"/>
      <c r="M11" s="100"/>
      <c r="N11" s="100"/>
      <c r="O11" s="102"/>
      <c r="P11" s="100"/>
      <c r="Q11" s="100"/>
      <c r="R11" s="100"/>
      <c r="S11" s="100"/>
      <c r="T11" s="103"/>
      <c r="U11" s="100"/>
      <c r="V11" s="100"/>
      <c r="W11" s="100"/>
      <c r="X11" s="100"/>
      <c r="Y11" s="100"/>
      <c r="Z11" s="100"/>
      <c r="AA11" s="100"/>
      <c r="AB11" s="100"/>
      <c r="AC11" s="100"/>
      <c r="AD11" s="102"/>
      <c r="AE11" s="100"/>
      <c r="AF11" s="100"/>
      <c r="AG11" s="100"/>
      <c r="AH11" s="100"/>
      <c r="AI11" s="103"/>
      <c r="AJ11" s="101"/>
      <c r="AK11" s="100"/>
      <c r="AL11" s="100"/>
      <c r="AM11" s="100"/>
      <c r="AN11" s="100"/>
      <c r="AO11" s="100"/>
      <c r="AP11" s="100"/>
      <c r="AQ11" s="100"/>
      <c r="AR11" s="100"/>
      <c r="AS11" s="102"/>
      <c r="AT11" s="100"/>
      <c r="AU11" s="100"/>
      <c r="AV11" s="100"/>
      <c r="AW11" s="100"/>
      <c r="AX11" s="103"/>
      <c r="AY11" s="101"/>
      <c r="AZ11" s="100"/>
      <c r="BA11" s="100"/>
      <c r="BB11" s="100"/>
      <c r="BC11" s="100"/>
      <c r="BD11" s="100"/>
      <c r="BE11" s="100"/>
      <c r="BF11" s="100"/>
      <c r="BG11" s="100"/>
    </row>
    <row r="12">
      <c r="A12" s="24" t="s">
        <v>67</v>
      </c>
      <c r="B12" s="24">
        <f>'Monthly Budget (2021-2022)'!B40</f>
        <v>500</v>
      </c>
      <c r="C12" s="24">
        <f>'Monthly Budget (2021-2022)'!C40</f>
        <v>500</v>
      </c>
      <c r="D12" s="24">
        <f>'Monthly Budget (2021-2022)'!D40</f>
        <v>500</v>
      </c>
      <c r="E12" s="24">
        <f>'Monthly Budget (2021-2022)'!E40</f>
        <v>500</v>
      </c>
      <c r="F12" s="27">
        <f>'Monthly Budget (2021-2022)'!F40</f>
        <v>500</v>
      </c>
      <c r="G12" s="24">
        <f>'Monthly Budget (2021-2022)'!G40</f>
        <v>500</v>
      </c>
      <c r="H12" s="24">
        <f>'Monthly Budget (2021-2022)'!H40</f>
        <v>500</v>
      </c>
      <c r="I12" s="24">
        <f>'Monthly Budget (2021-2022)'!I40</f>
        <v>500</v>
      </c>
      <c r="J12" s="24">
        <f>'Monthly Budget (2021-2022)'!J40</f>
        <v>500</v>
      </c>
      <c r="K12" s="24">
        <f>'Monthly Budget (2021-2022)'!K40</f>
        <v>500</v>
      </c>
      <c r="L12" s="24">
        <f>'Monthly Budget (2021-2022)'!L40</f>
        <v>500</v>
      </c>
      <c r="M12" s="24">
        <f>'Monthly Budget (2021-2022)'!M40</f>
        <v>500</v>
      </c>
      <c r="N12" s="51">
        <f>SUM(B12:M12)</f>
        <v>6000</v>
      </c>
      <c r="O12" s="17"/>
      <c r="P12" s="51"/>
      <c r="Q12" s="51" t="str">
        <f>'Monthly Budget (2021-2022)'!P40</f>
        <v/>
      </c>
      <c r="R12" s="51" t="str">
        <f>'Monthly Budget (2021-2022)'!Q40</f>
        <v/>
      </c>
      <c r="S12" s="51" t="str">
        <f>'Monthly Budget (2021-2022)'!R40</f>
        <v/>
      </c>
      <c r="T12" s="79" t="str">
        <f>'Monthly Budget (2021-2022)'!S40</f>
        <v/>
      </c>
      <c r="U12" s="51" t="str">
        <f>'Monthly Budget (2021-2022)'!T40</f>
        <v/>
      </c>
      <c r="V12" s="51" t="str">
        <f>'Monthly Budget (2021-2022)'!U40</f>
        <v/>
      </c>
      <c r="W12" s="51" t="str">
        <f>'Monthly Budget (2021-2022)'!V40</f>
        <v/>
      </c>
      <c r="X12" s="51" t="str">
        <f>'Monthly Budget (2021-2022)'!W40</f>
        <v/>
      </c>
      <c r="Y12" s="51" t="str">
        <f>'Monthly Budget (2021-2022)'!X40</f>
        <v/>
      </c>
      <c r="Z12" s="51" t="str">
        <f>'Monthly Budget (2021-2022)'!Y40</f>
        <v/>
      </c>
      <c r="AA12" s="51" t="str">
        <f>'Monthly Budget (2021-2022)'!Z40</f>
        <v/>
      </c>
      <c r="AB12" s="51" t="str">
        <f>'Monthly Budget (2021-2022)'!AA40</f>
        <v/>
      </c>
      <c r="AC12" s="104">
        <f>sum(Q12:AB12)</f>
        <v>0</v>
      </c>
      <c r="AD12" s="17"/>
      <c r="AE12" s="51"/>
      <c r="AF12" s="51" t="str">
        <f>'Monthly Budget (2021-2022)'!AE40</f>
        <v/>
      </c>
      <c r="AG12" s="51" t="str">
        <f>'Monthly Budget (2021-2022)'!AF40</f>
        <v/>
      </c>
      <c r="AH12" s="51" t="str">
        <f>'Monthly Budget (2021-2022)'!AG40</f>
        <v/>
      </c>
      <c r="AI12" s="79" t="str">
        <f>'Monthly Budget (2021-2022)'!AH40</f>
        <v/>
      </c>
      <c r="AJ12" s="26" t="str">
        <f>'Monthly Budget (2021-2022)'!AI40</f>
        <v/>
      </c>
      <c r="AK12" s="51" t="str">
        <f>'Monthly Budget (2021-2022)'!AJ40</f>
        <v/>
      </c>
      <c r="AL12" s="51" t="str">
        <f>'Monthly Budget (2021-2022)'!AK40</f>
        <v/>
      </c>
      <c r="AM12" s="51" t="str">
        <f>'Monthly Budget (2021-2022)'!AL40</f>
        <v/>
      </c>
      <c r="AN12" s="51" t="str">
        <f>'Monthly Budget (2021-2022)'!AM40</f>
        <v/>
      </c>
      <c r="AO12" s="51" t="str">
        <f>'Monthly Budget (2021-2022)'!AN40</f>
        <v/>
      </c>
      <c r="AP12" s="51" t="str">
        <f>'Monthly Budget (2021-2022)'!AO40</f>
        <v/>
      </c>
      <c r="AQ12" s="51" t="str">
        <f>'Monthly Budget (2021-2022)'!AP40</f>
        <v/>
      </c>
      <c r="AR12" s="104">
        <f>sum(AF12:AQ12)</f>
        <v>0</v>
      </c>
      <c r="AS12" s="17"/>
      <c r="AT12" s="51"/>
      <c r="AU12" s="51" t="str">
        <f>'Monthly Budget (2021-2022)'!AT40</f>
        <v/>
      </c>
      <c r="AV12" s="51" t="str">
        <f>'Monthly Budget (2021-2022)'!AU40</f>
        <v/>
      </c>
      <c r="AW12" s="51" t="str">
        <f>'Monthly Budget (2021-2022)'!AV40</f>
        <v/>
      </c>
      <c r="AX12" s="79" t="str">
        <f>'Monthly Budget (2021-2022)'!AW40</f>
        <v/>
      </c>
      <c r="AY12" s="26" t="str">
        <f>'Monthly Budget (2021-2022)'!AX40</f>
        <v/>
      </c>
      <c r="AZ12" s="51" t="str">
        <f>'Monthly Budget (2021-2022)'!AY40</f>
        <v/>
      </c>
      <c r="BA12" s="51" t="str">
        <f>'Monthly Budget (2021-2022)'!AZ40</f>
        <v/>
      </c>
      <c r="BB12" s="51" t="str">
        <f>'Monthly Budget (2021-2022)'!BA40</f>
        <v/>
      </c>
      <c r="BC12" s="51" t="str">
        <f>'Monthly Budget (2021-2022)'!BB40</f>
        <v/>
      </c>
      <c r="BD12" s="51" t="str">
        <f>'Monthly Budget (2021-2022)'!BC40</f>
        <v/>
      </c>
      <c r="BE12" s="51" t="str">
        <f>'Monthly Budget (2021-2022)'!BD40</f>
        <v/>
      </c>
      <c r="BF12" s="51" t="str">
        <f>'Monthly Budget (2021-2022)'!BE40</f>
        <v/>
      </c>
      <c r="BG12" s="104">
        <f>sum(AU12:BF12)</f>
        <v>0</v>
      </c>
    </row>
    <row r="13">
      <c r="A13" s="24" t="s">
        <v>68</v>
      </c>
      <c r="B13" s="24">
        <f>B12</f>
        <v>500</v>
      </c>
      <c r="C13" s="24">
        <f>B12+C12</f>
        <v>1000</v>
      </c>
      <c r="D13" s="24">
        <f>SUM(B12:D12)</f>
        <v>1500</v>
      </c>
      <c r="E13" s="24">
        <f>SUM(B12:E12)</f>
        <v>2000</v>
      </c>
      <c r="F13" s="26">
        <f>sum(B12:F12)</f>
        <v>2500</v>
      </c>
      <c r="G13" s="51">
        <f>SUM(B12:G12)</f>
        <v>3000</v>
      </c>
      <c r="H13" s="51">
        <f>sum(B12:H12)</f>
        <v>3500</v>
      </c>
      <c r="I13" s="51">
        <f>SUM(B12:I12)</f>
        <v>4000</v>
      </c>
      <c r="J13" s="51">
        <f>SUM(B12:J12)</f>
        <v>4500</v>
      </c>
      <c r="K13" s="51">
        <f>SUM(B12:K12)</f>
        <v>5000</v>
      </c>
      <c r="L13" s="51">
        <f>SUM(B12:L12)</f>
        <v>5500</v>
      </c>
      <c r="M13" s="51">
        <f>SUM(B12:M12)</f>
        <v>6000</v>
      </c>
      <c r="N13" s="51">
        <f>N12</f>
        <v>6000</v>
      </c>
      <c r="O13" s="17"/>
      <c r="P13" s="51"/>
      <c r="Q13" s="51" t="str">
        <f>Q12</f>
        <v/>
      </c>
      <c r="R13" s="51">
        <f t="shared" ref="R13:T13" si="9">R12+Q13</f>
        <v>0</v>
      </c>
      <c r="S13" s="51">
        <f t="shared" si="9"/>
        <v>0</v>
      </c>
      <c r="T13" s="79">
        <f t="shared" si="9"/>
        <v>0</v>
      </c>
      <c r="U13" s="51">
        <f t="shared" ref="U13:AB13" si="10">T13+U12</f>
        <v>0</v>
      </c>
      <c r="V13" s="51">
        <f t="shared" si="10"/>
        <v>0</v>
      </c>
      <c r="W13" s="51">
        <f t="shared" si="10"/>
        <v>0</v>
      </c>
      <c r="X13" s="51">
        <f t="shared" si="10"/>
        <v>0</v>
      </c>
      <c r="Y13" s="51">
        <f t="shared" si="10"/>
        <v>0</v>
      </c>
      <c r="Z13" s="51">
        <f t="shared" si="10"/>
        <v>0</v>
      </c>
      <c r="AA13" s="51">
        <f t="shared" si="10"/>
        <v>0</v>
      </c>
      <c r="AB13" s="51">
        <f t="shared" si="10"/>
        <v>0</v>
      </c>
      <c r="AC13" s="104">
        <f>AC12</f>
        <v>0</v>
      </c>
      <c r="AD13" s="17"/>
      <c r="AE13" s="51"/>
      <c r="AF13" s="51" t="str">
        <f>AF12</f>
        <v/>
      </c>
      <c r="AG13" s="51">
        <f t="shared" ref="AG13:AI13" si="11">AG12+AF13</f>
        <v>0</v>
      </c>
      <c r="AH13" s="51">
        <f t="shared" si="11"/>
        <v>0</v>
      </c>
      <c r="AI13" s="79">
        <f t="shared" si="11"/>
        <v>0</v>
      </c>
      <c r="AJ13" s="26">
        <f t="shared" ref="AJ13:AQ13" si="12">AI13+AJ12</f>
        <v>0</v>
      </c>
      <c r="AK13" s="51">
        <f t="shared" si="12"/>
        <v>0</v>
      </c>
      <c r="AL13" s="51">
        <f t="shared" si="12"/>
        <v>0</v>
      </c>
      <c r="AM13" s="51">
        <f t="shared" si="12"/>
        <v>0</v>
      </c>
      <c r="AN13" s="51">
        <f t="shared" si="12"/>
        <v>0</v>
      </c>
      <c r="AO13" s="51">
        <f t="shared" si="12"/>
        <v>0</v>
      </c>
      <c r="AP13" s="51">
        <f t="shared" si="12"/>
        <v>0</v>
      </c>
      <c r="AQ13" s="51">
        <f t="shared" si="12"/>
        <v>0</v>
      </c>
      <c r="AR13" s="104">
        <f>AR12</f>
        <v>0</v>
      </c>
      <c r="AS13" s="17"/>
      <c r="AT13" s="51"/>
      <c r="AU13" s="51" t="str">
        <f>AU12</f>
        <v/>
      </c>
      <c r="AV13" s="51">
        <f t="shared" ref="AV13:AX13" si="13">AV12+AU13</f>
        <v>0</v>
      </c>
      <c r="AW13" s="51">
        <f t="shared" si="13"/>
        <v>0</v>
      </c>
      <c r="AX13" s="79">
        <f t="shared" si="13"/>
        <v>0</v>
      </c>
      <c r="AY13" s="26">
        <f t="shared" ref="AY13:BF13" si="14">AX13+AY12</f>
        <v>0</v>
      </c>
      <c r="AZ13" s="51">
        <f t="shared" si="14"/>
        <v>0</v>
      </c>
      <c r="BA13" s="51">
        <f t="shared" si="14"/>
        <v>0</v>
      </c>
      <c r="BB13" s="51">
        <f t="shared" si="14"/>
        <v>0</v>
      </c>
      <c r="BC13" s="51">
        <f t="shared" si="14"/>
        <v>0</v>
      </c>
      <c r="BD13" s="51">
        <f t="shared" si="14"/>
        <v>0</v>
      </c>
      <c r="BE13" s="51">
        <f t="shared" si="14"/>
        <v>0</v>
      </c>
      <c r="BF13" s="51">
        <f t="shared" si="14"/>
        <v>0</v>
      </c>
      <c r="BG13" s="104">
        <f>BG12</f>
        <v>0</v>
      </c>
    </row>
    <row r="14">
      <c r="A14" s="36" t="s">
        <v>40</v>
      </c>
      <c r="B14" s="37"/>
      <c r="C14" s="37"/>
      <c r="D14" s="37"/>
      <c r="E14" s="37"/>
      <c r="F14" s="38"/>
      <c r="G14" s="37"/>
      <c r="H14" s="37"/>
      <c r="I14" s="37"/>
      <c r="J14" s="37"/>
      <c r="K14" s="37"/>
      <c r="L14" s="37"/>
      <c r="M14" s="37"/>
      <c r="N14" s="37"/>
      <c r="O14" s="17"/>
      <c r="P14" s="37"/>
      <c r="Q14" s="37"/>
      <c r="R14" s="37"/>
      <c r="S14" s="37"/>
      <c r="T14" s="105"/>
      <c r="U14" s="37"/>
      <c r="V14" s="37"/>
      <c r="W14" s="37"/>
      <c r="X14" s="37"/>
      <c r="Y14" s="37"/>
      <c r="Z14" s="37"/>
      <c r="AA14" s="37"/>
      <c r="AB14" s="37"/>
      <c r="AC14" s="37"/>
      <c r="AD14" s="17"/>
      <c r="AE14" s="37"/>
      <c r="AF14" s="37"/>
      <c r="AG14" s="37"/>
      <c r="AH14" s="37"/>
      <c r="AI14" s="105"/>
      <c r="AJ14" s="38"/>
      <c r="AK14" s="37"/>
      <c r="AL14" s="37"/>
      <c r="AM14" s="37"/>
      <c r="AN14" s="37"/>
      <c r="AO14" s="37"/>
      <c r="AP14" s="37"/>
      <c r="AQ14" s="37"/>
      <c r="AR14" s="37"/>
      <c r="AS14" s="17"/>
      <c r="AT14" s="37"/>
      <c r="AU14" s="37"/>
      <c r="AV14" s="37"/>
      <c r="AW14" s="37"/>
      <c r="AX14" s="105"/>
      <c r="AY14" s="38"/>
      <c r="AZ14" s="37"/>
      <c r="BA14" s="37"/>
      <c r="BB14" s="37"/>
      <c r="BC14" s="37"/>
      <c r="BD14" s="37"/>
      <c r="BE14" s="37"/>
      <c r="BF14" s="37"/>
      <c r="BG14" s="37"/>
    </row>
    <row r="15">
      <c r="A15" s="106" t="s">
        <v>69</v>
      </c>
      <c r="N15" s="107"/>
      <c r="O15" s="17"/>
      <c r="AD15" s="4"/>
    </row>
    <row r="16">
      <c r="A16" s="106" t="s">
        <v>60</v>
      </c>
      <c r="O16" s="17"/>
      <c r="AD16" s="4"/>
    </row>
    <row r="17">
      <c r="A17" s="106" t="s">
        <v>70</v>
      </c>
      <c r="O17" s="17"/>
      <c r="AD17" s="4"/>
    </row>
    <row r="18">
      <c r="O18" s="17"/>
      <c r="AD18" s="4"/>
    </row>
    <row r="19">
      <c r="O19" s="17"/>
      <c r="AD19" s="4"/>
    </row>
    <row r="20">
      <c r="O20" s="17"/>
      <c r="AD20" s="4"/>
    </row>
    <row r="21">
      <c r="O21" s="17"/>
      <c r="AD21" s="4"/>
    </row>
    <row r="22">
      <c r="O22" s="17"/>
      <c r="AD22" s="4"/>
    </row>
    <row r="23">
      <c r="O23" s="17"/>
      <c r="AD23" s="4"/>
    </row>
    <row r="24">
      <c r="O24" s="17"/>
      <c r="AD24" s="4"/>
    </row>
    <row r="25">
      <c r="O25" s="17"/>
      <c r="AD25" s="4"/>
    </row>
    <row r="26">
      <c r="O26" s="17"/>
      <c r="AD26" s="4"/>
    </row>
    <row r="27">
      <c r="O27" s="17"/>
      <c r="AD27" s="4"/>
    </row>
    <row r="28">
      <c r="O28" s="17"/>
      <c r="AD28" s="4"/>
    </row>
    <row r="29">
      <c r="O29" s="17"/>
      <c r="AD29" s="4"/>
    </row>
    <row r="30">
      <c r="O30" s="17"/>
      <c r="AD30" s="4"/>
    </row>
    <row r="31">
      <c r="O31" s="17"/>
      <c r="AD31" s="4"/>
    </row>
    <row r="32">
      <c r="O32" s="17"/>
      <c r="AD32" s="4"/>
    </row>
    <row r="33">
      <c r="O33" s="17"/>
      <c r="AD33" s="4"/>
    </row>
    <row r="34">
      <c r="O34" s="17"/>
      <c r="AD34" s="4"/>
    </row>
    <row r="35">
      <c r="O35" s="17"/>
      <c r="AD35" s="4"/>
    </row>
    <row r="36">
      <c r="O36" s="17"/>
      <c r="AD36" s="4"/>
    </row>
    <row r="37">
      <c r="O37" s="17"/>
      <c r="AD37" s="4"/>
    </row>
    <row r="38">
      <c r="O38" s="17"/>
      <c r="AD38" s="4"/>
    </row>
    <row r="39">
      <c r="O39" s="17"/>
      <c r="AD39" s="4"/>
    </row>
    <row r="40">
      <c r="O40" s="17"/>
      <c r="AD40" s="4"/>
    </row>
    <row r="41">
      <c r="O41" s="17"/>
      <c r="AD41" s="4"/>
    </row>
    <row r="42">
      <c r="O42" s="17"/>
      <c r="AD42" s="4"/>
    </row>
    <row r="43">
      <c r="O43" s="17"/>
      <c r="AD43" s="4"/>
    </row>
    <row r="44">
      <c r="O44" s="17"/>
      <c r="AD44" s="4"/>
    </row>
    <row r="45">
      <c r="O45" s="17"/>
      <c r="AD45" s="4"/>
    </row>
    <row r="46">
      <c r="O46" s="17"/>
      <c r="AD46" s="4"/>
    </row>
    <row r="47">
      <c r="O47" s="17"/>
      <c r="AD47" s="4"/>
    </row>
    <row r="48">
      <c r="O48" s="17"/>
      <c r="AD48" s="4"/>
    </row>
    <row r="49">
      <c r="O49" s="17"/>
      <c r="AD49" s="4"/>
    </row>
    <row r="50">
      <c r="O50" s="17"/>
      <c r="AD50" s="4"/>
    </row>
    <row r="51">
      <c r="O51" s="17"/>
      <c r="AD51" s="4"/>
    </row>
    <row r="52">
      <c r="O52" s="17"/>
      <c r="AD52" s="4"/>
    </row>
    <row r="53">
      <c r="O53" s="17"/>
      <c r="AD53" s="4"/>
    </row>
    <row r="54">
      <c r="O54" s="17"/>
      <c r="AD54" s="4"/>
    </row>
    <row r="55">
      <c r="O55" s="17"/>
      <c r="AD55" s="4"/>
    </row>
    <row r="56">
      <c r="O56" s="17"/>
      <c r="AD56" s="4"/>
    </row>
    <row r="57">
      <c r="O57" s="17"/>
      <c r="AD57" s="4"/>
    </row>
    <row r="58">
      <c r="O58" s="17"/>
      <c r="AD58" s="4"/>
    </row>
    <row r="59">
      <c r="O59" s="17"/>
      <c r="AD59" s="4"/>
    </row>
    <row r="60">
      <c r="O60" s="17"/>
      <c r="AD60" s="4"/>
    </row>
    <row r="61">
      <c r="O61" s="17"/>
      <c r="AD61" s="4"/>
    </row>
    <row r="62">
      <c r="O62" s="17"/>
      <c r="AD62" s="4"/>
    </row>
    <row r="63">
      <c r="O63" s="17"/>
      <c r="AD63" s="4"/>
    </row>
    <row r="64">
      <c r="O64" s="17"/>
      <c r="AD64" s="4"/>
    </row>
    <row r="65">
      <c r="O65" s="17"/>
      <c r="AD65" s="4"/>
    </row>
    <row r="66">
      <c r="O66" s="17"/>
      <c r="AD66" s="4"/>
    </row>
    <row r="67">
      <c r="O67" s="17"/>
      <c r="AD67" s="4"/>
    </row>
    <row r="68">
      <c r="O68" s="17"/>
      <c r="AD68" s="4"/>
    </row>
    <row r="69">
      <c r="O69" s="17"/>
      <c r="AD69" s="4"/>
    </row>
    <row r="70">
      <c r="O70" s="17"/>
      <c r="AD70" s="4"/>
    </row>
    <row r="71">
      <c r="O71" s="17"/>
      <c r="AD71" s="4"/>
    </row>
    <row r="72">
      <c r="O72" s="17"/>
      <c r="AD72" s="4"/>
    </row>
    <row r="73">
      <c r="O73" s="17"/>
      <c r="AD73" s="4"/>
    </row>
    <row r="74">
      <c r="O74" s="17"/>
      <c r="AD74" s="4"/>
    </row>
    <row r="75">
      <c r="O75" s="17"/>
      <c r="AD75" s="4"/>
    </row>
    <row r="76">
      <c r="O76" s="17"/>
      <c r="AD76" s="4"/>
    </row>
    <row r="77">
      <c r="O77" s="17"/>
      <c r="AD77" s="4"/>
    </row>
    <row r="78">
      <c r="O78" s="17"/>
      <c r="AD78" s="4"/>
    </row>
    <row r="79">
      <c r="O79" s="17"/>
      <c r="AD79" s="4"/>
    </row>
    <row r="80">
      <c r="O80" s="17"/>
      <c r="AD80" s="4"/>
    </row>
    <row r="81">
      <c r="O81" s="17"/>
      <c r="AD81" s="4"/>
    </row>
    <row r="82">
      <c r="O82" s="17"/>
      <c r="AD82" s="4"/>
    </row>
    <row r="83">
      <c r="O83" s="17"/>
      <c r="AD83" s="4"/>
    </row>
    <row r="84">
      <c r="O84" s="17"/>
      <c r="AD84" s="4"/>
    </row>
    <row r="85">
      <c r="O85" s="17"/>
      <c r="AD85" s="4"/>
    </row>
    <row r="86">
      <c r="O86" s="17"/>
      <c r="AD86" s="4"/>
    </row>
    <row r="87">
      <c r="O87" s="17"/>
      <c r="AD87" s="4"/>
    </row>
    <row r="88">
      <c r="O88" s="17"/>
      <c r="AD88" s="4"/>
    </row>
    <row r="89">
      <c r="O89" s="17"/>
      <c r="AD89" s="4"/>
    </row>
    <row r="90">
      <c r="O90" s="17"/>
      <c r="AD90" s="4"/>
    </row>
    <row r="91">
      <c r="O91" s="17"/>
      <c r="AD91" s="4"/>
    </row>
    <row r="92">
      <c r="O92" s="17"/>
      <c r="AD92" s="4"/>
    </row>
    <row r="93">
      <c r="O93" s="17"/>
      <c r="AD93" s="4"/>
    </row>
    <row r="94">
      <c r="O94" s="17"/>
      <c r="AD94" s="4"/>
    </row>
    <row r="95">
      <c r="O95" s="17"/>
      <c r="AD95" s="4"/>
    </row>
    <row r="96">
      <c r="O96" s="17"/>
      <c r="AD96" s="4"/>
    </row>
    <row r="97">
      <c r="O97" s="17"/>
      <c r="AD97" s="4"/>
    </row>
    <row r="98">
      <c r="O98" s="17"/>
      <c r="AD98" s="4"/>
    </row>
    <row r="99">
      <c r="O99" s="17"/>
      <c r="AD99" s="4"/>
    </row>
    <row r="100">
      <c r="O100" s="17"/>
      <c r="AD100" s="4"/>
    </row>
    <row r="101">
      <c r="O101" s="17"/>
      <c r="AD101" s="4"/>
    </row>
    <row r="102">
      <c r="O102" s="17"/>
      <c r="AD102" s="4"/>
    </row>
    <row r="103">
      <c r="O103" s="17"/>
      <c r="AD103" s="4"/>
    </row>
    <row r="104">
      <c r="O104" s="17"/>
      <c r="AD104" s="4"/>
    </row>
    <row r="105">
      <c r="O105" s="17"/>
      <c r="AD105" s="4"/>
    </row>
    <row r="106">
      <c r="O106" s="17"/>
      <c r="AD106" s="4"/>
    </row>
    <row r="107">
      <c r="O107" s="17"/>
      <c r="AD107" s="4"/>
    </row>
    <row r="108">
      <c r="O108" s="17"/>
      <c r="AD108" s="4"/>
    </row>
    <row r="109">
      <c r="O109" s="17"/>
      <c r="AD109" s="4"/>
    </row>
    <row r="110">
      <c r="O110" s="17"/>
      <c r="AD110" s="4"/>
    </row>
    <row r="111">
      <c r="O111" s="17"/>
      <c r="AD111" s="4"/>
    </row>
    <row r="112">
      <c r="O112" s="17"/>
      <c r="AD112" s="4"/>
    </row>
    <row r="113">
      <c r="O113" s="17"/>
      <c r="AD113" s="4"/>
    </row>
    <row r="114">
      <c r="O114" s="17"/>
      <c r="AD114" s="4"/>
    </row>
    <row r="115">
      <c r="O115" s="17"/>
      <c r="AD115" s="4"/>
    </row>
    <row r="116">
      <c r="O116" s="17"/>
      <c r="AD116" s="4"/>
    </row>
    <row r="117">
      <c r="O117" s="17"/>
      <c r="AD117" s="4"/>
    </row>
    <row r="118">
      <c r="O118" s="17"/>
      <c r="AD118" s="4"/>
    </row>
    <row r="119">
      <c r="O119" s="17"/>
      <c r="AD119" s="4"/>
    </row>
    <row r="120">
      <c r="O120" s="17"/>
      <c r="AD120" s="4"/>
    </row>
    <row r="121">
      <c r="O121" s="17"/>
      <c r="AD121" s="4"/>
    </row>
    <row r="122">
      <c r="O122" s="17"/>
      <c r="AD122" s="4"/>
    </row>
    <row r="123">
      <c r="O123" s="17"/>
      <c r="AD123" s="4"/>
    </row>
    <row r="124">
      <c r="O124" s="17"/>
      <c r="AD124" s="4"/>
    </row>
    <row r="125">
      <c r="O125" s="17"/>
      <c r="AD125" s="4"/>
    </row>
    <row r="126">
      <c r="O126" s="17"/>
      <c r="AD126" s="4"/>
    </row>
    <row r="127">
      <c r="O127" s="17"/>
      <c r="AD127" s="4"/>
    </row>
    <row r="128">
      <c r="O128" s="17"/>
      <c r="AD128" s="4"/>
    </row>
    <row r="129">
      <c r="O129" s="17"/>
      <c r="AD129" s="4"/>
    </row>
    <row r="130">
      <c r="O130" s="17"/>
      <c r="AD130" s="4"/>
    </row>
    <row r="131">
      <c r="O131" s="17"/>
      <c r="AD131" s="4"/>
    </row>
    <row r="132">
      <c r="O132" s="17"/>
      <c r="AD132" s="4"/>
    </row>
    <row r="133">
      <c r="O133" s="17"/>
      <c r="AD133" s="4"/>
    </row>
    <row r="134">
      <c r="O134" s="17"/>
      <c r="AD134" s="4"/>
    </row>
    <row r="135">
      <c r="O135" s="17"/>
      <c r="AD135" s="4"/>
    </row>
    <row r="136">
      <c r="O136" s="17"/>
      <c r="AD136" s="4"/>
    </row>
    <row r="137">
      <c r="O137" s="17"/>
      <c r="AD137" s="4"/>
    </row>
    <row r="138">
      <c r="O138" s="17"/>
      <c r="AD138" s="4"/>
    </row>
    <row r="139">
      <c r="O139" s="17"/>
      <c r="AD139" s="4"/>
    </row>
    <row r="140">
      <c r="O140" s="17"/>
      <c r="AD140" s="4"/>
    </row>
    <row r="141">
      <c r="O141" s="17"/>
      <c r="AD141" s="4"/>
    </row>
    <row r="142">
      <c r="O142" s="17"/>
      <c r="AD142" s="4"/>
    </row>
    <row r="143">
      <c r="O143" s="17"/>
      <c r="AD143" s="4"/>
    </row>
    <row r="144">
      <c r="O144" s="17"/>
      <c r="AD144" s="4"/>
    </row>
    <row r="145">
      <c r="O145" s="17"/>
      <c r="AD145" s="4"/>
    </row>
    <row r="146">
      <c r="O146" s="17"/>
      <c r="AD146" s="4"/>
    </row>
    <row r="147">
      <c r="O147" s="17"/>
      <c r="AD147" s="4"/>
    </row>
    <row r="148">
      <c r="O148" s="17"/>
      <c r="AD148" s="4"/>
    </row>
    <row r="149">
      <c r="O149" s="17"/>
      <c r="AD149" s="4"/>
    </row>
    <row r="150">
      <c r="O150" s="17"/>
      <c r="AD150" s="4"/>
    </row>
    <row r="151">
      <c r="O151" s="17"/>
      <c r="AD151" s="4"/>
    </row>
    <row r="152">
      <c r="O152" s="17"/>
      <c r="AD152" s="4"/>
    </row>
    <row r="153">
      <c r="O153" s="17"/>
      <c r="AD153" s="4"/>
    </row>
    <row r="154">
      <c r="O154" s="17"/>
      <c r="AD154" s="4"/>
    </row>
    <row r="155">
      <c r="O155" s="17"/>
      <c r="AD155" s="4"/>
    </row>
    <row r="156">
      <c r="O156" s="17"/>
      <c r="AD156" s="4"/>
    </row>
    <row r="157">
      <c r="O157" s="17"/>
      <c r="AD157" s="4"/>
    </row>
    <row r="158">
      <c r="O158" s="17"/>
      <c r="AD158" s="4"/>
    </row>
    <row r="159">
      <c r="O159" s="17"/>
      <c r="AD159" s="4"/>
    </row>
    <row r="160">
      <c r="O160" s="17"/>
      <c r="AD160" s="4"/>
    </row>
    <row r="161">
      <c r="O161" s="17"/>
      <c r="AD161" s="4"/>
    </row>
    <row r="162">
      <c r="O162" s="17"/>
      <c r="AD162" s="4"/>
    </row>
    <row r="163">
      <c r="O163" s="17"/>
      <c r="AD163" s="4"/>
    </row>
    <row r="164">
      <c r="O164" s="17"/>
      <c r="AD164" s="4"/>
    </row>
    <row r="165">
      <c r="O165" s="17"/>
      <c r="AD165" s="4"/>
    </row>
    <row r="166">
      <c r="O166" s="17"/>
      <c r="AD166" s="4"/>
    </row>
    <row r="167">
      <c r="O167" s="17"/>
      <c r="AD167" s="4"/>
    </row>
    <row r="168">
      <c r="O168" s="17"/>
      <c r="AD168" s="4"/>
    </row>
    <row r="169">
      <c r="O169" s="17"/>
      <c r="AD169" s="4"/>
    </row>
    <row r="170">
      <c r="O170" s="17"/>
      <c r="AD170" s="4"/>
    </row>
    <row r="171">
      <c r="O171" s="17"/>
      <c r="AD171" s="4"/>
    </row>
    <row r="172">
      <c r="O172" s="17"/>
      <c r="AD172" s="4"/>
    </row>
    <row r="173">
      <c r="O173" s="17"/>
      <c r="AD173" s="4"/>
    </row>
    <row r="174">
      <c r="O174" s="17"/>
      <c r="AD174" s="4"/>
    </row>
    <row r="175">
      <c r="O175" s="17"/>
      <c r="AD175" s="4"/>
    </row>
    <row r="176">
      <c r="O176" s="17"/>
      <c r="AD176" s="4"/>
    </row>
    <row r="177">
      <c r="O177" s="17"/>
      <c r="AD177" s="4"/>
    </row>
    <row r="178">
      <c r="O178" s="17"/>
      <c r="AD178" s="4"/>
    </row>
    <row r="179">
      <c r="O179" s="17"/>
      <c r="AD179" s="4"/>
    </row>
    <row r="180">
      <c r="O180" s="17"/>
      <c r="AD180" s="4"/>
    </row>
    <row r="181">
      <c r="O181" s="17"/>
      <c r="AD181" s="4"/>
    </row>
    <row r="182">
      <c r="O182" s="17"/>
      <c r="AD182" s="4"/>
    </row>
    <row r="183">
      <c r="O183" s="17"/>
      <c r="AD183" s="4"/>
    </row>
    <row r="184">
      <c r="O184" s="17"/>
      <c r="AD184" s="4"/>
    </row>
    <row r="185">
      <c r="O185" s="17"/>
      <c r="AD185" s="4"/>
    </row>
    <row r="186">
      <c r="O186" s="17"/>
      <c r="AD186" s="4"/>
    </row>
    <row r="187">
      <c r="O187" s="17"/>
      <c r="AD187" s="4"/>
    </row>
    <row r="188">
      <c r="O188" s="17"/>
      <c r="AD188" s="4"/>
    </row>
    <row r="189">
      <c r="O189" s="17"/>
      <c r="AD189" s="4"/>
    </row>
    <row r="190">
      <c r="O190" s="17"/>
      <c r="AD190" s="4"/>
    </row>
    <row r="191">
      <c r="O191" s="17"/>
      <c r="AD191" s="4"/>
    </row>
    <row r="192">
      <c r="O192" s="17"/>
      <c r="AD192" s="4"/>
    </row>
    <row r="193">
      <c r="O193" s="17"/>
      <c r="AD193" s="4"/>
    </row>
    <row r="194">
      <c r="O194" s="17"/>
      <c r="AD194" s="4"/>
    </row>
    <row r="195">
      <c r="O195" s="17"/>
      <c r="AD195" s="4"/>
    </row>
    <row r="196">
      <c r="O196" s="17"/>
      <c r="AD196" s="4"/>
    </row>
    <row r="197">
      <c r="O197" s="17"/>
      <c r="AD197" s="4"/>
    </row>
    <row r="198">
      <c r="O198" s="17"/>
      <c r="AD198" s="4"/>
    </row>
    <row r="199">
      <c r="O199" s="17"/>
      <c r="AD199" s="4"/>
    </row>
    <row r="200">
      <c r="O200" s="17"/>
      <c r="AD200" s="4"/>
    </row>
    <row r="201">
      <c r="O201" s="17"/>
      <c r="AD201" s="4"/>
    </row>
    <row r="202">
      <c r="O202" s="17"/>
      <c r="AD202" s="4"/>
    </row>
    <row r="203">
      <c r="O203" s="17"/>
      <c r="AD203" s="4"/>
    </row>
    <row r="204">
      <c r="O204" s="17"/>
      <c r="AD204" s="4"/>
    </row>
    <row r="205">
      <c r="O205" s="17"/>
      <c r="AD205" s="4"/>
    </row>
    <row r="206">
      <c r="O206" s="17"/>
      <c r="AD206" s="4"/>
    </row>
    <row r="207">
      <c r="O207" s="17"/>
      <c r="AD207" s="4"/>
    </row>
    <row r="208">
      <c r="O208" s="17"/>
      <c r="AD208" s="4"/>
    </row>
    <row r="209">
      <c r="O209" s="17"/>
      <c r="AD209" s="4"/>
    </row>
    <row r="210">
      <c r="O210" s="17"/>
      <c r="AD210" s="4"/>
    </row>
    <row r="211">
      <c r="O211" s="17"/>
      <c r="AD211" s="4"/>
    </row>
    <row r="212">
      <c r="O212" s="17"/>
      <c r="AD212" s="4"/>
    </row>
    <row r="213">
      <c r="O213" s="17"/>
      <c r="AD213" s="4"/>
    </row>
    <row r="214">
      <c r="O214" s="17"/>
      <c r="AD214" s="4"/>
    </row>
    <row r="215">
      <c r="O215" s="17"/>
      <c r="AD215" s="4"/>
    </row>
    <row r="216">
      <c r="O216" s="17"/>
      <c r="AD216" s="4"/>
    </row>
    <row r="217">
      <c r="O217" s="17"/>
      <c r="AD217" s="4"/>
    </row>
    <row r="218">
      <c r="O218" s="17"/>
      <c r="AD218" s="4"/>
    </row>
    <row r="219">
      <c r="O219" s="17"/>
      <c r="AD219" s="4"/>
    </row>
    <row r="220">
      <c r="O220" s="17"/>
      <c r="AD220" s="4"/>
    </row>
    <row r="221">
      <c r="O221" s="17"/>
      <c r="AD221" s="4"/>
    </row>
    <row r="222">
      <c r="O222" s="17"/>
      <c r="AD222" s="4"/>
    </row>
    <row r="223">
      <c r="O223" s="17"/>
      <c r="AD223" s="4"/>
    </row>
    <row r="224">
      <c r="O224" s="17"/>
      <c r="AD224" s="4"/>
    </row>
    <row r="225">
      <c r="O225" s="17"/>
      <c r="AD225" s="4"/>
    </row>
    <row r="226">
      <c r="O226" s="17"/>
      <c r="AD226" s="4"/>
    </row>
    <row r="227">
      <c r="O227" s="17"/>
      <c r="AD227" s="4"/>
    </row>
    <row r="228">
      <c r="O228" s="17"/>
      <c r="AD228" s="4"/>
    </row>
    <row r="229">
      <c r="O229" s="17"/>
      <c r="AD229" s="4"/>
    </row>
    <row r="230">
      <c r="O230" s="17"/>
      <c r="AD230" s="4"/>
    </row>
    <row r="231">
      <c r="O231" s="17"/>
      <c r="AD231" s="4"/>
    </row>
    <row r="232">
      <c r="O232" s="17"/>
      <c r="AD232" s="4"/>
    </row>
    <row r="233">
      <c r="O233" s="17"/>
      <c r="AD233" s="4"/>
    </row>
    <row r="234">
      <c r="O234" s="17"/>
      <c r="AD234" s="4"/>
    </row>
    <row r="235">
      <c r="O235" s="17"/>
      <c r="AD235" s="4"/>
    </row>
    <row r="236">
      <c r="O236" s="17"/>
      <c r="AD236" s="4"/>
    </row>
    <row r="237">
      <c r="O237" s="17"/>
      <c r="AD237" s="4"/>
    </row>
    <row r="238">
      <c r="O238" s="17"/>
      <c r="AD238" s="4"/>
    </row>
    <row r="239">
      <c r="O239" s="17"/>
      <c r="AD239" s="4"/>
    </row>
    <row r="240">
      <c r="O240" s="17"/>
      <c r="AD240" s="4"/>
    </row>
    <row r="241">
      <c r="O241" s="17"/>
      <c r="AD241" s="4"/>
    </row>
    <row r="242">
      <c r="O242" s="17"/>
      <c r="AD242" s="4"/>
    </row>
    <row r="243">
      <c r="O243" s="17"/>
      <c r="AD243" s="4"/>
    </row>
    <row r="244">
      <c r="O244" s="17"/>
      <c r="AD244" s="4"/>
    </row>
    <row r="245">
      <c r="O245" s="17"/>
      <c r="AD245" s="4"/>
    </row>
    <row r="246">
      <c r="O246" s="17"/>
      <c r="AD246" s="4"/>
    </row>
    <row r="247">
      <c r="O247" s="17"/>
      <c r="AD247" s="4"/>
    </row>
    <row r="248">
      <c r="O248" s="17"/>
      <c r="AD248" s="4"/>
    </row>
    <row r="249">
      <c r="O249" s="17"/>
      <c r="AD249" s="4"/>
    </row>
    <row r="250">
      <c r="O250" s="17"/>
      <c r="AD250" s="4"/>
    </row>
    <row r="251">
      <c r="O251" s="17"/>
      <c r="AD251" s="4"/>
    </row>
    <row r="252">
      <c r="O252" s="17"/>
      <c r="AD252" s="4"/>
    </row>
    <row r="253">
      <c r="O253" s="17"/>
      <c r="AD253" s="4"/>
    </row>
    <row r="254">
      <c r="O254" s="17"/>
      <c r="AD254" s="4"/>
    </row>
    <row r="255">
      <c r="O255" s="17"/>
      <c r="AD255" s="4"/>
    </row>
    <row r="256">
      <c r="O256" s="17"/>
      <c r="AD256" s="4"/>
    </row>
    <row r="257">
      <c r="O257" s="17"/>
      <c r="AD257" s="4"/>
    </row>
    <row r="258">
      <c r="O258" s="17"/>
      <c r="AD258" s="4"/>
    </row>
    <row r="259">
      <c r="O259" s="17"/>
      <c r="AD259" s="4"/>
    </row>
    <row r="260">
      <c r="O260" s="17"/>
      <c r="AD260" s="4"/>
    </row>
    <row r="261">
      <c r="O261" s="17"/>
      <c r="AD261" s="4"/>
    </row>
    <row r="262">
      <c r="O262" s="17"/>
      <c r="AD262" s="4"/>
    </row>
    <row r="263">
      <c r="O263" s="17"/>
      <c r="AD263" s="4"/>
    </row>
    <row r="264">
      <c r="O264" s="17"/>
      <c r="AD264" s="4"/>
    </row>
    <row r="265">
      <c r="O265" s="17"/>
      <c r="AD265" s="4"/>
    </row>
    <row r="266">
      <c r="O266" s="17"/>
      <c r="AD266" s="4"/>
    </row>
    <row r="267">
      <c r="O267" s="17"/>
      <c r="AD267" s="4"/>
    </row>
    <row r="268">
      <c r="O268" s="17"/>
      <c r="AD268" s="4"/>
    </row>
    <row r="269">
      <c r="O269" s="17"/>
      <c r="AD269" s="4"/>
    </row>
    <row r="270">
      <c r="O270" s="17"/>
      <c r="AD270" s="4"/>
    </row>
    <row r="271">
      <c r="O271" s="17"/>
      <c r="AD271" s="4"/>
    </row>
    <row r="272">
      <c r="O272" s="17"/>
      <c r="AD272" s="4"/>
    </row>
    <row r="273">
      <c r="O273" s="17"/>
      <c r="AD273" s="4"/>
    </row>
    <row r="274">
      <c r="O274" s="17"/>
      <c r="AD274" s="4"/>
    </row>
    <row r="275">
      <c r="O275" s="17"/>
      <c r="AD275" s="4"/>
    </row>
    <row r="276">
      <c r="O276" s="17"/>
      <c r="AD276" s="4"/>
    </row>
    <row r="277">
      <c r="O277" s="17"/>
      <c r="AD277" s="4"/>
    </row>
    <row r="278">
      <c r="O278" s="17"/>
      <c r="AD278" s="4"/>
    </row>
    <row r="279">
      <c r="O279" s="17"/>
      <c r="AD279" s="4"/>
    </row>
    <row r="280">
      <c r="O280" s="17"/>
      <c r="AD280" s="4"/>
    </row>
    <row r="281">
      <c r="O281" s="17"/>
      <c r="AD281" s="4"/>
    </row>
    <row r="282">
      <c r="O282" s="17"/>
      <c r="AD282" s="4"/>
    </row>
    <row r="283">
      <c r="O283" s="17"/>
      <c r="AD283" s="4"/>
    </row>
    <row r="284">
      <c r="O284" s="17"/>
      <c r="AD284" s="4"/>
    </row>
    <row r="285">
      <c r="O285" s="17"/>
      <c r="AD285" s="4"/>
    </row>
    <row r="286">
      <c r="O286" s="17"/>
      <c r="AD286" s="4"/>
    </row>
    <row r="287">
      <c r="O287" s="17"/>
      <c r="AD287" s="4"/>
    </row>
    <row r="288">
      <c r="O288" s="17"/>
      <c r="AD288" s="4"/>
    </row>
    <row r="289">
      <c r="O289" s="17"/>
      <c r="AD289" s="4"/>
    </row>
    <row r="290">
      <c r="O290" s="17"/>
      <c r="AD290" s="4"/>
    </row>
    <row r="291">
      <c r="O291" s="17"/>
      <c r="AD291" s="4"/>
    </row>
    <row r="292">
      <c r="O292" s="17"/>
      <c r="AD292" s="4"/>
    </row>
    <row r="293">
      <c r="O293" s="17"/>
      <c r="AD293" s="4"/>
    </row>
    <row r="294">
      <c r="O294" s="17"/>
      <c r="AD294" s="4"/>
    </row>
    <row r="295">
      <c r="O295" s="17"/>
      <c r="AD295" s="4"/>
    </row>
    <row r="296">
      <c r="O296" s="17"/>
      <c r="AD296" s="4"/>
    </row>
    <row r="297">
      <c r="O297" s="17"/>
      <c r="AD297" s="4"/>
    </row>
    <row r="298">
      <c r="O298" s="17"/>
      <c r="AD298" s="4"/>
    </row>
    <row r="299">
      <c r="O299" s="17"/>
      <c r="AD299" s="4"/>
    </row>
    <row r="300">
      <c r="O300" s="17"/>
      <c r="AD300" s="4"/>
    </row>
    <row r="301">
      <c r="O301" s="17"/>
      <c r="AD301" s="4"/>
    </row>
    <row r="302">
      <c r="O302" s="17"/>
      <c r="AD302" s="4"/>
    </row>
    <row r="303">
      <c r="O303" s="17"/>
      <c r="AD303" s="4"/>
    </row>
    <row r="304">
      <c r="O304" s="17"/>
      <c r="AD304" s="4"/>
    </row>
    <row r="305">
      <c r="O305" s="17"/>
      <c r="AD305" s="4"/>
    </row>
    <row r="306">
      <c r="O306" s="17"/>
      <c r="AD306" s="4"/>
    </row>
    <row r="307">
      <c r="O307" s="17"/>
      <c r="AD307" s="4"/>
    </row>
    <row r="308">
      <c r="O308" s="17"/>
      <c r="AD308" s="4"/>
    </row>
    <row r="309">
      <c r="O309" s="17"/>
      <c r="AD309" s="4"/>
    </row>
    <row r="310">
      <c r="O310" s="17"/>
      <c r="AD310" s="4"/>
    </row>
    <row r="311">
      <c r="O311" s="17"/>
      <c r="AD311" s="4"/>
    </row>
    <row r="312">
      <c r="O312" s="17"/>
      <c r="AD312" s="4"/>
    </row>
    <row r="313">
      <c r="O313" s="17"/>
      <c r="AD313" s="4"/>
    </row>
    <row r="314">
      <c r="O314" s="17"/>
      <c r="AD314" s="4"/>
    </row>
    <row r="315">
      <c r="O315" s="17"/>
      <c r="AD315" s="4"/>
    </row>
    <row r="316">
      <c r="O316" s="17"/>
      <c r="AD316" s="4"/>
    </row>
    <row r="317">
      <c r="O317" s="17"/>
      <c r="AD317" s="4"/>
    </row>
    <row r="318">
      <c r="O318" s="17"/>
      <c r="AD318" s="4"/>
    </row>
    <row r="319">
      <c r="O319" s="17"/>
      <c r="AD319" s="4"/>
    </row>
    <row r="320">
      <c r="O320" s="17"/>
      <c r="AD320" s="4"/>
    </row>
    <row r="321">
      <c r="O321" s="17"/>
      <c r="AD321" s="4"/>
    </row>
    <row r="322">
      <c r="O322" s="17"/>
      <c r="AD322" s="4"/>
    </row>
    <row r="323">
      <c r="O323" s="17"/>
      <c r="AD323" s="4"/>
    </row>
    <row r="324">
      <c r="O324" s="17"/>
      <c r="AD324" s="4"/>
    </row>
    <row r="325">
      <c r="O325" s="17"/>
      <c r="AD325" s="4"/>
    </row>
    <row r="326">
      <c r="O326" s="17"/>
      <c r="AD326" s="4"/>
    </row>
    <row r="327">
      <c r="O327" s="17"/>
      <c r="AD327" s="4"/>
    </row>
    <row r="328">
      <c r="O328" s="17"/>
      <c r="AD328" s="4"/>
    </row>
    <row r="329">
      <c r="O329" s="17"/>
      <c r="AD329" s="4"/>
    </row>
    <row r="330">
      <c r="O330" s="17"/>
      <c r="AD330" s="4"/>
    </row>
    <row r="331">
      <c r="O331" s="17"/>
      <c r="AD331" s="4"/>
    </row>
    <row r="332">
      <c r="O332" s="17"/>
      <c r="AD332" s="4"/>
    </row>
    <row r="333">
      <c r="O333" s="17"/>
      <c r="AD333" s="4"/>
    </row>
    <row r="334">
      <c r="O334" s="17"/>
      <c r="AD334" s="4"/>
    </row>
    <row r="335">
      <c r="O335" s="17"/>
      <c r="AD335" s="4"/>
    </row>
    <row r="336">
      <c r="O336" s="17"/>
      <c r="AD336" s="4"/>
    </row>
    <row r="337">
      <c r="O337" s="17"/>
      <c r="AD337" s="4"/>
    </row>
    <row r="338">
      <c r="O338" s="17"/>
      <c r="AD338" s="4"/>
    </row>
    <row r="339">
      <c r="O339" s="17"/>
      <c r="AD339" s="4"/>
    </row>
    <row r="340">
      <c r="O340" s="17"/>
      <c r="AD340" s="4"/>
    </row>
    <row r="341">
      <c r="O341" s="17"/>
      <c r="AD341" s="4"/>
    </row>
    <row r="342">
      <c r="O342" s="17"/>
      <c r="AD342" s="4"/>
    </row>
    <row r="343">
      <c r="O343" s="17"/>
      <c r="AD343" s="4"/>
    </row>
    <row r="344">
      <c r="O344" s="17"/>
      <c r="AD344" s="4"/>
    </row>
    <row r="345">
      <c r="O345" s="17"/>
      <c r="AD345" s="4"/>
    </row>
    <row r="346">
      <c r="O346" s="17"/>
      <c r="AD346" s="4"/>
    </row>
    <row r="347">
      <c r="O347" s="17"/>
      <c r="AD347" s="4"/>
    </row>
    <row r="348">
      <c r="O348" s="17"/>
      <c r="AD348" s="4"/>
    </row>
    <row r="349">
      <c r="O349" s="17"/>
      <c r="AD349" s="4"/>
    </row>
    <row r="350">
      <c r="O350" s="17"/>
      <c r="AD350" s="4"/>
    </row>
    <row r="351">
      <c r="O351" s="17"/>
      <c r="AD351" s="4"/>
    </row>
    <row r="352">
      <c r="O352" s="17"/>
      <c r="AD352" s="4"/>
    </row>
    <row r="353">
      <c r="O353" s="17"/>
      <c r="AD353" s="4"/>
    </row>
    <row r="354">
      <c r="O354" s="17"/>
      <c r="AD354" s="4"/>
    </row>
    <row r="355">
      <c r="O355" s="17"/>
      <c r="AD355" s="4"/>
    </row>
    <row r="356">
      <c r="O356" s="17"/>
      <c r="AD356" s="4"/>
    </row>
    <row r="357">
      <c r="O357" s="17"/>
      <c r="AD357" s="4"/>
    </row>
    <row r="358">
      <c r="O358" s="17"/>
      <c r="AD358" s="4"/>
    </row>
    <row r="359">
      <c r="O359" s="17"/>
      <c r="AD359" s="4"/>
    </row>
    <row r="360">
      <c r="O360" s="17"/>
      <c r="AD360" s="4"/>
    </row>
    <row r="361">
      <c r="O361" s="17"/>
      <c r="AD361" s="4"/>
    </row>
    <row r="362">
      <c r="O362" s="17"/>
      <c r="AD362" s="4"/>
    </row>
    <row r="363">
      <c r="O363" s="17"/>
      <c r="AD363" s="4"/>
    </row>
    <row r="364">
      <c r="O364" s="17"/>
      <c r="AD364" s="4"/>
    </row>
    <row r="365">
      <c r="O365" s="17"/>
      <c r="AD365" s="4"/>
    </row>
    <row r="366">
      <c r="O366" s="17"/>
      <c r="AD366" s="4"/>
    </row>
    <row r="367">
      <c r="O367" s="17"/>
      <c r="AD367" s="4"/>
    </row>
    <row r="368">
      <c r="O368" s="17"/>
      <c r="AD368" s="4"/>
    </row>
    <row r="369">
      <c r="O369" s="17"/>
      <c r="AD369" s="4"/>
    </row>
    <row r="370">
      <c r="O370" s="17"/>
      <c r="AD370" s="4"/>
    </row>
    <row r="371">
      <c r="O371" s="17"/>
      <c r="AD371" s="4"/>
    </row>
    <row r="372">
      <c r="O372" s="17"/>
      <c r="AD372" s="4"/>
    </row>
    <row r="373">
      <c r="O373" s="17"/>
      <c r="AD373" s="4"/>
    </row>
    <row r="374">
      <c r="O374" s="17"/>
      <c r="AD374" s="4"/>
    </row>
    <row r="375">
      <c r="O375" s="17"/>
      <c r="AD375" s="4"/>
    </row>
    <row r="376">
      <c r="O376" s="17"/>
      <c r="AD376" s="4"/>
    </row>
    <row r="377">
      <c r="O377" s="17"/>
      <c r="AD377" s="4"/>
    </row>
    <row r="378">
      <c r="O378" s="17"/>
      <c r="AD378" s="4"/>
    </row>
    <row r="379">
      <c r="O379" s="17"/>
      <c r="AD379" s="4"/>
    </row>
    <row r="380">
      <c r="O380" s="17"/>
      <c r="AD380" s="4"/>
    </row>
    <row r="381">
      <c r="O381" s="17"/>
      <c r="AD381" s="4"/>
    </row>
    <row r="382">
      <c r="O382" s="17"/>
      <c r="AD382" s="4"/>
    </row>
    <row r="383">
      <c r="O383" s="17"/>
      <c r="AD383" s="4"/>
    </row>
    <row r="384">
      <c r="O384" s="17"/>
      <c r="AD384" s="4"/>
    </row>
    <row r="385">
      <c r="O385" s="17"/>
      <c r="AD385" s="4"/>
    </row>
    <row r="386">
      <c r="O386" s="17"/>
      <c r="AD386" s="4"/>
    </row>
    <row r="387">
      <c r="O387" s="17"/>
      <c r="AD387" s="4"/>
    </row>
    <row r="388">
      <c r="O388" s="17"/>
      <c r="AD388" s="4"/>
    </row>
    <row r="389">
      <c r="O389" s="17"/>
      <c r="AD389" s="4"/>
    </row>
    <row r="390">
      <c r="O390" s="17"/>
      <c r="AD390" s="4"/>
    </row>
    <row r="391">
      <c r="O391" s="17"/>
      <c r="AD391" s="4"/>
    </row>
    <row r="392">
      <c r="O392" s="17"/>
      <c r="AD392" s="4"/>
    </row>
    <row r="393">
      <c r="O393" s="17"/>
      <c r="AD393" s="4"/>
    </row>
    <row r="394">
      <c r="O394" s="17"/>
      <c r="AD394" s="4"/>
    </row>
    <row r="395">
      <c r="O395" s="17"/>
      <c r="AD395" s="4"/>
    </row>
    <row r="396">
      <c r="O396" s="17"/>
      <c r="AD396" s="4"/>
    </row>
    <row r="397">
      <c r="O397" s="17"/>
      <c r="AD397" s="4"/>
    </row>
    <row r="398">
      <c r="O398" s="17"/>
      <c r="AD398" s="4"/>
    </row>
    <row r="399">
      <c r="O399" s="17"/>
      <c r="AD399" s="4"/>
    </row>
    <row r="400">
      <c r="O400" s="17"/>
      <c r="AD400" s="4"/>
    </row>
    <row r="401">
      <c r="O401" s="17"/>
      <c r="AD401" s="4"/>
    </row>
    <row r="402">
      <c r="O402" s="17"/>
      <c r="AD402" s="4"/>
    </row>
    <row r="403">
      <c r="O403" s="17"/>
      <c r="AD403" s="4"/>
    </row>
    <row r="404">
      <c r="O404" s="17"/>
      <c r="AD404" s="4"/>
    </row>
    <row r="405">
      <c r="O405" s="17"/>
      <c r="AD405" s="4"/>
    </row>
    <row r="406">
      <c r="O406" s="17"/>
      <c r="AD406" s="4"/>
    </row>
    <row r="407">
      <c r="O407" s="17"/>
      <c r="AD407" s="4"/>
    </row>
    <row r="408">
      <c r="O408" s="17"/>
      <c r="AD408" s="4"/>
    </row>
    <row r="409">
      <c r="O409" s="17"/>
      <c r="AD409" s="4"/>
    </row>
    <row r="410">
      <c r="O410" s="17"/>
      <c r="AD410" s="4"/>
    </row>
    <row r="411">
      <c r="O411" s="17"/>
      <c r="AD411" s="4"/>
    </row>
    <row r="412">
      <c r="O412" s="17"/>
      <c r="AD412" s="4"/>
    </row>
    <row r="413">
      <c r="O413" s="17"/>
      <c r="AD413" s="4"/>
    </row>
    <row r="414">
      <c r="O414" s="17"/>
      <c r="AD414" s="4"/>
    </row>
    <row r="415">
      <c r="O415" s="17"/>
      <c r="AD415" s="4"/>
    </row>
    <row r="416">
      <c r="O416" s="17"/>
      <c r="AD416" s="4"/>
    </row>
    <row r="417">
      <c r="O417" s="17"/>
      <c r="AD417" s="4"/>
    </row>
    <row r="418">
      <c r="O418" s="17"/>
      <c r="AD418" s="4"/>
    </row>
    <row r="419">
      <c r="O419" s="17"/>
      <c r="AD419" s="4"/>
    </row>
    <row r="420">
      <c r="O420" s="17"/>
      <c r="AD420" s="4"/>
    </row>
    <row r="421">
      <c r="O421" s="17"/>
      <c r="AD421" s="4"/>
    </row>
    <row r="422">
      <c r="O422" s="17"/>
      <c r="AD422" s="4"/>
    </row>
    <row r="423">
      <c r="O423" s="17"/>
      <c r="AD423" s="4"/>
    </row>
    <row r="424">
      <c r="O424" s="17"/>
      <c r="AD424" s="4"/>
    </row>
    <row r="425">
      <c r="O425" s="17"/>
      <c r="AD425" s="4"/>
    </row>
    <row r="426">
      <c r="O426" s="17"/>
      <c r="AD426" s="4"/>
    </row>
    <row r="427">
      <c r="O427" s="17"/>
      <c r="AD427" s="4"/>
    </row>
    <row r="428">
      <c r="O428" s="17"/>
      <c r="AD428" s="4"/>
    </row>
    <row r="429">
      <c r="O429" s="17"/>
      <c r="AD429" s="4"/>
    </row>
    <row r="430">
      <c r="O430" s="17"/>
      <c r="AD430" s="4"/>
    </row>
    <row r="431">
      <c r="O431" s="17"/>
      <c r="AD431" s="4"/>
    </row>
    <row r="432">
      <c r="O432" s="17"/>
      <c r="AD432" s="4"/>
    </row>
    <row r="433">
      <c r="O433" s="17"/>
      <c r="AD433" s="4"/>
    </row>
    <row r="434">
      <c r="O434" s="17"/>
      <c r="AD434" s="4"/>
    </row>
    <row r="435">
      <c r="O435" s="17"/>
      <c r="AD435" s="4"/>
    </row>
    <row r="436">
      <c r="O436" s="17"/>
      <c r="AD436" s="4"/>
    </row>
    <row r="437">
      <c r="O437" s="17"/>
      <c r="AD437" s="4"/>
    </row>
    <row r="438">
      <c r="O438" s="17"/>
      <c r="AD438" s="4"/>
    </row>
    <row r="439">
      <c r="O439" s="17"/>
      <c r="AD439" s="4"/>
    </row>
    <row r="440">
      <c r="O440" s="17"/>
      <c r="AD440" s="4"/>
    </row>
    <row r="441">
      <c r="O441" s="17"/>
      <c r="AD441" s="4"/>
    </row>
    <row r="442">
      <c r="O442" s="17"/>
      <c r="AD442" s="4"/>
    </row>
    <row r="443">
      <c r="O443" s="17"/>
      <c r="AD443" s="4"/>
    </row>
    <row r="444">
      <c r="O444" s="17"/>
      <c r="AD444" s="4"/>
    </row>
    <row r="445">
      <c r="O445" s="17"/>
      <c r="AD445" s="4"/>
    </row>
    <row r="446">
      <c r="O446" s="17"/>
      <c r="AD446" s="4"/>
    </row>
    <row r="447">
      <c r="O447" s="17"/>
      <c r="AD447" s="4"/>
    </row>
    <row r="448">
      <c r="O448" s="17"/>
      <c r="AD448" s="4"/>
    </row>
    <row r="449">
      <c r="O449" s="17"/>
      <c r="AD449" s="4"/>
    </row>
    <row r="450">
      <c r="O450" s="17"/>
      <c r="AD450" s="4"/>
    </row>
    <row r="451">
      <c r="O451" s="17"/>
      <c r="AD451" s="4"/>
    </row>
    <row r="452">
      <c r="O452" s="17"/>
      <c r="AD452" s="4"/>
    </row>
    <row r="453">
      <c r="O453" s="17"/>
      <c r="AD453" s="4"/>
    </row>
    <row r="454">
      <c r="O454" s="17"/>
      <c r="AD454" s="4"/>
    </row>
    <row r="455">
      <c r="O455" s="17"/>
      <c r="AD455" s="4"/>
    </row>
    <row r="456">
      <c r="O456" s="17"/>
      <c r="AD456" s="4"/>
    </row>
    <row r="457">
      <c r="O457" s="17"/>
      <c r="AD457" s="4"/>
    </row>
    <row r="458">
      <c r="O458" s="17"/>
      <c r="AD458" s="4"/>
    </row>
    <row r="459">
      <c r="O459" s="17"/>
      <c r="AD459" s="4"/>
    </row>
    <row r="460">
      <c r="O460" s="17"/>
      <c r="AD460" s="4"/>
    </row>
    <row r="461">
      <c r="O461" s="17"/>
      <c r="AD461" s="4"/>
    </row>
    <row r="462">
      <c r="O462" s="17"/>
      <c r="AD462" s="4"/>
    </row>
    <row r="463">
      <c r="O463" s="17"/>
      <c r="AD463" s="4"/>
    </row>
    <row r="464">
      <c r="O464" s="17"/>
      <c r="AD464" s="4"/>
    </row>
    <row r="465">
      <c r="O465" s="17"/>
      <c r="AD465" s="4"/>
    </row>
    <row r="466">
      <c r="O466" s="17"/>
      <c r="AD466" s="4"/>
    </row>
    <row r="467">
      <c r="O467" s="17"/>
      <c r="AD467" s="4"/>
    </row>
    <row r="468">
      <c r="O468" s="17"/>
      <c r="AD468" s="4"/>
    </row>
    <row r="469">
      <c r="O469" s="17"/>
      <c r="AD469" s="4"/>
    </row>
    <row r="470">
      <c r="O470" s="17"/>
      <c r="AD470" s="4"/>
    </row>
    <row r="471">
      <c r="O471" s="17"/>
      <c r="AD471" s="4"/>
    </row>
    <row r="472">
      <c r="O472" s="17"/>
      <c r="AD472" s="4"/>
    </row>
    <row r="473">
      <c r="O473" s="17"/>
      <c r="AD473" s="4"/>
    </row>
    <row r="474">
      <c r="O474" s="17"/>
      <c r="AD474" s="4"/>
    </row>
    <row r="475">
      <c r="O475" s="17"/>
      <c r="AD475" s="4"/>
    </row>
    <row r="476">
      <c r="O476" s="17"/>
      <c r="AD476" s="4"/>
    </row>
    <row r="477">
      <c r="O477" s="17"/>
      <c r="AD477" s="4"/>
    </row>
    <row r="478">
      <c r="O478" s="17"/>
      <c r="AD478" s="4"/>
    </row>
    <row r="479">
      <c r="O479" s="17"/>
      <c r="AD479" s="4"/>
    </row>
    <row r="480">
      <c r="O480" s="17"/>
      <c r="AD480" s="4"/>
    </row>
    <row r="481">
      <c r="O481" s="17"/>
      <c r="AD481" s="4"/>
    </row>
    <row r="482">
      <c r="O482" s="17"/>
      <c r="AD482" s="4"/>
    </row>
    <row r="483">
      <c r="O483" s="17"/>
      <c r="AD483" s="4"/>
    </row>
    <row r="484">
      <c r="O484" s="17"/>
      <c r="AD484" s="4"/>
    </row>
    <row r="485">
      <c r="O485" s="17"/>
      <c r="AD485" s="4"/>
    </row>
    <row r="486">
      <c r="O486" s="17"/>
      <c r="AD486" s="4"/>
    </row>
    <row r="487">
      <c r="O487" s="17"/>
      <c r="AD487" s="4"/>
    </row>
    <row r="488">
      <c r="O488" s="17"/>
      <c r="AD488" s="4"/>
    </row>
    <row r="489">
      <c r="O489" s="17"/>
      <c r="AD489" s="4"/>
    </row>
    <row r="490">
      <c r="O490" s="17"/>
      <c r="AD490" s="4"/>
    </row>
    <row r="491">
      <c r="O491" s="17"/>
      <c r="AD491" s="4"/>
    </row>
    <row r="492">
      <c r="O492" s="17"/>
      <c r="AD492" s="4"/>
    </row>
    <row r="493">
      <c r="O493" s="17"/>
      <c r="AD493" s="4"/>
    </row>
    <row r="494">
      <c r="O494" s="17"/>
      <c r="AD494" s="4"/>
    </row>
    <row r="495">
      <c r="O495" s="17"/>
      <c r="AD495" s="4"/>
    </row>
    <row r="496">
      <c r="O496" s="17"/>
      <c r="AD496" s="4"/>
    </row>
    <row r="497">
      <c r="O497" s="17"/>
      <c r="AD497" s="4"/>
    </row>
    <row r="498">
      <c r="O498" s="17"/>
      <c r="AD498" s="4"/>
    </row>
    <row r="499">
      <c r="O499" s="17"/>
      <c r="AD499" s="4"/>
    </row>
    <row r="500">
      <c r="O500" s="17"/>
      <c r="AD500" s="4"/>
    </row>
    <row r="501">
      <c r="O501" s="17"/>
      <c r="AD501" s="4"/>
    </row>
    <row r="502">
      <c r="O502" s="17"/>
      <c r="AD502" s="4"/>
    </row>
    <row r="503">
      <c r="O503" s="17"/>
      <c r="AD503" s="4"/>
    </row>
    <row r="504">
      <c r="O504" s="17"/>
      <c r="AD504" s="4"/>
    </row>
    <row r="505">
      <c r="O505" s="17"/>
      <c r="AD505" s="4"/>
    </row>
    <row r="506">
      <c r="O506" s="17"/>
      <c r="AD506" s="4"/>
    </row>
    <row r="507">
      <c r="O507" s="17"/>
      <c r="AD507" s="4"/>
    </row>
    <row r="508">
      <c r="O508" s="17"/>
      <c r="AD508" s="4"/>
    </row>
    <row r="509">
      <c r="O509" s="17"/>
      <c r="AD509" s="4"/>
    </row>
    <row r="510">
      <c r="O510" s="17"/>
      <c r="AD510" s="4"/>
    </row>
    <row r="511">
      <c r="O511" s="17"/>
      <c r="AD511" s="4"/>
    </row>
    <row r="512">
      <c r="O512" s="17"/>
      <c r="AD512" s="4"/>
    </row>
    <row r="513">
      <c r="O513" s="17"/>
      <c r="AD513" s="4"/>
    </row>
    <row r="514">
      <c r="O514" s="17"/>
      <c r="AD514" s="4"/>
    </row>
    <row r="515">
      <c r="O515" s="17"/>
      <c r="AD515" s="4"/>
    </row>
    <row r="516">
      <c r="O516" s="17"/>
      <c r="AD516" s="4"/>
    </row>
    <row r="517">
      <c r="O517" s="17"/>
      <c r="AD517" s="4"/>
    </row>
    <row r="518">
      <c r="O518" s="17"/>
      <c r="AD518" s="4"/>
    </row>
    <row r="519">
      <c r="O519" s="17"/>
      <c r="AD519" s="4"/>
    </row>
    <row r="520">
      <c r="O520" s="17"/>
      <c r="AD520" s="4"/>
    </row>
    <row r="521">
      <c r="O521" s="17"/>
      <c r="AD521" s="4"/>
    </row>
    <row r="522">
      <c r="O522" s="17"/>
      <c r="AD522" s="4"/>
    </row>
    <row r="523">
      <c r="O523" s="17"/>
      <c r="AD523" s="4"/>
    </row>
    <row r="524">
      <c r="O524" s="17"/>
      <c r="AD524" s="4"/>
    </row>
    <row r="525">
      <c r="O525" s="17"/>
      <c r="AD525" s="4"/>
    </row>
    <row r="526">
      <c r="O526" s="17"/>
      <c r="AD526" s="4"/>
    </row>
    <row r="527">
      <c r="O527" s="17"/>
      <c r="AD527" s="4"/>
    </row>
    <row r="528">
      <c r="O528" s="17"/>
      <c r="AD528" s="4"/>
    </row>
    <row r="529">
      <c r="O529" s="17"/>
      <c r="AD529" s="4"/>
    </row>
    <row r="530">
      <c r="O530" s="17"/>
      <c r="AD530" s="4"/>
    </row>
    <row r="531">
      <c r="O531" s="17"/>
      <c r="AD531" s="4"/>
    </row>
    <row r="532">
      <c r="O532" s="17"/>
      <c r="AD532" s="4"/>
    </row>
    <row r="533">
      <c r="O533" s="17"/>
      <c r="AD533" s="4"/>
    </row>
    <row r="534">
      <c r="O534" s="17"/>
      <c r="AD534" s="4"/>
    </row>
    <row r="535">
      <c r="O535" s="17"/>
      <c r="AD535" s="4"/>
    </row>
    <row r="536">
      <c r="O536" s="17"/>
      <c r="AD536" s="4"/>
    </row>
    <row r="537">
      <c r="O537" s="17"/>
      <c r="AD537" s="4"/>
    </row>
    <row r="538">
      <c r="O538" s="17"/>
      <c r="AD538" s="4"/>
    </row>
    <row r="539">
      <c r="O539" s="17"/>
      <c r="AD539" s="4"/>
    </row>
    <row r="540">
      <c r="O540" s="17"/>
      <c r="AD540" s="4"/>
    </row>
    <row r="541">
      <c r="O541" s="17"/>
      <c r="AD541" s="4"/>
    </row>
    <row r="542">
      <c r="O542" s="17"/>
      <c r="AD542" s="4"/>
    </row>
    <row r="543">
      <c r="O543" s="17"/>
      <c r="AD543" s="4"/>
    </row>
    <row r="544">
      <c r="O544" s="17"/>
      <c r="AD544" s="4"/>
    </row>
    <row r="545">
      <c r="O545" s="17"/>
      <c r="AD545" s="4"/>
    </row>
    <row r="546">
      <c r="O546" s="17"/>
      <c r="AD546" s="4"/>
    </row>
    <row r="547">
      <c r="O547" s="17"/>
      <c r="AD547" s="4"/>
    </row>
    <row r="548">
      <c r="O548" s="17"/>
      <c r="AD548" s="4"/>
    </row>
    <row r="549">
      <c r="O549" s="17"/>
      <c r="AD549" s="4"/>
    </row>
    <row r="550">
      <c r="O550" s="17"/>
      <c r="AD550" s="4"/>
    </row>
    <row r="551">
      <c r="O551" s="17"/>
      <c r="AD551" s="4"/>
    </row>
    <row r="552">
      <c r="O552" s="17"/>
      <c r="AD552" s="4"/>
    </row>
    <row r="553">
      <c r="O553" s="17"/>
      <c r="AD553" s="4"/>
    </row>
    <row r="554">
      <c r="O554" s="17"/>
      <c r="AD554" s="4"/>
    </row>
    <row r="555">
      <c r="O555" s="17"/>
      <c r="AD555" s="4"/>
    </row>
    <row r="556">
      <c r="O556" s="17"/>
      <c r="AD556" s="4"/>
    </row>
    <row r="557">
      <c r="O557" s="17"/>
      <c r="AD557" s="4"/>
    </row>
    <row r="558">
      <c r="O558" s="17"/>
      <c r="AD558" s="4"/>
    </row>
    <row r="559">
      <c r="O559" s="17"/>
      <c r="AD559" s="4"/>
    </row>
    <row r="560">
      <c r="O560" s="17"/>
      <c r="AD560" s="4"/>
    </row>
    <row r="561">
      <c r="O561" s="17"/>
      <c r="AD561" s="4"/>
    </row>
    <row r="562">
      <c r="O562" s="17"/>
      <c r="AD562" s="4"/>
    </row>
    <row r="563">
      <c r="O563" s="17"/>
      <c r="AD563" s="4"/>
    </row>
    <row r="564">
      <c r="O564" s="17"/>
      <c r="AD564" s="4"/>
    </row>
    <row r="565">
      <c r="O565" s="17"/>
      <c r="AD565" s="4"/>
    </row>
    <row r="566">
      <c r="O566" s="17"/>
      <c r="AD566" s="4"/>
    </row>
    <row r="567">
      <c r="O567" s="17"/>
      <c r="AD567" s="4"/>
    </row>
    <row r="568">
      <c r="O568" s="17"/>
      <c r="AD568" s="4"/>
    </row>
    <row r="569">
      <c r="O569" s="17"/>
      <c r="AD569" s="4"/>
    </row>
    <row r="570">
      <c r="O570" s="17"/>
      <c r="AD570" s="4"/>
    </row>
    <row r="571">
      <c r="O571" s="17"/>
      <c r="AD571" s="4"/>
    </row>
    <row r="572">
      <c r="O572" s="17"/>
      <c r="AD572" s="4"/>
    </row>
    <row r="573">
      <c r="O573" s="17"/>
      <c r="AD573" s="4"/>
    </row>
    <row r="574">
      <c r="O574" s="17"/>
      <c r="AD574" s="4"/>
    </row>
    <row r="575">
      <c r="O575" s="17"/>
      <c r="AD575" s="4"/>
    </row>
    <row r="576">
      <c r="O576" s="17"/>
      <c r="AD576" s="4"/>
    </row>
    <row r="577">
      <c r="O577" s="17"/>
      <c r="AD577" s="4"/>
    </row>
    <row r="578">
      <c r="O578" s="17"/>
      <c r="AD578" s="4"/>
    </row>
    <row r="579">
      <c r="O579" s="17"/>
      <c r="AD579" s="4"/>
    </row>
    <row r="580">
      <c r="O580" s="17"/>
      <c r="AD580" s="4"/>
    </row>
    <row r="581">
      <c r="O581" s="17"/>
      <c r="AD581" s="4"/>
    </row>
    <row r="582">
      <c r="O582" s="17"/>
      <c r="AD582" s="4"/>
    </row>
    <row r="583">
      <c r="O583" s="17"/>
      <c r="AD583" s="4"/>
    </row>
    <row r="584">
      <c r="O584" s="17"/>
      <c r="AD584" s="4"/>
    </row>
    <row r="585">
      <c r="O585" s="17"/>
      <c r="AD585" s="4"/>
    </row>
    <row r="586">
      <c r="O586" s="17"/>
      <c r="AD586" s="4"/>
    </row>
    <row r="587">
      <c r="O587" s="17"/>
      <c r="AD587" s="4"/>
    </row>
    <row r="588">
      <c r="O588" s="17"/>
      <c r="AD588" s="4"/>
    </row>
    <row r="589">
      <c r="O589" s="17"/>
      <c r="AD589" s="4"/>
    </row>
    <row r="590">
      <c r="O590" s="17"/>
      <c r="AD590" s="4"/>
    </row>
    <row r="591">
      <c r="O591" s="17"/>
      <c r="AD591" s="4"/>
    </row>
    <row r="592">
      <c r="O592" s="17"/>
      <c r="AD592" s="4"/>
    </row>
    <row r="593">
      <c r="O593" s="17"/>
      <c r="AD593" s="4"/>
    </row>
    <row r="594">
      <c r="O594" s="17"/>
      <c r="AD594" s="4"/>
    </row>
    <row r="595">
      <c r="O595" s="17"/>
      <c r="AD595" s="4"/>
    </row>
    <row r="596">
      <c r="O596" s="17"/>
      <c r="AD596" s="4"/>
    </row>
    <row r="597">
      <c r="O597" s="17"/>
      <c r="AD597" s="4"/>
    </row>
    <row r="598">
      <c r="O598" s="17"/>
      <c r="AD598" s="4"/>
    </row>
    <row r="599">
      <c r="O599" s="17"/>
      <c r="AD599" s="4"/>
    </row>
    <row r="600">
      <c r="O600" s="17"/>
      <c r="AD600" s="4"/>
    </row>
    <row r="601">
      <c r="O601" s="17"/>
      <c r="AD601" s="4"/>
    </row>
    <row r="602">
      <c r="O602" s="17"/>
      <c r="AD602" s="4"/>
    </row>
    <row r="603">
      <c r="O603" s="17"/>
      <c r="AD603" s="4"/>
    </row>
    <row r="604">
      <c r="O604" s="17"/>
      <c r="AD604" s="4"/>
    </row>
    <row r="605">
      <c r="O605" s="17"/>
      <c r="AD605" s="4"/>
    </row>
    <row r="606">
      <c r="O606" s="17"/>
      <c r="AD606" s="4"/>
    </row>
    <row r="607">
      <c r="O607" s="17"/>
      <c r="AD607" s="4"/>
    </row>
    <row r="608">
      <c r="O608" s="17"/>
      <c r="AD608" s="4"/>
    </row>
    <row r="609">
      <c r="O609" s="17"/>
      <c r="AD609" s="4"/>
    </row>
    <row r="610">
      <c r="O610" s="17"/>
      <c r="AD610" s="4"/>
    </row>
    <row r="611">
      <c r="O611" s="17"/>
      <c r="AD611" s="4"/>
    </row>
    <row r="612">
      <c r="O612" s="17"/>
      <c r="AD612" s="4"/>
    </row>
    <row r="613">
      <c r="O613" s="17"/>
      <c r="AD613" s="4"/>
    </row>
    <row r="614">
      <c r="O614" s="17"/>
      <c r="AD614" s="4"/>
    </row>
    <row r="615">
      <c r="O615" s="17"/>
      <c r="AD615" s="4"/>
    </row>
    <row r="616">
      <c r="O616" s="17"/>
      <c r="AD616" s="4"/>
    </row>
    <row r="617">
      <c r="O617" s="17"/>
      <c r="AD617" s="4"/>
    </row>
    <row r="618">
      <c r="O618" s="17"/>
      <c r="AD618" s="4"/>
    </row>
    <row r="619">
      <c r="O619" s="17"/>
      <c r="AD619" s="4"/>
    </row>
    <row r="620">
      <c r="O620" s="17"/>
      <c r="AD620" s="4"/>
    </row>
    <row r="621">
      <c r="O621" s="17"/>
      <c r="AD621" s="4"/>
    </row>
    <row r="622">
      <c r="O622" s="17"/>
      <c r="AD622" s="4"/>
    </row>
    <row r="623">
      <c r="O623" s="17"/>
      <c r="AD623" s="4"/>
    </row>
    <row r="624">
      <c r="O624" s="17"/>
      <c r="AD624" s="4"/>
    </row>
    <row r="625">
      <c r="O625" s="17"/>
      <c r="AD625" s="4"/>
    </row>
    <row r="626">
      <c r="O626" s="17"/>
      <c r="AD626" s="4"/>
    </row>
    <row r="627">
      <c r="O627" s="17"/>
      <c r="AD627" s="4"/>
    </row>
    <row r="628">
      <c r="O628" s="17"/>
      <c r="AD628" s="4"/>
    </row>
    <row r="629">
      <c r="O629" s="17"/>
      <c r="AD629" s="4"/>
    </row>
    <row r="630">
      <c r="O630" s="17"/>
      <c r="AD630" s="4"/>
    </row>
    <row r="631">
      <c r="O631" s="17"/>
      <c r="AD631" s="4"/>
    </row>
    <row r="632">
      <c r="O632" s="17"/>
      <c r="AD632" s="4"/>
    </row>
    <row r="633">
      <c r="O633" s="17"/>
      <c r="AD633" s="4"/>
    </row>
    <row r="634">
      <c r="O634" s="17"/>
      <c r="AD634" s="4"/>
    </row>
    <row r="635">
      <c r="O635" s="17"/>
      <c r="AD635" s="4"/>
    </row>
    <row r="636">
      <c r="O636" s="17"/>
      <c r="AD636" s="4"/>
    </row>
    <row r="637">
      <c r="O637" s="17"/>
      <c r="AD637" s="4"/>
    </row>
    <row r="638">
      <c r="O638" s="17"/>
      <c r="AD638" s="4"/>
    </row>
    <row r="639">
      <c r="O639" s="17"/>
      <c r="AD639" s="4"/>
    </row>
    <row r="640">
      <c r="O640" s="17"/>
      <c r="AD640" s="4"/>
    </row>
    <row r="641">
      <c r="O641" s="17"/>
      <c r="AD641" s="4"/>
    </row>
    <row r="642">
      <c r="O642" s="17"/>
      <c r="AD642" s="4"/>
    </row>
    <row r="643">
      <c r="O643" s="17"/>
      <c r="AD643" s="4"/>
    </row>
    <row r="644">
      <c r="O644" s="17"/>
      <c r="AD644" s="4"/>
    </row>
    <row r="645">
      <c r="O645" s="17"/>
      <c r="AD645" s="4"/>
    </row>
    <row r="646">
      <c r="O646" s="17"/>
      <c r="AD646" s="4"/>
    </row>
    <row r="647">
      <c r="O647" s="17"/>
      <c r="AD647" s="4"/>
    </row>
    <row r="648">
      <c r="O648" s="17"/>
      <c r="AD648" s="4"/>
    </row>
    <row r="649">
      <c r="O649" s="17"/>
      <c r="AD649" s="4"/>
    </row>
    <row r="650">
      <c r="O650" s="17"/>
      <c r="AD650" s="4"/>
    </row>
    <row r="651">
      <c r="O651" s="17"/>
      <c r="AD651" s="4"/>
    </row>
    <row r="652">
      <c r="O652" s="17"/>
      <c r="AD652" s="4"/>
    </row>
    <row r="653">
      <c r="O653" s="17"/>
      <c r="AD653" s="4"/>
    </row>
    <row r="654">
      <c r="O654" s="17"/>
      <c r="AD654" s="4"/>
    </row>
    <row r="655">
      <c r="O655" s="17"/>
      <c r="AD655" s="4"/>
    </row>
    <row r="656">
      <c r="O656" s="17"/>
      <c r="AD656" s="4"/>
    </row>
    <row r="657">
      <c r="O657" s="17"/>
      <c r="AD657" s="4"/>
    </row>
    <row r="658">
      <c r="O658" s="17"/>
      <c r="AD658" s="4"/>
    </row>
    <row r="659">
      <c r="O659" s="17"/>
      <c r="AD659" s="4"/>
    </row>
    <row r="660">
      <c r="O660" s="17"/>
      <c r="AD660" s="4"/>
    </row>
    <row r="661">
      <c r="O661" s="17"/>
      <c r="AD661" s="4"/>
    </row>
    <row r="662">
      <c r="O662" s="17"/>
      <c r="AD662" s="4"/>
    </row>
    <row r="663">
      <c r="O663" s="17"/>
      <c r="AD663" s="4"/>
    </row>
    <row r="664">
      <c r="O664" s="17"/>
      <c r="AD664" s="4"/>
    </row>
    <row r="665">
      <c r="O665" s="17"/>
      <c r="AD665" s="4"/>
    </row>
    <row r="666">
      <c r="O666" s="17"/>
      <c r="AD666" s="4"/>
    </row>
    <row r="667">
      <c r="O667" s="17"/>
      <c r="AD667" s="4"/>
    </row>
    <row r="668">
      <c r="O668" s="17"/>
      <c r="AD668" s="4"/>
    </row>
    <row r="669">
      <c r="O669" s="17"/>
      <c r="AD669" s="4"/>
    </row>
    <row r="670">
      <c r="O670" s="17"/>
      <c r="AD670" s="4"/>
    </row>
    <row r="671">
      <c r="O671" s="17"/>
      <c r="AD671" s="4"/>
    </row>
    <row r="672">
      <c r="O672" s="17"/>
      <c r="AD672" s="4"/>
    </row>
    <row r="673">
      <c r="O673" s="17"/>
      <c r="AD673" s="4"/>
    </row>
    <row r="674">
      <c r="O674" s="17"/>
      <c r="AD674" s="4"/>
    </row>
    <row r="675">
      <c r="O675" s="17"/>
      <c r="AD675" s="4"/>
    </row>
    <row r="676">
      <c r="O676" s="17"/>
      <c r="AD676" s="4"/>
    </row>
    <row r="677">
      <c r="O677" s="17"/>
      <c r="AD677" s="4"/>
    </row>
    <row r="678">
      <c r="O678" s="17"/>
      <c r="AD678" s="4"/>
    </row>
    <row r="679">
      <c r="O679" s="17"/>
      <c r="AD679" s="4"/>
    </row>
    <row r="680">
      <c r="O680" s="17"/>
      <c r="AD680" s="4"/>
    </row>
    <row r="681">
      <c r="O681" s="17"/>
      <c r="AD681" s="4"/>
    </row>
    <row r="682">
      <c r="O682" s="17"/>
      <c r="AD682" s="4"/>
    </row>
    <row r="683">
      <c r="O683" s="17"/>
      <c r="AD683" s="4"/>
    </row>
    <row r="684">
      <c r="O684" s="17"/>
      <c r="AD684" s="4"/>
    </row>
    <row r="685">
      <c r="O685" s="17"/>
      <c r="AD685" s="4"/>
    </row>
    <row r="686">
      <c r="O686" s="17"/>
      <c r="AD686" s="4"/>
    </row>
    <row r="687">
      <c r="O687" s="17"/>
      <c r="AD687" s="4"/>
    </row>
    <row r="688">
      <c r="O688" s="17"/>
      <c r="AD688" s="4"/>
    </row>
    <row r="689">
      <c r="O689" s="17"/>
      <c r="AD689" s="4"/>
    </row>
    <row r="690">
      <c r="O690" s="17"/>
      <c r="AD690" s="4"/>
    </row>
    <row r="691">
      <c r="O691" s="17"/>
      <c r="AD691" s="4"/>
    </row>
    <row r="692">
      <c r="O692" s="17"/>
      <c r="AD692" s="4"/>
    </row>
    <row r="693">
      <c r="O693" s="17"/>
      <c r="AD693" s="4"/>
    </row>
    <row r="694">
      <c r="O694" s="17"/>
      <c r="AD694" s="4"/>
    </row>
    <row r="695">
      <c r="O695" s="17"/>
      <c r="AD695" s="4"/>
    </row>
    <row r="696">
      <c r="O696" s="17"/>
      <c r="AD696" s="4"/>
    </row>
    <row r="697">
      <c r="O697" s="17"/>
      <c r="AD697" s="4"/>
    </row>
    <row r="698">
      <c r="O698" s="17"/>
      <c r="AD698" s="4"/>
    </row>
    <row r="699">
      <c r="O699" s="17"/>
      <c r="AD699" s="4"/>
    </row>
    <row r="700">
      <c r="O700" s="17"/>
      <c r="AD700" s="4"/>
    </row>
    <row r="701">
      <c r="O701" s="17"/>
      <c r="AD701" s="4"/>
    </row>
    <row r="702">
      <c r="O702" s="17"/>
      <c r="AD702" s="4"/>
    </row>
    <row r="703">
      <c r="O703" s="17"/>
      <c r="AD703" s="4"/>
    </row>
    <row r="704">
      <c r="O704" s="17"/>
      <c r="AD704" s="4"/>
    </row>
    <row r="705">
      <c r="O705" s="17"/>
      <c r="AD705" s="4"/>
    </row>
    <row r="706">
      <c r="O706" s="17"/>
      <c r="AD706" s="4"/>
    </row>
    <row r="707">
      <c r="O707" s="17"/>
      <c r="AD707" s="4"/>
    </row>
    <row r="708">
      <c r="O708" s="17"/>
      <c r="AD708" s="4"/>
    </row>
    <row r="709">
      <c r="O709" s="17"/>
      <c r="AD709" s="4"/>
    </row>
    <row r="710">
      <c r="O710" s="17"/>
      <c r="AD710" s="4"/>
    </row>
    <row r="711">
      <c r="O711" s="17"/>
      <c r="AD711" s="4"/>
    </row>
    <row r="712">
      <c r="O712" s="17"/>
      <c r="AD712" s="4"/>
    </row>
    <row r="713">
      <c r="O713" s="17"/>
      <c r="AD713" s="4"/>
    </row>
    <row r="714">
      <c r="O714" s="17"/>
      <c r="AD714" s="4"/>
    </row>
    <row r="715">
      <c r="O715" s="17"/>
      <c r="AD715" s="4"/>
    </row>
    <row r="716">
      <c r="O716" s="17"/>
      <c r="AD716" s="4"/>
    </row>
    <row r="717">
      <c r="O717" s="17"/>
      <c r="AD717" s="4"/>
    </row>
    <row r="718">
      <c r="O718" s="17"/>
      <c r="AD718" s="4"/>
    </row>
    <row r="719">
      <c r="O719" s="17"/>
      <c r="AD719" s="4"/>
    </row>
    <row r="720">
      <c r="O720" s="17"/>
      <c r="AD720" s="4"/>
    </row>
    <row r="721">
      <c r="O721" s="17"/>
      <c r="AD721" s="4"/>
    </row>
    <row r="722">
      <c r="O722" s="17"/>
      <c r="AD722" s="4"/>
    </row>
    <row r="723">
      <c r="O723" s="17"/>
      <c r="AD723" s="4"/>
    </row>
    <row r="724">
      <c r="O724" s="17"/>
      <c r="AD724" s="4"/>
    </row>
    <row r="725">
      <c r="O725" s="17"/>
      <c r="AD725" s="4"/>
    </row>
    <row r="726">
      <c r="O726" s="17"/>
      <c r="AD726" s="4"/>
    </row>
    <row r="727">
      <c r="O727" s="17"/>
      <c r="AD727" s="4"/>
    </row>
    <row r="728">
      <c r="O728" s="17"/>
      <c r="AD728" s="4"/>
    </row>
    <row r="729">
      <c r="O729" s="17"/>
      <c r="AD729" s="4"/>
    </row>
    <row r="730">
      <c r="O730" s="17"/>
      <c r="AD730" s="4"/>
    </row>
    <row r="731">
      <c r="O731" s="17"/>
      <c r="AD731" s="4"/>
    </row>
    <row r="732">
      <c r="O732" s="17"/>
      <c r="AD732" s="4"/>
    </row>
    <row r="733">
      <c r="O733" s="17"/>
      <c r="AD733" s="4"/>
    </row>
    <row r="734">
      <c r="O734" s="17"/>
      <c r="AD734" s="4"/>
    </row>
    <row r="735">
      <c r="O735" s="17"/>
      <c r="AD735" s="4"/>
    </row>
    <row r="736">
      <c r="O736" s="17"/>
      <c r="AD736" s="4"/>
    </row>
    <row r="737">
      <c r="O737" s="17"/>
      <c r="AD737" s="4"/>
    </row>
    <row r="738">
      <c r="O738" s="17"/>
      <c r="AD738" s="4"/>
    </row>
    <row r="739">
      <c r="O739" s="17"/>
      <c r="AD739" s="4"/>
    </row>
    <row r="740">
      <c r="O740" s="17"/>
      <c r="AD740" s="4"/>
    </row>
    <row r="741">
      <c r="O741" s="17"/>
      <c r="AD741" s="4"/>
    </row>
    <row r="742">
      <c r="O742" s="17"/>
      <c r="AD742" s="4"/>
    </row>
    <row r="743">
      <c r="O743" s="17"/>
      <c r="AD743" s="4"/>
    </row>
    <row r="744">
      <c r="O744" s="17"/>
      <c r="AD744" s="4"/>
    </row>
    <row r="745">
      <c r="O745" s="17"/>
      <c r="AD745" s="4"/>
    </row>
    <row r="746">
      <c r="O746" s="17"/>
      <c r="AD746" s="4"/>
    </row>
    <row r="747">
      <c r="O747" s="17"/>
      <c r="AD747" s="4"/>
    </row>
    <row r="748">
      <c r="O748" s="17"/>
      <c r="AD748" s="4"/>
    </row>
    <row r="749">
      <c r="O749" s="17"/>
      <c r="AD749" s="4"/>
    </row>
    <row r="750">
      <c r="O750" s="17"/>
      <c r="AD750" s="4"/>
    </row>
    <row r="751">
      <c r="O751" s="17"/>
      <c r="AD751" s="4"/>
    </row>
    <row r="752">
      <c r="O752" s="17"/>
      <c r="AD752" s="4"/>
    </row>
    <row r="753">
      <c r="O753" s="17"/>
      <c r="AD753" s="4"/>
    </row>
    <row r="754">
      <c r="O754" s="17"/>
      <c r="AD754" s="4"/>
    </row>
    <row r="755">
      <c r="O755" s="17"/>
      <c r="AD755" s="4"/>
    </row>
    <row r="756">
      <c r="O756" s="17"/>
      <c r="AD756" s="4"/>
    </row>
    <row r="757">
      <c r="O757" s="17"/>
      <c r="AD757" s="4"/>
    </row>
    <row r="758">
      <c r="O758" s="17"/>
      <c r="AD758" s="4"/>
    </row>
    <row r="759">
      <c r="O759" s="17"/>
      <c r="AD759" s="4"/>
    </row>
    <row r="760">
      <c r="O760" s="17"/>
      <c r="AD760" s="4"/>
    </row>
    <row r="761">
      <c r="O761" s="17"/>
      <c r="AD761" s="4"/>
    </row>
    <row r="762">
      <c r="O762" s="17"/>
      <c r="AD762" s="4"/>
    </row>
    <row r="763">
      <c r="O763" s="17"/>
      <c r="AD763" s="4"/>
    </row>
    <row r="764">
      <c r="O764" s="17"/>
      <c r="AD764" s="4"/>
    </row>
    <row r="765">
      <c r="O765" s="17"/>
      <c r="AD765" s="4"/>
    </row>
    <row r="766">
      <c r="O766" s="17"/>
      <c r="AD766" s="4"/>
    </row>
    <row r="767">
      <c r="O767" s="17"/>
      <c r="AD767" s="4"/>
    </row>
    <row r="768">
      <c r="O768" s="17"/>
      <c r="AD768" s="4"/>
    </row>
    <row r="769">
      <c r="O769" s="17"/>
      <c r="AD769" s="4"/>
    </row>
    <row r="770">
      <c r="O770" s="17"/>
      <c r="AD770" s="4"/>
    </row>
    <row r="771">
      <c r="O771" s="17"/>
      <c r="AD771" s="4"/>
    </row>
    <row r="772">
      <c r="O772" s="17"/>
      <c r="AD772" s="4"/>
    </row>
    <row r="773">
      <c r="O773" s="17"/>
      <c r="AD773" s="4"/>
    </row>
    <row r="774">
      <c r="O774" s="17"/>
      <c r="AD774" s="4"/>
    </row>
    <row r="775">
      <c r="O775" s="17"/>
      <c r="AD775" s="4"/>
    </row>
    <row r="776">
      <c r="O776" s="17"/>
      <c r="AD776" s="4"/>
    </row>
    <row r="777">
      <c r="O777" s="17"/>
      <c r="AD777" s="4"/>
    </row>
    <row r="778">
      <c r="O778" s="17"/>
      <c r="AD778" s="4"/>
    </row>
    <row r="779">
      <c r="O779" s="17"/>
      <c r="AD779" s="4"/>
    </row>
    <row r="780">
      <c r="O780" s="17"/>
      <c r="AD780" s="4"/>
    </row>
    <row r="781">
      <c r="O781" s="17"/>
      <c r="AD781" s="4"/>
    </row>
    <row r="782">
      <c r="O782" s="17"/>
      <c r="AD782" s="4"/>
    </row>
    <row r="783">
      <c r="O783" s="17"/>
      <c r="AD783" s="4"/>
    </row>
    <row r="784">
      <c r="O784" s="17"/>
      <c r="AD784" s="4"/>
    </row>
    <row r="785">
      <c r="O785" s="17"/>
      <c r="AD785" s="4"/>
    </row>
    <row r="786">
      <c r="O786" s="17"/>
      <c r="AD786" s="4"/>
    </row>
    <row r="787">
      <c r="O787" s="17"/>
      <c r="AD787" s="4"/>
    </row>
    <row r="788">
      <c r="O788" s="17"/>
      <c r="AD788" s="4"/>
    </row>
    <row r="789">
      <c r="O789" s="17"/>
      <c r="AD789" s="4"/>
    </row>
    <row r="790">
      <c r="O790" s="17"/>
      <c r="AD790" s="4"/>
    </row>
    <row r="791">
      <c r="O791" s="17"/>
      <c r="AD791" s="4"/>
    </row>
    <row r="792">
      <c r="O792" s="17"/>
      <c r="AD792" s="4"/>
    </row>
    <row r="793">
      <c r="O793" s="17"/>
      <c r="AD793" s="4"/>
    </row>
    <row r="794">
      <c r="O794" s="17"/>
      <c r="AD794" s="4"/>
    </row>
    <row r="795">
      <c r="O795" s="17"/>
      <c r="AD795" s="4"/>
    </row>
    <row r="796">
      <c r="O796" s="17"/>
      <c r="AD796" s="4"/>
    </row>
    <row r="797">
      <c r="O797" s="17"/>
      <c r="AD797" s="4"/>
    </row>
    <row r="798">
      <c r="O798" s="17"/>
      <c r="AD798" s="4"/>
    </row>
    <row r="799">
      <c r="O799" s="17"/>
      <c r="AD799" s="4"/>
    </row>
    <row r="800">
      <c r="O800" s="17"/>
      <c r="AD800" s="4"/>
    </row>
    <row r="801">
      <c r="O801" s="17"/>
      <c r="AD801" s="4"/>
    </row>
    <row r="802">
      <c r="O802" s="17"/>
      <c r="AD802" s="4"/>
    </row>
    <row r="803">
      <c r="O803" s="17"/>
      <c r="AD803" s="4"/>
    </row>
    <row r="804">
      <c r="O804" s="17"/>
      <c r="AD804" s="4"/>
    </row>
    <row r="805">
      <c r="O805" s="17"/>
      <c r="AD805" s="4"/>
    </row>
    <row r="806">
      <c r="O806" s="17"/>
      <c r="AD806" s="4"/>
    </row>
    <row r="807">
      <c r="O807" s="17"/>
      <c r="AD807" s="4"/>
    </row>
    <row r="808">
      <c r="O808" s="17"/>
      <c r="AD808" s="4"/>
    </row>
    <row r="809">
      <c r="O809" s="17"/>
      <c r="AD809" s="4"/>
    </row>
    <row r="810">
      <c r="O810" s="17"/>
      <c r="AD810" s="4"/>
    </row>
    <row r="811">
      <c r="O811" s="17"/>
      <c r="AD811" s="4"/>
    </row>
    <row r="812">
      <c r="O812" s="17"/>
      <c r="AD812" s="4"/>
    </row>
    <row r="813">
      <c r="O813" s="17"/>
      <c r="AD813" s="4"/>
    </row>
    <row r="814">
      <c r="O814" s="17"/>
      <c r="AD814" s="4"/>
    </row>
    <row r="815">
      <c r="O815" s="17"/>
      <c r="AD815" s="4"/>
    </row>
    <row r="816">
      <c r="O816" s="17"/>
      <c r="AD816" s="4"/>
    </row>
    <row r="817">
      <c r="O817" s="17"/>
      <c r="AD817" s="4"/>
    </row>
    <row r="818">
      <c r="O818" s="17"/>
      <c r="AD818" s="4"/>
    </row>
    <row r="819">
      <c r="O819" s="17"/>
      <c r="AD819" s="4"/>
    </row>
    <row r="820">
      <c r="O820" s="17"/>
      <c r="AD820" s="4"/>
    </row>
    <row r="821">
      <c r="O821" s="17"/>
      <c r="AD821" s="4"/>
    </row>
    <row r="822">
      <c r="O822" s="17"/>
      <c r="AD822" s="4"/>
    </row>
    <row r="823">
      <c r="O823" s="17"/>
      <c r="AD823" s="4"/>
    </row>
    <row r="824">
      <c r="O824" s="17"/>
      <c r="AD824" s="4"/>
    </row>
    <row r="825">
      <c r="O825" s="17"/>
      <c r="AD825" s="4"/>
    </row>
    <row r="826">
      <c r="O826" s="17"/>
      <c r="AD826" s="4"/>
    </row>
    <row r="827">
      <c r="O827" s="17"/>
      <c r="AD827" s="4"/>
    </row>
    <row r="828">
      <c r="O828" s="17"/>
      <c r="AD828" s="4"/>
    </row>
    <row r="829">
      <c r="O829" s="17"/>
      <c r="AD829" s="4"/>
    </row>
    <row r="830">
      <c r="O830" s="17"/>
      <c r="AD830" s="4"/>
    </row>
    <row r="831">
      <c r="O831" s="17"/>
      <c r="AD831" s="4"/>
    </row>
    <row r="832">
      <c r="O832" s="17"/>
      <c r="AD832" s="4"/>
    </row>
    <row r="833">
      <c r="O833" s="17"/>
      <c r="AD833" s="4"/>
    </row>
    <row r="834">
      <c r="O834" s="17"/>
      <c r="AD834" s="4"/>
    </row>
    <row r="835">
      <c r="O835" s="17"/>
      <c r="AD835" s="4"/>
    </row>
    <row r="836">
      <c r="O836" s="17"/>
      <c r="AD836" s="4"/>
    </row>
    <row r="837">
      <c r="O837" s="17"/>
      <c r="AD837" s="4"/>
    </row>
    <row r="838">
      <c r="O838" s="17"/>
      <c r="AD838" s="4"/>
    </row>
    <row r="839">
      <c r="O839" s="17"/>
      <c r="AD839" s="4"/>
    </row>
    <row r="840">
      <c r="O840" s="17"/>
      <c r="AD840" s="4"/>
    </row>
    <row r="841">
      <c r="O841" s="17"/>
      <c r="AD841" s="4"/>
    </row>
    <row r="842">
      <c r="O842" s="17"/>
      <c r="AD842" s="4"/>
    </row>
    <row r="843">
      <c r="O843" s="17"/>
      <c r="AD843" s="4"/>
    </row>
    <row r="844">
      <c r="O844" s="17"/>
      <c r="AD844" s="4"/>
    </row>
    <row r="845">
      <c r="O845" s="17"/>
      <c r="AD845" s="4"/>
    </row>
    <row r="846">
      <c r="O846" s="17"/>
      <c r="AD846" s="4"/>
    </row>
    <row r="847">
      <c r="O847" s="17"/>
      <c r="AD847" s="4"/>
    </row>
    <row r="848">
      <c r="O848" s="17"/>
      <c r="AD848" s="4"/>
    </row>
    <row r="849">
      <c r="O849" s="17"/>
      <c r="AD849" s="4"/>
    </row>
    <row r="850">
      <c r="O850" s="17"/>
      <c r="AD850" s="4"/>
    </row>
    <row r="851">
      <c r="O851" s="17"/>
      <c r="AD851" s="4"/>
    </row>
    <row r="852">
      <c r="O852" s="17"/>
      <c r="AD852" s="4"/>
    </row>
    <row r="853">
      <c r="O853" s="17"/>
      <c r="AD853" s="4"/>
    </row>
    <row r="854">
      <c r="O854" s="17"/>
      <c r="AD854" s="4"/>
    </row>
    <row r="855">
      <c r="O855" s="17"/>
      <c r="AD855" s="4"/>
    </row>
    <row r="856">
      <c r="O856" s="17"/>
      <c r="AD856" s="4"/>
    </row>
    <row r="857">
      <c r="O857" s="17"/>
      <c r="AD857" s="4"/>
    </row>
    <row r="858">
      <c r="O858" s="17"/>
      <c r="AD858" s="4"/>
    </row>
    <row r="859">
      <c r="O859" s="17"/>
      <c r="AD859" s="4"/>
    </row>
    <row r="860">
      <c r="O860" s="17"/>
      <c r="AD860" s="4"/>
    </row>
    <row r="861">
      <c r="O861" s="17"/>
      <c r="AD861" s="4"/>
    </row>
    <row r="862">
      <c r="O862" s="17"/>
      <c r="AD862" s="4"/>
    </row>
    <row r="863">
      <c r="O863" s="17"/>
      <c r="AD863" s="4"/>
    </row>
    <row r="864">
      <c r="O864" s="17"/>
      <c r="AD864" s="4"/>
    </row>
    <row r="865">
      <c r="O865" s="17"/>
      <c r="AD865" s="4"/>
    </row>
    <row r="866">
      <c r="O866" s="17"/>
      <c r="AD866" s="4"/>
    </row>
    <row r="867">
      <c r="O867" s="17"/>
      <c r="AD867" s="4"/>
    </row>
    <row r="868">
      <c r="O868" s="17"/>
      <c r="AD868" s="4"/>
    </row>
    <row r="869">
      <c r="O869" s="17"/>
      <c r="AD869" s="4"/>
    </row>
    <row r="870">
      <c r="O870" s="17"/>
      <c r="AD870" s="4"/>
    </row>
    <row r="871">
      <c r="O871" s="17"/>
      <c r="AD871" s="4"/>
    </row>
    <row r="872">
      <c r="O872" s="17"/>
      <c r="AD872" s="4"/>
    </row>
    <row r="873">
      <c r="O873" s="17"/>
      <c r="AD873" s="4"/>
    </row>
    <row r="874">
      <c r="O874" s="17"/>
      <c r="AD874" s="4"/>
    </row>
    <row r="875">
      <c r="O875" s="17"/>
      <c r="AD875" s="4"/>
    </row>
    <row r="876">
      <c r="O876" s="17"/>
      <c r="AD876" s="4"/>
    </row>
    <row r="877">
      <c r="O877" s="17"/>
      <c r="AD877" s="4"/>
    </row>
    <row r="878">
      <c r="O878" s="17"/>
      <c r="AD878" s="4"/>
    </row>
    <row r="879">
      <c r="O879" s="17"/>
      <c r="AD879" s="4"/>
    </row>
    <row r="880">
      <c r="O880" s="17"/>
      <c r="AD880" s="4"/>
    </row>
    <row r="881">
      <c r="O881" s="17"/>
      <c r="AD881" s="4"/>
    </row>
    <row r="882">
      <c r="O882" s="17"/>
      <c r="AD882" s="4"/>
    </row>
    <row r="883">
      <c r="O883" s="17"/>
      <c r="AD883" s="4"/>
    </row>
    <row r="884">
      <c r="O884" s="17"/>
      <c r="AD884" s="4"/>
    </row>
    <row r="885">
      <c r="O885" s="17"/>
      <c r="AD885" s="4"/>
    </row>
    <row r="886">
      <c r="O886" s="17"/>
      <c r="AD886" s="4"/>
    </row>
    <row r="887">
      <c r="O887" s="17"/>
      <c r="AD887" s="4"/>
    </row>
    <row r="888">
      <c r="O888" s="17"/>
      <c r="AD888" s="4"/>
    </row>
    <row r="889">
      <c r="O889" s="17"/>
      <c r="AD889" s="4"/>
    </row>
    <row r="890">
      <c r="O890" s="17"/>
      <c r="AD890" s="4"/>
    </row>
    <row r="891">
      <c r="O891" s="17"/>
      <c r="AD891" s="4"/>
    </row>
    <row r="892">
      <c r="O892" s="17"/>
      <c r="AD892" s="4"/>
    </row>
    <row r="893">
      <c r="O893" s="17"/>
      <c r="AD893" s="4"/>
    </row>
    <row r="894">
      <c r="O894" s="17"/>
      <c r="AD894" s="4"/>
    </row>
    <row r="895">
      <c r="O895" s="17"/>
      <c r="AD895" s="4"/>
    </row>
    <row r="896">
      <c r="O896" s="17"/>
      <c r="AD896" s="4"/>
    </row>
    <row r="897">
      <c r="O897" s="17"/>
      <c r="AD897" s="4"/>
    </row>
    <row r="898">
      <c r="O898" s="17"/>
      <c r="AD898" s="4"/>
    </row>
    <row r="899">
      <c r="O899" s="17"/>
      <c r="AD899" s="4"/>
    </row>
    <row r="900">
      <c r="O900" s="17"/>
      <c r="AD900" s="4"/>
    </row>
    <row r="901">
      <c r="O901" s="17"/>
      <c r="AD901" s="4"/>
    </row>
    <row r="902">
      <c r="O902" s="17"/>
      <c r="AD902" s="4"/>
    </row>
    <row r="903">
      <c r="O903" s="17"/>
      <c r="AD903" s="4"/>
    </row>
    <row r="904">
      <c r="O904" s="17"/>
      <c r="AD904" s="4"/>
    </row>
    <row r="905">
      <c r="O905" s="17"/>
      <c r="AD905" s="4"/>
    </row>
    <row r="906">
      <c r="O906" s="17"/>
      <c r="AD906" s="4"/>
    </row>
    <row r="907">
      <c r="O907" s="17"/>
      <c r="AD907" s="4"/>
    </row>
    <row r="908">
      <c r="O908" s="17"/>
      <c r="AD908" s="4"/>
    </row>
    <row r="909">
      <c r="O909" s="17"/>
      <c r="AD909" s="4"/>
    </row>
    <row r="910">
      <c r="O910" s="17"/>
      <c r="AD910" s="4"/>
    </row>
    <row r="911">
      <c r="O911" s="17"/>
      <c r="AD911" s="4"/>
    </row>
    <row r="912">
      <c r="O912" s="17"/>
      <c r="AD912" s="4"/>
    </row>
    <row r="913">
      <c r="O913" s="17"/>
      <c r="AD913" s="4"/>
    </row>
    <row r="914">
      <c r="O914" s="17"/>
      <c r="AD914" s="4"/>
    </row>
    <row r="915">
      <c r="O915" s="17"/>
      <c r="AD915" s="4"/>
    </row>
    <row r="916">
      <c r="O916" s="17"/>
      <c r="AD916" s="4"/>
    </row>
    <row r="917">
      <c r="O917" s="17"/>
      <c r="AD917" s="4"/>
    </row>
    <row r="918">
      <c r="O918" s="17"/>
      <c r="AD918" s="4"/>
    </row>
    <row r="919">
      <c r="O919" s="17"/>
      <c r="AD919" s="4"/>
    </row>
    <row r="920">
      <c r="O920" s="17"/>
      <c r="AD920" s="4"/>
    </row>
    <row r="921">
      <c r="O921" s="17"/>
      <c r="AD921" s="4"/>
    </row>
    <row r="922">
      <c r="O922" s="17"/>
      <c r="AD922" s="4"/>
    </row>
    <row r="923">
      <c r="O923" s="17"/>
      <c r="AD923" s="4"/>
    </row>
    <row r="924">
      <c r="O924" s="17"/>
      <c r="AD924" s="4"/>
    </row>
    <row r="925">
      <c r="O925" s="17"/>
      <c r="AD925" s="4"/>
    </row>
    <row r="926">
      <c r="O926" s="17"/>
      <c r="AD926" s="4"/>
    </row>
    <row r="927">
      <c r="O927" s="17"/>
      <c r="AD927" s="4"/>
    </row>
    <row r="928">
      <c r="O928" s="17"/>
      <c r="AD928" s="4"/>
    </row>
    <row r="929">
      <c r="O929" s="17"/>
      <c r="AD929" s="4"/>
    </row>
    <row r="930">
      <c r="O930" s="17"/>
      <c r="AD930" s="4"/>
    </row>
    <row r="931">
      <c r="O931" s="17"/>
      <c r="AD931" s="4"/>
    </row>
    <row r="932">
      <c r="O932" s="17"/>
      <c r="AD932" s="4"/>
    </row>
    <row r="933">
      <c r="O933" s="17"/>
      <c r="AD933" s="4"/>
    </row>
    <row r="934">
      <c r="O934" s="17"/>
      <c r="AD934" s="4"/>
    </row>
    <row r="935">
      <c r="O935" s="17"/>
      <c r="AD935" s="4"/>
    </row>
    <row r="936">
      <c r="O936" s="17"/>
      <c r="AD936" s="4"/>
    </row>
    <row r="937">
      <c r="O937" s="17"/>
      <c r="AD937" s="4"/>
    </row>
    <row r="938">
      <c r="O938" s="17"/>
      <c r="AD938" s="4"/>
    </row>
    <row r="939">
      <c r="O939" s="17"/>
      <c r="AD939" s="4"/>
    </row>
    <row r="940">
      <c r="O940" s="17"/>
      <c r="AD940" s="4"/>
    </row>
    <row r="941">
      <c r="O941" s="17"/>
      <c r="AD941" s="4"/>
    </row>
    <row r="942">
      <c r="O942" s="17"/>
      <c r="AD942" s="4"/>
    </row>
    <row r="943">
      <c r="O943" s="17"/>
      <c r="AD943" s="4"/>
    </row>
    <row r="944">
      <c r="O944" s="17"/>
      <c r="AD944" s="4"/>
    </row>
    <row r="945">
      <c r="O945" s="17"/>
      <c r="AD945" s="4"/>
    </row>
    <row r="946">
      <c r="O946" s="17"/>
      <c r="AD946" s="4"/>
    </row>
    <row r="947">
      <c r="O947" s="17"/>
      <c r="AD947" s="4"/>
    </row>
    <row r="948">
      <c r="O948" s="17"/>
      <c r="AD948" s="4"/>
    </row>
    <row r="949">
      <c r="O949" s="17"/>
      <c r="AD949" s="4"/>
    </row>
    <row r="950">
      <c r="O950" s="17"/>
      <c r="AD950" s="4"/>
    </row>
    <row r="951">
      <c r="O951" s="17"/>
      <c r="AD951" s="4"/>
    </row>
    <row r="952">
      <c r="O952" s="17"/>
      <c r="AD952" s="4"/>
    </row>
    <row r="953">
      <c r="O953" s="17"/>
      <c r="AD953" s="4"/>
    </row>
    <row r="954">
      <c r="O954" s="17"/>
      <c r="AD954" s="4"/>
    </row>
    <row r="955">
      <c r="O955" s="17"/>
      <c r="AD955" s="4"/>
    </row>
    <row r="956">
      <c r="O956" s="17"/>
      <c r="AD956" s="4"/>
    </row>
    <row r="957">
      <c r="O957" s="17"/>
      <c r="AD957" s="4"/>
    </row>
    <row r="958">
      <c r="O958" s="17"/>
      <c r="AD958" s="4"/>
    </row>
    <row r="959">
      <c r="O959" s="17"/>
      <c r="AD959" s="4"/>
    </row>
    <row r="960">
      <c r="O960" s="17"/>
      <c r="AD960" s="4"/>
    </row>
    <row r="961">
      <c r="O961" s="17"/>
      <c r="AD961" s="4"/>
    </row>
    <row r="962">
      <c r="O962" s="17"/>
      <c r="AD962" s="4"/>
    </row>
    <row r="963">
      <c r="O963" s="17"/>
      <c r="AD963" s="4"/>
    </row>
    <row r="964">
      <c r="O964" s="17"/>
      <c r="AD964" s="4"/>
    </row>
    <row r="965">
      <c r="O965" s="17"/>
      <c r="AD965" s="4"/>
    </row>
    <row r="966">
      <c r="O966" s="17"/>
      <c r="AD966" s="4"/>
    </row>
    <row r="967">
      <c r="O967" s="17"/>
      <c r="AD967" s="4"/>
    </row>
    <row r="968">
      <c r="O968" s="17"/>
      <c r="AD968" s="4"/>
    </row>
    <row r="969">
      <c r="O969" s="17"/>
      <c r="AD969" s="4"/>
    </row>
    <row r="970">
      <c r="O970" s="17"/>
      <c r="AD970" s="4"/>
    </row>
    <row r="971">
      <c r="O971" s="17"/>
      <c r="AD971" s="4"/>
    </row>
    <row r="972">
      <c r="O972" s="17"/>
      <c r="AD972" s="4"/>
    </row>
    <row r="973">
      <c r="O973" s="17"/>
      <c r="AD973" s="4"/>
    </row>
    <row r="974">
      <c r="O974" s="17"/>
      <c r="AD974" s="4"/>
    </row>
    <row r="975">
      <c r="O975" s="17"/>
      <c r="AD975" s="4"/>
    </row>
    <row r="976">
      <c r="O976" s="17"/>
      <c r="AD976" s="4"/>
    </row>
    <row r="977">
      <c r="O977" s="17"/>
      <c r="AD977" s="4"/>
    </row>
    <row r="978">
      <c r="O978" s="17"/>
      <c r="AD978" s="4"/>
    </row>
    <row r="979">
      <c r="O979" s="17"/>
      <c r="AD979" s="4"/>
    </row>
    <row r="980">
      <c r="O980" s="17"/>
      <c r="AD980" s="4"/>
    </row>
    <row r="981">
      <c r="O981" s="17"/>
      <c r="AD981" s="4"/>
    </row>
    <row r="982">
      <c r="O982" s="17"/>
      <c r="AD982" s="4"/>
    </row>
    <row r="983">
      <c r="O983" s="17"/>
      <c r="AD983" s="4"/>
    </row>
    <row r="984">
      <c r="O984" s="17"/>
      <c r="AD984" s="4"/>
    </row>
    <row r="985">
      <c r="O985" s="17"/>
      <c r="AD985" s="4"/>
    </row>
    <row r="986">
      <c r="O986" s="17"/>
      <c r="AD986" s="4"/>
    </row>
    <row r="987">
      <c r="O987" s="17"/>
      <c r="AD987" s="4"/>
    </row>
    <row r="988">
      <c r="O988" s="17"/>
      <c r="AD988" s="4"/>
    </row>
    <row r="989">
      <c r="O989" s="17"/>
      <c r="AD989" s="4"/>
    </row>
    <row r="990">
      <c r="O990" s="17"/>
      <c r="AD990" s="4"/>
    </row>
    <row r="991">
      <c r="O991" s="17"/>
      <c r="AD991" s="4"/>
    </row>
    <row r="992">
      <c r="O992" s="17"/>
      <c r="AD992" s="4"/>
    </row>
    <row r="993">
      <c r="O993" s="17"/>
      <c r="AD993" s="4"/>
    </row>
    <row r="994">
      <c r="O994" s="17"/>
      <c r="AD994" s="4"/>
    </row>
    <row r="995">
      <c r="O995" s="17"/>
      <c r="AD995" s="4"/>
    </row>
    <row r="996">
      <c r="O996" s="17"/>
      <c r="AD996" s="4"/>
    </row>
    <row r="997">
      <c r="O997" s="17"/>
      <c r="AD997" s="4"/>
    </row>
    <row r="998">
      <c r="O998" s="17"/>
      <c r="AD998" s="4"/>
    </row>
    <row r="999">
      <c r="O999" s="17"/>
      <c r="AD999" s="4"/>
    </row>
    <row r="1000">
      <c r="O1000" s="17"/>
      <c r="AD1000" s="4"/>
    </row>
    <row r="1001">
      <c r="O1001" s="17"/>
      <c r="AD1001" s="4"/>
    </row>
    <row r="1002">
      <c r="O1002" s="17"/>
      <c r="AD1002" s="4"/>
    </row>
    <row r="1003">
      <c r="O1003" s="17"/>
      <c r="AD1003" s="4"/>
    </row>
    <row r="1004">
      <c r="O1004" s="17"/>
      <c r="AD1004" s="4"/>
    </row>
    <row r="1005">
      <c r="O1005" s="17"/>
      <c r="AD1005" s="4"/>
    </row>
    <row r="1006">
      <c r="O1006" s="17"/>
      <c r="AD1006" s="4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06" t="s">
        <v>71</v>
      </c>
      <c r="B1" s="108" t="s">
        <v>72</v>
      </c>
    </row>
    <row r="2">
      <c r="A2" s="106" t="s">
        <v>73</v>
      </c>
      <c r="B2" s="109"/>
    </row>
    <row r="3">
      <c r="A3" s="106" t="s">
        <v>74</v>
      </c>
    </row>
    <row r="4">
      <c r="A4" s="106" t="s">
        <v>75</v>
      </c>
      <c r="B4" s="106">
        <v>15000.0</v>
      </c>
    </row>
    <row r="5">
      <c r="A5" s="106" t="s">
        <v>36</v>
      </c>
      <c r="B5" s="110">
        <f>SUM(B2:BB4)</f>
        <v>15000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1" t="s">
        <v>76</v>
      </c>
    </row>
  </sheetData>
  <hyperlinks>
    <hyperlink r:id="rId1" ref="A1"/>
  </hyperlinks>
  <drawing r:id="rId2"/>
</worksheet>
</file>