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comments5.xml" ContentType="application/vnd.openxmlformats-officedocument.spreadsheetml.comments+xml"/>
  <Override PartName="/xl/tables/table3.xml" ContentType="application/vnd.openxmlformats-officedocument.spreadsheetml.table+xml"/>
  <Override PartName="/xl/comments6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K:\Desktop\NIIT\"/>
    </mc:Choice>
  </mc:AlternateContent>
  <xr:revisionPtr revIDLastSave="0" documentId="13_ncr:1_{7712E0B6-E7E9-4EEB-BB7A-20691915E9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80Challenge" sheetId="1" r:id="rId1"/>
    <sheet name="Report" sheetId="6" r:id="rId2"/>
    <sheet name="Task2" sheetId="7" r:id="rId3"/>
    <sheet name="Task3" sheetId="8" r:id="rId4"/>
    <sheet name="Task4" sheetId="9" r:id="rId5"/>
    <sheet name="Task5" sheetId="10" r:id="rId6"/>
    <sheet name="Task6" sheetId="12" r:id="rId7"/>
    <sheet name="percentage of active cars" sheetId="2" r:id="rId8"/>
    <sheet name="top V engine cars" sheetId="5" r:id="rId9"/>
  </sheets>
  <definedNames>
    <definedName name="_xlnm._FilterDatabase" localSheetId="0" hidden="1">'1980Challenge'!$A$1:$M$34</definedName>
    <definedName name="_xlnm._FilterDatabase" localSheetId="7" hidden="1">'percentage of active cars'!$A$1:$J$33</definedName>
    <definedName name="_xlnm._FilterDatabase" localSheetId="2" hidden="1">Task2!$A$1:$M$33</definedName>
    <definedName name="_xlnm._FilterDatabase" localSheetId="3" hidden="1">Task3!$A$1:$M$34</definedName>
    <definedName name="_xlnm._FilterDatabase" localSheetId="4" hidden="1">Task4!$A$2:$L$35</definedName>
    <definedName name="_xlnm._FilterDatabase" localSheetId="5" hidden="1">Task5!$A$1:$N$34</definedName>
  </definedNames>
  <calcPr calcId="191028"/>
</workbook>
</file>

<file path=xl/calcChain.xml><?xml version="1.0" encoding="utf-8"?>
<calcChain xmlns="http://schemas.openxmlformats.org/spreadsheetml/2006/main">
  <c r="O5" i="2" l="1"/>
  <c r="N5" i="2"/>
  <c r="M5" i="2"/>
  <c r="E47" i="12"/>
  <c r="E46" i="12"/>
  <c r="E45" i="12"/>
  <c r="E44" i="12"/>
  <c r="E43" i="12"/>
  <c r="E42" i="12"/>
  <c r="E41" i="12"/>
  <c r="E40" i="12"/>
  <c r="E39" i="12"/>
  <c r="E38" i="12"/>
  <c r="C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E40" i="10"/>
  <c r="E39" i="10"/>
  <c r="E38" i="10"/>
  <c r="E46" i="10"/>
  <c r="E43" i="10"/>
  <c r="E41" i="10"/>
  <c r="E47" i="10"/>
  <c r="E45" i="10"/>
  <c r="E44" i="10"/>
  <c r="E42" i="10"/>
  <c r="C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9" i="10"/>
  <c r="M11" i="10"/>
  <c r="M2" i="10"/>
  <c r="M3" i="10"/>
  <c r="M5" i="10"/>
  <c r="M7" i="10"/>
  <c r="M10" i="10"/>
  <c r="M8" i="10"/>
  <c r="M4" i="10"/>
  <c r="M6" i="10"/>
  <c r="E54" i="9"/>
  <c r="E35" i="9"/>
  <c r="N3" i="8"/>
  <c r="M23" i="8"/>
  <c r="M4" i="8"/>
  <c r="N4" i="8" s="1"/>
  <c r="M25" i="8"/>
  <c r="M24" i="8"/>
  <c r="M21" i="8"/>
  <c r="M28" i="8"/>
  <c r="M27" i="8"/>
  <c r="M22" i="8"/>
  <c r="M20" i="8"/>
  <c r="M19" i="8"/>
  <c r="M2" i="8"/>
  <c r="N2" i="8" s="1"/>
  <c r="M10" i="8"/>
  <c r="N10" i="8" s="1"/>
  <c r="M31" i="8"/>
  <c r="M17" i="8"/>
  <c r="M5" i="8"/>
  <c r="N5" i="8" s="1"/>
  <c r="M11" i="8"/>
  <c r="N11" i="8" s="1"/>
  <c r="M7" i="8"/>
  <c r="N7" i="8" s="1"/>
  <c r="M12" i="8"/>
  <c r="N12" i="8" s="1"/>
  <c r="M6" i="8"/>
  <c r="N6" i="8" s="1"/>
  <c r="M14" i="8"/>
  <c r="N14" i="8" s="1"/>
  <c r="M3" i="8"/>
  <c r="M18" i="8"/>
  <c r="M9" i="8"/>
  <c r="N9" i="8" s="1"/>
  <c r="M15" i="8"/>
  <c r="N15" i="8" s="1"/>
  <c r="M8" i="8"/>
  <c r="N8" i="8" s="1"/>
  <c r="M16" i="8"/>
  <c r="N16" i="8" s="1"/>
  <c r="M13" i="8"/>
  <c r="N13" i="8" s="1"/>
  <c r="M26" i="8"/>
  <c r="M32" i="8"/>
  <c r="M30" i="8"/>
  <c r="M29" i="8"/>
  <c r="M33" i="8"/>
  <c r="C34" i="8"/>
  <c r="H38" i="7"/>
  <c r="G38" i="7"/>
  <c r="E38" i="7"/>
  <c r="D38" i="7"/>
  <c r="C38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4" i="1"/>
  <c r="M19" i="1"/>
  <c r="M5" i="1"/>
  <c r="M6" i="1"/>
  <c r="M12" i="1"/>
  <c r="M13" i="1"/>
  <c r="M3" i="1"/>
  <c r="M9" i="1"/>
  <c r="M10" i="1"/>
  <c r="M7" i="1"/>
  <c r="M14" i="1"/>
  <c r="M11" i="1"/>
  <c r="M15" i="1"/>
  <c r="M16" i="1"/>
  <c r="M28" i="1"/>
  <c r="M20" i="1"/>
  <c r="M27" i="1"/>
  <c r="M8" i="1"/>
  <c r="M25" i="1"/>
  <c r="M23" i="1"/>
  <c r="M21" i="1"/>
  <c r="M17" i="1"/>
  <c r="M18" i="1"/>
  <c r="M31" i="1"/>
  <c r="M22" i="1"/>
  <c r="M29" i="1"/>
  <c r="M33" i="1"/>
  <c r="M24" i="1"/>
  <c r="M26" i="1"/>
  <c r="M30" i="1"/>
  <c r="M32" i="1"/>
  <c r="M2" i="1"/>
  <c r="C34" i="1"/>
  <c r="M3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AE2B3EEA-5C30-4F03-9AFD-3EC53EDCE741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435D4A9A-CFD6-454E-86C4-573B8199C379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84349E66-0E89-4481-A519-CD25D43A1D2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A50F3790-BDE8-4600-A4A5-B7703B72889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13FCB691-4860-470E-B8E1-4EBBBDC468C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B9F8C1AE-58CF-4488-AEC2-66D8A6A0A3FF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B779B422-4B66-44BF-B759-46A711023864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A5EABF70-8918-4776-A916-3C7463B1B4F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E691FCA7-FAB9-480D-86E8-18D7AEB1BCF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758E2ECA-50FE-47E4-B2C5-2827361334E9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EC33AB81-49B2-4C78-AF48-B344280EEA7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8DD2C561-8B9E-471D-BE9B-BBC14877C32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466B7463-A398-40B2-AE4E-DA95241A4A7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8060002D-D2AC-4110-96A1-876B86292AA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0B540D58-1A52-46DC-BD06-6973FFE34F9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862639C9-F9BB-4177-B12A-ABF9629E828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DC823F62-B106-4A74-A85A-70F57FB3E10C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3282D894-371E-41E6-944C-6F3E1DC57993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EB32A894-E44A-4835-B7F0-BBF9EC220D0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929101A4-C4EB-47CF-8B46-ADFAF26158F2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879971F2-AE67-4F6E-A676-BC0C5CCDA34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90A32C33-632E-4EF2-BD0E-5C12802C563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2" authorId="0" shapeId="0" xr:uid="{E80D8364-0789-40C6-AAC8-03C47E2E84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2" authorId="0" shapeId="0" xr:uid="{02C27812-EEF2-48F4-972B-862FCC47F9C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2" authorId="0" shapeId="0" xr:uid="{10ECDDAA-F3D7-49B4-9D93-E85AE778FE11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2" authorId="0" shapeId="0" xr:uid="{AF7DF343-8DCB-4D3E-934D-7102B8ACFD1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2" authorId="0" shapeId="0" xr:uid="{CC98FA61-AD9D-4CA1-97D4-16D0EE36D45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2" authorId="0" shapeId="0" xr:uid="{FC7B7EE9-0BB8-41B2-9DE2-442D7EE0BF9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2" authorId="0" shapeId="0" xr:uid="{3E32303E-F42E-4186-A8B6-CC332867746F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2" authorId="0" shapeId="0" xr:uid="{207BF399-AE8C-4595-81BE-8EF613A0027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2" authorId="0" shapeId="0" xr:uid="{05D30432-1F33-48EC-9228-5C0D1A6A583C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2" authorId="0" shapeId="0" xr:uid="{C905AA70-B550-4A1E-837D-3B82A87436A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2" authorId="0" shapeId="0" xr:uid="{FC22A92E-8E86-47F5-93F7-8CDC662AB59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  <comment ref="B39" authorId="0" shapeId="0" xr:uid="{BED0C567-2E4E-4F63-B852-E6820812EA5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39" authorId="0" shapeId="0" xr:uid="{28BE29D3-96CC-4EA9-95D3-AD6E3C9838D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39" authorId="0" shapeId="0" xr:uid="{DBBABA0E-89D2-4803-A1CC-A69D5285DC4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39" authorId="0" shapeId="0" xr:uid="{471F1279-EB75-40FD-848C-69E5D8BBE18D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39" authorId="0" shapeId="0" xr:uid="{4C8EF3F0-0246-481A-AAA4-4C03C7B7236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39" authorId="0" shapeId="0" xr:uid="{C33D1096-81B5-406A-B9B8-D641A9B5080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39" authorId="0" shapeId="0" xr:uid="{789C62D6-8B8D-42A4-92DA-40389A857BF6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39" authorId="0" shapeId="0" xr:uid="{F5459534-BBCC-4717-8441-98290867698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39" authorId="0" shapeId="0" xr:uid="{787C7C95-9A0C-49DB-99CF-FC337C43A351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39" authorId="0" shapeId="0" xr:uid="{86456AB9-6EAC-4182-9A07-9F79867738B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39" authorId="0" shapeId="0" xr:uid="{1D0EBCBF-BBF2-48C8-BA43-3C52CFBB12A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A196764C-4031-4BED-8A82-98395C9A2D6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CA93F2E6-BF77-4B9B-BC39-FDDD47A8754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68309786-1EA3-423B-8B78-4DFC6116ABD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D246ABA0-FED0-436E-A0EC-964C6587110D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ED9EFE5F-5758-476F-B961-4BEA12A1C9F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2226366D-4A55-44E5-A8C3-3045503F177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63ABCFF3-A21C-43EF-A359-7E048582A9A1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B7C5E99-8B99-4A9D-B46B-074CBADB904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F7C26154-1E4D-456D-A9FE-E6DDDB2AA19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52661936-7E5E-4427-A29D-FCA3198D11D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17FB42BB-A104-45F7-BC9A-9C80A0DE24E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63BC008D-ADCF-49FD-B0B7-8FACE4E0132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CAAF5125-E5A4-4333-BC3B-61F208F9342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EF252483-0947-4E87-BC02-93A4B107C9E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165F1798-CF0C-4FA3-94C8-FAC6673BA57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D5FC07A0-1581-49B2-83E5-4A066F67A2B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8C121C53-D2BC-4033-8848-E765C103C8F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65B6EFC7-F305-4E13-91FB-F5CF683847A8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C9A4C45-6A5B-4497-93C3-DB4A5B6AFB92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BF3C0F4E-F3E1-43F3-A65C-5BCC99BDDDD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3752CB1F-FF77-45E4-BABA-9347996DE40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F183AD59-9D23-4A47-8FBF-B1C985C6D6C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sharedStrings.xml><?xml version="1.0" encoding="utf-8"?>
<sst xmlns="http://schemas.openxmlformats.org/spreadsheetml/2006/main" count="400" uniqueCount="85">
  <si>
    <t>Muscle cars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</si>
  <si>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</si>
  <si>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</si>
  <si>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</si>
  <si>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</si>
  <si>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</si>
  <si>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</si>
  <si>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</si>
  <si>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</si>
  <si>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</si>
  <si>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</si>
  <si>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</si>
  <si>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Maserati Bora</t>
  </si>
  <si>
    <t>Ford Pantera L</t>
  </si>
  <si>
    <t>Lotus Europa</t>
  </si>
  <si>
    <t>Duster 360</t>
  </si>
  <si>
    <t>Camaro Z28</t>
  </si>
  <si>
    <t>Ferrari Dino</t>
  </si>
  <si>
    <t>Hornet Sportabout</t>
  </si>
  <si>
    <t>Chrysler Imperial</t>
  </si>
  <si>
    <t>Merc 450SL</t>
  </si>
  <si>
    <t>Merc 450SLC</t>
  </si>
  <si>
    <t>Cadillac Fleetwood</t>
  </si>
  <si>
    <t>Pontiac Firebird</t>
  </si>
  <si>
    <t>Merc 450SE</t>
  </si>
  <si>
    <t>AMC Javelin</t>
  </si>
  <si>
    <t>Dodge Challenger</t>
  </si>
  <si>
    <t>Porsche 914-2</t>
  </si>
  <si>
    <t>Mazda RX4</t>
  </si>
  <si>
    <t>Datsun 710</t>
  </si>
  <si>
    <t>Lincoln Continental</t>
  </si>
  <si>
    <t>Toyota Corona</t>
  </si>
  <si>
    <t>Volvo 142E</t>
  </si>
  <si>
    <t>Mazda RX4 Wag</t>
  </si>
  <si>
    <t>Merc 280C</t>
  </si>
  <si>
    <t>Merc 280</t>
  </si>
  <si>
    <t>Toyota Corolla</t>
  </si>
  <si>
    <t>Hornet 4 Drive</t>
  </si>
  <si>
    <t>Fiat X1-9</t>
  </si>
  <si>
    <t>Honda Civic</t>
  </si>
  <si>
    <t>Valiant</t>
  </si>
  <si>
    <t>Merc 230</t>
  </si>
  <si>
    <t>Fiat 128</t>
  </si>
  <si>
    <t>Merc 240D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</si>
  <si>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</si>
  <si>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</si>
  <si>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</si>
  <si>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</si>
  <si>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</si>
  <si>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</si>
  <si>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</si>
  <si>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</si>
  <si>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</si>
  <si>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</si>
  <si>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City:</t>
  </si>
  <si>
    <t>hp/wt</t>
  </si>
  <si>
    <t>Task</t>
  </si>
  <si>
    <t>Output</t>
  </si>
  <si>
    <t>Parameters used to analysis</t>
  </si>
  <si>
    <t xml:space="preserve">A table based on paramaters </t>
  </si>
  <si>
    <t>Average</t>
  </si>
  <si>
    <t>Horse power , weight and qsec</t>
  </si>
  <si>
    <t>Conclusion:</t>
  </si>
  <si>
    <t xml:space="preserve">    From above table we have observed  the best cars based on average of weight and hp</t>
  </si>
  <si>
    <t>Ratio of hp and weight</t>
  </si>
  <si>
    <t>Influence of power and wieght in acceleration</t>
  </si>
  <si>
    <t>Wt/hp</t>
  </si>
  <si>
    <t>Difference</t>
  </si>
  <si>
    <t>Interpretation:</t>
  </si>
  <si>
    <t xml:space="preserve">    From above  calculated field Difference we can see with increase in weight hp ratio the difference in qsec wt/hp is higher.</t>
  </si>
  <si>
    <t>Relationship : Ratio of hp and wt have direct proportionality to acceleration</t>
  </si>
  <si>
    <t xml:space="preserve">    On comparing both the horse powers we can observe</t>
  </si>
  <si>
    <t>V engines have higher average hp than S engines.</t>
  </si>
  <si>
    <t>Table of S design engines</t>
  </si>
  <si>
    <t>Table of V design engines</t>
  </si>
  <si>
    <t>Cars in Dallas</t>
  </si>
  <si>
    <t>Hp</t>
  </si>
  <si>
    <t xml:space="preserve">   We can see that top 10 cars based on their horsepower available for smith in dallas</t>
  </si>
  <si>
    <t xml:space="preserve">   We can see that top  car based on their horsepower available for smith in dallas</t>
  </si>
  <si>
    <t>Directly proportional</t>
  </si>
  <si>
    <t>V engine cars have better performance validate</t>
  </si>
  <si>
    <t>Based on horse power average V has higher</t>
  </si>
  <si>
    <t>Top muscle cars available in dallas</t>
  </si>
  <si>
    <t>Top 10 muscle cars in dallas</t>
  </si>
  <si>
    <t>Most powerful muscle car in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</si>
</sst>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2" tint="-0.8999908444471571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0" xfId="0" applyBorder="1" applyAlignment="1">
      <alignment horizontal="center"/>
    </xf>
    <xf numFmtId="0" fontId="18" fillId="0" borderId="0" xfId="42" applyFill="1"/>
    <xf numFmtId="0" fontId="0" fillId="0" borderId="11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1" fontId="0" fillId="34" borderId="10" xfId="43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3" fillId="0" borderId="0" xfId="0" applyFont="1"/>
    <xf numFmtId="0" fontId="16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HP/Wt</a:t>
            </a:r>
            <a:r>
              <a:rPr lang="en-IN" baseline="0"/>
              <a:t> and acceleration</a:t>
            </a:r>
          </a:p>
        </c:rich>
      </c:tx>
      <c:layout>
        <c:manualLayout>
          <c:xMode val="edge"/>
          <c:yMode val="edge"/>
          <c:x val="0.39762427565115638"/>
          <c:y val="3.1446540880503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Task3!$H$1</c:f>
              <c:strCache>
                <c:ptCount val="1"/>
                <c:pt idx="0">
                  <c:v>qsec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Task3!$H$2:$H$34</c:f>
              <c:numCache>
                <c:formatCode>General</c:formatCode>
                <c:ptCount val="10"/>
                <c:pt idx="0">
                  <c:v>22.9</c:v>
                </c:pt>
                <c:pt idx="1">
                  <c:v>20</c:v>
                </c:pt>
                <c:pt idx="2">
                  <c:v>20.22</c:v>
                </c:pt>
                <c:pt idx="3">
                  <c:v>18.3</c:v>
                </c:pt>
                <c:pt idx="4">
                  <c:v>15.84</c:v>
                </c:pt>
                <c:pt idx="5">
                  <c:v>19.440000000000001</c:v>
                </c:pt>
                <c:pt idx="6">
                  <c:v>17.02</c:v>
                </c:pt>
                <c:pt idx="7">
                  <c:v>18.61</c:v>
                </c:pt>
                <c:pt idx="8">
                  <c:v>17.02</c:v>
                </c:pt>
                <c:pt idx="9">
                  <c:v>16.46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28-4337-9BE0-961E0168A4FB}"/>
            </c:ext>
          </c:extLst>
        </c:ser>
        <c:ser>
          <c:idx val="12"/>
          <c:order val="12"/>
          <c:tx>
            <c:strRef>
              <c:f>Task3!$M$1</c:f>
              <c:strCache>
                <c:ptCount val="1"/>
                <c:pt idx="0">
                  <c:v>Wt/hp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Task3!$M$2:$M$34</c:f>
              <c:numCache>
                <c:formatCode>General</c:formatCode>
                <c:ptCount val="10"/>
                <c:pt idx="0">
                  <c:v>27.967479674796749</c:v>
                </c:pt>
                <c:pt idx="1">
                  <c:v>28.23076923076923</c:v>
                </c:pt>
                <c:pt idx="2">
                  <c:v>29.318181818181817</c:v>
                </c:pt>
                <c:pt idx="3">
                  <c:v>27.967479674796749</c:v>
                </c:pt>
                <c:pt idx="4">
                  <c:v>29.227272727272727</c:v>
                </c:pt>
                <c:pt idx="5">
                  <c:v>32.952380952380949</c:v>
                </c:pt>
                <c:pt idx="6">
                  <c:v>31.057692307692307</c:v>
                </c:pt>
                <c:pt idx="7">
                  <c:v>33.157894736842103</c:v>
                </c:pt>
                <c:pt idx="8">
                  <c:v>33.333333333333336</c:v>
                </c:pt>
                <c:pt idx="9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28-4337-9BE0-961E0168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60863"/>
        <c:axId val="45766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Task3!$A$1</c15:sqref>
                        </c15:formulaRef>
                      </c:ext>
                    </c:extLst>
                    <c:strCache>
                      <c:ptCount val="1"/>
                      <c:pt idx="0">
                        <c:v>Muscle cars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Task3!$A$2:$A$34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28-4337-9BE0-961E0168A4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Task3!$B$1</c15:sqref>
                        </c15:formulaRef>
                      </c:ext>
                    </c:extLst>
                    <c:strCache>
                      <c:ptCount val="1"/>
                      <c:pt idx="0">
                        <c:v>mpg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Task3!$B$2:$B$34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17.8</c:v>
                      </c:pt>
                      <c:pt idx="1">
                        <c:v>33.9</c:v>
                      </c:pt>
                      <c:pt idx="2">
                        <c:v>27.3</c:v>
                      </c:pt>
                      <c:pt idx="3">
                        <c:v>19.2</c:v>
                      </c:pt>
                      <c:pt idx="4">
                        <c:v>21.4</c:v>
                      </c:pt>
                      <c:pt idx="5">
                        <c:v>18.100000000000001</c:v>
                      </c:pt>
                      <c:pt idx="6">
                        <c:v>30.4</c:v>
                      </c:pt>
                      <c:pt idx="7">
                        <c:v>22.8</c:v>
                      </c:pt>
                      <c:pt idx="8">
                        <c:v>32.4</c:v>
                      </c:pt>
                      <c:pt idx="9">
                        <c:v>24.4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028-4337-9BE0-961E0168A4F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Task3!$C$1</c15:sqref>
                        </c15:formulaRef>
                      </c:ext>
                    </c:extLst>
                    <c:strCache>
                      <c:ptCount val="1"/>
                      <c:pt idx="0">
                        <c:v>cyl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Task3!$C$2:$C$34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28-4337-9BE0-961E0168A4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Task3!$D$1</c15:sqref>
                        </c15:formulaRef>
                      </c:ext>
                    </c:extLst>
                    <c:strCache>
                      <c:ptCount val="1"/>
                      <c:pt idx="0">
                        <c:v>disp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Task3!$D$2:$D$34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167.6</c:v>
                      </c:pt>
                      <c:pt idx="1">
                        <c:v>71.099999999999994</c:v>
                      </c:pt>
                      <c:pt idx="2">
                        <c:v>79</c:v>
                      </c:pt>
                      <c:pt idx="3">
                        <c:v>167.6</c:v>
                      </c:pt>
                      <c:pt idx="4">
                        <c:v>258</c:v>
                      </c:pt>
                      <c:pt idx="5">
                        <c:v>225</c:v>
                      </c:pt>
                      <c:pt idx="6">
                        <c:v>75.7</c:v>
                      </c:pt>
                      <c:pt idx="7">
                        <c:v>140.80000000000001</c:v>
                      </c:pt>
                      <c:pt idx="8">
                        <c:v>78.7</c:v>
                      </c:pt>
                      <c:pt idx="9">
                        <c:v>146.69999999999999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028-4337-9BE0-961E0168A4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Task3!$E$1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Task3!$E$2:$E$34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123</c:v>
                      </c:pt>
                      <c:pt idx="1">
                        <c:v>65</c:v>
                      </c:pt>
                      <c:pt idx="2">
                        <c:v>66</c:v>
                      </c:pt>
                      <c:pt idx="3">
                        <c:v>123</c:v>
                      </c:pt>
                      <c:pt idx="4">
                        <c:v>110</c:v>
                      </c:pt>
                      <c:pt idx="5">
                        <c:v>105</c:v>
                      </c:pt>
                      <c:pt idx="6">
                        <c:v>52</c:v>
                      </c:pt>
                      <c:pt idx="7">
                        <c:v>95</c:v>
                      </c:pt>
                      <c:pt idx="8">
                        <c:v>66</c:v>
                      </c:pt>
                      <c:pt idx="9">
                        <c:v>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28-4337-9BE0-961E0168A4F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Task3!$F$1</c15:sqref>
                        </c15:formulaRef>
                      </c:ext>
                    </c:extLst>
                    <c:strCache>
                      <c:ptCount val="1"/>
                      <c:pt idx="0">
                        <c:v>drat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Task3!$F$2:$F$34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3.92</c:v>
                      </c:pt>
                      <c:pt idx="1">
                        <c:v>4.22</c:v>
                      </c:pt>
                      <c:pt idx="2">
                        <c:v>4.08</c:v>
                      </c:pt>
                      <c:pt idx="3">
                        <c:v>3.92</c:v>
                      </c:pt>
                      <c:pt idx="4">
                        <c:v>3.08</c:v>
                      </c:pt>
                      <c:pt idx="5">
                        <c:v>2.76</c:v>
                      </c:pt>
                      <c:pt idx="6">
                        <c:v>4.93</c:v>
                      </c:pt>
                      <c:pt idx="7">
                        <c:v>3.92</c:v>
                      </c:pt>
                      <c:pt idx="8">
                        <c:v>4.08</c:v>
                      </c:pt>
                      <c:pt idx="9">
                        <c:v>3.69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028-4337-9BE0-961E0168A4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Task3!$G$1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Task3!$G$2:$G$34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3440</c:v>
                      </c:pt>
                      <c:pt idx="1">
                        <c:v>1835</c:v>
                      </c:pt>
                      <c:pt idx="2">
                        <c:v>1935</c:v>
                      </c:pt>
                      <c:pt idx="3">
                        <c:v>3440</c:v>
                      </c:pt>
                      <c:pt idx="4">
                        <c:v>3215</c:v>
                      </c:pt>
                      <c:pt idx="5">
                        <c:v>3460</c:v>
                      </c:pt>
                      <c:pt idx="6">
                        <c:v>1615</c:v>
                      </c:pt>
                      <c:pt idx="7">
                        <c:v>3150</c:v>
                      </c:pt>
                      <c:pt idx="8">
                        <c:v>2200</c:v>
                      </c:pt>
                      <c:pt idx="9">
                        <c:v>3190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028-4337-9BE0-961E0168A4F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Task3!$I$1</c15:sqref>
                        </c15:formulaRef>
                      </c:ext>
                    </c:extLst>
                    <c:strCache>
                      <c:ptCount val="1"/>
                      <c:pt idx="0">
                        <c:v>vs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Task3!$I$2:$I$34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028-4337-9BE0-961E0168A4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Task3!$J$1</c15:sqref>
                        </c15:formulaRef>
                      </c:ext>
                    </c:extLst>
                    <c:strCache>
                      <c:ptCount val="1"/>
                      <c:pt idx="0">
                        <c:v>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Task3!$J$2:$J$34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028-4337-9BE0-961E0168A4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Task3!$K$1</c15:sqref>
                        </c15:formulaRef>
                      </c:ext>
                    </c:extLst>
                    <c:strCache>
                      <c:ptCount val="1"/>
                      <c:pt idx="0">
                        <c:v>gear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Task3!$K$2:$K$34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028-4337-9BE0-961E0168A4F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Task3!$L$1</c15:sqref>
                        </c15:formulaRef>
                      </c:ext>
                    </c:extLst>
                    <c:strCache>
                      <c:ptCount val="1"/>
                      <c:pt idx="0">
                        <c:v>carb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Task3!$L$2:$L$34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028-4337-9BE0-961E0168A4F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Task3!$N$1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Task3!$N$2:$N$34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5.0674796747967505</c:v>
                      </c:pt>
                      <c:pt idx="1">
                        <c:v>8.2307692307692299</c:v>
                      </c:pt>
                      <c:pt idx="2">
                        <c:v>9.0981818181818177</c:v>
                      </c:pt>
                      <c:pt idx="3">
                        <c:v>9.6674796747967484</c:v>
                      </c:pt>
                      <c:pt idx="4">
                        <c:v>13.387272727272727</c:v>
                      </c:pt>
                      <c:pt idx="5">
                        <c:v>13.512380952380948</c:v>
                      </c:pt>
                      <c:pt idx="6">
                        <c:v>14.037692307692307</c:v>
                      </c:pt>
                      <c:pt idx="7">
                        <c:v>14.547894736842103</c:v>
                      </c:pt>
                      <c:pt idx="8">
                        <c:v>16.313333333333336</c:v>
                      </c:pt>
                      <c:pt idx="9">
                        <c:v>34.991612903225807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028-4337-9BE0-961E0168A4FB}"/>
                  </c:ext>
                </c:extLst>
              </c15:ser>
            </c15:filteredLineSeries>
          </c:ext>
        </c:extLst>
      </c:lineChart>
      <c:catAx>
        <c:axId val="45766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1279"/>
        <c:crosses val="autoZero"/>
        <c:auto val="1"/>
        <c:lblAlgn val="ctr"/>
        <c:lblOffset val="100"/>
        <c:noMultiLvlLbl val="0"/>
      </c:catAx>
      <c:valAx>
        <c:axId val="4576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35</xdr:row>
      <xdr:rowOff>0</xdr:rowOff>
    </xdr:from>
    <xdr:to>
      <xdr:col>11</xdr:col>
      <xdr:colOff>22860</xdr:colOff>
      <xdr:row>48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AB0C8-7F3E-0117-7CF4-B9C378FE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C541E-5B7E-4FC7-80F4-9321FED5280A}" name="Table3" displayName="Table3" ref="A1:B7" totalsRowShown="0" headerRowDxfId="8">
  <autoFilter ref="A1:B7" xr:uid="{33AC541E-5B7E-4FC7-80F4-9321FED5280A}"/>
  <tableColumns count="2">
    <tableColumn id="1" xr3:uid="{C78FE294-D799-4450-8E22-B8EBEEA132B7}" name="Task"/>
    <tableColumn id="2" xr3:uid="{0E2AF9C8-0465-4A99-B7E8-2802E58A65B8}" name="Output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DC61A-BD0C-44E3-82AA-FCC0098B0445}" name="Table1" displayName="Table1" ref="D37:E47" totalsRowShown="0" headerRowDxfId="12" tableBorderDxfId="14">
  <autoFilter ref="D37:E47" xr:uid="{DCDDC61A-BD0C-44E3-82AA-FCC0098B0445}"/>
  <sortState xmlns:xlrd2="http://schemas.microsoft.com/office/spreadsheetml/2017/richdata2" ref="D38:E47">
    <sortCondition descending="1" ref="E37:E47"/>
  </sortState>
  <tableColumns count="2">
    <tableColumn id="1" xr3:uid="{678B7A35-8FD4-400A-94DB-EA0EB8C6C2F5}" name="Cars in Dallas" dataDxfId="13"/>
    <tableColumn id="2" xr3:uid="{3DA25E62-13C6-45AE-8C43-40608468113C}" name="Hp">
      <calculatedColumnFormula>VLOOKUP(D38,A1:M33,5,0)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933419-645F-4E11-B3F4-B7224C588A22}" name="Table13" displayName="Table13" ref="D37:E47" totalsRowShown="0" headerRowDxfId="11" tableBorderDxfId="10">
  <autoFilter ref="D37:E47" xr:uid="{B7933419-645F-4E11-B3F4-B7224C588A22}">
    <filterColumn colId="1">
      <top10 val="1" filterVal="270"/>
    </filterColumn>
  </autoFilter>
  <sortState xmlns:xlrd2="http://schemas.microsoft.com/office/spreadsheetml/2017/richdata2" ref="D38:E47">
    <sortCondition descending="1" ref="E37:E47"/>
  </sortState>
  <tableColumns count="2">
    <tableColumn id="1" xr3:uid="{FC8E8AE3-4F81-4B66-9D38-B14A07599F0B}" name="Cars in Dallas" dataDxfId="9"/>
    <tableColumn id="2" xr3:uid="{08E3360E-055F-4612-BCD8-20DB4603F5E5}" name="Hp">
      <calculatedColumnFormula>VLOOKUP(D38,A1:M33,5,0)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9652F8-05B9-4200-A98F-FA7C0EE31DD9}" name="Table4" displayName="Table4" ref="L4:O5" totalsRowShown="0" headerRowDxfId="0" headerRowBorderDxfId="6" tableBorderDxfId="7" totalsRowBorderDxfId="5">
  <tableColumns count="4">
    <tableColumn id="1" xr3:uid="{D5D3FDCF-5B69-4E86-A353-01910E6B22EE}" name="City:" dataDxfId="4"/>
    <tableColumn id="2" xr3:uid="{8CC31953-8A92-461B-9B1B-FB90C681CEDB}" name="Chrysler Imperial" dataDxfId="3">
      <calculatedColumnFormula>VLOOKUP(M4,A1:J33,6,0)</calculatedColumnFormula>
    </tableColumn>
    <tableColumn id="3" xr3:uid="{39E52D83-1871-4936-878A-BBEF792D18E9}" name="Lincoln Continental" dataDxfId="2">
      <calculatedColumnFormula>VLOOKUP(N4,A1:J33,6,0)</calculatedColumnFormula>
    </tableColumn>
    <tableColumn id="4" xr3:uid="{0AEC4667-76E4-4656-BA3E-B3B3866A3E38}" name="Cadillac Fleetwood" dataDxfId="1">
      <calculatedColumnFormula>VLOOKUP(O4,A1:J33,6,0)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AppData/Local/Microsoft/Windows/INetCache/Content.Outlook/OL9K6BF1/Description.doc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../../../../../../../AppData/Local/Microsoft/Windows/INetCache/Content.Outlook/OL9K6BF1/Description.do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hyperlink" Target="../../../../../../../AppData/Local/Microsoft/Windows/INetCache/Content.Outlook/OL9K6BF1/Description.doc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\..\..\..\..\..\..\AppData\Local\Microsoft\Windows\INetCache\Content.Outlook\OL9K6BF1\Description.doc" TargetMode="External"/><Relationship Id="rId1" Type="http://schemas.openxmlformats.org/officeDocument/2006/relationships/hyperlink" Target="..\..\..\..\..\..\..\AppData\Local\Microsoft\Windows\INetCache\Content.Outlook\OL9K6BF1\Description.doc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5.vml"/><Relationship Id="rId1" Type="http://schemas.openxmlformats.org/officeDocument/2006/relationships/hyperlink" Target="../../../../../../../AppData/Local/Microsoft/Windows/INetCache/Content.Outlook/OL9K6BF1/Description.doc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6.vml"/><Relationship Id="rId1" Type="http://schemas.openxmlformats.org/officeDocument/2006/relationships/hyperlink" Target="../../../../../../../AppData/Local/Microsoft/Windows/INetCache/Content.Outlook/OL9K6BF1/Description.doc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AppData/Local/Microsoft/Windows/INetCache/Content.Outlook/OL9K6BF1/Description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workbookViewId="0">
      <selection activeCell="R7" sqref="R7"/>
    </sheetView>
  </sheetViews>
  <sheetFormatPr defaultRowHeight="14.4" x14ac:dyDescent="0.3"/>
  <cols>
    <col min="1" max="1" width="18.44140625" style="1" bestFit="1" customWidth="1"/>
    <col min="2" max="3" width="9.21875" style="1"/>
    <col min="4" max="4" width="9.21875" style="4"/>
    <col min="5" max="12" width="9.21875" style="1"/>
    <col min="13" max="13" width="9.21875" style="6"/>
  </cols>
  <sheetData>
    <row r="1" spans="1:13" s="6" customFormat="1" x14ac:dyDescent="0.3">
      <c r="A1" s="5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55</v>
      </c>
    </row>
    <row r="2" spans="1:13" x14ac:dyDescent="0.3">
      <c r="A2" s="1" t="s">
        <v>12</v>
      </c>
      <c r="B2" s="1">
        <v>30.1</v>
      </c>
      <c r="C2" s="1">
        <v>8</v>
      </c>
      <c r="D2" s="4">
        <v>301</v>
      </c>
      <c r="E2" s="1">
        <v>335</v>
      </c>
      <c r="F2" s="1">
        <v>3.54</v>
      </c>
      <c r="G2" s="1">
        <v>3570</v>
      </c>
      <c r="H2" s="1">
        <v>18.600000000000001</v>
      </c>
      <c r="I2" s="1">
        <v>0</v>
      </c>
      <c r="J2" s="1">
        <v>1</v>
      </c>
      <c r="K2" s="1">
        <v>5</v>
      </c>
      <c r="L2" s="1">
        <v>8</v>
      </c>
      <c r="M2" s="6">
        <f t="shared" ref="M2:M33" si="0">E2/G2</f>
        <v>9.3837535014005602E-2</v>
      </c>
    </row>
    <row r="3" spans="1:13" x14ac:dyDescent="0.3">
      <c r="A3" s="1" t="s">
        <v>19</v>
      </c>
      <c r="B3" s="1">
        <v>14.7</v>
      </c>
      <c r="C3" s="1">
        <v>8</v>
      </c>
      <c r="D3" s="4">
        <v>440</v>
      </c>
      <c r="E3" s="1">
        <v>270</v>
      </c>
      <c r="F3" s="1">
        <v>3.23</v>
      </c>
      <c r="G3" s="1">
        <v>5345</v>
      </c>
      <c r="H3" s="1">
        <v>17.05</v>
      </c>
      <c r="I3" s="1">
        <v>0</v>
      </c>
      <c r="J3" s="1">
        <v>0</v>
      </c>
      <c r="K3" s="1">
        <v>3</v>
      </c>
      <c r="L3" s="1">
        <v>4</v>
      </c>
      <c r="M3" s="6">
        <f t="shared" si="0"/>
        <v>5.0514499532273154E-2</v>
      </c>
    </row>
    <row r="4" spans="1:13" x14ac:dyDescent="0.3">
      <c r="A4" s="1" t="s">
        <v>13</v>
      </c>
      <c r="B4" s="1">
        <v>15.8</v>
      </c>
      <c r="C4" s="1">
        <v>8</v>
      </c>
      <c r="D4" s="4">
        <v>351</v>
      </c>
      <c r="E4" s="1">
        <v>264</v>
      </c>
      <c r="F4" s="1">
        <v>4.22</v>
      </c>
      <c r="G4" s="1">
        <v>3170</v>
      </c>
      <c r="H4" s="1">
        <v>14.6</v>
      </c>
      <c r="I4" s="1">
        <v>0</v>
      </c>
      <c r="J4" s="1">
        <v>1</v>
      </c>
      <c r="K4" s="1">
        <v>5</v>
      </c>
      <c r="L4" s="1">
        <v>4</v>
      </c>
      <c r="M4" s="6">
        <f t="shared" si="0"/>
        <v>8.3280757097791799E-2</v>
      </c>
    </row>
    <row r="5" spans="1:13" x14ac:dyDescent="0.3">
      <c r="A5" s="1" t="s">
        <v>15</v>
      </c>
      <c r="B5" s="1">
        <v>14.3</v>
      </c>
      <c r="C5" s="1">
        <v>8</v>
      </c>
      <c r="D5" s="4">
        <v>360</v>
      </c>
      <c r="E5" s="1">
        <v>245</v>
      </c>
      <c r="F5" s="1">
        <v>3.21</v>
      </c>
      <c r="G5" s="1">
        <v>3570</v>
      </c>
      <c r="H5" s="1">
        <v>14.5</v>
      </c>
      <c r="I5" s="1">
        <v>0</v>
      </c>
      <c r="J5" s="1">
        <v>0</v>
      </c>
      <c r="K5" s="1">
        <v>3</v>
      </c>
      <c r="L5" s="1">
        <v>4</v>
      </c>
      <c r="M5" s="6">
        <f t="shared" si="0"/>
        <v>6.8627450980392163E-2</v>
      </c>
    </row>
    <row r="6" spans="1:13" x14ac:dyDescent="0.3">
      <c r="A6" s="1" t="s">
        <v>16</v>
      </c>
      <c r="B6" s="1">
        <v>13.3</v>
      </c>
      <c r="C6" s="1">
        <v>8</v>
      </c>
      <c r="D6" s="4">
        <v>350</v>
      </c>
      <c r="E6" s="1">
        <v>245</v>
      </c>
      <c r="F6" s="1">
        <v>3.73</v>
      </c>
      <c r="G6" s="1">
        <v>3840</v>
      </c>
      <c r="H6" s="1">
        <v>16.899999999999999</v>
      </c>
      <c r="I6" s="1">
        <v>0</v>
      </c>
      <c r="J6" s="1">
        <v>0</v>
      </c>
      <c r="K6" s="1">
        <v>3</v>
      </c>
      <c r="L6" s="1">
        <v>4</v>
      </c>
      <c r="M6" s="6">
        <f t="shared" si="0"/>
        <v>6.3802083333333329E-2</v>
      </c>
    </row>
    <row r="7" spans="1:13" x14ac:dyDescent="0.3">
      <c r="A7" s="1" t="s">
        <v>22</v>
      </c>
      <c r="B7" s="1">
        <v>10.4</v>
      </c>
      <c r="C7" s="1">
        <v>8</v>
      </c>
      <c r="D7" s="4">
        <v>472</v>
      </c>
      <c r="E7" s="1">
        <v>230</v>
      </c>
      <c r="F7" s="1">
        <v>2.93</v>
      </c>
      <c r="G7" s="1">
        <v>5000</v>
      </c>
      <c r="H7" s="1">
        <v>16.87</v>
      </c>
      <c r="I7" s="1">
        <v>0</v>
      </c>
      <c r="J7" s="1">
        <v>0</v>
      </c>
      <c r="K7" s="1">
        <v>3</v>
      </c>
      <c r="L7" s="1">
        <v>4</v>
      </c>
      <c r="M7" s="6">
        <f t="shared" si="0"/>
        <v>4.5999999999999999E-2</v>
      </c>
    </row>
    <row r="8" spans="1:13" x14ac:dyDescent="0.3">
      <c r="A8" s="1" t="s">
        <v>30</v>
      </c>
      <c r="B8" s="1">
        <v>10.4</v>
      </c>
      <c r="C8" s="1">
        <v>8</v>
      </c>
      <c r="D8" s="4">
        <v>460</v>
      </c>
      <c r="E8" s="1">
        <v>215</v>
      </c>
      <c r="F8" s="1">
        <v>3</v>
      </c>
      <c r="G8" s="1">
        <v>5424</v>
      </c>
      <c r="H8" s="1">
        <v>18</v>
      </c>
      <c r="I8" s="1">
        <v>0</v>
      </c>
      <c r="J8" s="1">
        <v>0</v>
      </c>
      <c r="K8" s="1">
        <v>3</v>
      </c>
      <c r="L8" s="1">
        <v>4</v>
      </c>
      <c r="M8" s="6">
        <f t="shared" si="0"/>
        <v>3.9638643067846605E-2</v>
      </c>
    </row>
    <row r="9" spans="1:13" x14ac:dyDescent="0.3">
      <c r="A9" s="1" t="s">
        <v>20</v>
      </c>
      <c r="B9" s="1">
        <v>17.3</v>
      </c>
      <c r="C9" s="1">
        <v>8</v>
      </c>
      <c r="D9" s="4">
        <v>275.8</v>
      </c>
      <c r="E9" s="1">
        <v>180</v>
      </c>
      <c r="F9" s="1">
        <v>3.07</v>
      </c>
      <c r="G9" s="1">
        <v>3730</v>
      </c>
      <c r="H9" s="1">
        <v>15.41</v>
      </c>
      <c r="I9" s="1">
        <v>0</v>
      </c>
      <c r="J9" s="1">
        <v>0</v>
      </c>
      <c r="K9" s="1">
        <v>3</v>
      </c>
      <c r="L9" s="1">
        <v>3</v>
      </c>
      <c r="M9" s="6">
        <f t="shared" si="0"/>
        <v>4.8257372654155493E-2</v>
      </c>
    </row>
    <row r="10" spans="1:13" x14ac:dyDescent="0.3">
      <c r="A10" s="1" t="s">
        <v>21</v>
      </c>
      <c r="B10" s="1">
        <v>15.2</v>
      </c>
      <c r="C10" s="1">
        <v>8</v>
      </c>
      <c r="D10" s="4">
        <v>275.8</v>
      </c>
      <c r="E10" s="1">
        <v>180</v>
      </c>
      <c r="F10" s="1">
        <v>3.07</v>
      </c>
      <c r="G10" s="1">
        <v>3780</v>
      </c>
      <c r="H10" s="1">
        <v>17.3</v>
      </c>
      <c r="I10" s="1">
        <v>0</v>
      </c>
      <c r="J10" s="1">
        <v>0</v>
      </c>
      <c r="K10" s="1">
        <v>3</v>
      </c>
      <c r="L10" s="1">
        <v>3</v>
      </c>
      <c r="M10" s="6">
        <f t="shared" si="0"/>
        <v>4.7619047619047616E-2</v>
      </c>
    </row>
    <row r="11" spans="1:13" x14ac:dyDescent="0.3">
      <c r="A11" s="1" t="s">
        <v>24</v>
      </c>
      <c r="B11" s="1">
        <v>16.399999999999999</v>
      </c>
      <c r="C11" s="1">
        <v>8</v>
      </c>
      <c r="D11" s="4">
        <v>275.8</v>
      </c>
      <c r="E11" s="1">
        <v>180</v>
      </c>
      <c r="F11" s="1">
        <v>3.07</v>
      </c>
      <c r="G11" s="1">
        <v>4070.0000000000005</v>
      </c>
      <c r="H11" s="1">
        <v>19.899999999999999</v>
      </c>
      <c r="I11" s="1">
        <v>0</v>
      </c>
      <c r="J11" s="1">
        <v>0</v>
      </c>
      <c r="K11" s="1">
        <v>3</v>
      </c>
      <c r="L11" s="1">
        <v>3</v>
      </c>
      <c r="M11" s="6">
        <f t="shared" si="0"/>
        <v>4.4226044226044224E-2</v>
      </c>
    </row>
    <row r="12" spans="1:13" x14ac:dyDescent="0.3">
      <c r="A12" s="1" t="s">
        <v>17</v>
      </c>
      <c r="B12" s="1">
        <v>19.7</v>
      </c>
      <c r="C12" s="1">
        <v>6</v>
      </c>
      <c r="D12" s="4">
        <v>145</v>
      </c>
      <c r="E12" s="1">
        <v>175</v>
      </c>
      <c r="F12" s="1">
        <v>3.62</v>
      </c>
      <c r="G12" s="1">
        <v>2770</v>
      </c>
      <c r="H12" s="1">
        <v>16.7</v>
      </c>
      <c r="I12" s="1">
        <v>0</v>
      </c>
      <c r="J12" s="1">
        <v>1</v>
      </c>
      <c r="K12" s="1">
        <v>5</v>
      </c>
      <c r="L12" s="1">
        <v>6</v>
      </c>
      <c r="M12" s="6">
        <f t="shared" si="0"/>
        <v>6.3176895306859202E-2</v>
      </c>
    </row>
    <row r="13" spans="1:13" x14ac:dyDescent="0.3">
      <c r="A13" s="1" t="s">
        <v>18</v>
      </c>
      <c r="B13" s="1">
        <v>18.7</v>
      </c>
      <c r="C13" s="1">
        <v>8</v>
      </c>
      <c r="D13" s="4">
        <v>360</v>
      </c>
      <c r="E13" s="1">
        <v>175</v>
      </c>
      <c r="F13" s="1">
        <v>3.15</v>
      </c>
      <c r="G13" s="1">
        <v>3440</v>
      </c>
      <c r="H13" s="1">
        <v>18.899999999999999</v>
      </c>
      <c r="I13" s="1">
        <v>0</v>
      </c>
      <c r="J13" s="1">
        <v>0</v>
      </c>
      <c r="K13" s="1">
        <v>3</v>
      </c>
      <c r="L13" s="1">
        <v>2</v>
      </c>
      <c r="M13" s="6">
        <f t="shared" si="0"/>
        <v>5.0872093023255814E-2</v>
      </c>
    </row>
    <row r="14" spans="1:13" x14ac:dyDescent="0.3">
      <c r="A14" s="1" t="s">
        <v>23</v>
      </c>
      <c r="B14" s="1">
        <v>19.2</v>
      </c>
      <c r="C14" s="1">
        <v>8</v>
      </c>
      <c r="D14" s="4">
        <v>400</v>
      </c>
      <c r="E14" s="1">
        <v>175</v>
      </c>
      <c r="F14" s="1">
        <v>3.08</v>
      </c>
      <c r="G14" s="1">
        <v>3845</v>
      </c>
      <c r="H14" s="1">
        <v>20.010000000000002</v>
      </c>
      <c r="I14" s="1">
        <v>0</v>
      </c>
      <c r="J14" s="1">
        <v>0</v>
      </c>
      <c r="K14" s="1">
        <v>3</v>
      </c>
      <c r="L14" s="1">
        <v>2</v>
      </c>
      <c r="M14" s="6">
        <f t="shared" si="0"/>
        <v>4.5513654096228866E-2</v>
      </c>
    </row>
    <row r="15" spans="1:13" x14ac:dyDescent="0.3">
      <c r="A15" s="1" t="s">
        <v>25</v>
      </c>
      <c r="B15" s="1">
        <v>15.2</v>
      </c>
      <c r="C15" s="1">
        <v>8</v>
      </c>
      <c r="D15" s="4">
        <v>304</v>
      </c>
      <c r="E15" s="1">
        <v>150</v>
      </c>
      <c r="F15" s="1">
        <v>3.15</v>
      </c>
      <c r="G15" s="1">
        <v>3435</v>
      </c>
      <c r="H15" s="1">
        <v>18.52</v>
      </c>
      <c r="I15" s="1">
        <v>0</v>
      </c>
      <c r="J15" s="1">
        <v>0</v>
      </c>
      <c r="K15" s="1">
        <v>3</v>
      </c>
      <c r="L15" s="1">
        <v>2</v>
      </c>
      <c r="M15" s="6">
        <f t="shared" si="0"/>
        <v>4.3668122270742356E-2</v>
      </c>
    </row>
    <row r="16" spans="1:13" x14ac:dyDescent="0.3">
      <c r="A16" s="1" t="s">
        <v>26</v>
      </c>
      <c r="B16" s="1">
        <v>15.5</v>
      </c>
      <c r="C16" s="1">
        <v>8</v>
      </c>
      <c r="D16" s="4">
        <v>318</v>
      </c>
      <c r="E16" s="1">
        <v>150</v>
      </c>
      <c r="F16" s="1">
        <v>2.76</v>
      </c>
      <c r="G16" s="1">
        <v>3520</v>
      </c>
      <c r="H16" s="1">
        <v>19.47</v>
      </c>
      <c r="I16" s="1">
        <v>0</v>
      </c>
      <c r="J16" s="1">
        <v>0</v>
      </c>
      <c r="K16" s="1">
        <v>3</v>
      </c>
      <c r="L16" s="1">
        <v>2</v>
      </c>
      <c r="M16" s="6">
        <f t="shared" si="0"/>
        <v>4.261363636363636E-2</v>
      </c>
    </row>
    <row r="17" spans="1:13" x14ac:dyDescent="0.3">
      <c r="A17" s="1" t="s">
        <v>34</v>
      </c>
      <c r="B17" s="1">
        <v>17.8</v>
      </c>
      <c r="C17" s="1">
        <v>6</v>
      </c>
      <c r="D17" s="4">
        <v>167.6</v>
      </c>
      <c r="E17" s="1">
        <v>123</v>
      </c>
      <c r="F17" s="1">
        <v>3.92</v>
      </c>
      <c r="G17" s="1">
        <v>3440</v>
      </c>
      <c r="H17" s="1">
        <v>22.9</v>
      </c>
      <c r="I17" s="1">
        <v>1</v>
      </c>
      <c r="J17" s="1">
        <v>0</v>
      </c>
      <c r="K17" s="1">
        <v>4</v>
      </c>
      <c r="L17" s="1">
        <v>4</v>
      </c>
      <c r="M17" s="6">
        <f t="shared" si="0"/>
        <v>3.5755813953488369E-2</v>
      </c>
    </row>
    <row r="18" spans="1:13" x14ac:dyDescent="0.3">
      <c r="A18" s="1" t="s">
        <v>35</v>
      </c>
      <c r="B18" s="1">
        <v>19.2</v>
      </c>
      <c r="C18" s="1">
        <v>6</v>
      </c>
      <c r="D18" s="4">
        <v>167.6</v>
      </c>
      <c r="E18" s="1">
        <v>123</v>
      </c>
      <c r="F18" s="1">
        <v>3.92</v>
      </c>
      <c r="G18" s="1">
        <v>3440</v>
      </c>
      <c r="H18" s="1">
        <v>18.3</v>
      </c>
      <c r="I18" s="1">
        <v>1</v>
      </c>
      <c r="J18" s="1">
        <v>0</v>
      </c>
      <c r="K18" s="1">
        <v>4</v>
      </c>
      <c r="L18" s="1">
        <v>4</v>
      </c>
      <c r="M18" s="6">
        <f t="shared" si="0"/>
        <v>3.5755813953488369E-2</v>
      </c>
    </row>
    <row r="19" spans="1:13" x14ac:dyDescent="0.3">
      <c r="A19" s="1" t="s">
        <v>14</v>
      </c>
      <c r="B19" s="1">
        <v>30.4</v>
      </c>
      <c r="C19" s="1">
        <v>4</v>
      </c>
      <c r="D19" s="4">
        <v>95.1</v>
      </c>
      <c r="E19" s="1">
        <v>113</v>
      </c>
      <c r="F19" s="1">
        <v>3.77</v>
      </c>
      <c r="G19" s="1">
        <v>1513</v>
      </c>
      <c r="H19" s="1">
        <v>15.5</v>
      </c>
      <c r="I19" s="1">
        <v>1</v>
      </c>
      <c r="J19" s="1">
        <v>1</v>
      </c>
      <c r="K19" s="1">
        <v>5</v>
      </c>
      <c r="L19" s="1">
        <v>2</v>
      </c>
      <c r="M19" s="6">
        <f t="shared" si="0"/>
        <v>7.4686054196959686E-2</v>
      </c>
    </row>
    <row r="20" spans="1:13" x14ac:dyDescent="0.3">
      <c r="A20" s="1" t="s">
        <v>28</v>
      </c>
      <c r="B20" s="1">
        <v>21</v>
      </c>
      <c r="C20" s="1">
        <v>6</v>
      </c>
      <c r="D20" s="4">
        <v>160</v>
      </c>
      <c r="E20" s="1">
        <v>110</v>
      </c>
      <c r="F20" s="1">
        <v>3.9</v>
      </c>
      <c r="G20" s="1">
        <v>2620</v>
      </c>
      <c r="H20" s="1">
        <v>17.82</v>
      </c>
      <c r="I20" s="1">
        <v>0</v>
      </c>
      <c r="J20" s="1">
        <v>1</v>
      </c>
      <c r="K20" s="1">
        <v>4</v>
      </c>
      <c r="L20" s="1">
        <v>4</v>
      </c>
      <c r="M20" s="6">
        <f t="shared" si="0"/>
        <v>4.1984732824427481E-2</v>
      </c>
    </row>
    <row r="21" spans="1:13" x14ac:dyDescent="0.3">
      <c r="A21" s="1" t="s">
        <v>33</v>
      </c>
      <c r="B21" s="1">
        <v>21</v>
      </c>
      <c r="C21" s="1">
        <v>6</v>
      </c>
      <c r="D21" s="4">
        <v>160</v>
      </c>
      <c r="E21" s="1">
        <v>110</v>
      </c>
      <c r="F21" s="1">
        <v>3.9</v>
      </c>
      <c r="G21" s="1">
        <v>2875</v>
      </c>
      <c r="H21" s="1">
        <v>18.899999999999999</v>
      </c>
      <c r="I21" s="1">
        <v>0</v>
      </c>
      <c r="J21" s="1">
        <v>1</v>
      </c>
      <c r="K21" s="1">
        <v>4</v>
      </c>
      <c r="L21" s="1">
        <v>4</v>
      </c>
      <c r="M21" s="6">
        <f t="shared" si="0"/>
        <v>3.826086956521739E-2</v>
      </c>
    </row>
    <row r="22" spans="1:13" x14ac:dyDescent="0.3">
      <c r="A22" s="1" t="s">
        <v>37</v>
      </c>
      <c r="B22" s="1">
        <v>21.4</v>
      </c>
      <c r="C22" s="1">
        <v>6</v>
      </c>
      <c r="D22" s="4">
        <v>258</v>
      </c>
      <c r="E22" s="1">
        <v>110</v>
      </c>
      <c r="F22" s="1">
        <v>3.08</v>
      </c>
      <c r="G22" s="1">
        <v>3215</v>
      </c>
      <c r="H22" s="1">
        <v>15.84</v>
      </c>
      <c r="I22" s="1">
        <v>1</v>
      </c>
      <c r="J22" s="1">
        <v>0</v>
      </c>
      <c r="K22" s="1">
        <v>3</v>
      </c>
      <c r="L22" s="1">
        <v>1</v>
      </c>
      <c r="M22" s="6">
        <f t="shared" si="0"/>
        <v>3.4214618973561428E-2</v>
      </c>
    </row>
    <row r="23" spans="1:13" x14ac:dyDescent="0.3">
      <c r="A23" s="1" t="s">
        <v>32</v>
      </c>
      <c r="B23" s="1">
        <v>21.4</v>
      </c>
      <c r="C23" s="1">
        <v>4</v>
      </c>
      <c r="D23" s="4">
        <v>121</v>
      </c>
      <c r="E23" s="1">
        <v>109</v>
      </c>
      <c r="F23" s="1">
        <v>4.1100000000000003</v>
      </c>
      <c r="G23" s="1">
        <v>2780</v>
      </c>
      <c r="H23" s="1">
        <v>17.399999999999999</v>
      </c>
      <c r="I23" s="1">
        <v>1</v>
      </c>
      <c r="J23" s="1">
        <v>1</v>
      </c>
      <c r="K23" s="1">
        <v>4</v>
      </c>
      <c r="L23" s="1">
        <v>2</v>
      </c>
      <c r="M23" s="6">
        <f t="shared" si="0"/>
        <v>3.920863309352518E-2</v>
      </c>
    </row>
    <row r="24" spans="1:13" x14ac:dyDescent="0.3">
      <c r="A24" s="1" t="s">
        <v>40</v>
      </c>
      <c r="B24" s="1">
        <v>18.100000000000001</v>
      </c>
      <c r="C24" s="1">
        <v>6</v>
      </c>
      <c r="D24" s="4">
        <v>225</v>
      </c>
      <c r="E24" s="1">
        <v>105</v>
      </c>
      <c r="F24" s="1">
        <v>2.76</v>
      </c>
      <c r="G24" s="1">
        <v>3460</v>
      </c>
      <c r="H24" s="1">
        <v>19.440000000000001</v>
      </c>
      <c r="I24" s="1">
        <v>1</v>
      </c>
      <c r="J24" s="1">
        <v>0</v>
      </c>
      <c r="K24" s="1">
        <v>3</v>
      </c>
      <c r="L24" s="1">
        <v>1</v>
      </c>
      <c r="M24" s="6">
        <f t="shared" si="0"/>
        <v>3.0346820809248554E-2</v>
      </c>
    </row>
    <row r="25" spans="1:13" x14ac:dyDescent="0.3">
      <c r="A25" s="1" t="s">
        <v>31</v>
      </c>
      <c r="B25" s="1">
        <v>21.5</v>
      </c>
      <c r="C25" s="1">
        <v>4</v>
      </c>
      <c r="D25" s="4">
        <v>120.1</v>
      </c>
      <c r="E25" s="1">
        <v>97</v>
      </c>
      <c r="F25" s="1">
        <v>3.7</v>
      </c>
      <c r="G25" s="1">
        <v>2465</v>
      </c>
      <c r="H25" s="1">
        <v>17.600000000000001</v>
      </c>
      <c r="I25" s="1">
        <v>1</v>
      </c>
      <c r="J25" s="1">
        <v>0</v>
      </c>
      <c r="K25" s="1">
        <v>3</v>
      </c>
      <c r="L25" s="1">
        <v>1</v>
      </c>
      <c r="M25" s="6">
        <f t="shared" si="0"/>
        <v>3.9350912778904665E-2</v>
      </c>
    </row>
    <row r="26" spans="1:13" x14ac:dyDescent="0.3">
      <c r="A26" s="1" t="s">
        <v>41</v>
      </c>
      <c r="B26" s="1">
        <v>22.8</v>
      </c>
      <c r="C26" s="1">
        <v>4</v>
      </c>
      <c r="D26" s="4">
        <v>140.80000000000001</v>
      </c>
      <c r="E26" s="1">
        <v>95</v>
      </c>
      <c r="F26" s="1">
        <v>3.92</v>
      </c>
      <c r="G26" s="1">
        <v>3150</v>
      </c>
      <c r="H26" s="1">
        <v>18.61</v>
      </c>
      <c r="I26" s="1">
        <v>1</v>
      </c>
      <c r="J26" s="1">
        <v>0</v>
      </c>
      <c r="K26" s="1">
        <v>4</v>
      </c>
      <c r="L26" s="1">
        <v>2</v>
      </c>
      <c r="M26" s="6">
        <f t="shared" si="0"/>
        <v>3.0158730158730159E-2</v>
      </c>
    </row>
    <row r="27" spans="1:13" x14ac:dyDescent="0.3">
      <c r="A27" s="1" t="s">
        <v>29</v>
      </c>
      <c r="B27" s="1">
        <v>22.8</v>
      </c>
      <c r="C27" s="1">
        <v>4</v>
      </c>
      <c r="D27" s="4">
        <v>108</v>
      </c>
      <c r="E27" s="1">
        <v>93</v>
      </c>
      <c r="F27" s="1">
        <v>3.85</v>
      </c>
      <c r="G27" s="1">
        <v>2320</v>
      </c>
      <c r="H27" s="1">
        <v>17.98</v>
      </c>
      <c r="I27" s="1">
        <v>1</v>
      </c>
      <c r="J27" s="1">
        <v>1</v>
      </c>
      <c r="K27" s="1">
        <v>4</v>
      </c>
      <c r="L27" s="1">
        <v>1</v>
      </c>
      <c r="M27" s="6">
        <f t="shared" si="0"/>
        <v>4.0086206896551721E-2</v>
      </c>
    </row>
    <row r="28" spans="1:13" x14ac:dyDescent="0.3">
      <c r="A28" s="1" t="s">
        <v>27</v>
      </c>
      <c r="B28" s="1">
        <v>26</v>
      </c>
      <c r="C28" s="1">
        <v>4</v>
      </c>
      <c r="D28" s="4">
        <v>120.3</v>
      </c>
      <c r="E28" s="1">
        <v>91</v>
      </c>
      <c r="F28" s="1">
        <v>4.43</v>
      </c>
      <c r="G28" s="1">
        <v>2140</v>
      </c>
      <c r="H28" s="1">
        <v>17.420000000000002</v>
      </c>
      <c r="I28" s="1">
        <v>0</v>
      </c>
      <c r="J28" s="1">
        <v>1</v>
      </c>
      <c r="K28" s="1">
        <v>5</v>
      </c>
      <c r="L28" s="1">
        <v>2</v>
      </c>
      <c r="M28" s="6">
        <f t="shared" si="0"/>
        <v>4.2523364485981312E-2</v>
      </c>
    </row>
    <row r="29" spans="1:13" x14ac:dyDescent="0.3">
      <c r="A29" s="1" t="s">
        <v>38</v>
      </c>
      <c r="B29" s="1">
        <v>27.3</v>
      </c>
      <c r="C29" s="1">
        <v>4</v>
      </c>
      <c r="D29" s="4">
        <v>79</v>
      </c>
      <c r="E29" s="1">
        <v>66</v>
      </c>
      <c r="F29" s="1">
        <v>4.08</v>
      </c>
      <c r="G29" s="1">
        <v>1935</v>
      </c>
      <c r="H29" s="1">
        <v>20.22</v>
      </c>
      <c r="I29" s="1">
        <v>1</v>
      </c>
      <c r="J29" s="1">
        <v>1</v>
      </c>
      <c r="K29" s="1">
        <v>4</v>
      </c>
      <c r="L29" s="1">
        <v>1</v>
      </c>
      <c r="M29" s="6">
        <f t="shared" si="0"/>
        <v>3.4108527131782945E-2</v>
      </c>
    </row>
    <row r="30" spans="1:13" x14ac:dyDescent="0.3">
      <c r="A30" s="1" t="s">
        <v>42</v>
      </c>
      <c r="B30" s="1">
        <v>32.4</v>
      </c>
      <c r="C30" s="1">
        <v>4</v>
      </c>
      <c r="D30" s="4">
        <v>78.7</v>
      </c>
      <c r="E30" s="1">
        <v>66</v>
      </c>
      <c r="F30" s="1">
        <v>4.08</v>
      </c>
      <c r="G30" s="1">
        <v>2200</v>
      </c>
      <c r="H30" s="1">
        <v>17.02</v>
      </c>
      <c r="I30" s="1">
        <v>1</v>
      </c>
      <c r="J30" s="1">
        <v>1</v>
      </c>
      <c r="K30" s="1">
        <v>4</v>
      </c>
      <c r="L30" s="1">
        <v>1</v>
      </c>
      <c r="M30" s="6">
        <f t="shared" si="0"/>
        <v>0.03</v>
      </c>
    </row>
    <row r="31" spans="1:13" x14ac:dyDescent="0.3">
      <c r="A31" s="1" t="s">
        <v>36</v>
      </c>
      <c r="B31" s="1">
        <v>33.9</v>
      </c>
      <c r="C31" s="1">
        <v>4</v>
      </c>
      <c r="D31" s="4">
        <v>71.099999999999994</v>
      </c>
      <c r="E31" s="1">
        <v>65</v>
      </c>
      <c r="F31" s="1">
        <v>4.22</v>
      </c>
      <c r="G31" s="1">
        <v>1835</v>
      </c>
      <c r="H31" s="1">
        <v>20</v>
      </c>
      <c r="I31" s="1">
        <v>1</v>
      </c>
      <c r="J31" s="1">
        <v>1</v>
      </c>
      <c r="K31" s="1">
        <v>4</v>
      </c>
      <c r="L31" s="1">
        <v>1</v>
      </c>
      <c r="M31" s="6">
        <f t="shared" si="0"/>
        <v>3.5422343324250684E-2</v>
      </c>
    </row>
    <row r="32" spans="1:13" x14ac:dyDescent="0.3">
      <c r="A32" s="1" t="s">
        <v>43</v>
      </c>
      <c r="B32" s="1">
        <v>24.4</v>
      </c>
      <c r="C32" s="1">
        <v>4</v>
      </c>
      <c r="D32" s="4">
        <v>146.69999999999999</v>
      </c>
      <c r="E32" s="1">
        <v>62</v>
      </c>
      <c r="F32" s="1">
        <v>3.69</v>
      </c>
      <c r="G32" s="1">
        <v>3190</v>
      </c>
      <c r="H32" s="1">
        <v>16.46</v>
      </c>
      <c r="I32" s="1">
        <v>1</v>
      </c>
      <c r="J32" s="1">
        <v>0</v>
      </c>
      <c r="K32" s="1">
        <v>4</v>
      </c>
      <c r="L32" s="1">
        <v>2</v>
      </c>
      <c r="M32" s="6">
        <f t="shared" si="0"/>
        <v>1.9435736677115987E-2</v>
      </c>
    </row>
    <row r="33" spans="1:13" x14ac:dyDescent="0.3">
      <c r="A33" s="1" t="s">
        <v>39</v>
      </c>
      <c r="B33" s="1">
        <v>30.4</v>
      </c>
      <c r="C33" s="1">
        <v>4</v>
      </c>
      <c r="D33" s="4">
        <v>75.7</v>
      </c>
      <c r="E33" s="1">
        <v>52</v>
      </c>
      <c r="F33" s="1">
        <v>4.93</v>
      </c>
      <c r="G33" s="1">
        <v>1615</v>
      </c>
      <c r="H33" s="1">
        <v>17.02</v>
      </c>
      <c r="I33" s="1">
        <v>1</v>
      </c>
      <c r="J33" s="1">
        <v>1</v>
      </c>
      <c r="K33" s="1">
        <v>4</v>
      </c>
      <c r="L33" s="1">
        <v>2</v>
      </c>
      <c r="M33" s="6">
        <f t="shared" si="0"/>
        <v>3.219814241486068E-2</v>
      </c>
    </row>
    <row r="34" spans="1:13" x14ac:dyDescent="0.3">
      <c r="C34" s="1">
        <f>AVERAGE(C1:C33)</f>
        <v>6.1875</v>
      </c>
    </row>
  </sheetData>
  <sortState xmlns:xlrd2="http://schemas.microsoft.com/office/spreadsheetml/2017/richdata2" ref="A2:M34">
    <sortCondition descending="1" ref="E1:E34"/>
  </sortState>
  <hyperlinks>
    <hyperlink ref="A1" r:id="rId1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14EF-DC64-4CAC-BE71-223582E372DE}">
  <dimension ref="A1:B7"/>
  <sheetViews>
    <sheetView workbookViewId="0">
      <selection activeCell="A14" sqref="A14"/>
    </sheetView>
  </sheetViews>
  <sheetFormatPr defaultRowHeight="14.4" x14ac:dyDescent="0.3"/>
  <cols>
    <col min="1" max="1" width="40.109375" bestFit="1" customWidth="1"/>
    <col min="2" max="2" width="36.88671875" bestFit="1" customWidth="1"/>
  </cols>
  <sheetData>
    <row r="1" spans="1:2" x14ac:dyDescent="0.3">
      <c r="A1" s="17" t="s">
        <v>56</v>
      </c>
      <c r="B1" s="17" t="s">
        <v>57</v>
      </c>
    </row>
    <row r="2" spans="1:2" x14ac:dyDescent="0.3">
      <c r="A2" t="s">
        <v>58</v>
      </c>
      <c r="B2" t="s">
        <v>61</v>
      </c>
    </row>
    <row r="3" spans="1:2" x14ac:dyDescent="0.3">
      <c r="A3" t="s">
        <v>59</v>
      </c>
      <c r="B3" t="s">
        <v>64</v>
      </c>
    </row>
    <row r="4" spans="1:2" x14ac:dyDescent="0.3">
      <c r="A4" t="s">
        <v>65</v>
      </c>
      <c r="B4" t="s">
        <v>79</v>
      </c>
    </row>
    <row r="5" spans="1:2" x14ac:dyDescent="0.3">
      <c r="A5" t="s">
        <v>80</v>
      </c>
      <c r="B5" t="s">
        <v>81</v>
      </c>
    </row>
    <row r="6" spans="1:2" x14ac:dyDescent="0.3">
      <c r="A6" t="s">
        <v>82</v>
      </c>
      <c r="B6" t="s">
        <v>83</v>
      </c>
    </row>
    <row r="7" spans="1:2" x14ac:dyDescent="0.3">
      <c r="A7" t="s">
        <v>84</v>
      </c>
      <c r="B7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92BE-0474-41E8-854E-00033DF9262E}">
  <sheetPr filterMode="1"/>
  <dimension ref="A1:M42"/>
  <sheetViews>
    <sheetView zoomScale="93" workbookViewId="0">
      <selection activeCell="D40" sqref="D40"/>
    </sheetView>
  </sheetViews>
  <sheetFormatPr defaultRowHeight="14.4" x14ac:dyDescent="0.3"/>
  <cols>
    <col min="1" max="1" width="78.5546875" bestFit="1" customWidth="1"/>
  </cols>
  <sheetData>
    <row r="1" spans="1:13" x14ac:dyDescent="0.3">
      <c r="A1" s="5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1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55</v>
      </c>
    </row>
    <row r="2" spans="1:13" x14ac:dyDescent="0.3">
      <c r="A2" s="1" t="s">
        <v>12</v>
      </c>
      <c r="B2" s="1">
        <v>30.1</v>
      </c>
      <c r="C2" s="1">
        <v>8</v>
      </c>
      <c r="D2" s="4">
        <v>301</v>
      </c>
      <c r="E2" s="1">
        <v>335</v>
      </c>
      <c r="F2" s="1">
        <v>3.54</v>
      </c>
      <c r="G2" s="1">
        <v>3570</v>
      </c>
      <c r="H2" s="1">
        <v>18.600000000000001</v>
      </c>
      <c r="I2" s="1">
        <v>0</v>
      </c>
      <c r="J2" s="1">
        <v>1</v>
      </c>
      <c r="K2" s="1">
        <v>5</v>
      </c>
      <c r="L2" s="1">
        <v>8</v>
      </c>
      <c r="M2" s="6">
        <f t="shared" ref="M2:M33" si="0">E2/G2</f>
        <v>9.3837535014005602E-2</v>
      </c>
    </row>
    <row r="3" spans="1:13" x14ac:dyDescent="0.3">
      <c r="A3" s="1" t="s">
        <v>19</v>
      </c>
      <c r="B3" s="1">
        <v>14.7</v>
      </c>
      <c r="C3" s="1">
        <v>8</v>
      </c>
      <c r="D3" s="4">
        <v>440</v>
      </c>
      <c r="E3" s="1">
        <v>270</v>
      </c>
      <c r="F3" s="1">
        <v>3.23</v>
      </c>
      <c r="G3" s="1">
        <v>5345</v>
      </c>
      <c r="H3" s="1">
        <v>17.05</v>
      </c>
      <c r="I3" s="1">
        <v>0</v>
      </c>
      <c r="J3" s="1">
        <v>0</v>
      </c>
      <c r="K3" s="1">
        <v>3</v>
      </c>
      <c r="L3" s="1">
        <v>4</v>
      </c>
      <c r="M3" s="6">
        <f t="shared" si="0"/>
        <v>5.0514499532273154E-2</v>
      </c>
    </row>
    <row r="4" spans="1:13" x14ac:dyDescent="0.3">
      <c r="A4" s="1" t="s">
        <v>13</v>
      </c>
      <c r="B4" s="1">
        <v>15.8</v>
      </c>
      <c r="C4" s="1">
        <v>8</v>
      </c>
      <c r="D4" s="4">
        <v>351</v>
      </c>
      <c r="E4" s="1">
        <v>264</v>
      </c>
      <c r="F4" s="1">
        <v>4.22</v>
      </c>
      <c r="G4" s="1">
        <v>3170</v>
      </c>
      <c r="H4" s="1">
        <v>14.6</v>
      </c>
      <c r="I4" s="1">
        <v>0</v>
      </c>
      <c r="J4" s="1">
        <v>1</v>
      </c>
      <c r="K4" s="1">
        <v>5</v>
      </c>
      <c r="L4" s="1">
        <v>4</v>
      </c>
      <c r="M4" s="6">
        <f t="shared" si="0"/>
        <v>8.3280757097791799E-2</v>
      </c>
    </row>
    <row r="5" spans="1:13" x14ac:dyDescent="0.3">
      <c r="A5" s="1" t="s">
        <v>15</v>
      </c>
      <c r="B5" s="1">
        <v>14.3</v>
      </c>
      <c r="C5" s="1">
        <v>8</v>
      </c>
      <c r="D5" s="4">
        <v>360</v>
      </c>
      <c r="E5" s="1">
        <v>245</v>
      </c>
      <c r="F5" s="1">
        <v>3.21</v>
      </c>
      <c r="G5" s="1">
        <v>3570</v>
      </c>
      <c r="H5" s="1">
        <v>14.5</v>
      </c>
      <c r="I5" s="1">
        <v>0</v>
      </c>
      <c r="J5" s="1">
        <v>0</v>
      </c>
      <c r="K5" s="1">
        <v>3</v>
      </c>
      <c r="L5" s="1">
        <v>4</v>
      </c>
      <c r="M5" s="6">
        <f t="shared" si="0"/>
        <v>6.8627450980392163E-2</v>
      </c>
    </row>
    <row r="6" spans="1:13" x14ac:dyDescent="0.3">
      <c r="A6" s="1" t="s">
        <v>16</v>
      </c>
      <c r="B6" s="1">
        <v>13.3</v>
      </c>
      <c r="C6" s="1">
        <v>8</v>
      </c>
      <c r="D6" s="4">
        <v>350</v>
      </c>
      <c r="E6" s="1">
        <v>245</v>
      </c>
      <c r="F6" s="1">
        <v>3.73</v>
      </c>
      <c r="G6" s="1">
        <v>3840</v>
      </c>
      <c r="H6" s="1">
        <v>16.899999999999999</v>
      </c>
      <c r="I6" s="1">
        <v>0</v>
      </c>
      <c r="J6" s="1">
        <v>0</v>
      </c>
      <c r="K6" s="1">
        <v>3</v>
      </c>
      <c r="L6" s="1">
        <v>4</v>
      </c>
      <c r="M6" s="6">
        <f t="shared" si="0"/>
        <v>6.3802083333333329E-2</v>
      </c>
    </row>
    <row r="7" spans="1:13" x14ac:dyDescent="0.3">
      <c r="A7" s="1" t="s">
        <v>22</v>
      </c>
      <c r="B7" s="1">
        <v>10.4</v>
      </c>
      <c r="C7" s="1">
        <v>8</v>
      </c>
      <c r="D7" s="4">
        <v>472</v>
      </c>
      <c r="E7" s="1">
        <v>230</v>
      </c>
      <c r="F7" s="1">
        <v>2.93</v>
      </c>
      <c r="G7" s="1">
        <v>5000</v>
      </c>
      <c r="H7" s="1">
        <v>16.87</v>
      </c>
      <c r="I7" s="1">
        <v>0</v>
      </c>
      <c r="J7" s="1">
        <v>0</v>
      </c>
      <c r="K7" s="1">
        <v>3</v>
      </c>
      <c r="L7" s="1">
        <v>4</v>
      </c>
      <c r="M7" s="6">
        <f t="shared" si="0"/>
        <v>4.5999999999999999E-2</v>
      </c>
    </row>
    <row r="8" spans="1:13" hidden="1" x14ac:dyDescent="0.3">
      <c r="A8" s="1" t="s">
        <v>30</v>
      </c>
      <c r="B8" s="1">
        <v>10.4</v>
      </c>
      <c r="C8" s="1">
        <v>8</v>
      </c>
      <c r="D8" s="4">
        <v>460</v>
      </c>
      <c r="E8" s="1">
        <v>215</v>
      </c>
      <c r="F8" s="1">
        <v>3</v>
      </c>
      <c r="G8" s="1">
        <v>5424</v>
      </c>
      <c r="H8" s="1">
        <v>18</v>
      </c>
      <c r="I8" s="1">
        <v>0</v>
      </c>
      <c r="J8" s="1">
        <v>0</v>
      </c>
      <c r="K8" s="1">
        <v>3</v>
      </c>
      <c r="L8" s="1">
        <v>4</v>
      </c>
      <c r="M8" s="6">
        <f t="shared" si="0"/>
        <v>3.9638643067846605E-2</v>
      </c>
    </row>
    <row r="9" spans="1:13" x14ac:dyDescent="0.3">
      <c r="A9" s="1" t="s">
        <v>20</v>
      </c>
      <c r="B9" s="1">
        <v>17.3</v>
      </c>
      <c r="C9" s="1">
        <v>8</v>
      </c>
      <c r="D9" s="4">
        <v>275.8</v>
      </c>
      <c r="E9" s="1">
        <v>180</v>
      </c>
      <c r="F9" s="1">
        <v>3.07</v>
      </c>
      <c r="G9" s="1">
        <v>3730</v>
      </c>
      <c r="H9" s="1">
        <v>15.41</v>
      </c>
      <c r="I9" s="1">
        <v>0</v>
      </c>
      <c r="J9" s="1">
        <v>0</v>
      </c>
      <c r="K9" s="1">
        <v>3</v>
      </c>
      <c r="L9" s="1">
        <v>3</v>
      </c>
      <c r="M9" s="6">
        <f t="shared" si="0"/>
        <v>4.8257372654155493E-2</v>
      </c>
    </row>
    <row r="10" spans="1:13" x14ac:dyDescent="0.3">
      <c r="A10" s="1" t="s">
        <v>21</v>
      </c>
      <c r="B10" s="1">
        <v>15.2</v>
      </c>
      <c r="C10" s="1">
        <v>8</v>
      </c>
      <c r="D10" s="4">
        <v>275.8</v>
      </c>
      <c r="E10" s="1">
        <v>180</v>
      </c>
      <c r="F10" s="1">
        <v>3.07</v>
      </c>
      <c r="G10" s="1">
        <v>3780</v>
      </c>
      <c r="H10" s="1">
        <v>17.3</v>
      </c>
      <c r="I10" s="1">
        <v>0</v>
      </c>
      <c r="J10" s="1">
        <v>0</v>
      </c>
      <c r="K10" s="1">
        <v>3</v>
      </c>
      <c r="L10" s="1">
        <v>3</v>
      </c>
      <c r="M10" s="6">
        <f t="shared" si="0"/>
        <v>4.7619047619047616E-2</v>
      </c>
    </row>
    <row r="11" spans="1:13" hidden="1" x14ac:dyDescent="0.3">
      <c r="A11" s="1" t="s">
        <v>24</v>
      </c>
      <c r="B11" s="1">
        <v>16.399999999999999</v>
      </c>
      <c r="C11" s="1">
        <v>8</v>
      </c>
      <c r="D11" s="4">
        <v>275.8</v>
      </c>
      <c r="E11" s="1">
        <v>180</v>
      </c>
      <c r="F11" s="1">
        <v>3.07</v>
      </c>
      <c r="G11" s="1">
        <v>4070.0000000000005</v>
      </c>
      <c r="H11" s="1">
        <v>19.899999999999999</v>
      </c>
      <c r="I11" s="1">
        <v>0</v>
      </c>
      <c r="J11" s="1">
        <v>0</v>
      </c>
      <c r="K11" s="1">
        <v>3</v>
      </c>
      <c r="L11" s="1">
        <v>3</v>
      </c>
      <c r="M11" s="6">
        <f t="shared" si="0"/>
        <v>4.4226044226044224E-2</v>
      </c>
    </row>
    <row r="12" spans="1:13" x14ac:dyDescent="0.3">
      <c r="A12" s="1" t="s">
        <v>17</v>
      </c>
      <c r="B12" s="1">
        <v>19.7</v>
      </c>
      <c r="C12" s="1">
        <v>6</v>
      </c>
      <c r="D12" s="4">
        <v>145</v>
      </c>
      <c r="E12" s="1">
        <v>175</v>
      </c>
      <c r="F12" s="1">
        <v>3.62</v>
      </c>
      <c r="G12" s="1">
        <v>2770</v>
      </c>
      <c r="H12" s="1">
        <v>16.7</v>
      </c>
      <c r="I12" s="1">
        <v>0</v>
      </c>
      <c r="J12" s="1">
        <v>1</v>
      </c>
      <c r="K12" s="1">
        <v>5</v>
      </c>
      <c r="L12" s="1">
        <v>6</v>
      </c>
      <c r="M12" s="6">
        <f t="shared" si="0"/>
        <v>6.3176895306859202E-2</v>
      </c>
    </row>
    <row r="13" spans="1:13" x14ac:dyDescent="0.3">
      <c r="A13" s="1" t="s">
        <v>18</v>
      </c>
      <c r="B13" s="1">
        <v>18.7</v>
      </c>
      <c r="C13" s="1">
        <v>8</v>
      </c>
      <c r="D13" s="4">
        <v>360</v>
      </c>
      <c r="E13" s="1">
        <v>175</v>
      </c>
      <c r="F13" s="1">
        <v>3.15</v>
      </c>
      <c r="G13" s="1">
        <v>3440</v>
      </c>
      <c r="H13" s="1">
        <v>18.899999999999999</v>
      </c>
      <c r="I13" s="1">
        <v>0</v>
      </c>
      <c r="J13" s="1">
        <v>0</v>
      </c>
      <c r="K13" s="1">
        <v>3</v>
      </c>
      <c r="L13" s="1">
        <v>2</v>
      </c>
      <c r="M13" s="6">
        <f t="shared" si="0"/>
        <v>5.0872093023255814E-2</v>
      </c>
    </row>
    <row r="14" spans="1:13" hidden="1" x14ac:dyDescent="0.3">
      <c r="A14" s="1" t="s">
        <v>23</v>
      </c>
      <c r="B14" s="1">
        <v>19.2</v>
      </c>
      <c r="C14" s="1">
        <v>8</v>
      </c>
      <c r="D14" s="4">
        <v>400</v>
      </c>
      <c r="E14" s="1">
        <v>175</v>
      </c>
      <c r="F14" s="1">
        <v>3.08</v>
      </c>
      <c r="G14" s="1">
        <v>3845</v>
      </c>
      <c r="H14" s="1">
        <v>20.010000000000002</v>
      </c>
      <c r="I14" s="1">
        <v>0</v>
      </c>
      <c r="J14" s="1">
        <v>0</v>
      </c>
      <c r="K14" s="1">
        <v>3</v>
      </c>
      <c r="L14" s="1">
        <v>2</v>
      </c>
      <c r="M14" s="6">
        <f t="shared" si="0"/>
        <v>4.5513654096228866E-2</v>
      </c>
    </row>
    <row r="15" spans="1:13" hidden="1" x14ac:dyDescent="0.3">
      <c r="A15" s="1" t="s">
        <v>25</v>
      </c>
      <c r="B15" s="1">
        <v>15.2</v>
      </c>
      <c r="C15" s="1">
        <v>8</v>
      </c>
      <c r="D15" s="4">
        <v>304</v>
      </c>
      <c r="E15" s="1">
        <v>150</v>
      </c>
      <c r="F15" s="1">
        <v>3.15</v>
      </c>
      <c r="G15" s="1">
        <v>3435</v>
      </c>
      <c r="H15" s="1">
        <v>18.52</v>
      </c>
      <c r="I15" s="1">
        <v>0</v>
      </c>
      <c r="J15" s="1">
        <v>0</v>
      </c>
      <c r="K15" s="1">
        <v>3</v>
      </c>
      <c r="L15" s="1">
        <v>2</v>
      </c>
      <c r="M15" s="6">
        <f t="shared" si="0"/>
        <v>4.3668122270742356E-2</v>
      </c>
    </row>
    <row r="16" spans="1:13" hidden="1" x14ac:dyDescent="0.3">
      <c r="A16" s="1" t="s">
        <v>26</v>
      </c>
      <c r="B16" s="1">
        <v>15.5</v>
      </c>
      <c r="C16" s="1">
        <v>8</v>
      </c>
      <c r="D16" s="4">
        <v>318</v>
      </c>
      <c r="E16" s="1">
        <v>150</v>
      </c>
      <c r="F16" s="1">
        <v>2.76</v>
      </c>
      <c r="G16" s="1">
        <v>3520</v>
      </c>
      <c r="H16" s="1">
        <v>19.47</v>
      </c>
      <c r="I16" s="1">
        <v>0</v>
      </c>
      <c r="J16" s="1">
        <v>0</v>
      </c>
      <c r="K16" s="1">
        <v>3</v>
      </c>
      <c r="L16" s="1">
        <v>2</v>
      </c>
      <c r="M16" s="6">
        <f t="shared" si="0"/>
        <v>4.261363636363636E-2</v>
      </c>
    </row>
    <row r="17" spans="1:13" hidden="1" x14ac:dyDescent="0.3">
      <c r="A17" s="1" t="s">
        <v>34</v>
      </c>
      <c r="B17" s="1">
        <v>17.8</v>
      </c>
      <c r="C17" s="1">
        <v>6</v>
      </c>
      <c r="D17" s="4">
        <v>167.6</v>
      </c>
      <c r="E17" s="1">
        <v>123</v>
      </c>
      <c r="F17" s="1">
        <v>3.92</v>
      </c>
      <c r="G17" s="1">
        <v>3440</v>
      </c>
      <c r="H17" s="1">
        <v>22.9</v>
      </c>
      <c r="I17" s="1">
        <v>1</v>
      </c>
      <c r="J17" s="1">
        <v>0</v>
      </c>
      <c r="K17" s="1">
        <v>4</v>
      </c>
      <c r="L17" s="1">
        <v>4</v>
      </c>
      <c r="M17" s="6">
        <f t="shared" si="0"/>
        <v>3.5755813953488369E-2</v>
      </c>
    </row>
    <row r="18" spans="1:13" hidden="1" x14ac:dyDescent="0.3">
      <c r="A18" s="1" t="s">
        <v>35</v>
      </c>
      <c r="B18" s="1">
        <v>19.2</v>
      </c>
      <c r="C18" s="1">
        <v>6</v>
      </c>
      <c r="D18" s="4">
        <v>167.6</v>
      </c>
      <c r="E18" s="1">
        <v>123</v>
      </c>
      <c r="F18" s="1">
        <v>3.92</v>
      </c>
      <c r="G18" s="1">
        <v>3440</v>
      </c>
      <c r="H18" s="1">
        <v>18.3</v>
      </c>
      <c r="I18" s="1">
        <v>1</v>
      </c>
      <c r="J18" s="1">
        <v>0</v>
      </c>
      <c r="K18" s="1">
        <v>4</v>
      </c>
      <c r="L18" s="1">
        <v>4</v>
      </c>
      <c r="M18" s="6">
        <f t="shared" si="0"/>
        <v>3.5755813953488369E-2</v>
      </c>
    </row>
    <row r="19" spans="1:13" hidden="1" x14ac:dyDescent="0.3">
      <c r="A19" s="1" t="s">
        <v>14</v>
      </c>
      <c r="B19" s="1">
        <v>30.4</v>
      </c>
      <c r="C19" s="1">
        <v>4</v>
      </c>
      <c r="D19" s="4">
        <v>95.1</v>
      </c>
      <c r="E19" s="1">
        <v>113</v>
      </c>
      <c r="F19" s="1">
        <v>3.77</v>
      </c>
      <c r="G19" s="1">
        <v>1513</v>
      </c>
      <c r="H19" s="1">
        <v>15.5</v>
      </c>
      <c r="I19" s="1">
        <v>1</v>
      </c>
      <c r="J19" s="1">
        <v>1</v>
      </c>
      <c r="K19" s="1">
        <v>5</v>
      </c>
      <c r="L19" s="1">
        <v>2</v>
      </c>
      <c r="M19" s="6">
        <f t="shared" si="0"/>
        <v>7.4686054196959686E-2</v>
      </c>
    </row>
    <row r="20" spans="1:13" hidden="1" x14ac:dyDescent="0.3">
      <c r="A20" s="1" t="s">
        <v>28</v>
      </c>
      <c r="B20" s="1">
        <v>21</v>
      </c>
      <c r="C20" s="1">
        <v>6</v>
      </c>
      <c r="D20" s="4">
        <v>160</v>
      </c>
      <c r="E20" s="1">
        <v>110</v>
      </c>
      <c r="F20" s="1">
        <v>3.9</v>
      </c>
      <c r="G20" s="1">
        <v>2620</v>
      </c>
      <c r="H20" s="1">
        <v>17.82</v>
      </c>
      <c r="I20" s="1">
        <v>0</v>
      </c>
      <c r="J20" s="1">
        <v>1</v>
      </c>
      <c r="K20" s="1">
        <v>4</v>
      </c>
      <c r="L20" s="1">
        <v>4</v>
      </c>
      <c r="M20" s="6">
        <f t="shared" si="0"/>
        <v>4.1984732824427481E-2</v>
      </c>
    </row>
    <row r="21" spans="1:13" hidden="1" x14ac:dyDescent="0.3">
      <c r="A21" s="1" t="s">
        <v>33</v>
      </c>
      <c r="B21" s="1">
        <v>21</v>
      </c>
      <c r="C21" s="1">
        <v>6</v>
      </c>
      <c r="D21" s="4">
        <v>160</v>
      </c>
      <c r="E21" s="1">
        <v>110</v>
      </c>
      <c r="F21" s="1">
        <v>3.9</v>
      </c>
      <c r="G21" s="1">
        <v>2875</v>
      </c>
      <c r="H21" s="1">
        <v>18.899999999999999</v>
      </c>
      <c r="I21" s="1">
        <v>0</v>
      </c>
      <c r="J21" s="1">
        <v>1</v>
      </c>
      <c r="K21" s="1">
        <v>4</v>
      </c>
      <c r="L21" s="1">
        <v>4</v>
      </c>
      <c r="M21" s="6">
        <f t="shared" si="0"/>
        <v>3.826086956521739E-2</v>
      </c>
    </row>
    <row r="22" spans="1:13" hidden="1" x14ac:dyDescent="0.3">
      <c r="A22" s="1" t="s">
        <v>37</v>
      </c>
      <c r="B22" s="1">
        <v>21.4</v>
      </c>
      <c r="C22" s="1">
        <v>6</v>
      </c>
      <c r="D22" s="4">
        <v>258</v>
      </c>
      <c r="E22" s="1">
        <v>110</v>
      </c>
      <c r="F22" s="1">
        <v>3.08</v>
      </c>
      <c r="G22" s="1">
        <v>3215</v>
      </c>
      <c r="H22" s="1">
        <v>15.84</v>
      </c>
      <c r="I22" s="1">
        <v>1</v>
      </c>
      <c r="J22" s="1">
        <v>0</v>
      </c>
      <c r="K22" s="1">
        <v>3</v>
      </c>
      <c r="L22" s="1">
        <v>1</v>
      </c>
      <c r="M22" s="6">
        <f t="shared" si="0"/>
        <v>3.4214618973561428E-2</v>
      </c>
    </row>
    <row r="23" spans="1:13" hidden="1" x14ac:dyDescent="0.3">
      <c r="A23" s="1" t="s">
        <v>32</v>
      </c>
      <c r="B23" s="1">
        <v>21.4</v>
      </c>
      <c r="C23" s="1">
        <v>4</v>
      </c>
      <c r="D23" s="4">
        <v>121</v>
      </c>
      <c r="E23" s="1">
        <v>109</v>
      </c>
      <c r="F23" s="1">
        <v>4.1100000000000003</v>
      </c>
      <c r="G23" s="1">
        <v>2780</v>
      </c>
      <c r="H23" s="1">
        <v>17.399999999999999</v>
      </c>
      <c r="I23" s="1">
        <v>1</v>
      </c>
      <c r="J23" s="1">
        <v>1</v>
      </c>
      <c r="K23" s="1">
        <v>4</v>
      </c>
      <c r="L23" s="1">
        <v>2</v>
      </c>
      <c r="M23" s="6">
        <f t="shared" si="0"/>
        <v>3.920863309352518E-2</v>
      </c>
    </row>
    <row r="24" spans="1:13" hidden="1" x14ac:dyDescent="0.3">
      <c r="A24" s="1" t="s">
        <v>40</v>
      </c>
      <c r="B24" s="1">
        <v>18.100000000000001</v>
      </c>
      <c r="C24" s="1">
        <v>6</v>
      </c>
      <c r="D24" s="4">
        <v>225</v>
      </c>
      <c r="E24" s="1">
        <v>105</v>
      </c>
      <c r="F24" s="1">
        <v>2.76</v>
      </c>
      <c r="G24" s="1">
        <v>3460</v>
      </c>
      <c r="H24" s="1">
        <v>19.440000000000001</v>
      </c>
      <c r="I24" s="1">
        <v>1</v>
      </c>
      <c r="J24" s="1">
        <v>0</v>
      </c>
      <c r="K24" s="1">
        <v>3</v>
      </c>
      <c r="L24" s="1">
        <v>1</v>
      </c>
      <c r="M24" s="6">
        <f t="shared" si="0"/>
        <v>3.0346820809248554E-2</v>
      </c>
    </row>
    <row r="25" spans="1:13" hidden="1" x14ac:dyDescent="0.3">
      <c r="A25" s="1" t="s">
        <v>31</v>
      </c>
      <c r="B25" s="1">
        <v>21.5</v>
      </c>
      <c r="C25" s="1">
        <v>4</v>
      </c>
      <c r="D25" s="4">
        <v>120.1</v>
      </c>
      <c r="E25" s="1">
        <v>97</v>
      </c>
      <c r="F25" s="1">
        <v>3.7</v>
      </c>
      <c r="G25" s="1">
        <v>2465</v>
      </c>
      <c r="H25" s="1">
        <v>17.600000000000001</v>
      </c>
      <c r="I25" s="1">
        <v>1</v>
      </c>
      <c r="J25" s="1">
        <v>0</v>
      </c>
      <c r="K25" s="1">
        <v>3</v>
      </c>
      <c r="L25" s="1">
        <v>1</v>
      </c>
      <c r="M25" s="6">
        <f t="shared" si="0"/>
        <v>3.9350912778904665E-2</v>
      </c>
    </row>
    <row r="26" spans="1:13" hidden="1" x14ac:dyDescent="0.3">
      <c r="A26" s="1" t="s">
        <v>41</v>
      </c>
      <c r="B26" s="1">
        <v>22.8</v>
      </c>
      <c r="C26" s="1">
        <v>4</v>
      </c>
      <c r="D26" s="4">
        <v>140.80000000000001</v>
      </c>
      <c r="E26" s="1">
        <v>95</v>
      </c>
      <c r="F26" s="1">
        <v>3.92</v>
      </c>
      <c r="G26" s="1">
        <v>3150</v>
      </c>
      <c r="H26" s="1">
        <v>18.61</v>
      </c>
      <c r="I26" s="1">
        <v>1</v>
      </c>
      <c r="J26" s="1">
        <v>0</v>
      </c>
      <c r="K26" s="1">
        <v>4</v>
      </c>
      <c r="L26" s="1">
        <v>2</v>
      </c>
      <c r="M26" s="6">
        <f t="shared" si="0"/>
        <v>3.0158730158730159E-2</v>
      </c>
    </row>
    <row r="27" spans="1:13" hidden="1" x14ac:dyDescent="0.3">
      <c r="A27" s="1" t="s">
        <v>29</v>
      </c>
      <c r="B27" s="1">
        <v>22.8</v>
      </c>
      <c r="C27" s="1">
        <v>4</v>
      </c>
      <c r="D27" s="4">
        <v>108</v>
      </c>
      <c r="E27" s="1">
        <v>93</v>
      </c>
      <c r="F27" s="1">
        <v>3.85</v>
      </c>
      <c r="G27" s="1">
        <v>2320</v>
      </c>
      <c r="H27" s="1">
        <v>17.98</v>
      </c>
      <c r="I27" s="1">
        <v>1</v>
      </c>
      <c r="J27" s="1">
        <v>1</v>
      </c>
      <c r="K27" s="1">
        <v>4</v>
      </c>
      <c r="L27" s="1">
        <v>1</v>
      </c>
      <c r="M27" s="6">
        <f t="shared" si="0"/>
        <v>4.0086206896551721E-2</v>
      </c>
    </row>
    <row r="28" spans="1:13" hidden="1" x14ac:dyDescent="0.3">
      <c r="A28" s="1" t="s">
        <v>27</v>
      </c>
      <c r="B28" s="1">
        <v>26</v>
      </c>
      <c r="C28" s="1">
        <v>4</v>
      </c>
      <c r="D28" s="4">
        <v>120.3</v>
      </c>
      <c r="E28" s="1">
        <v>91</v>
      </c>
      <c r="F28" s="1">
        <v>4.43</v>
      </c>
      <c r="G28" s="1">
        <v>2140</v>
      </c>
      <c r="H28" s="1">
        <v>17.420000000000002</v>
      </c>
      <c r="I28" s="1">
        <v>0</v>
      </c>
      <c r="J28" s="1">
        <v>1</v>
      </c>
      <c r="K28" s="1">
        <v>5</v>
      </c>
      <c r="L28" s="1">
        <v>2</v>
      </c>
      <c r="M28" s="6">
        <f t="shared" si="0"/>
        <v>4.2523364485981312E-2</v>
      </c>
    </row>
    <row r="29" spans="1:13" hidden="1" x14ac:dyDescent="0.3">
      <c r="A29" s="1" t="s">
        <v>38</v>
      </c>
      <c r="B29" s="1">
        <v>27.3</v>
      </c>
      <c r="C29" s="1">
        <v>4</v>
      </c>
      <c r="D29" s="4">
        <v>79</v>
      </c>
      <c r="E29" s="1">
        <v>66</v>
      </c>
      <c r="F29" s="1">
        <v>4.08</v>
      </c>
      <c r="G29" s="1">
        <v>1935</v>
      </c>
      <c r="H29" s="1">
        <v>20.22</v>
      </c>
      <c r="I29" s="1">
        <v>1</v>
      </c>
      <c r="J29" s="1">
        <v>1</v>
      </c>
      <c r="K29" s="1">
        <v>4</v>
      </c>
      <c r="L29" s="1">
        <v>1</v>
      </c>
      <c r="M29" s="6">
        <f t="shared" si="0"/>
        <v>3.4108527131782945E-2</v>
      </c>
    </row>
    <row r="30" spans="1:13" hidden="1" x14ac:dyDescent="0.3">
      <c r="A30" s="1" t="s">
        <v>42</v>
      </c>
      <c r="B30" s="1">
        <v>32.4</v>
      </c>
      <c r="C30" s="1">
        <v>4</v>
      </c>
      <c r="D30" s="4">
        <v>78.7</v>
      </c>
      <c r="E30" s="1">
        <v>66</v>
      </c>
      <c r="F30" s="1">
        <v>4.08</v>
      </c>
      <c r="G30" s="1">
        <v>2200</v>
      </c>
      <c r="H30" s="1">
        <v>17.02</v>
      </c>
      <c r="I30" s="1">
        <v>1</v>
      </c>
      <c r="J30" s="1">
        <v>1</v>
      </c>
      <c r="K30" s="1">
        <v>4</v>
      </c>
      <c r="L30" s="1">
        <v>1</v>
      </c>
      <c r="M30" s="6">
        <f t="shared" si="0"/>
        <v>0.03</v>
      </c>
    </row>
    <row r="31" spans="1:13" hidden="1" x14ac:dyDescent="0.3">
      <c r="A31" s="1" t="s">
        <v>36</v>
      </c>
      <c r="B31" s="1">
        <v>33.9</v>
      </c>
      <c r="C31" s="1">
        <v>4</v>
      </c>
      <c r="D31" s="4">
        <v>71.099999999999994</v>
      </c>
      <c r="E31" s="1">
        <v>65</v>
      </c>
      <c r="F31" s="1">
        <v>4.22</v>
      </c>
      <c r="G31" s="1">
        <v>1835</v>
      </c>
      <c r="H31" s="1">
        <v>20</v>
      </c>
      <c r="I31" s="1">
        <v>1</v>
      </c>
      <c r="J31" s="1">
        <v>1</v>
      </c>
      <c r="K31" s="1">
        <v>4</v>
      </c>
      <c r="L31" s="1">
        <v>1</v>
      </c>
      <c r="M31" s="6">
        <f t="shared" si="0"/>
        <v>3.5422343324250684E-2</v>
      </c>
    </row>
    <row r="32" spans="1:13" hidden="1" x14ac:dyDescent="0.3">
      <c r="A32" s="1" t="s">
        <v>43</v>
      </c>
      <c r="B32" s="1">
        <v>24.4</v>
      </c>
      <c r="C32" s="1">
        <v>4</v>
      </c>
      <c r="D32" s="4">
        <v>146.69999999999999</v>
      </c>
      <c r="E32" s="1">
        <v>62</v>
      </c>
      <c r="F32" s="1">
        <v>3.69</v>
      </c>
      <c r="G32" s="1">
        <v>3190</v>
      </c>
      <c r="H32" s="1">
        <v>16.46</v>
      </c>
      <c r="I32" s="1">
        <v>1</v>
      </c>
      <c r="J32" s="1">
        <v>0</v>
      </c>
      <c r="K32" s="1">
        <v>4</v>
      </c>
      <c r="L32" s="1">
        <v>2</v>
      </c>
      <c r="M32" s="6">
        <f t="shared" si="0"/>
        <v>1.9435736677115987E-2</v>
      </c>
    </row>
    <row r="33" spans="1:13" hidden="1" x14ac:dyDescent="0.3">
      <c r="A33" s="1" t="s">
        <v>39</v>
      </c>
      <c r="B33" s="1">
        <v>30.4</v>
      </c>
      <c r="C33" s="1">
        <v>4</v>
      </c>
      <c r="D33" s="4">
        <v>75.7</v>
      </c>
      <c r="E33" s="1">
        <v>52</v>
      </c>
      <c r="F33" s="1">
        <v>4.93</v>
      </c>
      <c r="G33" s="1">
        <v>1615</v>
      </c>
      <c r="H33" s="1">
        <v>17.02</v>
      </c>
      <c r="I33" s="1">
        <v>1</v>
      </c>
      <c r="J33" s="1">
        <v>1</v>
      </c>
      <c r="K33" s="1">
        <v>4</v>
      </c>
      <c r="L33" s="1">
        <v>2</v>
      </c>
      <c r="M33" s="6">
        <f t="shared" si="0"/>
        <v>3.219814241486068E-2</v>
      </c>
    </row>
    <row r="38" spans="1:13" x14ac:dyDescent="0.3">
      <c r="A38" s="1" t="s">
        <v>60</v>
      </c>
      <c r="B38" s="1"/>
      <c r="C38" s="1">
        <f>AVERAGE(C1:C33)</f>
        <v>6.1875</v>
      </c>
      <c r="D38" s="4">
        <f>AVERAGE(D1:D33)</f>
        <v>230.72187500000007</v>
      </c>
      <c r="E38" s="1">
        <f>AVERAGE(E2:E33)</f>
        <v>148.71875</v>
      </c>
      <c r="F38" s="1"/>
      <c r="G38" s="1">
        <f>AVERAGE(G2:G33)</f>
        <v>3209.4375</v>
      </c>
      <c r="H38" s="1">
        <f>AVERAGE(H2:H33)</f>
        <v>17.848749999999999</v>
      </c>
      <c r="I38" s="1"/>
      <c r="J38" s="1"/>
      <c r="K38" s="1"/>
      <c r="L38" s="1"/>
      <c r="M38" s="10">
        <f>AVERAGE(M2:M33)</f>
        <v>4.578578611949085E-2</v>
      </c>
    </row>
    <row r="41" spans="1:13" x14ac:dyDescent="0.3">
      <c r="A41" s="7" t="s">
        <v>62</v>
      </c>
    </row>
    <row r="42" spans="1:13" x14ac:dyDescent="0.3">
      <c r="A42" s="7" t="s">
        <v>63</v>
      </c>
    </row>
  </sheetData>
  <autoFilter ref="A1:M33" xr:uid="{E34C92BE-0474-41E8-854E-00033DF9262E}">
    <filterColumn colId="4">
      <dynamicFilter type="aboveAverage" val="148.71875"/>
    </filterColumn>
    <filterColumn colId="12">
      <dynamicFilter type="aboveAverage" val="4.578578611949085E-2"/>
    </filterColumn>
  </autoFilter>
  <hyperlinks>
    <hyperlink ref="A1" r:id="rId1" xr:uid="{9FA60DF2-45FE-4548-9E1D-E047D04D538E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0AE8-8D2A-4968-BA4C-D74EEB0D7702}">
  <sheetPr filterMode="1"/>
  <dimension ref="A1:N40"/>
  <sheetViews>
    <sheetView workbookViewId="0">
      <selection activeCell="A37" sqref="A37"/>
    </sheetView>
  </sheetViews>
  <sheetFormatPr defaultRowHeight="14.4" x14ac:dyDescent="0.3"/>
  <cols>
    <col min="1" max="1" width="60.33203125" customWidth="1"/>
    <col min="2" max="2" width="5" bestFit="1" customWidth="1"/>
    <col min="14" max="14" width="9.5546875" bestFit="1" customWidth="1"/>
  </cols>
  <sheetData>
    <row r="1" spans="1:14" x14ac:dyDescent="0.3">
      <c r="A1" s="5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66</v>
      </c>
      <c r="N1" s="9" t="s">
        <v>67</v>
      </c>
    </row>
    <row r="2" spans="1:14" x14ac:dyDescent="0.3">
      <c r="A2" s="1" t="s">
        <v>34</v>
      </c>
      <c r="B2" s="1">
        <v>17.8</v>
      </c>
      <c r="C2" s="1">
        <v>6</v>
      </c>
      <c r="D2" s="4">
        <v>167.6</v>
      </c>
      <c r="E2" s="1">
        <v>123</v>
      </c>
      <c r="F2" s="1">
        <v>3.92</v>
      </c>
      <c r="G2" s="1">
        <v>3440</v>
      </c>
      <c r="H2" s="1">
        <v>22.9</v>
      </c>
      <c r="I2" s="1">
        <v>1</v>
      </c>
      <c r="J2" s="1">
        <v>0</v>
      </c>
      <c r="K2" s="1">
        <v>4</v>
      </c>
      <c r="L2" s="1">
        <v>4</v>
      </c>
      <c r="M2" s="6">
        <f>G2/E2</f>
        <v>27.967479674796749</v>
      </c>
      <c r="N2">
        <f>M2-H2</f>
        <v>5.0674796747967505</v>
      </c>
    </row>
    <row r="3" spans="1:14" hidden="1" x14ac:dyDescent="0.3">
      <c r="A3" s="1" t="s">
        <v>29</v>
      </c>
      <c r="B3" s="1">
        <v>22.8</v>
      </c>
      <c r="C3" s="1">
        <v>4</v>
      </c>
      <c r="D3" s="4">
        <v>108</v>
      </c>
      <c r="E3" s="1">
        <v>93</v>
      </c>
      <c r="F3" s="1">
        <v>3.85</v>
      </c>
      <c r="G3" s="1">
        <v>2320</v>
      </c>
      <c r="H3" s="1">
        <v>17.98</v>
      </c>
      <c r="I3" s="1">
        <v>1</v>
      </c>
      <c r="J3" s="1">
        <v>1</v>
      </c>
      <c r="K3" s="1">
        <v>4</v>
      </c>
      <c r="L3" s="1">
        <v>1</v>
      </c>
      <c r="M3" s="6">
        <f>G3/E3</f>
        <v>24.946236559139784</v>
      </c>
      <c r="N3">
        <f>M3-H3</f>
        <v>6.9662365591397837</v>
      </c>
    </row>
    <row r="4" spans="1:14" hidden="1" x14ac:dyDescent="0.3">
      <c r="A4" s="1" t="s">
        <v>30</v>
      </c>
      <c r="B4" s="1">
        <v>10.4</v>
      </c>
      <c r="C4" s="1">
        <v>8</v>
      </c>
      <c r="D4" s="4">
        <v>460</v>
      </c>
      <c r="E4" s="1">
        <v>215</v>
      </c>
      <c r="F4" s="1">
        <v>3</v>
      </c>
      <c r="G4" s="1">
        <v>5424</v>
      </c>
      <c r="H4" s="1">
        <v>18</v>
      </c>
      <c r="I4" s="1">
        <v>0</v>
      </c>
      <c r="J4" s="1">
        <v>0</v>
      </c>
      <c r="K4" s="1">
        <v>3</v>
      </c>
      <c r="L4" s="1">
        <v>4</v>
      </c>
      <c r="M4" s="6">
        <f>G4/E4</f>
        <v>25.227906976744187</v>
      </c>
      <c r="N4">
        <f>M4-H4</f>
        <v>7.2279069767441868</v>
      </c>
    </row>
    <row r="5" spans="1:14" hidden="1" x14ac:dyDescent="0.3">
      <c r="A5" s="1" t="s">
        <v>33</v>
      </c>
      <c r="B5" s="1">
        <v>21</v>
      </c>
      <c r="C5" s="1">
        <v>6</v>
      </c>
      <c r="D5" s="4">
        <v>160</v>
      </c>
      <c r="E5" s="1">
        <v>110</v>
      </c>
      <c r="F5" s="1">
        <v>3.9</v>
      </c>
      <c r="G5" s="1">
        <v>2875</v>
      </c>
      <c r="H5" s="1">
        <v>18.899999999999999</v>
      </c>
      <c r="I5" s="1">
        <v>0</v>
      </c>
      <c r="J5" s="1">
        <v>1</v>
      </c>
      <c r="K5" s="1">
        <v>4</v>
      </c>
      <c r="L5" s="1">
        <v>4</v>
      </c>
      <c r="M5" s="6">
        <f>G5/E5</f>
        <v>26.136363636363637</v>
      </c>
      <c r="N5">
        <f>M5-H5</f>
        <v>7.2363636363636381</v>
      </c>
    </row>
    <row r="6" spans="1:14" hidden="1" x14ac:dyDescent="0.3">
      <c r="A6" s="1" t="s">
        <v>31</v>
      </c>
      <c r="B6" s="1">
        <v>21.5</v>
      </c>
      <c r="C6" s="1">
        <v>4</v>
      </c>
      <c r="D6" s="4">
        <v>120.1</v>
      </c>
      <c r="E6" s="1">
        <v>97</v>
      </c>
      <c r="F6" s="1">
        <v>3.7</v>
      </c>
      <c r="G6" s="1">
        <v>2465</v>
      </c>
      <c r="H6" s="1">
        <v>17.600000000000001</v>
      </c>
      <c r="I6" s="1">
        <v>1</v>
      </c>
      <c r="J6" s="1">
        <v>0</v>
      </c>
      <c r="K6" s="1">
        <v>3</v>
      </c>
      <c r="L6" s="1">
        <v>1</v>
      </c>
      <c r="M6" s="6">
        <f>G6/E6</f>
        <v>25.412371134020617</v>
      </c>
      <c r="N6">
        <f>M6-H6</f>
        <v>7.8123711340206157</v>
      </c>
    </row>
    <row r="7" spans="1:14" hidden="1" x14ac:dyDescent="0.3">
      <c r="A7" s="1" t="s">
        <v>32</v>
      </c>
      <c r="B7" s="1">
        <v>21.4</v>
      </c>
      <c r="C7" s="1">
        <v>4</v>
      </c>
      <c r="D7" s="4">
        <v>121</v>
      </c>
      <c r="E7" s="1">
        <v>109</v>
      </c>
      <c r="F7" s="1">
        <v>4.1100000000000003</v>
      </c>
      <c r="G7" s="1">
        <v>2780</v>
      </c>
      <c r="H7" s="1">
        <v>17.399999999999999</v>
      </c>
      <c r="I7" s="1">
        <v>1</v>
      </c>
      <c r="J7" s="1">
        <v>1</v>
      </c>
      <c r="K7" s="1">
        <v>4</v>
      </c>
      <c r="L7" s="1">
        <v>2</v>
      </c>
      <c r="M7" s="6">
        <f>G7/E7</f>
        <v>25.504587155963304</v>
      </c>
      <c r="N7">
        <f>M7-H7</f>
        <v>8.1045871559633049</v>
      </c>
    </row>
    <row r="8" spans="1:14" x14ac:dyDescent="0.3">
      <c r="A8" s="1" t="s">
        <v>36</v>
      </c>
      <c r="B8" s="1">
        <v>33.9</v>
      </c>
      <c r="C8" s="1">
        <v>4</v>
      </c>
      <c r="D8" s="4">
        <v>71.099999999999994</v>
      </c>
      <c r="E8" s="1">
        <v>65</v>
      </c>
      <c r="F8" s="1">
        <v>4.22</v>
      </c>
      <c r="G8" s="1">
        <v>1835</v>
      </c>
      <c r="H8" s="1">
        <v>20</v>
      </c>
      <c r="I8" s="1">
        <v>1</v>
      </c>
      <c r="J8" s="1">
        <v>1</v>
      </c>
      <c r="K8" s="1">
        <v>4</v>
      </c>
      <c r="L8" s="1">
        <v>1</v>
      </c>
      <c r="M8" s="6">
        <f>G8/E8</f>
        <v>28.23076923076923</v>
      </c>
      <c r="N8">
        <f>M8-H8</f>
        <v>8.2307692307692299</v>
      </c>
    </row>
    <row r="9" spans="1:14" x14ac:dyDescent="0.3">
      <c r="A9" s="1" t="s">
        <v>38</v>
      </c>
      <c r="B9" s="1">
        <v>27.3</v>
      </c>
      <c r="C9" s="1">
        <v>4</v>
      </c>
      <c r="D9" s="4">
        <v>79</v>
      </c>
      <c r="E9" s="1">
        <v>66</v>
      </c>
      <c r="F9" s="1">
        <v>4.08</v>
      </c>
      <c r="G9" s="1">
        <v>1935</v>
      </c>
      <c r="H9" s="1">
        <v>20.22</v>
      </c>
      <c r="I9" s="1">
        <v>1</v>
      </c>
      <c r="J9" s="1">
        <v>1</v>
      </c>
      <c r="K9" s="1">
        <v>4</v>
      </c>
      <c r="L9" s="1">
        <v>1</v>
      </c>
      <c r="M9" s="6">
        <f>G9/E9</f>
        <v>29.318181818181817</v>
      </c>
      <c r="N9">
        <f>M9-H9</f>
        <v>9.0981818181818177</v>
      </c>
    </row>
    <row r="10" spans="1:14" x14ac:dyDescent="0.3">
      <c r="A10" s="1" t="s">
        <v>35</v>
      </c>
      <c r="B10" s="1">
        <v>19.2</v>
      </c>
      <c r="C10" s="1">
        <v>6</v>
      </c>
      <c r="D10" s="4">
        <v>167.6</v>
      </c>
      <c r="E10" s="1">
        <v>123</v>
      </c>
      <c r="F10" s="1">
        <v>3.92</v>
      </c>
      <c r="G10" s="1">
        <v>3440</v>
      </c>
      <c r="H10" s="1">
        <v>18.3</v>
      </c>
      <c r="I10" s="1">
        <v>1</v>
      </c>
      <c r="J10" s="1">
        <v>0</v>
      </c>
      <c r="K10" s="1">
        <v>4</v>
      </c>
      <c r="L10" s="1">
        <v>4</v>
      </c>
      <c r="M10" s="6">
        <f>G10/E10</f>
        <v>27.967479674796749</v>
      </c>
      <c r="N10">
        <f>M10-H10</f>
        <v>9.6674796747967484</v>
      </c>
    </row>
    <row r="11" spans="1:14" x14ac:dyDescent="0.3">
      <c r="A11" s="1" t="s">
        <v>37</v>
      </c>
      <c r="B11" s="1">
        <v>21.4</v>
      </c>
      <c r="C11" s="1">
        <v>6</v>
      </c>
      <c r="D11" s="4">
        <v>258</v>
      </c>
      <c r="E11" s="1">
        <v>110</v>
      </c>
      <c r="F11" s="1">
        <v>3.08</v>
      </c>
      <c r="G11" s="1">
        <v>3215</v>
      </c>
      <c r="H11" s="1">
        <v>15.84</v>
      </c>
      <c r="I11" s="1">
        <v>1</v>
      </c>
      <c r="J11" s="1">
        <v>0</v>
      </c>
      <c r="K11" s="1">
        <v>3</v>
      </c>
      <c r="L11" s="1">
        <v>1</v>
      </c>
      <c r="M11" s="6">
        <f>G11/E11</f>
        <v>29.227272727272727</v>
      </c>
      <c r="N11">
        <f>M11-H11</f>
        <v>13.387272727272727</v>
      </c>
    </row>
    <row r="12" spans="1:14" x14ac:dyDescent="0.3">
      <c r="A12" s="1" t="s">
        <v>40</v>
      </c>
      <c r="B12" s="1">
        <v>18.100000000000001</v>
      </c>
      <c r="C12" s="1">
        <v>6</v>
      </c>
      <c r="D12" s="4">
        <v>225</v>
      </c>
      <c r="E12" s="1">
        <v>105</v>
      </c>
      <c r="F12" s="1">
        <v>2.76</v>
      </c>
      <c r="G12" s="1">
        <v>3460</v>
      </c>
      <c r="H12" s="1">
        <v>19.440000000000001</v>
      </c>
      <c r="I12" s="1">
        <v>1</v>
      </c>
      <c r="J12" s="1">
        <v>0</v>
      </c>
      <c r="K12" s="1">
        <v>3</v>
      </c>
      <c r="L12" s="1">
        <v>1</v>
      </c>
      <c r="M12" s="6">
        <f>G12/E12</f>
        <v>32.952380952380949</v>
      </c>
      <c r="N12">
        <f>M12-H12</f>
        <v>13.512380952380948</v>
      </c>
    </row>
    <row r="13" spans="1:14" x14ac:dyDescent="0.3">
      <c r="A13" s="1" t="s">
        <v>39</v>
      </c>
      <c r="B13" s="1">
        <v>30.4</v>
      </c>
      <c r="C13" s="1">
        <v>4</v>
      </c>
      <c r="D13" s="4">
        <v>75.7</v>
      </c>
      <c r="E13" s="1">
        <v>52</v>
      </c>
      <c r="F13" s="1">
        <v>4.93</v>
      </c>
      <c r="G13" s="1">
        <v>1615</v>
      </c>
      <c r="H13" s="1">
        <v>17.02</v>
      </c>
      <c r="I13" s="1">
        <v>1</v>
      </c>
      <c r="J13" s="1">
        <v>1</v>
      </c>
      <c r="K13" s="1">
        <v>4</v>
      </c>
      <c r="L13" s="1">
        <v>2</v>
      </c>
      <c r="M13" s="6">
        <f>G13/E13</f>
        <v>31.057692307692307</v>
      </c>
      <c r="N13">
        <f>M13-H13</f>
        <v>14.037692307692307</v>
      </c>
    </row>
    <row r="14" spans="1:14" x14ac:dyDescent="0.3">
      <c r="A14" s="1" t="s">
        <v>41</v>
      </c>
      <c r="B14" s="1">
        <v>22.8</v>
      </c>
      <c r="C14" s="1">
        <v>4</v>
      </c>
      <c r="D14" s="4">
        <v>140.80000000000001</v>
      </c>
      <c r="E14" s="1">
        <v>95</v>
      </c>
      <c r="F14" s="1">
        <v>3.92</v>
      </c>
      <c r="G14" s="1">
        <v>3150</v>
      </c>
      <c r="H14" s="1">
        <v>18.61</v>
      </c>
      <c r="I14" s="1">
        <v>1</v>
      </c>
      <c r="J14" s="1">
        <v>0</v>
      </c>
      <c r="K14" s="1">
        <v>4</v>
      </c>
      <c r="L14" s="1">
        <v>2</v>
      </c>
      <c r="M14" s="6">
        <f>G14/E14</f>
        <v>33.157894736842103</v>
      </c>
      <c r="N14">
        <f>M14-H14</f>
        <v>14.547894736842103</v>
      </c>
    </row>
    <row r="15" spans="1:14" x14ac:dyDescent="0.3">
      <c r="A15" s="1" t="s">
        <v>42</v>
      </c>
      <c r="B15" s="1">
        <v>32.4</v>
      </c>
      <c r="C15" s="1">
        <v>4</v>
      </c>
      <c r="D15" s="4">
        <v>78.7</v>
      </c>
      <c r="E15" s="1">
        <v>66</v>
      </c>
      <c r="F15" s="1">
        <v>4.08</v>
      </c>
      <c r="G15" s="1">
        <v>2200</v>
      </c>
      <c r="H15" s="1">
        <v>17.02</v>
      </c>
      <c r="I15" s="1">
        <v>1</v>
      </c>
      <c r="J15" s="1">
        <v>1</v>
      </c>
      <c r="K15" s="1">
        <v>4</v>
      </c>
      <c r="L15" s="1">
        <v>1</v>
      </c>
      <c r="M15" s="6">
        <f>G15/E15</f>
        <v>33.333333333333336</v>
      </c>
      <c r="N15">
        <f>M15-H15</f>
        <v>16.313333333333336</v>
      </c>
    </row>
    <row r="16" spans="1:14" x14ac:dyDescent="0.3">
      <c r="A16" s="1" t="s">
        <v>43</v>
      </c>
      <c r="B16" s="1">
        <v>24.4</v>
      </c>
      <c r="C16" s="1">
        <v>4</v>
      </c>
      <c r="D16" s="4">
        <v>146.69999999999999</v>
      </c>
      <c r="E16" s="1">
        <v>62</v>
      </c>
      <c r="F16" s="1">
        <v>3.69</v>
      </c>
      <c r="G16" s="1">
        <v>3190</v>
      </c>
      <c r="H16" s="1">
        <v>16.46</v>
      </c>
      <c r="I16" s="1">
        <v>1</v>
      </c>
      <c r="J16" s="1">
        <v>0</v>
      </c>
      <c r="K16" s="1">
        <v>4</v>
      </c>
      <c r="L16" s="1">
        <v>2</v>
      </c>
      <c r="M16" s="6">
        <f>G16/E16</f>
        <v>51.451612903225808</v>
      </c>
      <c r="N16">
        <f>M16-H16</f>
        <v>34.991612903225807</v>
      </c>
    </row>
    <row r="17" spans="1:13" hidden="1" x14ac:dyDescent="0.3">
      <c r="A17" s="1" t="s">
        <v>28</v>
      </c>
      <c r="B17" s="1">
        <v>21</v>
      </c>
      <c r="C17" s="1">
        <v>6</v>
      </c>
      <c r="D17" s="4">
        <v>160</v>
      </c>
      <c r="E17" s="1">
        <v>110</v>
      </c>
      <c r="F17" s="1">
        <v>3.9</v>
      </c>
      <c r="G17" s="1">
        <v>2620</v>
      </c>
      <c r="H17" s="1">
        <v>17.82</v>
      </c>
      <c r="I17" s="1">
        <v>0</v>
      </c>
      <c r="J17" s="1">
        <v>1</v>
      </c>
      <c r="K17" s="1">
        <v>4</v>
      </c>
      <c r="L17" s="1">
        <v>4</v>
      </c>
      <c r="M17" s="6">
        <f t="shared" ref="M2:M33" si="0">G17/E17</f>
        <v>23.818181818181817</v>
      </c>
    </row>
    <row r="18" spans="1:13" hidden="1" x14ac:dyDescent="0.3">
      <c r="A18" s="1" t="s">
        <v>27</v>
      </c>
      <c r="B18" s="1">
        <v>26</v>
      </c>
      <c r="C18" s="1">
        <v>4</v>
      </c>
      <c r="D18" s="4">
        <v>120.3</v>
      </c>
      <c r="E18" s="1">
        <v>91</v>
      </c>
      <c r="F18" s="1">
        <v>4.43</v>
      </c>
      <c r="G18" s="1">
        <v>2140</v>
      </c>
      <c r="H18" s="1">
        <v>17.420000000000002</v>
      </c>
      <c r="I18" s="1">
        <v>0</v>
      </c>
      <c r="J18" s="1">
        <v>1</v>
      </c>
      <c r="K18" s="1">
        <v>5</v>
      </c>
      <c r="L18" s="1">
        <v>2</v>
      </c>
      <c r="M18" s="6">
        <f t="shared" si="0"/>
        <v>23.516483516483518</v>
      </c>
    </row>
    <row r="19" spans="1:13" hidden="1" x14ac:dyDescent="0.3">
      <c r="A19" s="1" t="s">
        <v>26</v>
      </c>
      <c r="B19" s="1">
        <v>15.5</v>
      </c>
      <c r="C19" s="1">
        <v>8</v>
      </c>
      <c r="D19" s="4">
        <v>318</v>
      </c>
      <c r="E19" s="1">
        <v>150</v>
      </c>
      <c r="F19" s="1">
        <v>2.76</v>
      </c>
      <c r="G19" s="1">
        <v>3520</v>
      </c>
      <c r="H19" s="1">
        <v>19.47</v>
      </c>
      <c r="I19" s="1">
        <v>0</v>
      </c>
      <c r="J19" s="1">
        <v>0</v>
      </c>
      <c r="K19" s="1">
        <v>3</v>
      </c>
      <c r="L19" s="1">
        <v>2</v>
      </c>
      <c r="M19" s="6">
        <f t="shared" si="0"/>
        <v>23.466666666666665</v>
      </c>
    </row>
    <row r="20" spans="1:13" hidden="1" x14ac:dyDescent="0.3">
      <c r="A20" s="1" t="s">
        <v>25</v>
      </c>
      <c r="B20" s="1">
        <v>15.2</v>
      </c>
      <c r="C20" s="1">
        <v>8</v>
      </c>
      <c r="D20" s="4">
        <v>304</v>
      </c>
      <c r="E20" s="1">
        <v>150</v>
      </c>
      <c r="F20" s="1">
        <v>3.15</v>
      </c>
      <c r="G20" s="1">
        <v>3435</v>
      </c>
      <c r="H20" s="1">
        <v>18.52</v>
      </c>
      <c r="I20" s="1">
        <v>0</v>
      </c>
      <c r="J20" s="1">
        <v>0</v>
      </c>
      <c r="K20" s="1">
        <v>3</v>
      </c>
      <c r="L20" s="1">
        <v>2</v>
      </c>
      <c r="M20" s="6">
        <f t="shared" si="0"/>
        <v>22.9</v>
      </c>
    </row>
    <row r="21" spans="1:13" hidden="1" x14ac:dyDescent="0.3">
      <c r="A21" s="1" t="s">
        <v>24</v>
      </c>
      <c r="B21" s="1">
        <v>16.399999999999999</v>
      </c>
      <c r="C21" s="1">
        <v>8</v>
      </c>
      <c r="D21" s="4">
        <v>275.8</v>
      </c>
      <c r="E21" s="1">
        <v>180</v>
      </c>
      <c r="F21" s="1">
        <v>3.07</v>
      </c>
      <c r="G21" s="1">
        <v>4070.0000000000005</v>
      </c>
      <c r="H21" s="1">
        <v>19.899999999999999</v>
      </c>
      <c r="I21" s="1">
        <v>0</v>
      </c>
      <c r="J21" s="1">
        <v>0</v>
      </c>
      <c r="K21" s="1">
        <v>3</v>
      </c>
      <c r="L21" s="1">
        <v>3</v>
      </c>
      <c r="M21" s="6">
        <f t="shared" si="0"/>
        <v>22.611111111111114</v>
      </c>
    </row>
    <row r="22" spans="1:13" hidden="1" x14ac:dyDescent="0.3">
      <c r="A22" s="1" t="s">
        <v>23</v>
      </c>
      <c r="B22" s="1">
        <v>19.2</v>
      </c>
      <c r="C22" s="1">
        <v>8</v>
      </c>
      <c r="D22" s="4">
        <v>400</v>
      </c>
      <c r="E22" s="1">
        <v>175</v>
      </c>
      <c r="F22" s="1">
        <v>3.08</v>
      </c>
      <c r="G22" s="1">
        <v>3845</v>
      </c>
      <c r="H22" s="1">
        <v>20.010000000000002</v>
      </c>
      <c r="I22" s="1">
        <v>0</v>
      </c>
      <c r="J22" s="1">
        <v>0</v>
      </c>
      <c r="K22" s="1">
        <v>3</v>
      </c>
      <c r="L22" s="1">
        <v>2</v>
      </c>
      <c r="M22" s="6">
        <f t="shared" si="0"/>
        <v>21.971428571428572</v>
      </c>
    </row>
    <row r="23" spans="1:13" hidden="1" x14ac:dyDescent="0.3">
      <c r="A23" s="1" t="s">
        <v>22</v>
      </c>
      <c r="B23" s="1">
        <v>10.4</v>
      </c>
      <c r="C23" s="1">
        <v>8</v>
      </c>
      <c r="D23" s="4">
        <v>472</v>
      </c>
      <c r="E23" s="1">
        <v>230</v>
      </c>
      <c r="F23" s="1">
        <v>2.93</v>
      </c>
      <c r="G23" s="1">
        <v>5000</v>
      </c>
      <c r="H23" s="1">
        <v>16.87</v>
      </c>
      <c r="I23" s="1">
        <v>0</v>
      </c>
      <c r="J23" s="1">
        <v>0</v>
      </c>
      <c r="K23" s="1">
        <v>3</v>
      </c>
      <c r="L23" s="1">
        <v>4</v>
      </c>
      <c r="M23" s="6">
        <f t="shared" si="0"/>
        <v>21.739130434782609</v>
      </c>
    </row>
    <row r="24" spans="1:13" hidden="1" x14ac:dyDescent="0.3">
      <c r="A24" s="1" t="s">
        <v>21</v>
      </c>
      <c r="B24" s="1">
        <v>15.2</v>
      </c>
      <c r="C24" s="1">
        <v>8</v>
      </c>
      <c r="D24" s="4">
        <v>275.8</v>
      </c>
      <c r="E24" s="1">
        <v>180</v>
      </c>
      <c r="F24" s="1">
        <v>3.07</v>
      </c>
      <c r="G24" s="1">
        <v>3780</v>
      </c>
      <c r="H24" s="1">
        <v>17.3</v>
      </c>
      <c r="I24" s="1">
        <v>0</v>
      </c>
      <c r="J24" s="1">
        <v>0</v>
      </c>
      <c r="K24" s="1">
        <v>3</v>
      </c>
      <c r="L24" s="1">
        <v>3</v>
      </c>
      <c r="M24" s="6">
        <f t="shared" si="0"/>
        <v>21</v>
      </c>
    </row>
    <row r="25" spans="1:13" hidden="1" x14ac:dyDescent="0.3">
      <c r="A25" s="1" t="s">
        <v>20</v>
      </c>
      <c r="B25" s="1">
        <v>17.3</v>
      </c>
      <c r="C25" s="1">
        <v>8</v>
      </c>
      <c r="D25" s="4">
        <v>275.8</v>
      </c>
      <c r="E25" s="1">
        <v>180</v>
      </c>
      <c r="F25" s="1">
        <v>3.07</v>
      </c>
      <c r="G25" s="1">
        <v>3730</v>
      </c>
      <c r="H25" s="1">
        <v>15.41</v>
      </c>
      <c r="I25" s="1">
        <v>0</v>
      </c>
      <c r="J25" s="1">
        <v>0</v>
      </c>
      <c r="K25" s="1">
        <v>3</v>
      </c>
      <c r="L25" s="1">
        <v>3</v>
      </c>
      <c r="M25" s="6">
        <f t="shared" si="0"/>
        <v>20.722222222222221</v>
      </c>
    </row>
    <row r="26" spans="1:13" hidden="1" x14ac:dyDescent="0.3">
      <c r="A26" s="1" t="s">
        <v>19</v>
      </c>
      <c r="B26" s="1">
        <v>14.7</v>
      </c>
      <c r="C26" s="1">
        <v>8</v>
      </c>
      <c r="D26" s="4">
        <v>440</v>
      </c>
      <c r="E26" s="1">
        <v>270</v>
      </c>
      <c r="F26" s="1">
        <v>3.23</v>
      </c>
      <c r="G26" s="1">
        <v>5345</v>
      </c>
      <c r="H26" s="1">
        <v>17.05</v>
      </c>
      <c r="I26" s="1">
        <v>0</v>
      </c>
      <c r="J26" s="1">
        <v>0</v>
      </c>
      <c r="K26" s="1">
        <v>3</v>
      </c>
      <c r="L26" s="1">
        <v>4</v>
      </c>
      <c r="M26" s="6">
        <f t="shared" si="0"/>
        <v>19.796296296296298</v>
      </c>
    </row>
    <row r="27" spans="1:13" hidden="1" x14ac:dyDescent="0.3">
      <c r="A27" s="1" t="s">
        <v>18</v>
      </c>
      <c r="B27" s="1">
        <v>18.7</v>
      </c>
      <c r="C27" s="1">
        <v>8</v>
      </c>
      <c r="D27" s="4">
        <v>360</v>
      </c>
      <c r="E27" s="1">
        <v>175</v>
      </c>
      <c r="F27" s="1">
        <v>3.15</v>
      </c>
      <c r="G27" s="1">
        <v>3440</v>
      </c>
      <c r="H27" s="1">
        <v>18.899999999999999</v>
      </c>
      <c r="I27" s="1">
        <v>0</v>
      </c>
      <c r="J27" s="1">
        <v>0</v>
      </c>
      <c r="K27" s="1">
        <v>3</v>
      </c>
      <c r="L27" s="1">
        <v>2</v>
      </c>
      <c r="M27" s="6">
        <f t="shared" si="0"/>
        <v>19.657142857142858</v>
      </c>
    </row>
    <row r="28" spans="1:13" hidden="1" x14ac:dyDescent="0.3">
      <c r="A28" s="1" t="s">
        <v>17</v>
      </c>
      <c r="B28" s="1">
        <v>19.7</v>
      </c>
      <c r="C28" s="1">
        <v>6</v>
      </c>
      <c r="D28" s="4">
        <v>145</v>
      </c>
      <c r="E28" s="1">
        <v>175</v>
      </c>
      <c r="F28" s="1">
        <v>3.62</v>
      </c>
      <c r="G28" s="1">
        <v>2770</v>
      </c>
      <c r="H28" s="1">
        <v>16.7</v>
      </c>
      <c r="I28" s="1">
        <v>0</v>
      </c>
      <c r="J28" s="1">
        <v>1</v>
      </c>
      <c r="K28" s="1">
        <v>5</v>
      </c>
      <c r="L28" s="1">
        <v>6</v>
      </c>
      <c r="M28" s="6">
        <f t="shared" si="0"/>
        <v>15.828571428571429</v>
      </c>
    </row>
    <row r="29" spans="1:13" hidden="1" x14ac:dyDescent="0.3">
      <c r="A29" s="1" t="s">
        <v>16</v>
      </c>
      <c r="B29" s="1">
        <v>13.3</v>
      </c>
      <c r="C29" s="1">
        <v>8</v>
      </c>
      <c r="D29" s="4">
        <v>350</v>
      </c>
      <c r="E29" s="1">
        <v>245</v>
      </c>
      <c r="F29" s="1">
        <v>3.73</v>
      </c>
      <c r="G29" s="1">
        <v>3840</v>
      </c>
      <c r="H29" s="1">
        <v>16.899999999999999</v>
      </c>
      <c r="I29" s="1">
        <v>0</v>
      </c>
      <c r="J29" s="1">
        <v>0</v>
      </c>
      <c r="K29" s="1">
        <v>3</v>
      </c>
      <c r="L29" s="1">
        <v>4</v>
      </c>
      <c r="M29" s="6">
        <f t="shared" si="0"/>
        <v>15.673469387755102</v>
      </c>
    </row>
    <row r="30" spans="1:13" hidden="1" x14ac:dyDescent="0.3">
      <c r="A30" s="1" t="s">
        <v>15</v>
      </c>
      <c r="B30" s="1">
        <v>14.3</v>
      </c>
      <c r="C30" s="1">
        <v>8</v>
      </c>
      <c r="D30" s="4">
        <v>360</v>
      </c>
      <c r="E30" s="1">
        <v>245</v>
      </c>
      <c r="F30" s="1">
        <v>3.21</v>
      </c>
      <c r="G30" s="1">
        <v>3570</v>
      </c>
      <c r="H30" s="1">
        <v>14.5</v>
      </c>
      <c r="I30" s="1">
        <v>0</v>
      </c>
      <c r="J30" s="1">
        <v>0</v>
      </c>
      <c r="K30" s="1">
        <v>3</v>
      </c>
      <c r="L30" s="1">
        <v>4</v>
      </c>
      <c r="M30" s="6">
        <f t="shared" si="0"/>
        <v>14.571428571428571</v>
      </c>
    </row>
    <row r="31" spans="1:13" hidden="1" x14ac:dyDescent="0.3">
      <c r="A31" s="1" t="s">
        <v>14</v>
      </c>
      <c r="B31" s="1">
        <v>30.4</v>
      </c>
      <c r="C31" s="1">
        <v>4</v>
      </c>
      <c r="D31" s="4">
        <v>95.1</v>
      </c>
      <c r="E31" s="1">
        <v>113</v>
      </c>
      <c r="F31" s="1">
        <v>3.77</v>
      </c>
      <c r="G31" s="1">
        <v>1513</v>
      </c>
      <c r="H31" s="1">
        <v>15.5</v>
      </c>
      <c r="I31" s="1">
        <v>1</v>
      </c>
      <c r="J31" s="1">
        <v>1</v>
      </c>
      <c r="K31" s="1">
        <v>5</v>
      </c>
      <c r="L31" s="1">
        <v>2</v>
      </c>
      <c r="M31" s="6">
        <f t="shared" si="0"/>
        <v>13.389380530973451</v>
      </c>
    </row>
    <row r="32" spans="1:13" hidden="1" x14ac:dyDescent="0.3">
      <c r="A32" s="1" t="s">
        <v>13</v>
      </c>
      <c r="B32" s="1">
        <v>15.8</v>
      </c>
      <c r="C32" s="1">
        <v>8</v>
      </c>
      <c r="D32" s="4">
        <v>351</v>
      </c>
      <c r="E32" s="1">
        <v>264</v>
      </c>
      <c r="F32" s="1">
        <v>4.22</v>
      </c>
      <c r="G32" s="1">
        <v>3170</v>
      </c>
      <c r="H32" s="1">
        <v>14.6</v>
      </c>
      <c r="I32" s="1">
        <v>0</v>
      </c>
      <c r="J32" s="1">
        <v>1</v>
      </c>
      <c r="K32" s="1">
        <v>5</v>
      </c>
      <c r="L32" s="1">
        <v>4</v>
      </c>
      <c r="M32" s="6">
        <f t="shared" si="0"/>
        <v>12.007575757575758</v>
      </c>
    </row>
    <row r="33" spans="1:13" hidden="1" x14ac:dyDescent="0.3">
      <c r="A33" s="1" t="s">
        <v>12</v>
      </c>
      <c r="B33" s="1">
        <v>30.1</v>
      </c>
      <c r="C33" s="1">
        <v>8</v>
      </c>
      <c r="D33" s="4">
        <v>301</v>
      </c>
      <c r="E33" s="1">
        <v>335</v>
      </c>
      <c r="F33" s="1">
        <v>3.54</v>
      </c>
      <c r="G33" s="1">
        <v>3570</v>
      </c>
      <c r="H33" s="1">
        <v>18.600000000000001</v>
      </c>
      <c r="I33" s="1">
        <v>0</v>
      </c>
      <c r="J33" s="1">
        <v>1</v>
      </c>
      <c r="K33" s="1">
        <v>5</v>
      </c>
      <c r="L33" s="1">
        <v>8</v>
      </c>
      <c r="M33" s="6">
        <f t="shared" si="0"/>
        <v>10.656716417910447</v>
      </c>
    </row>
    <row r="34" spans="1:13" hidden="1" x14ac:dyDescent="0.3">
      <c r="A34" s="1"/>
      <c r="B34" s="1"/>
      <c r="C34" s="1">
        <f>AVERAGE(C1:C33)</f>
        <v>6.1875</v>
      </c>
      <c r="D34" s="4"/>
      <c r="E34" s="1"/>
      <c r="F34" s="1"/>
      <c r="G34" s="1"/>
      <c r="H34" s="1"/>
      <c r="I34" s="1"/>
      <c r="J34" s="1"/>
      <c r="K34" s="1"/>
      <c r="L34" s="1"/>
      <c r="M34" s="6"/>
    </row>
    <row r="37" spans="1:13" x14ac:dyDescent="0.3">
      <c r="A37" s="18" t="s">
        <v>68</v>
      </c>
    </row>
    <row r="38" spans="1:13" x14ac:dyDescent="0.3">
      <c r="A38" s="6" t="s">
        <v>69</v>
      </c>
    </row>
    <row r="40" spans="1:13" x14ac:dyDescent="0.3">
      <c r="A40" t="s">
        <v>70</v>
      </c>
    </row>
  </sheetData>
  <autoFilter ref="A1:M34" xr:uid="{E3020AE8-8D2A-4968-BA4C-D74EEB0D7702}">
    <filterColumn colId="12">
      <top10 val="10" filterVal="27.967479674796749"/>
    </filterColumn>
  </autoFilter>
  <sortState xmlns:xlrd2="http://schemas.microsoft.com/office/spreadsheetml/2017/richdata2" ref="A2:N16">
    <sortCondition ref="N2:N34"/>
  </sortState>
  <hyperlinks>
    <hyperlink ref="A1" r:id="rId1" xr:uid="{B2A4805E-FF29-46F6-909E-A66EF7572E0B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B889-9096-4C84-B084-6D384EB08989}">
  <sheetPr filterMode="1"/>
  <dimension ref="A1:M59"/>
  <sheetViews>
    <sheetView topLeftCell="A39" workbookViewId="0">
      <selection activeCell="E39" sqref="E39"/>
    </sheetView>
  </sheetViews>
  <sheetFormatPr defaultRowHeight="14.4" x14ac:dyDescent="0.3"/>
  <cols>
    <col min="1" max="1" width="47" bestFit="1" customWidth="1"/>
  </cols>
  <sheetData>
    <row r="1" spans="1:13" x14ac:dyDescent="0.3">
      <c r="A1" s="7" t="s">
        <v>74</v>
      </c>
    </row>
    <row r="2" spans="1:13" x14ac:dyDescent="0.3">
      <c r="A2" s="5" t="s">
        <v>0</v>
      </c>
      <c r="B2" s="1" t="s">
        <v>1</v>
      </c>
      <c r="C2" s="1" t="s">
        <v>2</v>
      </c>
      <c r="D2" s="4" t="s">
        <v>3</v>
      </c>
      <c r="E2" s="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3"/>
    </row>
    <row r="3" spans="1:13" x14ac:dyDescent="0.3">
      <c r="A3" s="1" t="s">
        <v>12</v>
      </c>
      <c r="B3" s="1">
        <v>30.1</v>
      </c>
      <c r="C3" s="1">
        <v>8</v>
      </c>
      <c r="D3" s="4">
        <v>301</v>
      </c>
      <c r="E3" s="1">
        <v>335</v>
      </c>
      <c r="F3" s="1">
        <v>3.54</v>
      </c>
      <c r="G3" s="1">
        <v>3570</v>
      </c>
      <c r="H3" s="1">
        <v>18.600000000000001</v>
      </c>
      <c r="I3" s="1">
        <v>0</v>
      </c>
      <c r="J3" s="1">
        <v>1</v>
      </c>
      <c r="K3" s="1">
        <v>5</v>
      </c>
      <c r="L3" s="1">
        <v>8</v>
      </c>
      <c r="M3" s="6"/>
    </row>
    <row r="4" spans="1:13" x14ac:dyDescent="0.3">
      <c r="A4" s="1" t="s">
        <v>19</v>
      </c>
      <c r="B4" s="1">
        <v>14.7</v>
      </c>
      <c r="C4" s="1">
        <v>8</v>
      </c>
      <c r="D4" s="4">
        <v>440</v>
      </c>
      <c r="E4" s="1">
        <v>270</v>
      </c>
      <c r="F4" s="1">
        <v>3.23</v>
      </c>
      <c r="G4" s="1">
        <v>5345</v>
      </c>
      <c r="H4" s="1">
        <v>17.05</v>
      </c>
      <c r="I4" s="1">
        <v>0</v>
      </c>
      <c r="J4" s="1">
        <v>0</v>
      </c>
      <c r="K4" s="1">
        <v>3</v>
      </c>
      <c r="L4" s="1">
        <v>4</v>
      </c>
      <c r="M4" s="6"/>
    </row>
    <row r="5" spans="1:13" x14ac:dyDescent="0.3">
      <c r="A5" s="1" t="s">
        <v>13</v>
      </c>
      <c r="B5" s="1">
        <v>15.8</v>
      </c>
      <c r="C5" s="1">
        <v>8</v>
      </c>
      <c r="D5" s="4">
        <v>351</v>
      </c>
      <c r="E5" s="1">
        <v>264</v>
      </c>
      <c r="F5" s="1">
        <v>4.22</v>
      </c>
      <c r="G5" s="1">
        <v>3170</v>
      </c>
      <c r="H5" s="1">
        <v>14.6</v>
      </c>
      <c r="I5" s="1">
        <v>0</v>
      </c>
      <c r="J5" s="1">
        <v>1</v>
      </c>
      <c r="K5" s="1">
        <v>5</v>
      </c>
      <c r="L5" s="1">
        <v>4</v>
      </c>
      <c r="M5" s="6"/>
    </row>
    <row r="6" spans="1:13" x14ac:dyDescent="0.3">
      <c r="A6" s="1" t="s">
        <v>15</v>
      </c>
      <c r="B6" s="1">
        <v>14.3</v>
      </c>
      <c r="C6" s="1">
        <v>8</v>
      </c>
      <c r="D6" s="4">
        <v>360</v>
      </c>
      <c r="E6" s="1">
        <v>245</v>
      </c>
      <c r="F6" s="1">
        <v>3.21</v>
      </c>
      <c r="G6" s="1">
        <v>3570</v>
      </c>
      <c r="H6" s="1">
        <v>14.5</v>
      </c>
      <c r="I6" s="1">
        <v>0</v>
      </c>
      <c r="J6" s="1">
        <v>0</v>
      </c>
      <c r="K6" s="1">
        <v>3</v>
      </c>
      <c r="L6" s="1">
        <v>4</v>
      </c>
      <c r="M6" s="6"/>
    </row>
    <row r="7" spans="1:13" x14ac:dyDescent="0.3">
      <c r="A7" s="1" t="s">
        <v>16</v>
      </c>
      <c r="B7" s="1">
        <v>13.3</v>
      </c>
      <c r="C7" s="1">
        <v>8</v>
      </c>
      <c r="D7" s="4">
        <v>350</v>
      </c>
      <c r="E7" s="1">
        <v>245</v>
      </c>
      <c r="F7" s="1">
        <v>3.73</v>
      </c>
      <c r="G7" s="1">
        <v>3840</v>
      </c>
      <c r="H7" s="1">
        <v>16.899999999999999</v>
      </c>
      <c r="I7" s="1">
        <v>0</v>
      </c>
      <c r="J7" s="1">
        <v>0</v>
      </c>
      <c r="K7" s="1">
        <v>3</v>
      </c>
      <c r="L7" s="1">
        <v>4</v>
      </c>
      <c r="M7" s="6"/>
    </row>
    <row r="8" spans="1:13" x14ac:dyDescent="0.3">
      <c r="A8" s="1" t="s">
        <v>22</v>
      </c>
      <c r="B8" s="1">
        <v>10.4</v>
      </c>
      <c r="C8" s="1">
        <v>8</v>
      </c>
      <c r="D8" s="4">
        <v>472</v>
      </c>
      <c r="E8" s="1">
        <v>230</v>
      </c>
      <c r="F8" s="1">
        <v>2.93</v>
      </c>
      <c r="G8" s="1">
        <v>5000</v>
      </c>
      <c r="H8" s="1">
        <v>16.87</v>
      </c>
      <c r="I8" s="1">
        <v>0</v>
      </c>
      <c r="J8" s="1">
        <v>0</v>
      </c>
      <c r="K8" s="1">
        <v>3</v>
      </c>
      <c r="L8" s="1">
        <v>4</v>
      </c>
      <c r="M8" s="6"/>
    </row>
    <row r="9" spans="1:13" x14ac:dyDescent="0.3">
      <c r="A9" s="1" t="s">
        <v>30</v>
      </c>
      <c r="B9" s="1">
        <v>10.4</v>
      </c>
      <c r="C9" s="1">
        <v>8</v>
      </c>
      <c r="D9" s="4">
        <v>460</v>
      </c>
      <c r="E9" s="1">
        <v>215</v>
      </c>
      <c r="F9" s="1">
        <v>3</v>
      </c>
      <c r="G9" s="1">
        <v>5424</v>
      </c>
      <c r="H9" s="1">
        <v>18</v>
      </c>
      <c r="I9" s="1">
        <v>0</v>
      </c>
      <c r="J9" s="1">
        <v>0</v>
      </c>
      <c r="K9" s="1">
        <v>3</v>
      </c>
      <c r="L9" s="1">
        <v>4</v>
      </c>
      <c r="M9" s="6"/>
    </row>
    <row r="10" spans="1:13" x14ac:dyDescent="0.3">
      <c r="A10" s="1" t="s">
        <v>20</v>
      </c>
      <c r="B10" s="1">
        <v>17.3</v>
      </c>
      <c r="C10" s="1">
        <v>8</v>
      </c>
      <c r="D10" s="4">
        <v>275.8</v>
      </c>
      <c r="E10" s="1">
        <v>180</v>
      </c>
      <c r="F10" s="1">
        <v>3.07</v>
      </c>
      <c r="G10" s="1">
        <v>3730</v>
      </c>
      <c r="H10" s="1">
        <v>15.41</v>
      </c>
      <c r="I10" s="1">
        <v>0</v>
      </c>
      <c r="J10" s="1">
        <v>0</v>
      </c>
      <c r="K10" s="1">
        <v>3</v>
      </c>
      <c r="L10" s="1">
        <v>3</v>
      </c>
      <c r="M10" s="6"/>
    </row>
    <row r="11" spans="1:13" x14ac:dyDescent="0.3">
      <c r="A11" s="1" t="s">
        <v>21</v>
      </c>
      <c r="B11" s="1">
        <v>15.2</v>
      </c>
      <c r="C11" s="1">
        <v>8</v>
      </c>
      <c r="D11" s="4">
        <v>275.8</v>
      </c>
      <c r="E11" s="1">
        <v>180</v>
      </c>
      <c r="F11" s="1">
        <v>3.07</v>
      </c>
      <c r="G11" s="1">
        <v>3780</v>
      </c>
      <c r="H11" s="1">
        <v>17.3</v>
      </c>
      <c r="I11" s="1">
        <v>0</v>
      </c>
      <c r="J11" s="1">
        <v>0</v>
      </c>
      <c r="K11" s="1">
        <v>3</v>
      </c>
      <c r="L11" s="1">
        <v>3</v>
      </c>
      <c r="M11" s="6"/>
    </row>
    <row r="12" spans="1:13" x14ac:dyDescent="0.3">
      <c r="A12" s="1" t="s">
        <v>24</v>
      </c>
      <c r="B12" s="1">
        <v>16.399999999999999</v>
      </c>
      <c r="C12" s="1">
        <v>8</v>
      </c>
      <c r="D12" s="4">
        <v>275.8</v>
      </c>
      <c r="E12" s="1">
        <v>180</v>
      </c>
      <c r="F12" s="1">
        <v>3.07</v>
      </c>
      <c r="G12" s="1">
        <v>4070.0000000000005</v>
      </c>
      <c r="H12" s="1">
        <v>19.899999999999999</v>
      </c>
      <c r="I12" s="1">
        <v>0</v>
      </c>
      <c r="J12" s="1">
        <v>0</v>
      </c>
      <c r="K12" s="1">
        <v>3</v>
      </c>
      <c r="L12" s="1">
        <v>3</v>
      </c>
      <c r="M12" s="6"/>
    </row>
    <row r="13" spans="1:13" x14ac:dyDescent="0.3">
      <c r="A13" s="1" t="s">
        <v>17</v>
      </c>
      <c r="B13" s="1">
        <v>19.7</v>
      </c>
      <c r="C13" s="1">
        <v>6</v>
      </c>
      <c r="D13" s="4">
        <v>145</v>
      </c>
      <c r="E13" s="1">
        <v>175</v>
      </c>
      <c r="F13" s="1">
        <v>3.62</v>
      </c>
      <c r="G13" s="1">
        <v>2770</v>
      </c>
      <c r="H13" s="1">
        <v>16.7</v>
      </c>
      <c r="I13" s="1">
        <v>0</v>
      </c>
      <c r="J13" s="1">
        <v>1</v>
      </c>
      <c r="K13" s="1">
        <v>5</v>
      </c>
      <c r="L13" s="1">
        <v>6</v>
      </c>
      <c r="M13" s="6"/>
    </row>
    <row r="14" spans="1:13" x14ac:dyDescent="0.3">
      <c r="A14" s="1" t="s">
        <v>18</v>
      </c>
      <c r="B14" s="1">
        <v>18.7</v>
      </c>
      <c r="C14" s="1">
        <v>8</v>
      </c>
      <c r="D14" s="4">
        <v>360</v>
      </c>
      <c r="E14" s="1">
        <v>175</v>
      </c>
      <c r="F14" s="1">
        <v>3.15</v>
      </c>
      <c r="G14" s="1">
        <v>3440</v>
      </c>
      <c r="H14" s="1">
        <v>18.899999999999999</v>
      </c>
      <c r="I14" s="1">
        <v>0</v>
      </c>
      <c r="J14" s="1">
        <v>0</v>
      </c>
      <c r="K14" s="1">
        <v>3</v>
      </c>
      <c r="L14" s="1">
        <v>2</v>
      </c>
      <c r="M14" s="6"/>
    </row>
    <row r="15" spans="1:13" x14ac:dyDescent="0.3">
      <c r="A15" s="1" t="s">
        <v>23</v>
      </c>
      <c r="B15" s="1">
        <v>19.2</v>
      </c>
      <c r="C15" s="1">
        <v>8</v>
      </c>
      <c r="D15" s="4">
        <v>400</v>
      </c>
      <c r="E15" s="1">
        <v>175</v>
      </c>
      <c r="F15" s="1">
        <v>3.08</v>
      </c>
      <c r="G15" s="1">
        <v>3845</v>
      </c>
      <c r="H15" s="1">
        <v>20.010000000000002</v>
      </c>
      <c r="I15" s="1">
        <v>0</v>
      </c>
      <c r="J15" s="1">
        <v>0</v>
      </c>
      <c r="K15" s="1">
        <v>3</v>
      </c>
      <c r="L15" s="1">
        <v>2</v>
      </c>
      <c r="M15" s="6"/>
    </row>
    <row r="16" spans="1:13" x14ac:dyDescent="0.3">
      <c r="A16" s="1" t="s">
        <v>25</v>
      </c>
      <c r="B16" s="1">
        <v>15.2</v>
      </c>
      <c r="C16" s="1">
        <v>8</v>
      </c>
      <c r="D16" s="4">
        <v>304</v>
      </c>
      <c r="E16" s="1">
        <v>150</v>
      </c>
      <c r="F16" s="1">
        <v>3.15</v>
      </c>
      <c r="G16" s="1">
        <v>3435</v>
      </c>
      <c r="H16" s="1">
        <v>18.52</v>
      </c>
      <c r="I16" s="1">
        <v>0</v>
      </c>
      <c r="J16" s="1">
        <v>0</v>
      </c>
      <c r="K16" s="1">
        <v>3</v>
      </c>
      <c r="L16" s="1">
        <v>2</v>
      </c>
      <c r="M16" s="6"/>
    </row>
    <row r="17" spans="1:13" x14ac:dyDescent="0.3">
      <c r="A17" s="1" t="s">
        <v>26</v>
      </c>
      <c r="B17" s="1">
        <v>15.5</v>
      </c>
      <c r="C17" s="1">
        <v>8</v>
      </c>
      <c r="D17" s="4">
        <v>318</v>
      </c>
      <c r="E17" s="1">
        <v>150</v>
      </c>
      <c r="F17" s="1">
        <v>2.76</v>
      </c>
      <c r="G17" s="1">
        <v>3520</v>
      </c>
      <c r="H17" s="1">
        <v>19.47</v>
      </c>
      <c r="I17" s="1">
        <v>0</v>
      </c>
      <c r="J17" s="1">
        <v>0</v>
      </c>
      <c r="K17" s="1">
        <v>3</v>
      </c>
      <c r="L17" s="1">
        <v>2</v>
      </c>
      <c r="M17" s="6"/>
    </row>
    <row r="18" spans="1:13" hidden="1" x14ac:dyDescent="0.3">
      <c r="A18" s="1" t="s">
        <v>34</v>
      </c>
      <c r="B18" s="1">
        <v>17.8</v>
      </c>
      <c r="C18" s="1">
        <v>6</v>
      </c>
      <c r="D18" s="4">
        <v>167.6</v>
      </c>
      <c r="E18" s="1">
        <v>123</v>
      </c>
      <c r="F18" s="1">
        <v>3.92</v>
      </c>
      <c r="G18" s="1">
        <v>3440</v>
      </c>
      <c r="H18" s="1">
        <v>22.9</v>
      </c>
      <c r="I18" s="1">
        <v>1</v>
      </c>
      <c r="J18" s="1">
        <v>0</v>
      </c>
      <c r="K18" s="1">
        <v>4</v>
      </c>
      <c r="L18" s="1">
        <v>4</v>
      </c>
      <c r="M18" s="6"/>
    </row>
    <row r="19" spans="1:13" hidden="1" x14ac:dyDescent="0.3">
      <c r="A19" s="1" t="s">
        <v>35</v>
      </c>
      <c r="B19" s="1">
        <v>19.2</v>
      </c>
      <c r="C19" s="1">
        <v>6</v>
      </c>
      <c r="D19" s="4">
        <v>167.6</v>
      </c>
      <c r="E19" s="1">
        <v>123</v>
      </c>
      <c r="F19" s="1">
        <v>3.92</v>
      </c>
      <c r="G19" s="1">
        <v>3440</v>
      </c>
      <c r="H19" s="1">
        <v>18.3</v>
      </c>
      <c r="I19" s="1">
        <v>1</v>
      </c>
      <c r="J19" s="1">
        <v>0</v>
      </c>
      <c r="K19" s="1">
        <v>4</v>
      </c>
      <c r="L19" s="1">
        <v>4</v>
      </c>
      <c r="M19" s="6"/>
    </row>
    <row r="20" spans="1:13" hidden="1" x14ac:dyDescent="0.3">
      <c r="A20" s="1" t="s">
        <v>14</v>
      </c>
      <c r="B20" s="1">
        <v>30.4</v>
      </c>
      <c r="C20" s="1">
        <v>4</v>
      </c>
      <c r="D20" s="4">
        <v>95.1</v>
      </c>
      <c r="E20" s="1">
        <v>113</v>
      </c>
      <c r="F20" s="1">
        <v>3.77</v>
      </c>
      <c r="G20" s="1">
        <v>1513</v>
      </c>
      <c r="H20" s="1">
        <v>15.5</v>
      </c>
      <c r="I20" s="1">
        <v>1</v>
      </c>
      <c r="J20" s="1">
        <v>1</v>
      </c>
      <c r="K20" s="1">
        <v>5</v>
      </c>
      <c r="L20" s="1">
        <v>2</v>
      </c>
      <c r="M20" s="6"/>
    </row>
    <row r="21" spans="1:13" x14ac:dyDescent="0.3">
      <c r="A21" s="1" t="s">
        <v>28</v>
      </c>
      <c r="B21" s="1">
        <v>21</v>
      </c>
      <c r="C21" s="1">
        <v>6</v>
      </c>
      <c r="D21" s="4">
        <v>160</v>
      </c>
      <c r="E21" s="1">
        <v>110</v>
      </c>
      <c r="F21" s="1">
        <v>3.9</v>
      </c>
      <c r="G21" s="1">
        <v>2620</v>
      </c>
      <c r="H21" s="1">
        <v>17.82</v>
      </c>
      <c r="I21" s="1">
        <v>0</v>
      </c>
      <c r="J21" s="1">
        <v>1</v>
      </c>
      <c r="K21" s="1">
        <v>4</v>
      </c>
      <c r="L21" s="1">
        <v>4</v>
      </c>
      <c r="M21" s="6"/>
    </row>
    <row r="22" spans="1:13" x14ac:dyDescent="0.3">
      <c r="A22" s="1" t="s">
        <v>33</v>
      </c>
      <c r="B22" s="1">
        <v>21</v>
      </c>
      <c r="C22" s="1">
        <v>6</v>
      </c>
      <c r="D22" s="4">
        <v>160</v>
      </c>
      <c r="E22" s="1">
        <v>110</v>
      </c>
      <c r="F22" s="1">
        <v>3.9</v>
      </c>
      <c r="G22" s="1">
        <v>2875</v>
      </c>
      <c r="H22" s="1">
        <v>18.899999999999999</v>
      </c>
      <c r="I22" s="1">
        <v>0</v>
      </c>
      <c r="J22" s="1">
        <v>1</v>
      </c>
      <c r="K22" s="1">
        <v>4</v>
      </c>
      <c r="L22" s="1">
        <v>4</v>
      </c>
      <c r="M22" s="6"/>
    </row>
    <row r="23" spans="1:13" hidden="1" x14ac:dyDescent="0.3">
      <c r="A23" s="1" t="s">
        <v>37</v>
      </c>
      <c r="B23" s="1">
        <v>21.4</v>
      </c>
      <c r="C23" s="1">
        <v>6</v>
      </c>
      <c r="D23" s="4">
        <v>258</v>
      </c>
      <c r="E23" s="1">
        <v>110</v>
      </c>
      <c r="F23" s="1">
        <v>3.08</v>
      </c>
      <c r="G23" s="1">
        <v>3215</v>
      </c>
      <c r="H23" s="1">
        <v>15.84</v>
      </c>
      <c r="I23" s="1">
        <v>1</v>
      </c>
      <c r="J23" s="1">
        <v>0</v>
      </c>
      <c r="K23" s="1">
        <v>3</v>
      </c>
      <c r="L23" s="1">
        <v>1</v>
      </c>
      <c r="M23" s="6"/>
    </row>
    <row r="24" spans="1:13" hidden="1" x14ac:dyDescent="0.3">
      <c r="A24" s="1" t="s">
        <v>32</v>
      </c>
      <c r="B24" s="1">
        <v>21.4</v>
      </c>
      <c r="C24" s="1">
        <v>4</v>
      </c>
      <c r="D24" s="4">
        <v>121</v>
      </c>
      <c r="E24" s="1">
        <v>109</v>
      </c>
      <c r="F24" s="1">
        <v>4.1100000000000003</v>
      </c>
      <c r="G24" s="1">
        <v>2780</v>
      </c>
      <c r="H24" s="1">
        <v>17.399999999999999</v>
      </c>
      <c r="I24" s="1">
        <v>1</v>
      </c>
      <c r="J24" s="1">
        <v>1</v>
      </c>
      <c r="K24" s="1">
        <v>4</v>
      </c>
      <c r="L24" s="1">
        <v>2</v>
      </c>
      <c r="M24" s="6"/>
    </row>
    <row r="25" spans="1:13" hidden="1" x14ac:dyDescent="0.3">
      <c r="A25" s="1" t="s">
        <v>40</v>
      </c>
      <c r="B25" s="1">
        <v>18.100000000000001</v>
      </c>
      <c r="C25" s="1">
        <v>6</v>
      </c>
      <c r="D25" s="4">
        <v>225</v>
      </c>
      <c r="E25" s="1">
        <v>105</v>
      </c>
      <c r="F25" s="1">
        <v>2.76</v>
      </c>
      <c r="G25" s="1">
        <v>3460</v>
      </c>
      <c r="H25" s="1">
        <v>19.440000000000001</v>
      </c>
      <c r="I25" s="1">
        <v>1</v>
      </c>
      <c r="J25" s="1">
        <v>0</v>
      </c>
      <c r="K25" s="1">
        <v>3</v>
      </c>
      <c r="L25" s="1">
        <v>1</v>
      </c>
      <c r="M25" s="6"/>
    </row>
    <row r="26" spans="1:13" hidden="1" x14ac:dyDescent="0.3">
      <c r="A26" s="1" t="s">
        <v>31</v>
      </c>
      <c r="B26" s="1">
        <v>21.5</v>
      </c>
      <c r="C26" s="1">
        <v>4</v>
      </c>
      <c r="D26" s="4">
        <v>120.1</v>
      </c>
      <c r="E26" s="1">
        <v>97</v>
      </c>
      <c r="F26" s="1">
        <v>3.7</v>
      </c>
      <c r="G26" s="1">
        <v>2465</v>
      </c>
      <c r="H26" s="1">
        <v>17.600000000000001</v>
      </c>
      <c r="I26" s="1">
        <v>1</v>
      </c>
      <c r="J26" s="1">
        <v>0</v>
      </c>
      <c r="K26" s="1">
        <v>3</v>
      </c>
      <c r="L26" s="1">
        <v>1</v>
      </c>
      <c r="M26" s="6"/>
    </row>
    <row r="27" spans="1:13" hidden="1" x14ac:dyDescent="0.3">
      <c r="A27" s="1" t="s">
        <v>41</v>
      </c>
      <c r="B27" s="1">
        <v>22.8</v>
      </c>
      <c r="C27" s="1">
        <v>4</v>
      </c>
      <c r="D27" s="4">
        <v>140.80000000000001</v>
      </c>
      <c r="E27" s="1">
        <v>95</v>
      </c>
      <c r="F27" s="1">
        <v>3.92</v>
      </c>
      <c r="G27" s="1">
        <v>3150</v>
      </c>
      <c r="H27" s="1">
        <v>18.61</v>
      </c>
      <c r="I27" s="1">
        <v>1</v>
      </c>
      <c r="J27" s="1">
        <v>0</v>
      </c>
      <c r="K27" s="1">
        <v>4</v>
      </c>
      <c r="L27" s="1">
        <v>2</v>
      </c>
      <c r="M27" s="6"/>
    </row>
    <row r="28" spans="1:13" hidden="1" x14ac:dyDescent="0.3">
      <c r="A28" s="1" t="s">
        <v>29</v>
      </c>
      <c r="B28" s="1">
        <v>22.8</v>
      </c>
      <c r="C28" s="1">
        <v>4</v>
      </c>
      <c r="D28" s="4">
        <v>108</v>
      </c>
      <c r="E28" s="1">
        <v>93</v>
      </c>
      <c r="F28" s="1">
        <v>3.85</v>
      </c>
      <c r="G28" s="1">
        <v>2320</v>
      </c>
      <c r="H28" s="1">
        <v>17.98</v>
      </c>
      <c r="I28" s="1">
        <v>1</v>
      </c>
      <c r="J28" s="1">
        <v>1</v>
      </c>
      <c r="K28" s="1">
        <v>4</v>
      </c>
      <c r="L28" s="1">
        <v>1</v>
      </c>
      <c r="M28" s="6"/>
    </row>
    <row r="29" spans="1:13" x14ac:dyDescent="0.3">
      <c r="A29" s="1" t="s">
        <v>27</v>
      </c>
      <c r="B29" s="1">
        <v>26</v>
      </c>
      <c r="C29" s="1">
        <v>4</v>
      </c>
      <c r="D29" s="4">
        <v>120.3</v>
      </c>
      <c r="E29" s="1">
        <v>91</v>
      </c>
      <c r="F29" s="1">
        <v>4.43</v>
      </c>
      <c r="G29" s="1">
        <v>2140</v>
      </c>
      <c r="H29" s="1">
        <v>17.420000000000002</v>
      </c>
      <c r="I29" s="1">
        <v>0</v>
      </c>
      <c r="J29" s="1">
        <v>1</v>
      </c>
      <c r="K29" s="1">
        <v>5</v>
      </c>
      <c r="L29" s="1">
        <v>2</v>
      </c>
      <c r="M29" s="6"/>
    </row>
    <row r="30" spans="1:13" hidden="1" x14ac:dyDescent="0.3">
      <c r="A30" s="1" t="s">
        <v>38</v>
      </c>
      <c r="B30" s="1">
        <v>27.3</v>
      </c>
      <c r="C30" s="1">
        <v>4</v>
      </c>
      <c r="D30" s="4">
        <v>79</v>
      </c>
      <c r="E30" s="1">
        <v>66</v>
      </c>
      <c r="F30" s="1">
        <v>4.08</v>
      </c>
      <c r="G30" s="1">
        <v>1935</v>
      </c>
      <c r="H30" s="1">
        <v>20.22</v>
      </c>
      <c r="I30" s="1">
        <v>1</v>
      </c>
      <c r="J30" s="1">
        <v>1</v>
      </c>
      <c r="K30" s="1">
        <v>4</v>
      </c>
      <c r="L30" s="1">
        <v>1</v>
      </c>
      <c r="M30" s="6"/>
    </row>
    <row r="31" spans="1:13" hidden="1" x14ac:dyDescent="0.3">
      <c r="A31" s="1" t="s">
        <v>42</v>
      </c>
      <c r="B31" s="1">
        <v>32.4</v>
      </c>
      <c r="C31" s="1">
        <v>4</v>
      </c>
      <c r="D31" s="4">
        <v>78.7</v>
      </c>
      <c r="E31" s="1">
        <v>66</v>
      </c>
      <c r="F31" s="1">
        <v>4.08</v>
      </c>
      <c r="G31" s="1">
        <v>2200</v>
      </c>
      <c r="H31" s="1">
        <v>17.02</v>
      </c>
      <c r="I31" s="1">
        <v>1</v>
      </c>
      <c r="J31" s="1">
        <v>1</v>
      </c>
      <c r="K31" s="1">
        <v>4</v>
      </c>
      <c r="L31" s="1">
        <v>1</v>
      </c>
      <c r="M31" s="6"/>
    </row>
    <row r="32" spans="1:13" hidden="1" x14ac:dyDescent="0.3">
      <c r="A32" s="1" t="s">
        <v>36</v>
      </c>
      <c r="B32" s="1">
        <v>33.9</v>
      </c>
      <c r="C32" s="1">
        <v>4</v>
      </c>
      <c r="D32" s="4">
        <v>71.099999999999994</v>
      </c>
      <c r="E32" s="1">
        <v>65</v>
      </c>
      <c r="F32" s="1">
        <v>4.22</v>
      </c>
      <c r="G32" s="1">
        <v>1835</v>
      </c>
      <c r="H32" s="1">
        <v>20</v>
      </c>
      <c r="I32" s="1">
        <v>1</v>
      </c>
      <c r="J32" s="1">
        <v>1</v>
      </c>
      <c r="K32" s="1">
        <v>4</v>
      </c>
      <c r="L32" s="1">
        <v>1</v>
      </c>
      <c r="M32" s="6"/>
    </row>
    <row r="33" spans="1:13" hidden="1" x14ac:dyDescent="0.3">
      <c r="A33" s="1" t="s">
        <v>43</v>
      </c>
      <c r="B33" s="1">
        <v>24.4</v>
      </c>
      <c r="C33" s="1">
        <v>4</v>
      </c>
      <c r="D33" s="4">
        <v>146.69999999999999</v>
      </c>
      <c r="E33" s="1">
        <v>62</v>
      </c>
      <c r="F33" s="1">
        <v>3.69</v>
      </c>
      <c r="G33" s="1">
        <v>3190</v>
      </c>
      <c r="H33" s="1">
        <v>16.46</v>
      </c>
      <c r="I33" s="1">
        <v>1</v>
      </c>
      <c r="J33" s="1">
        <v>0</v>
      </c>
      <c r="K33" s="1">
        <v>4</v>
      </c>
      <c r="L33" s="1">
        <v>2</v>
      </c>
      <c r="M33" s="6"/>
    </row>
    <row r="34" spans="1:13" hidden="1" x14ac:dyDescent="0.3">
      <c r="A34" s="1" t="s">
        <v>39</v>
      </c>
      <c r="B34" s="1">
        <v>30.4</v>
      </c>
      <c r="C34" s="1">
        <v>4</v>
      </c>
      <c r="D34" s="4">
        <v>75.7</v>
      </c>
      <c r="E34" s="1">
        <v>52</v>
      </c>
      <c r="F34" s="1">
        <v>4.93</v>
      </c>
      <c r="G34" s="1">
        <v>1615</v>
      </c>
      <c r="H34" s="1">
        <v>17.02</v>
      </c>
      <c r="I34" s="1">
        <v>1</v>
      </c>
      <c r="J34" s="1">
        <v>1</v>
      </c>
      <c r="K34" s="1">
        <v>4</v>
      </c>
      <c r="L34" s="1">
        <v>2</v>
      </c>
      <c r="M34" s="6"/>
    </row>
    <row r="35" spans="1:13" x14ac:dyDescent="0.3">
      <c r="A35" s="1"/>
      <c r="B35" s="1"/>
      <c r="C35" s="1"/>
      <c r="D35" s="4"/>
      <c r="E35" s="12">
        <f>AVERAGE(E3:E29)</f>
        <v>164.74074074074073</v>
      </c>
      <c r="F35" s="1"/>
      <c r="G35" s="1"/>
      <c r="H35" s="1"/>
      <c r="I35" s="1"/>
      <c r="J35" s="1"/>
      <c r="K35" s="1"/>
      <c r="L35" s="1"/>
      <c r="M35" s="6"/>
    </row>
    <row r="38" spans="1:13" x14ac:dyDescent="0.3">
      <c r="A38" s="7" t="s">
        <v>73</v>
      </c>
    </row>
    <row r="39" spans="1:13" x14ac:dyDescent="0.3">
      <c r="A39" s="5" t="s">
        <v>0</v>
      </c>
      <c r="B39" s="1" t="s">
        <v>1</v>
      </c>
      <c r="C39" s="1" t="s">
        <v>2</v>
      </c>
      <c r="D39" s="4" t="s">
        <v>3</v>
      </c>
      <c r="E39" s="8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</row>
    <row r="40" spans="1:13" x14ac:dyDescent="0.3">
      <c r="A40" s="1" t="s">
        <v>34</v>
      </c>
      <c r="B40" s="1">
        <v>17.8</v>
      </c>
      <c r="C40" s="1">
        <v>6</v>
      </c>
      <c r="D40" s="4">
        <v>167.6</v>
      </c>
      <c r="E40" s="1">
        <v>123</v>
      </c>
      <c r="F40" s="1">
        <v>3.92</v>
      </c>
      <c r="G40" s="1">
        <v>3440</v>
      </c>
      <c r="H40" s="1">
        <v>22.9</v>
      </c>
      <c r="I40" s="1">
        <v>1</v>
      </c>
      <c r="J40" s="1">
        <v>0</v>
      </c>
      <c r="K40" s="1">
        <v>4</v>
      </c>
      <c r="L40" s="1">
        <v>4</v>
      </c>
    </row>
    <row r="41" spans="1:13" x14ac:dyDescent="0.3">
      <c r="A41" s="1" t="s">
        <v>35</v>
      </c>
      <c r="B41" s="1">
        <v>19.2</v>
      </c>
      <c r="C41" s="1">
        <v>6</v>
      </c>
      <c r="D41" s="4">
        <v>167.6</v>
      </c>
      <c r="E41" s="1">
        <v>123</v>
      </c>
      <c r="F41" s="1">
        <v>3.92</v>
      </c>
      <c r="G41" s="1">
        <v>3440</v>
      </c>
      <c r="H41" s="1">
        <v>18.3</v>
      </c>
      <c r="I41" s="1">
        <v>1</v>
      </c>
      <c r="J41" s="1">
        <v>0</v>
      </c>
      <c r="K41" s="1">
        <v>4</v>
      </c>
      <c r="L41" s="1">
        <v>4</v>
      </c>
    </row>
    <row r="42" spans="1:13" x14ac:dyDescent="0.3">
      <c r="A42" s="1" t="s">
        <v>14</v>
      </c>
      <c r="B42" s="1">
        <v>30.4</v>
      </c>
      <c r="C42" s="1">
        <v>4</v>
      </c>
      <c r="D42" s="4">
        <v>95.1</v>
      </c>
      <c r="E42" s="1">
        <v>113</v>
      </c>
      <c r="F42" s="1">
        <v>3.77</v>
      </c>
      <c r="G42" s="1">
        <v>1513</v>
      </c>
      <c r="H42" s="1">
        <v>15.5</v>
      </c>
      <c r="I42" s="1">
        <v>1</v>
      </c>
      <c r="J42" s="1">
        <v>1</v>
      </c>
      <c r="K42" s="1">
        <v>5</v>
      </c>
      <c r="L42" s="1">
        <v>2</v>
      </c>
    </row>
    <row r="43" spans="1:13" x14ac:dyDescent="0.3">
      <c r="A43" s="1" t="s">
        <v>37</v>
      </c>
      <c r="B43" s="1">
        <v>21.4</v>
      </c>
      <c r="C43" s="1">
        <v>6</v>
      </c>
      <c r="D43" s="4">
        <v>258</v>
      </c>
      <c r="E43" s="1">
        <v>110</v>
      </c>
      <c r="F43" s="1">
        <v>3.08</v>
      </c>
      <c r="G43" s="1">
        <v>3215</v>
      </c>
      <c r="H43" s="1">
        <v>15.84</v>
      </c>
      <c r="I43" s="1">
        <v>1</v>
      </c>
      <c r="J43" s="1">
        <v>0</v>
      </c>
      <c r="K43" s="1">
        <v>3</v>
      </c>
      <c r="L43" s="1">
        <v>1</v>
      </c>
    </row>
    <row r="44" spans="1:13" x14ac:dyDescent="0.3">
      <c r="A44" s="1" t="s">
        <v>32</v>
      </c>
      <c r="B44" s="1">
        <v>21.4</v>
      </c>
      <c r="C44" s="1">
        <v>4</v>
      </c>
      <c r="D44" s="4">
        <v>121</v>
      </c>
      <c r="E44" s="1">
        <v>109</v>
      </c>
      <c r="F44" s="1">
        <v>4.1100000000000003</v>
      </c>
      <c r="G44" s="1">
        <v>2780</v>
      </c>
      <c r="H44" s="1">
        <v>17.399999999999999</v>
      </c>
      <c r="I44" s="1">
        <v>1</v>
      </c>
      <c r="J44" s="1">
        <v>1</v>
      </c>
      <c r="K44" s="1">
        <v>4</v>
      </c>
      <c r="L44" s="1">
        <v>2</v>
      </c>
    </row>
    <row r="45" spans="1:13" x14ac:dyDescent="0.3">
      <c r="A45" s="1" t="s">
        <v>40</v>
      </c>
      <c r="B45" s="1">
        <v>18.100000000000001</v>
      </c>
      <c r="C45" s="1">
        <v>6</v>
      </c>
      <c r="D45" s="4">
        <v>225</v>
      </c>
      <c r="E45" s="1">
        <v>105</v>
      </c>
      <c r="F45" s="1">
        <v>2.76</v>
      </c>
      <c r="G45" s="1">
        <v>3460</v>
      </c>
      <c r="H45" s="1">
        <v>19.440000000000001</v>
      </c>
      <c r="I45" s="1">
        <v>1</v>
      </c>
      <c r="J45" s="1">
        <v>0</v>
      </c>
      <c r="K45" s="1">
        <v>3</v>
      </c>
      <c r="L45" s="1">
        <v>1</v>
      </c>
    </row>
    <row r="46" spans="1:13" x14ac:dyDescent="0.3">
      <c r="A46" s="1" t="s">
        <v>31</v>
      </c>
      <c r="B46" s="1">
        <v>21.5</v>
      </c>
      <c r="C46" s="1">
        <v>4</v>
      </c>
      <c r="D46" s="4">
        <v>120.1</v>
      </c>
      <c r="E46" s="1">
        <v>97</v>
      </c>
      <c r="F46" s="1">
        <v>3.7</v>
      </c>
      <c r="G46" s="1">
        <v>2465</v>
      </c>
      <c r="H46" s="1">
        <v>17.600000000000001</v>
      </c>
      <c r="I46" s="1">
        <v>1</v>
      </c>
      <c r="J46" s="1">
        <v>0</v>
      </c>
      <c r="K46" s="1">
        <v>3</v>
      </c>
      <c r="L46" s="1">
        <v>1</v>
      </c>
    </row>
    <row r="47" spans="1:13" x14ac:dyDescent="0.3">
      <c r="A47" s="1" t="s">
        <v>41</v>
      </c>
      <c r="B47" s="1">
        <v>22.8</v>
      </c>
      <c r="C47" s="1">
        <v>4</v>
      </c>
      <c r="D47" s="4">
        <v>140.80000000000001</v>
      </c>
      <c r="E47" s="1">
        <v>95</v>
      </c>
      <c r="F47" s="1">
        <v>3.92</v>
      </c>
      <c r="G47" s="1">
        <v>3150</v>
      </c>
      <c r="H47" s="1">
        <v>18.61</v>
      </c>
      <c r="I47" s="1">
        <v>1</v>
      </c>
      <c r="J47" s="1">
        <v>0</v>
      </c>
      <c r="K47" s="1">
        <v>4</v>
      </c>
      <c r="L47" s="1">
        <v>2</v>
      </c>
    </row>
    <row r="48" spans="1:13" x14ac:dyDescent="0.3">
      <c r="A48" s="1" t="s">
        <v>29</v>
      </c>
      <c r="B48" s="1">
        <v>22.8</v>
      </c>
      <c r="C48" s="1">
        <v>4</v>
      </c>
      <c r="D48" s="4">
        <v>108</v>
      </c>
      <c r="E48" s="1">
        <v>93</v>
      </c>
      <c r="F48" s="1">
        <v>3.85</v>
      </c>
      <c r="G48" s="1">
        <v>2320</v>
      </c>
      <c r="H48" s="1">
        <v>17.98</v>
      </c>
      <c r="I48" s="1">
        <v>1</v>
      </c>
      <c r="J48" s="1">
        <v>1</v>
      </c>
      <c r="K48" s="1">
        <v>4</v>
      </c>
      <c r="L48" s="1">
        <v>1</v>
      </c>
    </row>
    <row r="49" spans="1:12" x14ac:dyDescent="0.3">
      <c r="A49" s="1" t="s">
        <v>38</v>
      </c>
      <c r="B49" s="1">
        <v>27.3</v>
      </c>
      <c r="C49" s="1">
        <v>4</v>
      </c>
      <c r="D49" s="4">
        <v>79</v>
      </c>
      <c r="E49" s="1">
        <v>66</v>
      </c>
      <c r="F49" s="1">
        <v>4.08</v>
      </c>
      <c r="G49" s="1">
        <v>1935</v>
      </c>
      <c r="H49" s="1">
        <v>20.22</v>
      </c>
      <c r="I49" s="1">
        <v>1</v>
      </c>
      <c r="J49" s="1">
        <v>1</v>
      </c>
      <c r="K49" s="1">
        <v>4</v>
      </c>
      <c r="L49" s="1">
        <v>1</v>
      </c>
    </row>
    <row r="50" spans="1:12" x14ac:dyDescent="0.3">
      <c r="A50" s="1" t="s">
        <v>42</v>
      </c>
      <c r="B50" s="1">
        <v>32.4</v>
      </c>
      <c r="C50" s="1">
        <v>4</v>
      </c>
      <c r="D50" s="4">
        <v>78.7</v>
      </c>
      <c r="E50" s="1">
        <v>66</v>
      </c>
      <c r="F50" s="1">
        <v>4.08</v>
      </c>
      <c r="G50" s="1">
        <v>2200</v>
      </c>
      <c r="H50" s="1">
        <v>17.02</v>
      </c>
      <c r="I50" s="1">
        <v>1</v>
      </c>
      <c r="J50" s="1">
        <v>1</v>
      </c>
      <c r="K50" s="1">
        <v>4</v>
      </c>
      <c r="L50" s="1">
        <v>1</v>
      </c>
    </row>
    <row r="51" spans="1:12" x14ac:dyDescent="0.3">
      <c r="A51" s="1" t="s">
        <v>36</v>
      </c>
      <c r="B51" s="1">
        <v>33.9</v>
      </c>
      <c r="C51" s="1">
        <v>4</v>
      </c>
      <c r="D51" s="4">
        <v>71.099999999999994</v>
      </c>
      <c r="E51" s="1">
        <v>65</v>
      </c>
      <c r="F51" s="1">
        <v>4.22</v>
      </c>
      <c r="G51" s="1">
        <v>1835</v>
      </c>
      <c r="H51" s="1">
        <v>20</v>
      </c>
      <c r="I51" s="1">
        <v>1</v>
      </c>
      <c r="J51" s="1">
        <v>1</v>
      </c>
      <c r="K51" s="1">
        <v>4</v>
      </c>
      <c r="L51" s="1">
        <v>1</v>
      </c>
    </row>
    <row r="52" spans="1:12" x14ac:dyDescent="0.3">
      <c r="A52" s="1" t="s">
        <v>43</v>
      </c>
      <c r="B52" s="1">
        <v>24.4</v>
      </c>
      <c r="C52" s="1">
        <v>4</v>
      </c>
      <c r="D52" s="4">
        <v>146.69999999999999</v>
      </c>
      <c r="E52" s="1">
        <v>62</v>
      </c>
      <c r="F52" s="1">
        <v>3.69</v>
      </c>
      <c r="G52" s="1">
        <v>3190</v>
      </c>
      <c r="H52" s="1">
        <v>16.46</v>
      </c>
      <c r="I52" s="1">
        <v>1</v>
      </c>
      <c r="J52" s="1">
        <v>0</v>
      </c>
      <c r="K52" s="1">
        <v>4</v>
      </c>
      <c r="L52" s="1">
        <v>2</v>
      </c>
    </row>
    <row r="53" spans="1:12" x14ac:dyDescent="0.3">
      <c r="A53" s="1" t="s">
        <v>39</v>
      </c>
      <c r="B53" s="1">
        <v>30.4</v>
      </c>
      <c r="C53" s="1">
        <v>4</v>
      </c>
      <c r="D53" s="4">
        <v>75.7</v>
      </c>
      <c r="E53" s="1">
        <v>52</v>
      </c>
      <c r="F53" s="1">
        <v>4.93</v>
      </c>
      <c r="G53" s="1">
        <v>1615</v>
      </c>
      <c r="H53" s="1">
        <v>17.02</v>
      </c>
      <c r="I53" s="1">
        <v>1</v>
      </c>
      <c r="J53" s="1">
        <v>1</v>
      </c>
      <c r="K53" s="1">
        <v>4</v>
      </c>
      <c r="L53" s="1">
        <v>2</v>
      </c>
    </row>
    <row r="54" spans="1:12" x14ac:dyDescent="0.3">
      <c r="A54" s="1"/>
      <c r="B54" s="1"/>
      <c r="C54" s="1"/>
      <c r="D54" s="4"/>
      <c r="E54" s="13">
        <f>AVERAGE(E40:E53)</f>
        <v>91.357142857142861</v>
      </c>
      <c r="F54" s="1"/>
      <c r="G54" s="1"/>
      <c r="H54" s="1"/>
      <c r="I54" s="1"/>
      <c r="J54" s="1"/>
      <c r="K54" s="1"/>
      <c r="L54" s="1"/>
    </row>
    <row r="57" spans="1:12" x14ac:dyDescent="0.3">
      <c r="A57" s="7" t="s">
        <v>68</v>
      </c>
    </row>
    <row r="58" spans="1:12" x14ac:dyDescent="0.3">
      <c r="A58" t="s">
        <v>71</v>
      </c>
    </row>
    <row r="59" spans="1:12" x14ac:dyDescent="0.3">
      <c r="A59" t="s">
        <v>72</v>
      </c>
    </row>
  </sheetData>
  <autoFilter ref="A2:L35" xr:uid="{8D87B889-9096-4C84-B084-6D384EB08989}">
    <filterColumn colId="8">
      <filters blank="1">
        <filter val="0"/>
      </filters>
    </filterColumn>
  </autoFilter>
  <hyperlinks>
    <hyperlink ref="A2" r:id="rId1" xr:uid="{D221A773-11FD-4B0F-9E3E-1EFC17DAFBAD}"/>
    <hyperlink ref="A39" r:id="rId2" xr:uid="{C7A9339C-FF20-48DC-99F2-4C2205A1999B}"/>
  </hyperlinks>
  <pageMargins left="0.7" right="0.7" top="0.75" bottom="0.75" header="0.3" footer="0.3"/>
  <pageSetup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A02B-71BE-4D4B-BB93-8B5E4F5EB0AD}">
  <dimension ref="A1:M47"/>
  <sheetViews>
    <sheetView topLeftCell="A27" workbookViewId="0">
      <selection activeCell="D37" sqref="D37"/>
    </sheetView>
  </sheetViews>
  <sheetFormatPr defaultRowHeight="14.4" x14ac:dyDescent="0.3"/>
  <cols>
    <col min="1" max="1" width="64" bestFit="1" customWidth="1"/>
    <col min="4" max="4" width="16.77734375" bestFit="1" customWidth="1"/>
    <col min="5" max="5" width="7.77734375" bestFit="1" customWidth="1"/>
    <col min="14" max="14" width="16.77734375" bestFit="1" customWidth="1"/>
  </cols>
  <sheetData>
    <row r="1" spans="1:13" x14ac:dyDescent="0.3">
      <c r="A1" s="5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55</v>
      </c>
    </row>
    <row r="2" spans="1:13" x14ac:dyDescent="0.3">
      <c r="A2" s="1" t="s">
        <v>20</v>
      </c>
      <c r="B2" s="1">
        <v>17.3</v>
      </c>
      <c r="C2" s="1">
        <v>8</v>
      </c>
      <c r="D2" s="4">
        <v>275.8</v>
      </c>
      <c r="E2" s="1">
        <v>180</v>
      </c>
      <c r="F2" s="1">
        <v>3.07</v>
      </c>
      <c r="G2" s="1">
        <v>3730</v>
      </c>
      <c r="H2" s="1">
        <v>15.41</v>
      </c>
      <c r="I2" s="1">
        <v>0</v>
      </c>
      <c r="J2" s="1">
        <v>0</v>
      </c>
      <c r="K2" s="1">
        <v>3</v>
      </c>
      <c r="L2" s="1">
        <v>3</v>
      </c>
      <c r="M2" s="6">
        <f>E2/G2</f>
        <v>4.8257372654155493E-2</v>
      </c>
    </row>
    <row r="3" spans="1:13" x14ac:dyDescent="0.3">
      <c r="A3" s="1" t="s">
        <v>30</v>
      </c>
      <c r="B3" s="1">
        <v>10.4</v>
      </c>
      <c r="C3" s="1">
        <v>8</v>
      </c>
      <c r="D3" s="4">
        <v>460</v>
      </c>
      <c r="E3" s="1">
        <v>215</v>
      </c>
      <c r="F3" s="1">
        <v>3</v>
      </c>
      <c r="G3" s="1">
        <v>5424</v>
      </c>
      <c r="H3" s="1">
        <v>18</v>
      </c>
      <c r="I3" s="1">
        <v>0</v>
      </c>
      <c r="J3" s="1">
        <v>0</v>
      </c>
      <c r="K3" s="1">
        <v>3</v>
      </c>
      <c r="L3" s="1">
        <v>4</v>
      </c>
      <c r="M3" s="6">
        <f>E3/G3</f>
        <v>3.9638643067846605E-2</v>
      </c>
    </row>
    <row r="4" spans="1:13" x14ac:dyDescent="0.3">
      <c r="A4" s="1" t="s">
        <v>19</v>
      </c>
      <c r="B4" s="1">
        <v>14.7</v>
      </c>
      <c r="C4" s="1">
        <v>8</v>
      </c>
      <c r="D4" s="4">
        <v>440</v>
      </c>
      <c r="E4" s="1">
        <v>270</v>
      </c>
      <c r="F4" s="1">
        <v>3.23</v>
      </c>
      <c r="G4" s="1">
        <v>5345</v>
      </c>
      <c r="H4" s="1">
        <v>17.05</v>
      </c>
      <c r="I4" s="1">
        <v>0</v>
      </c>
      <c r="J4" s="1">
        <v>0</v>
      </c>
      <c r="K4" s="1">
        <v>3</v>
      </c>
      <c r="L4" s="1">
        <v>4</v>
      </c>
      <c r="M4" s="6">
        <f>E4/G4</f>
        <v>5.0514499532273154E-2</v>
      </c>
    </row>
    <row r="5" spans="1:13" x14ac:dyDescent="0.3">
      <c r="A5" s="1" t="s">
        <v>22</v>
      </c>
      <c r="B5" s="1">
        <v>10.4</v>
      </c>
      <c r="C5" s="1">
        <v>8</v>
      </c>
      <c r="D5" s="4">
        <v>472</v>
      </c>
      <c r="E5" s="1">
        <v>230</v>
      </c>
      <c r="F5" s="1">
        <v>2.93</v>
      </c>
      <c r="G5" s="1">
        <v>5000</v>
      </c>
      <c r="H5" s="1">
        <v>16.87</v>
      </c>
      <c r="I5" s="1">
        <v>0</v>
      </c>
      <c r="J5" s="1">
        <v>0</v>
      </c>
      <c r="K5" s="1">
        <v>3</v>
      </c>
      <c r="L5" s="1">
        <v>4</v>
      </c>
      <c r="M5" s="6">
        <f>E5/G5</f>
        <v>4.5999999999999999E-2</v>
      </c>
    </row>
    <row r="6" spans="1:13" x14ac:dyDescent="0.3">
      <c r="A6" s="1" t="s">
        <v>12</v>
      </c>
      <c r="B6" s="1">
        <v>30.1</v>
      </c>
      <c r="C6" s="1">
        <v>8</v>
      </c>
      <c r="D6" s="4">
        <v>301</v>
      </c>
      <c r="E6" s="1">
        <v>335</v>
      </c>
      <c r="F6" s="1">
        <v>3.54</v>
      </c>
      <c r="G6" s="1">
        <v>3570</v>
      </c>
      <c r="H6" s="1">
        <v>18.600000000000001</v>
      </c>
      <c r="I6" s="1">
        <v>0</v>
      </c>
      <c r="J6" s="1">
        <v>1</v>
      </c>
      <c r="K6" s="1">
        <v>5</v>
      </c>
      <c r="L6" s="1">
        <v>8</v>
      </c>
      <c r="M6" s="6">
        <f>E6/G6</f>
        <v>9.3837535014005602E-2</v>
      </c>
    </row>
    <row r="7" spans="1:13" x14ac:dyDescent="0.3">
      <c r="A7" s="1" t="s">
        <v>16</v>
      </c>
      <c r="B7" s="1">
        <v>13.3</v>
      </c>
      <c r="C7" s="1">
        <v>8</v>
      </c>
      <c r="D7" s="4">
        <v>350</v>
      </c>
      <c r="E7" s="1">
        <v>245</v>
      </c>
      <c r="F7" s="1">
        <v>3.73</v>
      </c>
      <c r="G7" s="1">
        <v>3840</v>
      </c>
      <c r="H7" s="1">
        <v>16.899999999999999</v>
      </c>
      <c r="I7" s="1">
        <v>0</v>
      </c>
      <c r="J7" s="1">
        <v>0</v>
      </c>
      <c r="K7" s="1">
        <v>3</v>
      </c>
      <c r="L7" s="1">
        <v>4</v>
      </c>
      <c r="M7" s="6">
        <f>E7/G7</f>
        <v>6.3802083333333329E-2</v>
      </c>
    </row>
    <row r="8" spans="1:13" x14ac:dyDescent="0.3">
      <c r="A8" s="1" t="s">
        <v>13</v>
      </c>
      <c r="B8" s="1">
        <v>15.8</v>
      </c>
      <c r="C8" s="1">
        <v>8</v>
      </c>
      <c r="D8" s="4">
        <v>351</v>
      </c>
      <c r="E8" s="1">
        <v>264</v>
      </c>
      <c r="F8" s="1">
        <v>4.22</v>
      </c>
      <c r="G8" s="1">
        <v>3170</v>
      </c>
      <c r="H8" s="1">
        <v>14.6</v>
      </c>
      <c r="I8" s="1">
        <v>0</v>
      </c>
      <c r="J8" s="1">
        <v>1</v>
      </c>
      <c r="K8" s="1">
        <v>5</v>
      </c>
      <c r="L8" s="1">
        <v>4</v>
      </c>
      <c r="M8" s="6">
        <f>E8/G8</f>
        <v>8.3280757097791799E-2</v>
      </c>
    </row>
    <row r="9" spans="1:13" x14ac:dyDescent="0.3">
      <c r="A9" s="1" t="s">
        <v>24</v>
      </c>
      <c r="B9" s="1">
        <v>16.399999999999999</v>
      </c>
      <c r="C9" s="1">
        <v>8</v>
      </c>
      <c r="D9" s="4">
        <v>275.8</v>
      </c>
      <c r="E9" s="1">
        <v>180</v>
      </c>
      <c r="F9" s="1">
        <v>3.07</v>
      </c>
      <c r="G9" s="1">
        <v>4070.0000000000005</v>
      </c>
      <c r="H9" s="1">
        <v>19.899999999999999</v>
      </c>
      <c r="I9" s="1">
        <v>0</v>
      </c>
      <c r="J9" s="1">
        <v>0</v>
      </c>
      <c r="K9" s="1">
        <v>3</v>
      </c>
      <c r="L9" s="1">
        <v>3</v>
      </c>
      <c r="M9" s="6">
        <f>E9/G9</f>
        <v>4.4226044226044224E-2</v>
      </c>
    </row>
    <row r="10" spans="1:13" x14ac:dyDescent="0.3">
      <c r="A10" s="1" t="s">
        <v>15</v>
      </c>
      <c r="B10" s="1">
        <v>14.3</v>
      </c>
      <c r="C10" s="1">
        <v>8</v>
      </c>
      <c r="D10" s="4">
        <v>360</v>
      </c>
      <c r="E10" s="1">
        <v>245</v>
      </c>
      <c r="F10" s="1">
        <v>3.21</v>
      </c>
      <c r="G10" s="1">
        <v>3570</v>
      </c>
      <c r="H10" s="1">
        <v>14.5</v>
      </c>
      <c r="I10" s="1">
        <v>0</v>
      </c>
      <c r="J10" s="1">
        <v>0</v>
      </c>
      <c r="K10" s="1">
        <v>3</v>
      </c>
      <c r="L10" s="1">
        <v>4</v>
      </c>
      <c r="M10" s="6">
        <f>E10/G10</f>
        <v>6.8627450980392163E-2</v>
      </c>
    </row>
    <row r="11" spans="1:13" x14ac:dyDescent="0.3">
      <c r="A11" s="1" t="s">
        <v>21</v>
      </c>
      <c r="B11" s="1">
        <v>15.2</v>
      </c>
      <c r="C11" s="1">
        <v>8</v>
      </c>
      <c r="D11" s="4">
        <v>275.8</v>
      </c>
      <c r="E11" s="1">
        <v>180</v>
      </c>
      <c r="F11" s="1">
        <v>3.07</v>
      </c>
      <c r="G11" s="1">
        <v>3780</v>
      </c>
      <c r="H11" s="1">
        <v>17.3</v>
      </c>
      <c r="I11" s="1">
        <v>0</v>
      </c>
      <c r="J11" s="1">
        <v>0</v>
      </c>
      <c r="K11" s="1">
        <v>3</v>
      </c>
      <c r="L11" s="1">
        <v>3</v>
      </c>
      <c r="M11" s="6">
        <f>E11/G11</f>
        <v>4.7619047619047616E-2</v>
      </c>
    </row>
    <row r="12" spans="1:13" x14ac:dyDescent="0.3">
      <c r="A12" s="1" t="s">
        <v>17</v>
      </c>
      <c r="B12" s="1">
        <v>19.7</v>
      </c>
      <c r="C12" s="1">
        <v>6</v>
      </c>
      <c r="D12" s="4">
        <v>145</v>
      </c>
      <c r="E12" s="1">
        <v>175</v>
      </c>
      <c r="F12" s="1">
        <v>3.62</v>
      </c>
      <c r="G12" s="1">
        <v>2770</v>
      </c>
      <c r="H12" s="1">
        <v>16.7</v>
      </c>
      <c r="I12" s="1">
        <v>0</v>
      </c>
      <c r="J12" s="1">
        <v>1</v>
      </c>
      <c r="K12" s="1">
        <v>5</v>
      </c>
      <c r="L12" s="1">
        <v>6</v>
      </c>
      <c r="M12" s="6">
        <f>E12/G12</f>
        <v>6.3176895306859202E-2</v>
      </c>
    </row>
    <row r="13" spans="1:13" x14ac:dyDescent="0.3">
      <c r="A13" s="1" t="s">
        <v>18</v>
      </c>
      <c r="B13" s="1">
        <v>18.7</v>
      </c>
      <c r="C13" s="1">
        <v>8</v>
      </c>
      <c r="D13" s="4">
        <v>360</v>
      </c>
      <c r="E13" s="1">
        <v>175</v>
      </c>
      <c r="F13" s="1">
        <v>3.15</v>
      </c>
      <c r="G13" s="1">
        <v>3440</v>
      </c>
      <c r="H13" s="1">
        <v>18.899999999999999</v>
      </c>
      <c r="I13" s="1">
        <v>0</v>
      </c>
      <c r="J13" s="1">
        <v>0</v>
      </c>
      <c r="K13" s="1">
        <v>3</v>
      </c>
      <c r="L13" s="1">
        <v>2</v>
      </c>
      <c r="M13" s="6">
        <f>E13/G13</f>
        <v>5.0872093023255814E-2</v>
      </c>
    </row>
    <row r="14" spans="1:13" x14ac:dyDescent="0.3">
      <c r="A14" s="1" t="s">
        <v>23</v>
      </c>
      <c r="B14" s="1">
        <v>19.2</v>
      </c>
      <c r="C14" s="1">
        <v>8</v>
      </c>
      <c r="D14" s="4">
        <v>400</v>
      </c>
      <c r="E14" s="1">
        <v>175</v>
      </c>
      <c r="F14" s="1">
        <v>3.08</v>
      </c>
      <c r="G14" s="1">
        <v>3845</v>
      </c>
      <c r="H14" s="1">
        <v>20.010000000000002</v>
      </c>
      <c r="I14" s="1">
        <v>0</v>
      </c>
      <c r="J14" s="1">
        <v>0</v>
      </c>
      <c r="K14" s="1">
        <v>3</v>
      </c>
      <c r="L14" s="1">
        <v>2</v>
      </c>
      <c r="M14" s="6">
        <f>E14/G14</f>
        <v>4.5513654096228866E-2</v>
      </c>
    </row>
    <row r="15" spans="1:13" x14ac:dyDescent="0.3">
      <c r="A15" s="1" t="s">
        <v>25</v>
      </c>
      <c r="B15" s="1">
        <v>15.2</v>
      </c>
      <c r="C15" s="1">
        <v>8</v>
      </c>
      <c r="D15" s="4">
        <v>304</v>
      </c>
      <c r="E15" s="1">
        <v>150</v>
      </c>
      <c r="F15" s="1">
        <v>3.15</v>
      </c>
      <c r="G15" s="1">
        <v>3435</v>
      </c>
      <c r="H15" s="1">
        <v>18.52</v>
      </c>
      <c r="I15" s="1">
        <v>0</v>
      </c>
      <c r="J15" s="1">
        <v>0</v>
      </c>
      <c r="K15" s="1">
        <v>3</v>
      </c>
      <c r="L15" s="1">
        <v>2</v>
      </c>
      <c r="M15" s="6">
        <f>E15/G15</f>
        <v>4.3668122270742356E-2</v>
      </c>
    </row>
    <row r="16" spans="1:13" x14ac:dyDescent="0.3">
      <c r="A16" s="1" t="s">
        <v>26</v>
      </c>
      <c r="B16" s="1">
        <v>15.5</v>
      </c>
      <c r="C16" s="1">
        <v>8</v>
      </c>
      <c r="D16" s="4">
        <v>318</v>
      </c>
      <c r="E16" s="1">
        <v>150</v>
      </c>
      <c r="F16" s="1">
        <v>2.76</v>
      </c>
      <c r="G16" s="1">
        <v>3520</v>
      </c>
      <c r="H16" s="1">
        <v>19.47</v>
      </c>
      <c r="I16" s="1">
        <v>0</v>
      </c>
      <c r="J16" s="1">
        <v>0</v>
      </c>
      <c r="K16" s="1">
        <v>3</v>
      </c>
      <c r="L16" s="1">
        <v>2</v>
      </c>
      <c r="M16" s="6">
        <f>E16/G16</f>
        <v>4.261363636363636E-2</v>
      </c>
    </row>
    <row r="17" spans="1:13" x14ac:dyDescent="0.3">
      <c r="A17" s="1" t="s">
        <v>34</v>
      </c>
      <c r="B17" s="1">
        <v>17.8</v>
      </c>
      <c r="C17" s="1">
        <v>6</v>
      </c>
      <c r="D17" s="4">
        <v>167.6</v>
      </c>
      <c r="E17" s="1">
        <v>123</v>
      </c>
      <c r="F17" s="1">
        <v>3.92</v>
      </c>
      <c r="G17" s="1">
        <v>3440</v>
      </c>
      <c r="H17" s="1">
        <v>22.9</v>
      </c>
      <c r="I17" s="1">
        <v>1</v>
      </c>
      <c r="J17" s="1">
        <v>0</v>
      </c>
      <c r="K17" s="1">
        <v>4</v>
      </c>
      <c r="L17" s="1">
        <v>4</v>
      </c>
      <c r="M17" s="6">
        <f>E17/G17</f>
        <v>3.5755813953488369E-2</v>
      </c>
    </row>
    <row r="18" spans="1:13" x14ac:dyDescent="0.3">
      <c r="A18" s="1" t="s">
        <v>35</v>
      </c>
      <c r="B18" s="1">
        <v>19.2</v>
      </c>
      <c r="C18" s="1">
        <v>6</v>
      </c>
      <c r="D18" s="4">
        <v>167.6</v>
      </c>
      <c r="E18" s="1">
        <v>123</v>
      </c>
      <c r="F18" s="1">
        <v>3.92</v>
      </c>
      <c r="G18" s="1">
        <v>3440</v>
      </c>
      <c r="H18" s="1">
        <v>18.3</v>
      </c>
      <c r="I18" s="1">
        <v>1</v>
      </c>
      <c r="J18" s="1">
        <v>0</v>
      </c>
      <c r="K18" s="1">
        <v>4</v>
      </c>
      <c r="L18" s="1">
        <v>4</v>
      </c>
      <c r="M18" s="6">
        <f>E18/G18</f>
        <v>3.5755813953488369E-2</v>
      </c>
    </row>
    <row r="19" spans="1:13" x14ac:dyDescent="0.3">
      <c r="A19" s="1" t="s">
        <v>14</v>
      </c>
      <c r="B19" s="1">
        <v>30.4</v>
      </c>
      <c r="C19" s="1">
        <v>4</v>
      </c>
      <c r="D19" s="4">
        <v>95.1</v>
      </c>
      <c r="E19" s="1">
        <v>113</v>
      </c>
      <c r="F19" s="1">
        <v>3.77</v>
      </c>
      <c r="G19" s="1">
        <v>1513</v>
      </c>
      <c r="H19" s="1">
        <v>15.5</v>
      </c>
      <c r="I19" s="1">
        <v>1</v>
      </c>
      <c r="J19" s="1">
        <v>1</v>
      </c>
      <c r="K19" s="1">
        <v>5</v>
      </c>
      <c r="L19" s="1">
        <v>2</v>
      </c>
      <c r="M19" s="6">
        <f>E19/G19</f>
        <v>7.4686054196959686E-2</v>
      </c>
    </row>
    <row r="20" spans="1:13" x14ac:dyDescent="0.3">
      <c r="A20" s="1" t="s">
        <v>28</v>
      </c>
      <c r="B20" s="1">
        <v>21</v>
      </c>
      <c r="C20" s="1">
        <v>6</v>
      </c>
      <c r="D20" s="4">
        <v>160</v>
      </c>
      <c r="E20" s="1">
        <v>110</v>
      </c>
      <c r="F20" s="1">
        <v>3.9</v>
      </c>
      <c r="G20" s="1">
        <v>2620</v>
      </c>
      <c r="H20" s="1">
        <v>17.82</v>
      </c>
      <c r="I20" s="1">
        <v>0</v>
      </c>
      <c r="J20" s="1">
        <v>1</v>
      </c>
      <c r="K20" s="1">
        <v>4</v>
      </c>
      <c r="L20" s="1">
        <v>4</v>
      </c>
      <c r="M20" s="6">
        <f>E20/G20</f>
        <v>4.1984732824427481E-2</v>
      </c>
    </row>
    <row r="21" spans="1:13" x14ac:dyDescent="0.3">
      <c r="A21" s="1" t="s">
        <v>33</v>
      </c>
      <c r="B21" s="1">
        <v>21</v>
      </c>
      <c r="C21" s="1">
        <v>6</v>
      </c>
      <c r="D21" s="4">
        <v>160</v>
      </c>
      <c r="E21" s="1">
        <v>110</v>
      </c>
      <c r="F21" s="1">
        <v>3.9</v>
      </c>
      <c r="G21" s="1">
        <v>2875</v>
      </c>
      <c r="H21" s="1">
        <v>18.899999999999999</v>
      </c>
      <c r="I21" s="1">
        <v>0</v>
      </c>
      <c r="J21" s="1">
        <v>1</v>
      </c>
      <c r="K21" s="1">
        <v>4</v>
      </c>
      <c r="L21" s="1">
        <v>4</v>
      </c>
      <c r="M21" s="6">
        <f>E21/G21</f>
        <v>3.826086956521739E-2</v>
      </c>
    </row>
    <row r="22" spans="1:13" x14ac:dyDescent="0.3">
      <c r="A22" s="1" t="s">
        <v>37</v>
      </c>
      <c r="B22" s="1">
        <v>21.4</v>
      </c>
      <c r="C22" s="1">
        <v>6</v>
      </c>
      <c r="D22" s="4">
        <v>258</v>
      </c>
      <c r="E22" s="1">
        <v>110</v>
      </c>
      <c r="F22" s="1">
        <v>3.08</v>
      </c>
      <c r="G22" s="1">
        <v>3215</v>
      </c>
      <c r="H22" s="1">
        <v>15.84</v>
      </c>
      <c r="I22" s="1">
        <v>1</v>
      </c>
      <c r="J22" s="1">
        <v>0</v>
      </c>
      <c r="K22" s="1">
        <v>3</v>
      </c>
      <c r="L22" s="1">
        <v>1</v>
      </c>
      <c r="M22" s="6">
        <f>E22/G22</f>
        <v>3.4214618973561428E-2</v>
      </c>
    </row>
    <row r="23" spans="1:13" x14ac:dyDescent="0.3">
      <c r="A23" s="1" t="s">
        <v>32</v>
      </c>
      <c r="B23" s="1">
        <v>21.4</v>
      </c>
      <c r="C23" s="1">
        <v>4</v>
      </c>
      <c r="D23" s="4">
        <v>121</v>
      </c>
      <c r="E23" s="1">
        <v>109</v>
      </c>
      <c r="F23" s="1">
        <v>4.1100000000000003</v>
      </c>
      <c r="G23" s="1">
        <v>2780</v>
      </c>
      <c r="H23" s="1">
        <v>17.399999999999999</v>
      </c>
      <c r="I23" s="1">
        <v>1</v>
      </c>
      <c r="J23" s="1">
        <v>1</v>
      </c>
      <c r="K23" s="1">
        <v>4</v>
      </c>
      <c r="L23" s="1">
        <v>2</v>
      </c>
      <c r="M23" s="6">
        <f>E23/G23</f>
        <v>3.920863309352518E-2</v>
      </c>
    </row>
    <row r="24" spans="1:13" x14ac:dyDescent="0.3">
      <c r="A24" s="1" t="s">
        <v>40</v>
      </c>
      <c r="B24" s="1">
        <v>18.100000000000001</v>
      </c>
      <c r="C24" s="1">
        <v>6</v>
      </c>
      <c r="D24" s="4">
        <v>225</v>
      </c>
      <c r="E24" s="1">
        <v>105</v>
      </c>
      <c r="F24" s="1">
        <v>2.76</v>
      </c>
      <c r="G24" s="1">
        <v>3460</v>
      </c>
      <c r="H24" s="1">
        <v>19.440000000000001</v>
      </c>
      <c r="I24" s="1">
        <v>1</v>
      </c>
      <c r="J24" s="1">
        <v>0</v>
      </c>
      <c r="K24" s="1">
        <v>3</v>
      </c>
      <c r="L24" s="1">
        <v>1</v>
      </c>
      <c r="M24" s="6">
        <f>E24/G24</f>
        <v>3.0346820809248554E-2</v>
      </c>
    </row>
    <row r="25" spans="1:13" x14ac:dyDescent="0.3">
      <c r="A25" s="1" t="s">
        <v>31</v>
      </c>
      <c r="B25" s="1">
        <v>21.5</v>
      </c>
      <c r="C25" s="1">
        <v>4</v>
      </c>
      <c r="D25" s="4">
        <v>120.1</v>
      </c>
      <c r="E25" s="1">
        <v>97</v>
      </c>
      <c r="F25" s="1">
        <v>3.7</v>
      </c>
      <c r="G25" s="1">
        <v>2465</v>
      </c>
      <c r="H25" s="1">
        <v>17.600000000000001</v>
      </c>
      <c r="I25" s="1">
        <v>1</v>
      </c>
      <c r="J25" s="1">
        <v>0</v>
      </c>
      <c r="K25" s="1">
        <v>3</v>
      </c>
      <c r="L25" s="1">
        <v>1</v>
      </c>
      <c r="M25" s="6">
        <f>E25/G25</f>
        <v>3.9350912778904665E-2</v>
      </c>
    </row>
    <row r="26" spans="1:13" x14ac:dyDescent="0.3">
      <c r="A26" s="1" t="s">
        <v>41</v>
      </c>
      <c r="B26" s="1">
        <v>22.8</v>
      </c>
      <c r="C26" s="1">
        <v>4</v>
      </c>
      <c r="D26" s="4">
        <v>140.80000000000001</v>
      </c>
      <c r="E26" s="1">
        <v>95</v>
      </c>
      <c r="F26" s="1">
        <v>3.92</v>
      </c>
      <c r="G26" s="1">
        <v>3150</v>
      </c>
      <c r="H26" s="1">
        <v>18.61</v>
      </c>
      <c r="I26" s="1">
        <v>1</v>
      </c>
      <c r="J26" s="1">
        <v>0</v>
      </c>
      <c r="K26" s="1">
        <v>4</v>
      </c>
      <c r="L26" s="1">
        <v>2</v>
      </c>
      <c r="M26" s="6">
        <f>E26/G26</f>
        <v>3.0158730158730159E-2</v>
      </c>
    </row>
    <row r="27" spans="1:13" x14ac:dyDescent="0.3">
      <c r="A27" s="1" t="s">
        <v>29</v>
      </c>
      <c r="B27" s="1">
        <v>22.8</v>
      </c>
      <c r="C27" s="1">
        <v>4</v>
      </c>
      <c r="D27" s="4">
        <v>108</v>
      </c>
      <c r="E27" s="1">
        <v>93</v>
      </c>
      <c r="F27" s="1">
        <v>3.85</v>
      </c>
      <c r="G27" s="1">
        <v>2320</v>
      </c>
      <c r="H27" s="1">
        <v>17.98</v>
      </c>
      <c r="I27" s="1">
        <v>1</v>
      </c>
      <c r="J27" s="1">
        <v>1</v>
      </c>
      <c r="K27" s="1">
        <v>4</v>
      </c>
      <c r="L27" s="1">
        <v>1</v>
      </c>
      <c r="M27" s="6">
        <f>E27/G27</f>
        <v>4.0086206896551721E-2</v>
      </c>
    </row>
    <row r="28" spans="1:13" x14ac:dyDescent="0.3">
      <c r="A28" s="1" t="s">
        <v>27</v>
      </c>
      <c r="B28" s="1">
        <v>26</v>
      </c>
      <c r="C28" s="1">
        <v>4</v>
      </c>
      <c r="D28" s="4">
        <v>120.3</v>
      </c>
      <c r="E28" s="1">
        <v>91</v>
      </c>
      <c r="F28" s="1">
        <v>4.43</v>
      </c>
      <c r="G28" s="1">
        <v>2140</v>
      </c>
      <c r="H28" s="1">
        <v>17.420000000000002</v>
      </c>
      <c r="I28" s="1">
        <v>0</v>
      </c>
      <c r="J28" s="1">
        <v>1</v>
      </c>
      <c r="K28" s="1">
        <v>5</v>
      </c>
      <c r="L28" s="1">
        <v>2</v>
      </c>
      <c r="M28" s="6">
        <f>E28/G28</f>
        <v>4.2523364485981312E-2</v>
      </c>
    </row>
    <row r="29" spans="1:13" x14ac:dyDescent="0.3">
      <c r="A29" s="1" t="s">
        <v>38</v>
      </c>
      <c r="B29" s="1">
        <v>27.3</v>
      </c>
      <c r="C29" s="1">
        <v>4</v>
      </c>
      <c r="D29" s="4">
        <v>79</v>
      </c>
      <c r="E29" s="1">
        <v>66</v>
      </c>
      <c r="F29" s="1">
        <v>4.08</v>
      </c>
      <c r="G29" s="1">
        <v>1935</v>
      </c>
      <c r="H29" s="1">
        <v>20.22</v>
      </c>
      <c r="I29" s="1">
        <v>1</v>
      </c>
      <c r="J29" s="1">
        <v>1</v>
      </c>
      <c r="K29" s="1">
        <v>4</v>
      </c>
      <c r="L29" s="1">
        <v>1</v>
      </c>
      <c r="M29" s="6">
        <f>E29/G29</f>
        <v>3.4108527131782945E-2</v>
      </c>
    </row>
    <row r="30" spans="1:13" x14ac:dyDescent="0.3">
      <c r="A30" s="1" t="s">
        <v>42</v>
      </c>
      <c r="B30" s="1">
        <v>32.4</v>
      </c>
      <c r="C30" s="1">
        <v>4</v>
      </c>
      <c r="D30" s="4">
        <v>78.7</v>
      </c>
      <c r="E30" s="1">
        <v>66</v>
      </c>
      <c r="F30" s="1">
        <v>4.08</v>
      </c>
      <c r="G30" s="1">
        <v>2200</v>
      </c>
      <c r="H30" s="1">
        <v>17.02</v>
      </c>
      <c r="I30" s="1">
        <v>1</v>
      </c>
      <c r="J30" s="1">
        <v>1</v>
      </c>
      <c r="K30" s="1">
        <v>4</v>
      </c>
      <c r="L30" s="1">
        <v>1</v>
      </c>
      <c r="M30" s="6">
        <f>E30/G30</f>
        <v>0.03</v>
      </c>
    </row>
    <row r="31" spans="1:13" x14ac:dyDescent="0.3">
      <c r="A31" s="1" t="s">
        <v>36</v>
      </c>
      <c r="B31" s="1">
        <v>33.9</v>
      </c>
      <c r="C31" s="1">
        <v>4</v>
      </c>
      <c r="D31" s="4">
        <v>71.099999999999994</v>
      </c>
      <c r="E31" s="1">
        <v>65</v>
      </c>
      <c r="F31" s="1">
        <v>4.22</v>
      </c>
      <c r="G31" s="1">
        <v>1835</v>
      </c>
      <c r="H31" s="1">
        <v>20</v>
      </c>
      <c r="I31" s="1">
        <v>1</v>
      </c>
      <c r="J31" s="1">
        <v>1</v>
      </c>
      <c r="K31" s="1">
        <v>4</v>
      </c>
      <c r="L31" s="1">
        <v>1</v>
      </c>
      <c r="M31" s="6">
        <f>E31/G31</f>
        <v>3.5422343324250684E-2</v>
      </c>
    </row>
    <row r="32" spans="1:13" x14ac:dyDescent="0.3">
      <c r="A32" s="1" t="s">
        <v>43</v>
      </c>
      <c r="B32" s="1">
        <v>24.4</v>
      </c>
      <c r="C32" s="1">
        <v>4</v>
      </c>
      <c r="D32" s="4">
        <v>146.69999999999999</v>
      </c>
      <c r="E32" s="1">
        <v>62</v>
      </c>
      <c r="F32" s="1">
        <v>3.69</v>
      </c>
      <c r="G32" s="1">
        <v>3190</v>
      </c>
      <c r="H32" s="1">
        <v>16.46</v>
      </c>
      <c r="I32" s="1">
        <v>1</v>
      </c>
      <c r="J32" s="1">
        <v>0</v>
      </c>
      <c r="K32" s="1">
        <v>4</v>
      </c>
      <c r="L32" s="1">
        <v>2</v>
      </c>
      <c r="M32" s="6">
        <f>E32/G32</f>
        <v>1.9435736677115987E-2</v>
      </c>
    </row>
    <row r="33" spans="1:13" x14ac:dyDescent="0.3">
      <c r="A33" s="1" t="s">
        <v>39</v>
      </c>
      <c r="B33" s="1">
        <v>30.4</v>
      </c>
      <c r="C33" s="1">
        <v>4</v>
      </c>
      <c r="D33" s="4">
        <v>75.7</v>
      </c>
      <c r="E33" s="1">
        <v>52</v>
      </c>
      <c r="F33" s="1">
        <v>4.93</v>
      </c>
      <c r="G33" s="1">
        <v>1615</v>
      </c>
      <c r="H33" s="1">
        <v>17.02</v>
      </c>
      <c r="I33" s="1">
        <v>1</v>
      </c>
      <c r="J33" s="1">
        <v>1</v>
      </c>
      <c r="K33" s="1">
        <v>4</v>
      </c>
      <c r="L33" s="1">
        <v>2</v>
      </c>
      <c r="M33" s="6">
        <f>E33/G33</f>
        <v>3.219814241486068E-2</v>
      </c>
    </row>
    <row r="34" spans="1:13" x14ac:dyDescent="0.3">
      <c r="A34" s="1"/>
      <c r="B34" s="1"/>
      <c r="C34" s="1">
        <f>AVERAGE(C1:C33)</f>
        <v>6.1875</v>
      </c>
      <c r="D34" s="4"/>
      <c r="E34" s="1"/>
      <c r="F34" s="1"/>
      <c r="G34" s="1"/>
      <c r="H34" s="1"/>
      <c r="I34" s="1"/>
      <c r="J34" s="1"/>
      <c r="K34" s="1"/>
      <c r="L34" s="1"/>
      <c r="M34" s="6"/>
    </row>
    <row r="36" spans="1:13" x14ac:dyDescent="0.3">
      <c r="A36" s="16" t="s">
        <v>68</v>
      </c>
    </row>
    <row r="37" spans="1:13" x14ac:dyDescent="0.3">
      <c r="A37" s="11" t="s">
        <v>77</v>
      </c>
      <c r="D37" s="16" t="s">
        <v>75</v>
      </c>
      <c r="E37" s="14" t="s">
        <v>76</v>
      </c>
    </row>
    <row r="38" spans="1:13" x14ac:dyDescent="0.3">
      <c r="D38" s="15" t="s">
        <v>19</v>
      </c>
      <c r="E38">
        <f>VLOOKUP(D38,A1:M33,5,0)</f>
        <v>270</v>
      </c>
    </row>
    <row r="39" spans="1:13" x14ac:dyDescent="0.3">
      <c r="D39" s="15" t="s">
        <v>30</v>
      </c>
      <c r="E39">
        <f>VLOOKUP(D39,A1:M31,5,0)</f>
        <v>215</v>
      </c>
    </row>
    <row r="40" spans="1:13" x14ac:dyDescent="0.3">
      <c r="D40" s="15" t="s">
        <v>20</v>
      </c>
      <c r="E40">
        <f>VLOOKUP(D40,A1:M30,5,0)</f>
        <v>180</v>
      </c>
    </row>
    <row r="41" spans="1:13" x14ac:dyDescent="0.3">
      <c r="D41" s="15" t="s">
        <v>23</v>
      </c>
      <c r="E41">
        <f>VLOOKUP(D41,A4:M36,5,0)</f>
        <v>175</v>
      </c>
    </row>
    <row r="42" spans="1:13" x14ac:dyDescent="0.3">
      <c r="D42" s="15" t="s">
        <v>25</v>
      </c>
      <c r="E42">
        <f>VLOOKUP(D42,A5:M37,5,0)</f>
        <v>150</v>
      </c>
    </row>
    <row r="43" spans="1:13" x14ac:dyDescent="0.3">
      <c r="D43" s="15" t="s">
        <v>34</v>
      </c>
      <c r="E43">
        <f>VLOOKUP(D43,A6:M38,5,0)</f>
        <v>123</v>
      </c>
    </row>
    <row r="44" spans="1:13" x14ac:dyDescent="0.3">
      <c r="D44" s="15" t="s">
        <v>32</v>
      </c>
      <c r="E44">
        <f>VLOOKUP(D44,A7:M39,5,0)</f>
        <v>109</v>
      </c>
    </row>
    <row r="45" spans="1:13" x14ac:dyDescent="0.3">
      <c r="D45" s="15" t="s">
        <v>31</v>
      </c>
      <c r="E45">
        <f>VLOOKUP(D45,A8:M40,5,0)</f>
        <v>97</v>
      </c>
    </row>
    <row r="46" spans="1:13" x14ac:dyDescent="0.3">
      <c r="D46" s="15" t="s">
        <v>29</v>
      </c>
      <c r="E46">
        <f>VLOOKUP(D46,A9:M41,5,0)</f>
        <v>93</v>
      </c>
    </row>
    <row r="47" spans="1:13" x14ac:dyDescent="0.3">
      <c r="D47" s="15" t="s">
        <v>27</v>
      </c>
      <c r="E47">
        <f>VLOOKUP(D47,A10:M42,5,0)</f>
        <v>91</v>
      </c>
    </row>
  </sheetData>
  <hyperlinks>
    <hyperlink ref="A1" r:id="rId1" xr:uid="{7BDEC93E-9EB0-4E67-966A-54CE456DF5E0}"/>
  </hyperlinks>
  <pageMargins left="0.7" right="0.7" top="0.75" bottom="0.75" header="0.3" footer="0.3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0A27-EFDC-46F9-98A5-538B02F6FF82}">
  <dimension ref="A1:M47"/>
  <sheetViews>
    <sheetView topLeftCell="A22" workbookViewId="0">
      <selection activeCell="C59" sqref="C59"/>
    </sheetView>
  </sheetViews>
  <sheetFormatPr defaultRowHeight="14.4" x14ac:dyDescent="0.3"/>
  <cols>
    <col min="1" max="1" width="68.33203125" bestFit="1" customWidth="1"/>
    <col min="4" max="4" width="16.77734375" bestFit="1" customWidth="1"/>
    <col min="5" max="5" width="7.77734375" bestFit="1" customWidth="1"/>
    <col min="14" max="14" width="16.77734375" bestFit="1" customWidth="1"/>
  </cols>
  <sheetData>
    <row r="1" spans="1:13" x14ac:dyDescent="0.3">
      <c r="A1" s="5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55</v>
      </c>
    </row>
    <row r="2" spans="1:13" x14ac:dyDescent="0.3">
      <c r="A2" s="1" t="s">
        <v>20</v>
      </c>
      <c r="B2" s="1">
        <v>17.3</v>
      </c>
      <c r="C2" s="1">
        <v>8</v>
      </c>
      <c r="D2" s="4">
        <v>275.8</v>
      </c>
      <c r="E2" s="1">
        <v>180</v>
      </c>
      <c r="F2" s="1">
        <v>3.07</v>
      </c>
      <c r="G2" s="1">
        <v>3730</v>
      </c>
      <c r="H2" s="1">
        <v>15.41</v>
      </c>
      <c r="I2" s="1">
        <v>0</v>
      </c>
      <c r="J2" s="1">
        <v>0</v>
      </c>
      <c r="K2" s="1">
        <v>3</v>
      </c>
      <c r="L2" s="1">
        <v>3</v>
      </c>
      <c r="M2" s="6">
        <f>E2/G2</f>
        <v>4.8257372654155493E-2</v>
      </c>
    </row>
    <row r="3" spans="1:13" x14ac:dyDescent="0.3">
      <c r="A3" s="1" t="s">
        <v>30</v>
      </c>
      <c r="B3" s="1">
        <v>10.4</v>
      </c>
      <c r="C3" s="1">
        <v>8</v>
      </c>
      <c r="D3" s="4">
        <v>460</v>
      </c>
      <c r="E3" s="1">
        <v>215</v>
      </c>
      <c r="F3" s="1">
        <v>3</v>
      </c>
      <c r="G3" s="1">
        <v>5424</v>
      </c>
      <c r="H3" s="1">
        <v>18</v>
      </c>
      <c r="I3" s="1">
        <v>0</v>
      </c>
      <c r="J3" s="1">
        <v>0</v>
      </c>
      <c r="K3" s="1">
        <v>3</v>
      </c>
      <c r="L3" s="1">
        <v>4</v>
      </c>
      <c r="M3" s="6">
        <f>E3/G3</f>
        <v>3.9638643067846605E-2</v>
      </c>
    </row>
    <row r="4" spans="1:13" x14ac:dyDescent="0.3">
      <c r="A4" s="1" t="s">
        <v>19</v>
      </c>
      <c r="B4" s="1">
        <v>14.7</v>
      </c>
      <c r="C4" s="1">
        <v>8</v>
      </c>
      <c r="D4" s="4">
        <v>440</v>
      </c>
      <c r="E4" s="1">
        <v>270</v>
      </c>
      <c r="F4" s="1">
        <v>3.23</v>
      </c>
      <c r="G4" s="1">
        <v>5345</v>
      </c>
      <c r="H4" s="1">
        <v>17.05</v>
      </c>
      <c r="I4" s="1">
        <v>0</v>
      </c>
      <c r="J4" s="1">
        <v>0</v>
      </c>
      <c r="K4" s="1">
        <v>3</v>
      </c>
      <c r="L4" s="1">
        <v>4</v>
      </c>
      <c r="M4" s="6">
        <f>E4/G4</f>
        <v>5.0514499532273154E-2</v>
      </c>
    </row>
    <row r="5" spans="1:13" x14ac:dyDescent="0.3">
      <c r="A5" s="1" t="s">
        <v>22</v>
      </c>
      <c r="B5" s="1">
        <v>10.4</v>
      </c>
      <c r="C5" s="1">
        <v>8</v>
      </c>
      <c r="D5" s="4">
        <v>472</v>
      </c>
      <c r="E5" s="1">
        <v>230</v>
      </c>
      <c r="F5" s="1">
        <v>2.93</v>
      </c>
      <c r="G5" s="1">
        <v>5000</v>
      </c>
      <c r="H5" s="1">
        <v>16.87</v>
      </c>
      <c r="I5" s="1">
        <v>0</v>
      </c>
      <c r="J5" s="1">
        <v>0</v>
      </c>
      <c r="K5" s="1">
        <v>3</v>
      </c>
      <c r="L5" s="1">
        <v>4</v>
      </c>
      <c r="M5" s="6">
        <f>E5/G5</f>
        <v>4.5999999999999999E-2</v>
      </c>
    </row>
    <row r="6" spans="1:13" x14ac:dyDescent="0.3">
      <c r="A6" s="1" t="s">
        <v>12</v>
      </c>
      <c r="B6" s="1">
        <v>30.1</v>
      </c>
      <c r="C6" s="1">
        <v>8</v>
      </c>
      <c r="D6" s="4">
        <v>301</v>
      </c>
      <c r="E6" s="1">
        <v>335</v>
      </c>
      <c r="F6" s="1">
        <v>3.54</v>
      </c>
      <c r="G6" s="1">
        <v>3570</v>
      </c>
      <c r="H6" s="1">
        <v>18.600000000000001</v>
      </c>
      <c r="I6" s="1">
        <v>0</v>
      </c>
      <c r="J6" s="1">
        <v>1</v>
      </c>
      <c r="K6" s="1">
        <v>5</v>
      </c>
      <c r="L6" s="1">
        <v>8</v>
      </c>
      <c r="M6" s="6">
        <f>E6/G6</f>
        <v>9.3837535014005602E-2</v>
      </c>
    </row>
    <row r="7" spans="1:13" x14ac:dyDescent="0.3">
      <c r="A7" s="1" t="s">
        <v>16</v>
      </c>
      <c r="B7" s="1">
        <v>13.3</v>
      </c>
      <c r="C7" s="1">
        <v>8</v>
      </c>
      <c r="D7" s="4">
        <v>350</v>
      </c>
      <c r="E7" s="1">
        <v>245</v>
      </c>
      <c r="F7" s="1">
        <v>3.73</v>
      </c>
      <c r="G7" s="1">
        <v>3840</v>
      </c>
      <c r="H7" s="1">
        <v>16.899999999999999</v>
      </c>
      <c r="I7" s="1">
        <v>0</v>
      </c>
      <c r="J7" s="1">
        <v>0</v>
      </c>
      <c r="K7" s="1">
        <v>3</v>
      </c>
      <c r="L7" s="1">
        <v>4</v>
      </c>
      <c r="M7" s="6">
        <f>E7/G7</f>
        <v>6.3802083333333329E-2</v>
      </c>
    </row>
    <row r="8" spans="1:13" x14ac:dyDescent="0.3">
      <c r="A8" s="1" t="s">
        <v>13</v>
      </c>
      <c r="B8" s="1">
        <v>15.8</v>
      </c>
      <c r="C8" s="1">
        <v>8</v>
      </c>
      <c r="D8" s="4">
        <v>351</v>
      </c>
      <c r="E8" s="1">
        <v>264</v>
      </c>
      <c r="F8" s="1">
        <v>4.22</v>
      </c>
      <c r="G8" s="1">
        <v>3170</v>
      </c>
      <c r="H8" s="1">
        <v>14.6</v>
      </c>
      <c r="I8" s="1">
        <v>0</v>
      </c>
      <c r="J8" s="1">
        <v>1</v>
      </c>
      <c r="K8" s="1">
        <v>5</v>
      </c>
      <c r="L8" s="1">
        <v>4</v>
      </c>
      <c r="M8" s="6">
        <f>E8/G8</f>
        <v>8.3280757097791799E-2</v>
      </c>
    </row>
    <row r="9" spans="1:13" x14ac:dyDescent="0.3">
      <c r="A9" s="1" t="s">
        <v>24</v>
      </c>
      <c r="B9" s="1">
        <v>16.399999999999999</v>
      </c>
      <c r="C9" s="1">
        <v>8</v>
      </c>
      <c r="D9" s="4">
        <v>275.8</v>
      </c>
      <c r="E9" s="1">
        <v>180</v>
      </c>
      <c r="F9" s="1">
        <v>3.07</v>
      </c>
      <c r="G9" s="1">
        <v>4070.0000000000005</v>
      </c>
      <c r="H9" s="1">
        <v>19.899999999999999</v>
      </c>
      <c r="I9" s="1">
        <v>0</v>
      </c>
      <c r="J9" s="1">
        <v>0</v>
      </c>
      <c r="K9" s="1">
        <v>3</v>
      </c>
      <c r="L9" s="1">
        <v>3</v>
      </c>
      <c r="M9" s="6">
        <f>E9/G9</f>
        <v>4.4226044226044224E-2</v>
      </c>
    </row>
    <row r="10" spans="1:13" x14ac:dyDescent="0.3">
      <c r="A10" s="1" t="s">
        <v>15</v>
      </c>
      <c r="B10" s="1">
        <v>14.3</v>
      </c>
      <c r="C10" s="1">
        <v>8</v>
      </c>
      <c r="D10" s="4">
        <v>360</v>
      </c>
      <c r="E10" s="1">
        <v>245</v>
      </c>
      <c r="F10" s="1">
        <v>3.21</v>
      </c>
      <c r="G10" s="1">
        <v>3570</v>
      </c>
      <c r="H10" s="1">
        <v>14.5</v>
      </c>
      <c r="I10" s="1">
        <v>0</v>
      </c>
      <c r="J10" s="1">
        <v>0</v>
      </c>
      <c r="K10" s="1">
        <v>3</v>
      </c>
      <c r="L10" s="1">
        <v>4</v>
      </c>
      <c r="M10" s="6">
        <f>E10/G10</f>
        <v>6.8627450980392163E-2</v>
      </c>
    </row>
    <row r="11" spans="1:13" x14ac:dyDescent="0.3">
      <c r="A11" s="1" t="s">
        <v>21</v>
      </c>
      <c r="B11" s="1">
        <v>15.2</v>
      </c>
      <c r="C11" s="1">
        <v>8</v>
      </c>
      <c r="D11" s="4">
        <v>275.8</v>
      </c>
      <c r="E11" s="1">
        <v>180</v>
      </c>
      <c r="F11" s="1">
        <v>3.07</v>
      </c>
      <c r="G11" s="1">
        <v>3780</v>
      </c>
      <c r="H11" s="1">
        <v>17.3</v>
      </c>
      <c r="I11" s="1">
        <v>0</v>
      </c>
      <c r="J11" s="1">
        <v>0</v>
      </c>
      <c r="K11" s="1">
        <v>3</v>
      </c>
      <c r="L11" s="1">
        <v>3</v>
      </c>
      <c r="M11" s="6">
        <f>E11/G11</f>
        <v>4.7619047619047616E-2</v>
      </c>
    </row>
    <row r="12" spans="1:13" x14ac:dyDescent="0.3">
      <c r="A12" s="1" t="s">
        <v>17</v>
      </c>
      <c r="B12" s="1">
        <v>19.7</v>
      </c>
      <c r="C12" s="1">
        <v>6</v>
      </c>
      <c r="D12" s="4">
        <v>145</v>
      </c>
      <c r="E12" s="1">
        <v>175</v>
      </c>
      <c r="F12" s="1">
        <v>3.62</v>
      </c>
      <c r="G12" s="1">
        <v>2770</v>
      </c>
      <c r="H12" s="1">
        <v>16.7</v>
      </c>
      <c r="I12" s="1">
        <v>0</v>
      </c>
      <c r="J12" s="1">
        <v>1</v>
      </c>
      <c r="K12" s="1">
        <v>5</v>
      </c>
      <c r="L12" s="1">
        <v>6</v>
      </c>
      <c r="M12" s="6">
        <f>E12/G12</f>
        <v>6.3176895306859202E-2</v>
      </c>
    </row>
    <row r="13" spans="1:13" x14ac:dyDescent="0.3">
      <c r="A13" s="1" t="s">
        <v>18</v>
      </c>
      <c r="B13" s="1">
        <v>18.7</v>
      </c>
      <c r="C13" s="1">
        <v>8</v>
      </c>
      <c r="D13" s="4">
        <v>360</v>
      </c>
      <c r="E13" s="1">
        <v>175</v>
      </c>
      <c r="F13" s="1">
        <v>3.15</v>
      </c>
      <c r="G13" s="1">
        <v>3440</v>
      </c>
      <c r="H13" s="1">
        <v>18.899999999999999</v>
      </c>
      <c r="I13" s="1">
        <v>0</v>
      </c>
      <c r="J13" s="1">
        <v>0</v>
      </c>
      <c r="K13" s="1">
        <v>3</v>
      </c>
      <c r="L13" s="1">
        <v>2</v>
      </c>
      <c r="M13" s="6">
        <f>E13/G13</f>
        <v>5.0872093023255814E-2</v>
      </c>
    </row>
    <row r="14" spans="1:13" x14ac:dyDescent="0.3">
      <c r="A14" s="1" t="s">
        <v>23</v>
      </c>
      <c r="B14" s="1">
        <v>19.2</v>
      </c>
      <c r="C14" s="1">
        <v>8</v>
      </c>
      <c r="D14" s="4">
        <v>400</v>
      </c>
      <c r="E14" s="1">
        <v>175</v>
      </c>
      <c r="F14" s="1">
        <v>3.08</v>
      </c>
      <c r="G14" s="1">
        <v>3845</v>
      </c>
      <c r="H14" s="1">
        <v>20.010000000000002</v>
      </c>
      <c r="I14" s="1">
        <v>0</v>
      </c>
      <c r="J14" s="1">
        <v>0</v>
      </c>
      <c r="K14" s="1">
        <v>3</v>
      </c>
      <c r="L14" s="1">
        <v>2</v>
      </c>
      <c r="M14" s="6">
        <f>E14/G14</f>
        <v>4.5513654096228866E-2</v>
      </c>
    </row>
    <row r="15" spans="1:13" x14ac:dyDescent="0.3">
      <c r="A15" s="1" t="s">
        <v>25</v>
      </c>
      <c r="B15" s="1">
        <v>15.2</v>
      </c>
      <c r="C15" s="1">
        <v>8</v>
      </c>
      <c r="D15" s="4">
        <v>304</v>
      </c>
      <c r="E15" s="1">
        <v>150</v>
      </c>
      <c r="F15" s="1">
        <v>3.15</v>
      </c>
      <c r="G15" s="1">
        <v>3435</v>
      </c>
      <c r="H15" s="1">
        <v>18.52</v>
      </c>
      <c r="I15" s="1">
        <v>0</v>
      </c>
      <c r="J15" s="1">
        <v>0</v>
      </c>
      <c r="K15" s="1">
        <v>3</v>
      </c>
      <c r="L15" s="1">
        <v>2</v>
      </c>
      <c r="M15" s="6">
        <f>E15/G15</f>
        <v>4.3668122270742356E-2</v>
      </c>
    </row>
    <row r="16" spans="1:13" x14ac:dyDescent="0.3">
      <c r="A16" s="1" t="s">
        <v>26</v>
      </c>
      <c r="B16" s="1">
        <v>15.5</v>
      </c>
      <c r="C16" s="1">
        <v>8</v>
      </c>
      <c r="D16" s="4">
        <v>318</v>
      </c>
      <c r="E16" s="1">
        <v>150</v>
      </c>
      <c r="F16" s="1">
        <v>2.76</v>
      </c>
      <c r="G16" s="1">
        <v>3520</v>
      </c>
      <c r="H16" s="1">
        <v>19.47</v>
      </c>
      <c r="I16" s="1">
        <v>0</v>
      </c>
      <c r="J16" s="1">
        <v>0</v>
      </c>
      <c r="K16" s="1">
        <v>3</v>
      </c>
      <c r="L16" s="1">
        <v>2</v>
      </c>
      <c r="M16" s="6">
        <f>E16/G16</f>
        <v>4.261363636363636E-2</v>
      </c>
    </row>
    <row r="17" spans="1:13" x14ac:dyDescent="0.3">
      <c r="A17" s="1" t="s">
        <v>34</v>
      </c>
      <c r="B17" s="1">
        <v>17.8</v>
      </c>
      <c r="C17" s="1">
        <v>6</v>
      </c>
      <c r="D17" s="4">
        <v>167.6</v>
      </c>
      <c r="E17" s="1">
        <v>123</v>
      </c>
      <c r="F17" s="1">
        <v>3.92</v>
      </c>
      <c r="G17" s="1">
        <v>3440</v>
      </c>
      <c r="H17" s="1">
        <v>22.9</v>
      </c>
      <c r="I17" s="1">
        <v>1</v>
      </c>
      <c r="J17" s="1">
        <v>0</v>
      </c>
      <c r="K17" s="1">
        <v>4</v>
      </c>
      <c r="L17" s="1">
        <v>4</v>
      </c>
      <c r="M17" s="6">
        <f>E17/G17</f>
        <v>3.5755813953488369E-2</v>
      </c>
    </row>
    <row r="18" spans="1:13" x14ac:dyDescent="0.3">
      <c r="A18" s="1" t="s">
        <v>35</v>
      </c>
      <c r="B18" s="1">
        <v>19.2</v>
      </c>
      <c r="C18" s="1">
        <v>6</v>
      </c>
      <c r="D18" s="4">
        <v>167.6</v>
      </c>
      <c r="E18" s="1">
        <v>123</v>
      </c>
      <c r="F18" s="1">
        <v>3.92</v>
      </c>
      <c r="G18" s="1">
        <v>3440</v>
      </c>
      <c r="H18" s="1">
        <v>18.3</v>
      </c>
      <c r="I18" s="1">
        <v>1</v>
      </c>
      <c r="J18" s="1">
        <v>0</v>
      </c>
      <c r="K18" s="1">
        <v>4</v>
      </c>
      <c r="L18" s="1">
        <v>4</v>
      </c>
      <c r="M18" s="6">
        <f>E18/G18</f>
        <v>3.5755813953488369E-2</v>
      </c>
    </row>
    <row r="19" spans="1:13" x14ac:dyDescent="0.3">
      <c r="A19" s="1" t="s">
        <v>14</v>
      </c>
      <c r="B19" s="1">
        <v>30.4</v>
      </c>
      <c r="C19" s="1">
        <v>4</v>
      </c>
      <c r="D19" s="4">
        <v>95.1</v>
      </c>
      <c r="E19" s="1">
        <v>113</v>
      </c>
      <c r="F19" s="1">
        <v>3.77</v>
      </c>
      <c r="G19" s="1">
        <v>1513</v>
      </c>
      <c r="H19" s="1">
        <v>15.5</v>
      </c>
      <c r="I19" s="1">
        <v>1</v>
      </c>
      <c r="J19" s="1">
        <v>1</v>
      </c>
      <c r="K19" s="1">
        <v>5</v>
      </c>
      <c r="L19" s="1">
        <v>2</v>
      </c>
      <c r="M19" s="6">
        <f>E19/G19</f>
        <v>7.4686054196959686E-2</v>
      </c>
    </row>
    <row r="20" spans="1:13" x14ac:dyDescent="0.3">
      <c r="A20" s="1" t="s">
        <v>28</v>
      </c>
      <c r="B20" s="1">
        <v>21</v>
      </c>
      <c r="C20" s="1">
        <v>6</v>
      </c>
      <c r="D20" s="4">
        <v>160</v>
      </c>
      <c r="E20" s="1">
        <v>110</v>
      </c>
      <c r="F20" s="1">
        <v>3.9</v>
      </c>
      <c r="G20" s="1">
        <v>2620</v>
      </c>
      <c r="H20" s="1">
        <v>17.82</v>
      </c>
      <c r="I20" s="1">
        <v>0</v>
      </c>
      <c r="J20" s="1">
        <v>1</v>
      </c>
      <c r="K20" s="1">
        <v>4</v>
      </c>
      <c r="L20" s="1">
        <v>4</v>
      </c>
      <c r="M20" s="6">
        <f>E20/G20</f>
        <v>4.1984732824427481E-2</v>
      </c>
    </row>
    <row r="21" spans="1:13" x14ac:dyDescent="0.3">
      <c r="A21" s="1" t="s">
        <v>33</v>
      </c>
      <c r="B21" s="1">
        <v>21</v>
      </c>
      <c r="C21" s="1">
        <v>6</v>
      </c>
      <c r="D21" s="4">
        <v>160</v>
      </c>
      <c r="E21" s="1">
        <v>110</v>
      </c>
      <c r="F21" s="1">
        <v>3.9</v>
      </c>
      <c r="G21" s="1">
        <v>2875</v>
      </c>
      <c r="H21" s="1">
        <v>18.899999999999999</v>
      </c>
      <c r="I21" s="1">
        <v>0</v>
      </c>
      <c r="J21" s="1">
        <v>1</v>
      </c>
      <c r="K21" s="1">
        <v>4</v>
      </c>
      <c r="L21" s="1">
        <v>4</v>
      </c>
      <c r="M21" s="6">
        <f>E21/G21</f>
        <v>3.826086956521739E-2</v>
      </c>
    </row>
    <row r="22" spans="1:13" x14ac:dyDescent="0.3">
      <c r="A22" s="1" t="s">
        <v>37</v>
      </c>
      <c r="B22" s="1">
        <v>21.4</v>
      </c>
      <c r="C22" s="1">
        <v>6</v>
      </c>
      <c r="D22" s="4">
        <v>258</v>
      </c>
      <c r="E22" s="1">
        <v>110</v>
      </c>
      <c r="F22" s="1">
        <v>3.08</v>
      </c>
      <c r="G22" s="1">
        <v>3215</v>
      </c>
      <c r="H22" s="1">
        <v>15.84</v>
      </c>
      <c r="I22" s="1">
        <v>1</v>
      </c>
      <c r="J22" s="1">
        <v>0</v>
      </c>
      <c r="K22" s="1">
        <v>3</v>
      </c>
      <c r="L22" s="1">
        <v>1</v>
      </c>
      <c r="M22" s="6">
        <f>E22/G22</f>
        <v>3.4214618973561428E-2</v>
      </c>
    </row>
    <row r="23" spans="1:13" x14ac:dyDescent="0.3">
      <c r="A23" s="1" t="s">
        <v>32</v>
      </c>
      <c r="B23" s="1">
        <v>21.4</v>
      </c>
      <c r="C23" s="1">
        <v>4</v>
      </c>
      <c r="D23" s="4">
        <v>121</v>
      </c>
      <c r="E23" s="1">
        <v>109</v>
      </c>
      <c r="F23" s="1">
        <v>4.1100000000000003</v>
      </c>
      <c r="G23" s="1">
        <v>2780</v>
      </c>
      <c r="H23" s="1">
        <v>17.399999999999999</v>
      </c>
      <c r="I23" s="1">
        <v>1</v>
      </c>
      <c r="J23" s="1">
        <v>1</v>
      </c>
      <c r="K23" s="1">
        <v>4</v>
      </c>
      <c r="L23" s="1">
        <v>2</v>
      </c>
      <c r="M23" s="6">
        <f>E23/G23</f>
        <v>3.920863309352518E-2</v>
      </c>
    </row>
    <row r="24" spans="1:13" x14ac:dyDescent="0.3">
      <c r="A24" s="1" t="s">
        <v>40</v>
      </c>
      <c r="B24" s="1">
        <v>18.100000000000001</v>
      </c>
      <c r="C24" s="1">
        <v>6</v>
      </c>
      <c r="D24" s="4">
        <v>225</v>
      </c>
      <c r="E24" s="1">
        <v>105</v>
      </c>
      <c r="F24" s="1">
        <v>2.76</v>
      </c>
      <c r="G24" s="1">
        <v>3460</v>
      </c>
      <c r="H24" s="1">
        <v>19.440000000000001</v>
      </c>
      <c r="I24" s="1">
        <v>1</v>
      </c>
      <c r="J24" s="1">
        <v>0</v>
      </c>
      <c r="K24" s="1">
        <v>3</v>
      </c>
      <c r="L24" s="1">
        <v>1</v>
      </c>
      <c r="M24" s="6">
        <f>E24/G24</f>
        <v>3.0346820809248554E-2</v>
      </c>
    </row>
    <row r="25" spans="1:13" x14ac:dyDescent="0.3">
      <c r="A25" s="1" t="s">
        <v>31</v>
      </c>
      <c r="B25" s="1">
        <v>21.5</v>
      </c>
      <c r="C25" s="1">
        <v>4</v>
      </c>
      <c r="D25" s="4">
        <v>120.1</v>
      </c>
      <c r="E25" s="1">
        <v>97</v>
      </c>
      <c r="F25" s="1">
        <v>3.7</v>
      </c>
      <c r="G25" s="1">
        <v>2465</v>
      </c>
      <c r="H25" s="1">
        <v>17.600000000000001</v>
      </c>
      <c r="I25" s="1">
        <v>1</v>
      </c>
      <c r="J25" s="1">
        <v>0</v>
      </c>
      <c r="K25" s="1">
        <v>3</v>
      </c>
      <c r="L25" s="1">
        <v>1</v>
      </c>
      <c r="M25" s="6">
        <f>E25/G25</f>
        <v>3.9350912778904665E-2</v>
      </c>
    </row>
    <row r="26" spans="1:13" x14ac:dyDescent="0.3">
      <c r="A26" s="1" t="s">
        <v>41</v>
      </c>
      <c r="B26" s="1">
        <v>22.8</v>
      </c>
      <c r="C26" s="1">
        <v>4</v>
      </c>
      <c r="D26" s="4">
        <v>140.80000000000001</v>
      </c>
      <c r="E26" s="1">
        <v>95</v>
      </c>
      <c r="F26" s="1">
        <v>3.92</v>
      </c>
      <c r="G26" s="1">
        <v>3150</v>
      </c>
      <c r="H26" s="1">
        <v>18.61</v>
      </c>
      <c r="I26" s="1">
        <v>1</v>
      </c>
      <c r="J26" s="1">
        <v>0</v>
      </c>
      <c r="K26" s="1">
        <v>4</v>
      </c>
      <c r="L26" s="1">
        <v>2</v>
      </c>
      <c r="M26" s="6">
        <f>E26/G26</f>
        <v>3.0158730158730159E-2</v>
      </c>
    </row>
    <row r="27" spans="1:13" x14ac:dyDescent="0.3">
      <c r="A27" s="1" t="s">
        <v>29</v>
      </c>
      <c r="B27" s="1">
        <v>22.8</v>
      </c>
      <c r="C27" s="1">
        <v>4</v>
      </c>
      <c r="D27" s="4">
        <v>108</v>
      </c>
      <c r="E27" s="1">
        <v>93</v>
      </c>
      <c r="F27" s="1">
        <v>3.85</v>
      </c>
      <c r="G27" s="1">
        <v>2320</v>
      </c>
      <c r="H27" s="1">
        <v>17.98</v>
      </c>
      <c r="I27" s="1">
        <v>1</v>
      </c>
      <c r="J27" s="1">
        <v>1</v>
      </c>
      <c r="K27" s="1">
        <v>4</v>
      </c>
      <c r="L27" s="1">
        <v>1</v>
      </c>
      <c r="M27" s="6">
        <f>E27/G27</f>
        <v>4.0086206896551721E-2</v>
      </c>
    </row>
    <row r="28" spans="1:13" x14ac:dyDescent="0.3">
      <c r="A28" s="1" t="s">
        <v>27</v>
      </c>
      <c r="B28" s="1">
        <v>26</v>
      </c>
      <c r="C28" s="1">
        <v>4</v>
      </c>
      <c r="D28" s="4">
        <v>120.3</v>
      </c>
      <c r="E28" s="1">
        <v>91</v>
      </c>
      <c r="F28" s="1">
        <v>4.43</v>
      </c>
      <c r="G28" s="1">
        <v>2140</v>
      </c>
      <c r="H28" s="1">
        <v>17.420000000000002</v>
      </c>
      <c r="I28" s="1">
        <v>0</v>
      </c>
      <c r="J28" s="1">
        <v>1</v>
      </c>
      <c r="K28" s="1">
        <v>5</v>
      </c>
      <c r="L28" s="1">
        <v>2</v>
      </c>
      <c r="M28" s="6">
        <f>E28/G28</f>
        <v>4.2523364485981312E-2</v>
      </c>
    </row>
    <row r="29" spans="1:13" x14ac:dyDescent="0.3">
      <c r="A29" s="1" t="s">
        <v>38</v>
      </c>
      <c r="B29" s="1">
        <v>27.3</v>
      </c>
      <c r="C29" s="1">
        <v>4</v>
      </c>
      <c r="D29" s="4">
        <v>79</v>
      </c>
      <c r="E29" s="1">
        <v>66</v>
      </c>
      <c r="F29" s="1">
        <v>4.08</v>
      </c>
      <c r="G29" s="1">
        <v>1935</v>
      </c>
      <c r="H29" s="1">
        <v>20.22</v>
      </c>
      <c r="I29" s="1">
        <v>1</v>
      </c>
      <c r="J29" s="1">
        <v>1</v>
      </c>
      <c r="K29" s="1">
        <v>4</v>
      </c>
      <c r="L29" s="1">
        <v>1</v>
      </c>
      <c r="M29" s="6">
        <f>E29/G29</f>
        <v>3.4108527131782945E-2</v>
      </c>
    </row>
    <row r="30" spans="1:13" x14ac:dyDescent="0.3">
      <c r="A30" s="1" t="s">
        <v>42</v>
      </c>
      <c r="B30" s="1">
        <v>32.4</v>
      </c>
      <c r="C30" s="1">
        <v>4</v>
      </c>
      <c r="D30" s="4">
        <v>78.7</v>
      </c>
      <c r="E30" s="1">
        <v>66</v>
      </c>
      <c r="F30" s="1">
        <v>4.08</v>
      </c>
      <c r="G30" s="1">
        <v>2200</v>
      </c>
      <c r="H30" s="1">
        <v>17.02</v>
      </c>
      <c r="I30" s="1">
        <v>1</v>
      </c>
      <c r="J30" s="1">
        <v>1</v>
      </c>
      <c r="K30" s="1">
        <v>4</v>
      </c>
      <c r="L30" s="1">
        <v>1</v>
      </c>
      <c r="M30" s="6">
        <f>E30/G30</f>
        <v>0.03</v>
      </c>
    </row>
    <row r="31" spans="1:13" x14ac:dyDescent="0.3">
      <c r="A31" s="1" t="s">
        <v>36</v>
      </c>
      <c r="B31" s="1">
        <v>33.9</v>
      </c>
      <c r="C31" s="1">
        <v>4</v>
      </c>
      <c r="D31" s="4">
        <v>71.099999999999994</v>
      </c>
      <c r="E31" s="1">
        <v>65</v>
      </c>
      <c r="F31" s="1">
        <v>4.22</v>
      </c>
      <c r="G31" s="1">
        <v>1835</v>
      </c>
      <c r="H31" s="1">
        <v>20</v>
      </c>
      <c r="I31" s="1">
        <v>1</v>
      </c>
      <c r="J31" s="1">
        <v>1</v>
      </c>
      <c r="K31" s="1">
        <v>4</v>
      </c>
      <c r="L31" s="1">
        <v>1</v>
      </c>
      <c r="M31" s="6">
        <f>E31/G31</f>
        <v>3.5422343324250684E-2</v>
      </c>
    </row>
    <row r="32" spans="1:13" x14ac:dyDescent="0.3">
      <c r="A32" s="1" t="s">
        <v>43</v>
      </c>
      <c r="B32" s="1">
        <v>24.4</v>
      </c>
      <c r="C32" s="1">
        <v>4</v>
      </c>
      <c r="D32" s="4">
        <v>146.69999999999999</v>
      </c>
      <c r="E32" s="1">
        <v>62</v>
      </c>
      <c r="F32" s="1">
        <v>3.69</v>
      </c>
      <c r="G32" s="1">
        <v>3190</v>
      </c>
      <c r="H32" s="1">
        <v>16.46</v>
      </c>
      <c r="I32" s="1">
        <v>1</v>
      </c>
      <c r="J32" s="1">
        <v>0</v>
      </c>
      <c r="K32" s="1">
        <v>4</v>
      </c>
      <c r="L32" s="1">
        <v>2</v>
      </c>
      <c r="M32" s="6">
        <f>E32/G32</f>
        <v>1.9435736677115987E-2</v>
      </c>
    </row>
    <row r="33" spans="1:13" x14ac:dyDescent="0.3">
      <c r="A33" s="1" t="s">
        <v>39</v>
      </c>
      <c r="B33" s="1">
        <v>30.4</v>
      </c>
      <c r="C33" s="1">
        <v>4</v>
      </c>
      <c r="D33" s="4">
        <v>75.7</v>
      </c>
      <c r="E33" s="1">
        <v>52</v>
      </c>
      <c r="F33" s="1">
        <v>4.93</v>
      </c>
      <c r="G33" s="1">
        <v>1615</v>
      </c>
      <c r="H33" s="1">
        <v>17.02</v>
      </c>
      <c r="I33" s="1">
        <v>1</v>
      </c>
      <c r="J33" s="1">
        <v>1</v>
      </c>
      <c r="K33" s="1">
        <v>4</v>
      </c>
      <c r="L33" s="1">
        <v>2</v>
      </c>
      <c r="M33" s="6">
        <f>E33/G33</f>
        <v>3.219814241486068E-2</v>
      </c>
    </row>
    <row r="34" spans="1:13" x14ac:dyDescent="0.3">
      <c r="A34" s="1"/>
      <c r="B34" s="1"/>
      <c r="C34" s="1">
        <f>AVERAGE(C1:C33)</f>
        <v>6.1875</v>
      </c>
      <c r="D34" s="4"/>
      <c r="E34" s="1"/>
      <c r="F34" s="1"/>
      <c r="G34" s="1"/>
      <c r="H34" s="1"/>
      <c r="I34" s="1"/>
      <c r="J34" s="1"/>
      <c r="K34" s="1"/>
      <c r="L34" s="1"/>
      <c r="M34" s="6"/>
    </row>
    <row r="36" spans="1:13" x14ac:dyDescent="0.3">
      <c r="A36" s="16" t="s">
        <v>68</v>
      </c>
    </row>
    <row r="37" spans="1:13" x14ac:dyDescent="0.3">
      <c r="A37" s="11" t="s">
        <v>78</v>
      </c>
      <c r="D37" s="11" t="s">
        <v>75</v>
      </c>
      <c r="E37" s="14" t="s">
        <v>76</v>
      </c>
    </row>
    <row r="38" spans="1:13" x14ac:dyDescent="0.3">
      <c r="D38" s="15" t="s">
        <v>19</v>
      </c>
      <c r="E38">
        <f>VLOOKUP(D38,A1:M33,5,0)</f>
        <v>270</v>
      </c>
    </row>
    <row r="39" spans="1:13" hidden="1" x14ac:dyDescent="0.3">
      <c r="D39" s="15" t="s">
        <v>30</v>
      </c>
      <c r="E39">
        <f>VLOOKUP(D39,A1:M31,5,0)</f>
        <v>215</v>
      </c>
    </row>
    <row r="40" spans="1:13" hidden="1" x14ac:dyDescent="0.3">
      <c r="D40" s="15" t="s">
        <v>20</v>
      </c>
      <c r="E40">
        <f>VLOOKUP(D40,A1:M30,5,0)</f>
        <v>180</v>
      </c>
    </row>
    <row r="41" spans="1:13" hidden="1" x14ac:dyDescent="0.3">
      <c r="D41" s="15" t="s">
        <v>23</v>
      </c>
      <c r="E41">
        <f>VLOOKUP(D41,A4:M36,5,0)</f>
        <v>175</v>
      </c>
    </row>
    <row r="42" spans="1:13" hidden="1" x14ac:dyDescent="0.3">
      <c r="D42" s="15" t="s">
        <v>25</v>
      </c>
      <c r="E42">
        <f>VLOOKUP(D42,A5:M37,5,0)</f>
        <v>150</v>
      </c>
    </row>
    <row r="43" spans="1:13" hidden="1" x14ac:dyDescent="0.3">
      <c r="D43" s="15" t="s">
        <v>34</v>
      </c>
      <c r="E43">
        <f>VLOOKUP(D43,A6:M38,5,0)</f>
        <v>123</v>
      </c>
    </row>
    <row r="44" spans="1:13" hidden="1" x14ac:dyDescent="0.3">
      <c r="D44" s="15" t="s">
        <v>32</v>
      </c>
      <c r="E44">
        <f>VLOOKUP(D44,A7:M39,5,0)</f>
        <v>109</v>
      </c>
    </row>
    <row r="45" spans="1:13" hidden="1" x14ac:dyDescent="0.3">
      <c r="D45" s="15" t="s">
        <v>31</v>
      </c>
      <c r="E45">
        <f>VLOOKUP(D45,A8:M40,5,0)</f>
        <v>97</v>
      </c>
    </row>
    <row r="46" spans="1:13" hidden="1" x14ac:dyDescent="0.3">
      <c r="D46" s="15" t="s">
        <v>29</v>
      </c>
      <c r="E46">
        <f>VLOOKUP(D46,A9:M41,5,0)</f>
        <v>93</v>
      </c>
    </row>
    <row r="47" spans="1:13" hidden="1" x14ac:dyDescent="0.3">
      <c r="D47" s="15" t="s">
        <v>27</v>
      </c>
      <c r="E47">
        <f>VLOOKUP(D47,A10:M42,5,0)</f>
        <v>91</v>
      </c>
    </row>
  </sheetData>
  <hyperlinks>
    <hyperlink ref="A1" r:id="rId1" xr:uid="{B2D8C917-94AD-47EF-9FE9-D5221DAB7649}"/>
  </hyperlinks>
  <pageMargins left="0.7" right="0.7" top="0.75" bottom="0.75" header="0.3" footer="0.3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workbookViewId="0">
      <selection activeCell="M13" sqref="M13"/>
    </sheetView>
  </sheetViews>
  <sheetFormatPr defaultRowHeight="14.4" x14ac:dyDescent="0.3"/>
  <cols>
    <col min="1" max="1" width="18.44140625" style="1" bestFit="1" customWidth="1"/>
    <col min="2" max="2" width="11.44140625" style="1" bestFit="1" customWidth="1"/>
    <col min="3" max="3" width="7.77734375" style="1" bestFit="1" customWidth="1"/>
    <col min="4" max="9" width="9.21875" style="1"/>
    <col min="10" max="10" width="11.5546875" style="1" bestFit="1" customWidth="1"/>
    <col min="12" max="12" width="18.44140625" bestFit="1" customWidth="1"/>
    <col min="13" max="13" width="20.21875" customWidth="1"/>
    <col min="14" max="14" width="19.109375" customWidth="1"/>
    <col min="15" max="15" width="18.5546875" customWidth="1"/>
  </cols>
  <sheetData>
    <row r="1" spans="1:15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5" x14ac:dyDescent="0.3">
      <c r="A2" s="1" t="s">
        <v>25</v>
      </c>
      <c r="B2" s="1">
        <v>0.01</v>
      </c>
      <c r="C2" s="1">
        <v>0.02</v>
      </c>
      <c r="D2" s="1">
        <v>0.11</v>
      </c>
      <c r="E2" s="1">
        <v>0.05</v>
      </c>
      <c r="F2" s="1">
        <v>0.42</v>
      </c>
      <c r="G2" s="1">
        <v>0</v>
      </c>
      <c r="H2" s="1">
        <v>0.24</v>
      </c>
      <c r="I2" s="1">
        <v>0.14000000000000001</v>
      </c>
      <c r="J2" s="1">
        <v>0.01</v>
      </c>
    </row>
    <row r="3" spans="1:15" x14ac:dyDescent="0.3">
      <c r="A3" s="1" t="s">
        <v>27</v>
      </c>
      <c r="B3" s="1">
        <v>0.01</v>
      </c>
      <c r="C3" s="1">
        <v>0</v>
      </c>
      <c r="D3" s="1">
        <v>0.34</v>
      </c>
      <c r="E3" s="1">
        <v>0.02</v>
      </c>
      <c r="F3" s="1">
        <v>0.41</v>
      </c>
      <c r="G3" s="1">
        <v>0.19</v>
      </c>
      <c r="H3" s="1">
        <v>0</v>
      </c>
      <c r="I3" s="1">
        <v>0.01</v>
      </c>
      <c r="J3" s="1">
        <v>0.02</v>
      </c>
    </row>
    <row r="4" spans="1:15" x14ac:dyDescent="0.3">
      <c r="A4" s="1" t="s">
        <v>26</v>
      </c>
      <c r="B4" s="1">
        <v>0.15</v>
      </c>
      <c r="C4" s="1">
        <v>0.27</v>
      </c>
      <c r="D4" s="1">
        <v>7.0000000000000007E-2</v>
      </c>
      <c r="E4" s="1">
        <v>0.28000000000000003</v>
      </c>
      <c r="F4" s="1">
        <v>0.03</v>
      </c>
      <c r="G4" s="1">
        <v>0.01</v>
      </c>
      <c r="H4" s="1">
        <v>0.02</v>
      </c>
      <c r="I4" s="1">
        <v>0.06</v>
      </c>
      <c r="J4" s="1">
        <v>0.11</v>
      </c>
      <c r="L4" s="19" t="s">
        <v>54</v>
      </c>
      <c r="M4" s="20" t="s">
        <v>19</v>
      </c>
      <c r="N4" s="20" t="s">
        <v>30</v>
      </c>
      <c r="O4" s="21" t="s">
        <v>22</v>
      </c>
    </row>
    <row r="5" spans="1:15" x14ac:dyDescent="0.3">
      <c r="A5" s="1" t="s">
        <v>17</v>
      </c>
      <c r="B5" s="1">
        <v>7.0000000000000007E-2</v>
      </c>
      <c r="C5" s="1">
        <v>0.24</v>
      </c>
      <c r="D5" s="1">
        <v>0.05</v>
      </c>
      <c r="E5" s="1">
        <v>0.1</v>
      </c>
      <c r="F5" s="1">
        <v>0.17</v>
      </c>
      <c r="G5" s="1">
        <v>0.12</v>
      </c>
      <c r="H5" s="1">
        <v>0</v>
      </c>
      <c r="I5" s="1">
        <v>0.08</v>
      </c>
      <c r="J5" s="1">
        <v>0.17</v>
      </c>
      <c r="L5" s="22" t="s">
        <v>49</v>
      </c>
      <c r="M5" s="23">
        <f>VLOOKUP(M4,A1:J33,6,0)</f>
        <v>0.36</v>
      </c>
      <c r="N5" s="23">
        <f>VLOOKUP(N4,A1:J33,6,0)</f>
        <v>0.35</v>
      </c>
      <c r="O5" s="24">
        <f>VLOOKUP(O4,A1:J33,6,0)</f>
        <v>0.18</v>
      </c>
    </row>
    <row r="6" spans="1:15" x14ac:dyDescent="0.3">
      <c r="A6" s="1" t="s">
        <v>12</v>
      </c>
      <c r="B6" s="1">
        <v>0.15</v>
      </c>
      <c r="C6" s="1">
        <v>0.22</v>
      </c>
      <c r="D6" s="1">
        <v>0.11</v>
      </c>
      <c r="E6" s="1">
        <v>0</v>
      </c>
      <c r="F6" s="1">
        <v>0.01</v>
      </c>
      <c r="G6" s="1">
        <v>0.22</v>
      </c>
      <c r="H6" s="1">
        <v>0.06</v>
      </c>
      <c r="I6" s="1">
        <v>0.21</v>
      </c>
      <c r="J6" s="1">
        <v>0.02</v>
      </c>
    </row>
    <row r="7" spans="1:15" x14ac:dyDescent="0.3">
      <c r="A7" s="1" t="s">
        <v>33</v>
      </c>
      <c r="B7" s="1">
        <v>0.2</v>
      </c>
      <c r="C7" s="1">
        <v>0.13</v>
      </c>
      <c r="D7" s="1">
        <v>0.02</v>
      </c>
      <c r="E7" s="1">
        <v>0.22</v>
      </c>
      <c r="F7" s="1">
        <v>0.08</v>
      </c>
      <c r="G7" s="1">
        <v>0.1</v>
      </c>
      <c r="H7" s="1">
        <v>0.02</v>
      </c>
      <c r="I7" s="1">
        <v>0.01</v>
      </c>
      <c r="J7" s="1">
        <v>0.23</v>
      </c>
    </row>
    <row r="8" spans="1:15" x14ac:dyDescent="0.3">
      <c r="A8" s="1" t="s">
        <v>18</v>
      </c>
      <c r="B8" s="1">
        <v>0.04</v>
      </c>
      <c r="C8" s="1">
        <v>0.11</v>
      </c>
      <c r="D8" s="1">
        <v>0.19</v>
      </c>
      <c r="E8" s="1">
        <v>0.23</v>
      </c>
      <c r="F8" s="1">
        <v>7.0000000000000007E-2</v>
      </c>
      <c r="G8" s="1">
        <v>7.0000000000000007E-2</v>
      </c>
      <c r="H8" s="1">
        <v>0.18</v>
      </c>
      <c r="I8" s="1">
        <v>0.1</v>
      </c>
      <c r="J8" s="1">
        <v>0.01</v>
      </c>
    </row>
    <row r="9" spans="1:15" x14ac:dyDescent="0.3">
      <c r="A9" s="1" t="s">
        <v>20</v>
      </c>
      <c r="B9" s="1">
        <v>0.05</v>
      </c>
      <c r="C9" s="1">
        <v>0.06</v>
      </c>
      <c r="D9" s="1">
        <v>0.08</v>
      </c>
      <c r="E9" s="1">
        <v>0.05</v>
      </c>
      <c r="F9" s="1">
        <v>0.39</v>
      </c>
      <c r="G9" s="1">
        <v>0.21</v>
      </c>
      <c r="H9" s="1">
        <v>0.06</v>
      </c>
      <c r="I9" s="1">
        <v>0.04</v>
      </c>
      <c r="J9" s="1">
        <v>7.0000000000000007E-2</v>
      </c>
    </row>
    <row r="10" spans="1:15" x14ac:dyDescent="0.3">
      <c r="A10" s="1" t="s">
        <v>43</v>
      </c>
      <c r="B10" s="1">
        <v>0.19</v>
      </c>
      <c r="C10" s="1">
        <v>0.1</v>
      </c>
      <c r="D10" s="1">
        <v>7.0000000000000007E-2</v>
      </c>
      <c r="E10" s="1">
        <v>0.2</v>
      </c>
      <c r="F10" s="1">
        <v>0.01</v>
      </c>
      <c r="G10" s="1">
        <v>0.08</v>
      </c>
      <c r="H10" s="1">
        <v>0.2</v>
      </c>
      <c r="I10" s="1">
        <v>0.15</v>
      </c>
      <c r="J10" s="1">
        <v>0.01</v>
      </c>
    </row>
    <row r="11" spans="1:15" x14ac:dyDescent="0.3">
      <c r="A11" s="1" t="s">
        <v>16</v>
      </c>
      <c r="B11" s="1">
        <v>0.1</v>
      </c>
      <c r="C11" s="1">
        <v>0.1</v>
      </c>
      <c r="D11" s="1">
        <v>0.37</v>
      </c>
      <c r="E11" s="1">
        <v>0</v>
      </c>
      <c r="F11" s="1">
        <v>0.03</v>
      </c>
      <c r="G11" s="1">
        <v>0.05</v>
      </c>
      <c r="H11" s="1">
        <v>0.02</v>
      </c>
      <c r="I11" s="1">
        <v>0.26</v>
      </c>
      <c r="J11" s="1">
        <v>7.0000000000000007E-2</v>
      </c>
    </row>
    <row r="12" spans="1:15" x14ac:dyDescent="0.3">
      <c r="A12" s="1" t="s">
        <v>22</v>
      </c>
      <c r="B12" s="1">
        <v>0.11</v>
      </c>
      <c r="C12" s="1">
        <v>0.09</v>
      </c>
      <c r="D12" s="1">
        <v>0.02</v>
      </c>
      <c r="E12" s="1">
        <v>0.05</v>
      </c>
      <c r="F12" s="1">
        <v>0.18</v>
      </c>
      <c r="G12" s="1">
        <v>0.16</v>
      </c>
      <c r="H12" s="1">
        <v>0.16</v>
      </c>
      <c r="I12" s="1">
        <v>0.14000000000000001</v>
      </c>
      <c r="J12" s="1">
        <v>0.09</v>
      </c>
    </row>
    <row r="13" spans="1:15" x14ac:dyDescent="0.3">
      <c r="A13" s="1" t="s">
        <v>24</v>
      </c>
      <c r="B13" s="1">
        <v>0.1</v>
      </c>
      <c r="C13" s="1">
        <v>0.09</v>
      </c>
      <c r="D13" s="1">
        <v>0.03</v>
      </c>
      <c r="E13" s="1">
        <v>0.3</v>
      </c>
      <c r="F13" s="1">
        <v>0.16</v>
      </c>
      <c r="G13" s="1">
        <v>0.03</v>
      </c>
      <c r="H13" s="1">
        <v>0.08</v>
      </c>
      <c r="I13" s="1">
        <v>0.04</v>
      </c>
      <c r="J13" s="1">
        <v>0.18</v>
      </c>
    </row>
    <row r="14" spans="1:15" x14ac:dyDescent="0.3">
      <c r="A14" s="1" t="s">
        <v>15</v>
      </c>
      <c r="B14" s="1">
        <v>0.1</v>
      </c>
      <c r="C14" s="1">
        <v>0.09</v>
      </c>
      <c r="D14" s="1">
        <v>0.25</v>
      </c>
      <c r="E14" s="1">
        <v>0.03</v>
      </c>
      <c r="F14" s="1">
        <v>0.12</v>
      </c>
      <c r="G14" s="1">
        <v>0.23</v>
      </c>
      <c r="H14" s="1">
        <v>0.08</v>
      </c>
      <c r="I14" s="1">
        <v>0.08</v>
      </c>
      <c r="J14" s="1">
        <v>0.02</v>
      </c>
    </row>
    <row r="15" spans="1:15" x14ac:dyDescent="0.3">
      <c r="A15" s="1" t="s">
        <v>36</v>
      </c>
      <c r="B15" s="1">
        <v>0.06</v>
      </c>
      <c r="C15" s="1">
        <v>0.09</v>
      </c>
      <c r="D15" s="1">
        <v>0.05</v>
      </c>
      <c r="E15" s="1">
        <v>0.44</v>
      </c>
      <c r="F15" s="1">
        <v>0.08</v>
      </c>
      <c r="G15" s="1">
        <v>0.02</v>
      </c>
      <c r="H15" s="1">
        <v>0.02</v>
      </c>
      <c r="I15" s="1">
        <v>0.11</v>
      </c>
      <c r="J15" s="1">
        <v>0.12</v>
      </c>
    </row>
    <row r="16" spans="1:15" x14ac:dyDescent="0.3">
      <c r="A16" s="1" t="s">
        <v>21</v>
      </c>
      <c r="B16" s="1">
        <v>0.04</v>
      </c>
      <c r="C16" s="1">
        <v>0.09</v>
      </c>
      <c r="D16" s="1">
        <v>0.05</v>
      </c>
      <c r="E16" s="1">
        <v>0.52</v>
      </c>
      <c r="F16" s="1">
        <v>0.04</v>
      </c>
      <c r="G16" s="1">
        <v>0.03</v>
      </c>
      <c r="H16" s="1">
        <v>0.01</v>
      </c>
      <c r="I16" s="1">
        <v>0.02</v>
      </c>
      <c r="J16" s="1">
        <v>0.2</v>
      </c>
    </row>
    <row r="17" spans="1:10" x14ac:dyDescent="0.3">
      <c r="A17" s="1" t="s">
        <v>34</v>
      </c>
      <c r="B17" s="1">
        <v>0</v>
      </c>
      <c r="C17" s="1">
        <v>0.38</v>
      </c>
      <c r="D17" s="1">
        <v>0.05</v>
      </c>
      <c r="E17" s="1">
        <v>0.05</v>
      </c>
      <c r="F17" s="1">
        <v>0.37</v>
      </c>
      <c r="G17" s="1">
        <v>0.01</v>
      </c>
      <c r="H17" s="1">
        <v>0.02</v>
      </c>
      <c r="I17" s="1">
        <v>0.05</v>
      </c>
      <c r="J17" s="1">
        <v>0.06</v>
      </c>
    </row>
    <row r="18" spans="1:10" x14ac:dyDescent="0.3">
      <c r="A18" s="1" t="s">
        <v>42</v>
      </c>
      <c r="B18" s="1">
        <v>0.02</v>
      </c>
      <c r="C18" s="1">
        <v>0.08</v>
      </c>
      <c r="D18" s="1">
        <v>0.13</v>
      </c>
      <c r="E18" s="1">
        <v>0.01</v>
      </c>
      <c r="F18" s="1">
        <v>0.11</v>
      </c>
      <c r="G18" s="1">
        <v>0.02</v>
      </c>
      <c r="H18" s="1">
        <v>0.2</v>
      </c>
      <c r="I18" s="1">
        <v>0.23</v>
      </c>
      <c r="J18" s="1">
        <v>0.2</v>
      </c>
    </row>
    <row r="19" spans="1:10" x14ac:dyDescent="0.3">
      <c r="A19" s="1" t="s">
        <v>19</v>
      </c>
      <c r="B19" s="1">
        <v>0.02</v>
      </c>
      <c r="C19" s="1">
        <v>0.02</v>
      </c>
      <c r="D19" s="1">
        <v>0.01</v>
      </c>
      <c r="E19" s="1">
        <v>0.03</v>
      </c>
      <c r="F19" s="1">
        <v>0.36</v>
      </c>
      <c r="G19" s="1">
        <v>0.09</v>
      </c>
      <c r="H19" s="1">
        <v>0.12</v>
      </c>
      <c r="I19" s="1">
        <v>0.22</v>
      </c>
      <c r="J19" s="1">
        <v>0.13</v>
      </c>
    </row>
    <row r="20" spans="1:10" x14ac:dyDescent="0.3">
      <c r="A20" s="1" t="s">
        <v>40</v>
      </c>
      <c r="B20" s="1">
        <v>0.19</v>
      </c>
      <c r="C20" s="1">
        <v>0.05</v>
      </c>
      <c r="D20" s="1">
        <v>0.26</v>
      </c>
      <c r="E20" s="1">
        <v>0.28000000000000003</v>
      </c>
      <c r="F20" s="1">
        <v>0</v>
      </c>
      <c r="G20" s="1">
        <v>0.01</v>
      </c>
      <c r="H20" s="1">
        <v>0.06</v>
      </c>
      <c r="I20" s="1">
        <v>0.1</v>
      </c>
      <c r="J20" s="1">
        <v>0.03</v>
      </c>
    </row>
    <row r="21" spans="1:10" x14ac:dyDescent="0.3">
      <c r="A21" s="1" t="s">
        <v>38</v>
      </c>
      <c r="B21" s="1">
        <v>0.04</v>
      </c>
      <c r="C21" s="1">
        <v>0.05</v>
      </c>
      <c r="D21" s="1">
        <v>0.25</v>
      </c>
      <c r="E21" s="1">
        <v>0.08</v>
      </c>
      <c r="F21" s="1">
        <v>0.18</v>
      </c>
      <c r="G21" s="1">
        <v>0.02</v>
      </c>
      <c r="H21" s="1">
        <v>0.08</v>
      </c>
      <c r="I21" s="1">
        <v>0.28999999999999998</v>
      </c>
      <c r="J21" s="1">
        <v>0.01</v>
      </c>
    </row>
    <row r="22" spans="1:10" x14ac:dyDescent="0.3">
      <c r="A22" s="1" t="s">
        <v>28</v>
      </c>
      <c r="B22" s="1">
        <v>0</v>
      </c>
      <c r="C22" s="1">
        <v>0.05</v>
      </c>
      <c r="D22" s="1">
        <v>0.05</v>
      </c>
      <c r="E22" s="1">
        <v>0.14000000000000001</v>
      </c>
      <c r="F22" s="1">
        <v>0.03</v>
      </c>
      <c r="G22" s="1">
        <v>0.41</v>
      </c>
      <c r="H22" s="1">
        <v>0.09</v>
      </c>
      <c r="I22" s="1">
        <v>0.23</v>
      </c>
      <c r="J22" s="1">
        <v>0.01</v>
      </c>
    </row>
    <row r="23" spans="1:10" x14ac:dyDescent="0.3">
      <c r="A23" s="1" t="s">
        <v>39</v>
      </c>
      <c r="B23" s="1">
        <v>0.01</v>
      </c>
      <c r="C23" s="1">
        <v>0.04</v>
      </c>
      <c r="D23" s="1">
        <v>0.14000000000000001</v>
      </c>
      <c r="E23" s="1">
        <v>0.02</v>
      </c>
      <c r="F23" s="1">
        <v>0.14000000000000001</v>
      </c>
      <c r="G23" s="1">
        <v>0.11</v>
      </c>
      <c r="H23" s="1">
        <v>0.35</v>
      </c>
      <c r="I23" s="1">
        <v>0.18</v>
      </c>
      <c r="J23" s="1">
        <v>0.02</v>
      </c>
    </row>
    <row r="24" spans="1:10" x14ac:dyDescent="0.3">
      <c r="A24" s="1" t="s">
        <v>37</v>
      </c>
      <c r="B24" s="1">
        <v>0.03</v>
      </c>
      <c r="C24" s="1">
        <v>0.03</v>
      </c>
      <c r="D24" s="1">
        <v>0.06</v>
      </c>
      <c r="E24" s="1">
        <v>0.23</v>
      </c>
      <c r="F24" s="1">
        <v>0.19</v>
      </c>
      <c r="G24" s="1">
        <v>0.04</v>
      </c>
      <c r="H24" s="1">
        <v>0.02</v>
      </c>
      <c r="I24" s="1">
        <v>0.13</v>
      </c>
      <c r="J24" s="1">
        <v>0.27</v>
      </c>
    </row>
    <row r="25" spans="1:10" x14ac:dyDescent="0.3">
      <c r="A25" s="1" t="s">
        <v>30</v>
      </c>
      <c r="B25" s="1">
        <v>0.14000000000000001</v>
      </c>
      <c r="C25" s="1">
        <v>0.02</v>
      </c>
      <c r="D25" s="1">
        <v>0.13</v>
      </c>
      <c r="E25" s="1">
        <v>0.12</v>
      </c>
      <c r="F25" s="1">
        <v>0.35</v>
      </c>
      <c r="G25" s="1">
        <v>0.01</v>
      </c>
      <c r="H25" s="1">
        <v>0.03</v>
      </c>
      <c r="I25" s="1">
        <v>0.11</v>
      </c>
      <c r="J25" s="1">
        <v>0.1</v>
      </c>
    </row>
    <row r="26" spans="1:10" x14ac:dyDescent="0.3">
      <c r="A26" s="1" t="s">
        <v>13</v>
      </c>
      <c r="B26" s="1">
        <v>0.03</v>
      </c>
      <c r="C26" s="1">
        <v>0.02</v>
      </c>
      <c r="D26" s="1">
        <v>0.15</v>
      </c>
      <c r="E26" s="1">
        <v>0.02</v>
      </c>
      <c r="F26" s="1">
        <v>0.04</v>
      </c>
      <c r="G26" s="1">
        <v>0.43</v>
      </c>
      <c r="H26" s="1">
        <v>0.03</v>
      </c>
      <c r="I26" s="1">
        <v>0.16</v>
      </c>
      <c r="J26" s="1">
        <v>0.12</v>
      </c>
    </row>
    <row r="27" spans="1:10" x14ac:dyDescent="0.3">
      <c r="A27" s="1" t="s">
        <v>23</v>
      </c>
      <c r="B27" s="1">
        <v>0.03</v>
      </c>
      <c r="C27" s="1">
        <v>0.11</v>
      </c>
      <c r="D27" s="1">
        <v>0.11</v>
      </c>
      <c r="E27" s="1">
        <v>0.19</v>
      </c>
      <c r="F27" s="1">
        <v>0.33</v>
      </c>
      <c r="G27" s="1">
        <v>0.09</v>
      </c>
      <c r="H27" s="1">
        <v>0</v>
      </c>
      <c r="I27" s="1">
        <v>0.11</v>
      </c>
      <c r="J27" s="1">
        <v>0.03</v>
      </c>
    </row>
    <row r="28" spans="1:10" x14ac:dyDescent="0.3">
      <c r="A28" s="1" t="s">
        <v>31</v>
      </c>
      <c r="B28" s="1">
        <v>0.09</v>
      </c>
      <c r="C28" s="1">
        <v>0.08</v>
      </c>
      <c r="D28" s="1">
        <v>0.21</v>
      </c>
      <c r="E28" s="1">
        <v>0.14000000000000001</v>
      </c>
      <c r="F28" s="1">
        <v>0.26</v>
      </c>
      <c r="G28" s="1">
        <v>0.08</v>
      </c>
      <c r="H28" s="1">
        <v>0.06</v>
      </c>
      <c r="I28" s="1">
        <v>0.05</v>
      </c>
      <c r="J28" s="1">
        <v>0.03</v>
      </c>
    </row>
    <row r="29" spans="1:10" x14ac:dyDescent="0.3">
      <c r="A29" s="1" t="s">
        <v>35</v>
      </c>
      <c r="B29" s="1">
        <v>0.1</v>
      </c>
      <c r="C29" s="1">
        <v>0.01</v>
      </c>
      <c r="D29" s="1">
        <v>7.0000000000000007E-2</v>
      </c>
      <c r="E29" s="1">
        <v>0.2</v>
      </c>
      <c r="F29" s="1">
        <v>0.05</v>
      </c>
      <c r="G29" s="1">
        <v>0.41</v>
      </c>
      <c r="H29" s="1">
        <v>0</v>
      </c>
      <c r="I29" s="1">
        <v>0.1</v>
      </c>
      <c r="J29" s="1">
        <v>0.06</v>
      </c>
    </row>
    <row r="30" spans="1:10" x14ac:dyDescent="0.3">
      <c r="A30" s="1" t="s">
        <v>29</v>
      </c>
      <c r="B30" s="1">
        <v>0.02</v>
      </c>
      <c r="C30" s="1">
        <v>0.28999999999999998</v>
      </c>
      <c r="D30" s="1">
        <v>0.1</v>
      </c>
      <c r="E30" s="1">
        <v>0.02</v>
      </c>
      <c r="F30" s="1">
        <v>0.24</v>
      </c>
      <c r="G30" s="1">
        <v>0.06</v>
      </c>
      <c r="H30" s="1">
        <v>0.06</v>
      </c>
      <c r="I30" s="1">
        <v>0.2</v>
      </c>
      <c r="J30" s="1">
        <v>0.02</v>
      </c>
    </row>
    <row r="31" spans="1:10" x14ac:dyDescent="0.3">
      <c r="A31" s="1" t="s">
        <v>41</v>
      </c>
      <c r="B31" s="1">
        <v>7.0000000000000007E-2</v>
      </c>
      <c r="C31" s="1">
        <v>0</v>
      </c>
      <c r="D31" s="1">
        <v>0.03</v>
      </c>
      <c r="E31" s="1">
        <v>0.08</v>
      </c>
      <c r="F31" s="1">
        <v>0.17</v>
      </c>
      <c r="G31" s="1">
        <v>0.14000000000000001</v>
      </c>
      <c r="H31" s="1">
        <v>0.14000000000000001</v>
      </c>
      <c r="I31" s="1">
        <v>0.22</v>
      </c>
      <c r="J31" s="1">
        <v>0.15</v>
      </c>
    </row>
    <row r="32" spans="1:10" x14ac:dyDescent="0.3">
      <c r="A32" s="1" t="s">
        <v>32</v>
      </c>
      <c r="B32" s="1">
        <v>0.02</v>
      </c>
      <c r="C32" s="1">
        <v>0.01</v>
      </c>
      <c r="D32" s="1">
        <v>0.08</v>
      </c>
      <c r="E32" s="1">
        <v>0.1</v>
      </c>
      <c r="F32" s="1">
        <v>0.2</v>
      </c>
      <c r="G32" s="1">
        <v>0.06</v>
      </c>
      <c r="H32" s="1">
        <v>0.06</v>
      </c>
      <c r="I32" s="1">
        <v>0.04</v>
      </c>
      <c r="J32" s="1">
        <v>0.43</v>
      </c>
    </row>
    <row r="33" spans="1:10" x14ac:dyDescent="0.3">
      <c r="A33" s="1" t="s">
        <v>14</v>
      </c>
      <c r="B33" s="1">
        <v>0.01</v>
      </c>
      <c r="C33" s="1">
        <v>0</v>
      </c>
      <c r="D33" s="1">
        <v>0.04</v>
      </c>
      <c r="E33" s="1">
        <v>0.27</v>
      </c>
      <c r="F33" s="1">
        <v>0.02</v>
      </c>
      <c r="G33" s="1">
        <v>0.14000000000000001</v>
      </c>
      <c r="H33" s="1">
        <v>0.27</v>
      </c>
      <c r="I33" s="1">
        <v>0.25</v>
      </c>
      <c r="J33" s="1">
        <v>0</v>
      </c>
    </row>
  </sheetData>
  <sortState xmlns:xlrd2="http://schemas.microsoft.com/office/spreadsheetml/2017/richdata2" ref="A2:J33">
    <sortCondition descending="1" ref="F1:F33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E19" sqref="E19"/>
    </sheetView>
  </sheetViews>
  <sheetFormatPr defaultRowHeight="14.4" x14ac:dyDescent="0.3"/>
  <cols>
    <col min="1" max="1" width="18.44140625" bestFit="1" customWidth="1"/>
    <col min="2" max="3" width="14.21875" customWidth="1"/>
  </cols>
  <sheetData>
    <row r="1" spans="1:1" x14ac:dyDescent="0.3">
      <c r="A1" s="2" t="s">
        <v>0</v>
      </c>
    </row>
    <row r="2" spans="1:1" x14ac:dyDescent="0.3">
      <c r="A2" s="1" t="s">
        <v>19</v>
      </c>
    </row>
    <row r="3" spans="1:1" x14ac:dyDescent="0.3">
      <c r="A3" s="1" t="s">
        <v>30</v>
      </c>
    </row>
    <row r="4" spans="1:1" x14ac:dyDescent="0.3">
      <c r="A4" s="1" t="s">
        <v>22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3AF24-1E91-4DD5-A6E6-54DC3803EF5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B2E0CD3F-3F79-4C3D-ABC1-335AA32B2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446B0E-BFCD-4770-84A8-3602EA6FB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1980Challenge</vt:lpstr>
      <vt:lpstr>Report</vt:lpstr>
      <vt:lpstr>Task2</vt:lpstr>
      <vt:lpstr>Task3</vt:lpstr>
      <vt:lpstr>Task4</vt:lpstr>
      <vt:lpstr>Task5</vt:lpstr>
      <vt:lpstr>Task6</vt:lpstr>
      <vt:lpstr>percentage of active cars</vt:lpstr>
      <vt:lpstr>top V engine cars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Jaya Pandey</dc:creator>
  <cp:keywords/>
  <dc:description/>
  <cp:lastModifiedBy>Praveen Kumar</cp:lastModifiedBy>
  <cp:revision/>
  <dcterms:created xsi:type="dcterms:W3CDTF">2021-05-20T08:29:08Z</dcterms:created>
  <dcterms:modified xsi:type="dcterms:W3CDTF">2022-11-15T04:15:10Z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