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7" i="1" l="1"/>
  <c r="E27" i="1"/>
  <c r="D27" i="1"/>
  <c r="C27" i="1"/>
  <c r="D14" i="1"/>
  <c r="E14" i="1"/>
  <c r="F14" i="1"/>
  <c r="H14" i="1"/>
  <c r="C14" i="1"/>
  <c r="H17" i="1"/>
  <c r="P4" i="1"/>
  <c r="P5" i="1"/>
  <c r="P6" i="1"/>
  <c r="P7" i="1"/>
  <c r="P8" i="1"/>
  <c r="P3" i="1"/>
  <c r="H4" i="1"/>
  <c r="H5" i="1"/>
  <c r="H6" i="1"/>
  <c r="H7" i="1"/>
  <c r="H8" i="1"/>
  <c r="H9" i="1"/>
  <c r="H10" i="1"/>
  <c r="H11" i="1"/>
  <c r="H12" i="1"/>
  <c r="H13" i="1"/>
  <c r="H18" i="1"/>
  <c r="H19" i="1"/>
  <c r="H20" i="1"/>
  <c r="H21" i="1"/>
  <c r="H22" i="1"/>
  <c r="H23" i="1"/>
  <c r="H24" i="1"/>
  <c r="H25" i="1"/>
  <c r="H26" i="1"/>
  <c r="H3" i="1"/>
  <c r="K8" i="1"/>
  <c r="L8" i="1"/>
  <c r="M8" i="1"/>
  <c r="J8" i="1"/>
  <c r="H27" i="1" l="1"/>
</calcChain>
</file>

<file path=xl/sharedStrings.xml><?xml version="1.0" encoding="utf-8"?>
<sst xmlns="http://schemas.openxmlformats.org/spreadsheetml/2006/main" count="95" uniqueCount="44">
  <si>
    <t>Accuracy</t>
  </si>
  <si>
    <t>Default</t>
  </si>
  <si>
    <t>GLM</t>
  </si>
  <si>
    <t>LDA</t>
  </si>
  <si>
    <t>SVM</t>
  </si>
  <si>
    <t>KNN</t>
  </si>
  <si>
    <t>K Value</t>
  </si>
  <si>
    <t>Order By Ascending</t>
  </si>
  <si>
    <t>radius_mean</t>
  </si>
  <si>
    <t>texture_mean</t>
  </si>
  <si>
    <t>perimeter_mean</t>
  </si>
  <si>
    <t>area_mean</t>
  </si>
  <si>
    <t>smoothness_area</t>
  </si>
  <si>
    <t>compactness_mean</t>
  </si>
  <si>
    <t>concavity_mean</t>
  </si>
  <si>
    <t>concave_points_mean</t>
  </si>
  <si>
    <t>symmetry_mean</t>
  </si>
  <si>
    <t>fractal_dimension_mean</t>
  </si>
  <si>
    <t>radius_SE</t>
  </si>
  <si>
    <t>texture_SE</t>
  </si>
  <si>
    <t>perimeter_SE</t>
  </si>
  <si>
    <t>smoothness_SE</t>
  </si>
  <si>
    <t>compactness_SE</t>
  </si>
  <si>
    <t>concavity_SE</t>
  </si>
  <si>
    <t>concave_points_SE</t>
  </si>
  <si>
    <t>symmetry_SE</t>
  </si>
  <si>
    <t>fractal_dimension_SE</t>
  </si>
  <si>
    <t>area_SE</t>
  </si>
  <si>
    <t>Average</t>
  </si>
  <si>
    <t>Seed</t>
  </si>
  <si>
    <t>Predicted</t>
  </si>
  <si>
    <t>Actual</t>
  </si>
  <si>
    <t>B</t>
  </si>
  <si>
    <t>M</t>
  </si>
  <si>
    <t>TN</t>
  </si>
  <si>
    <t>TP</t>
  </si>
  <si>
    <t>FN</t>
  </si>
  <si>
    <t>FP</t>
  </si>
  <si>
    <t>Avg</t>
  </si>
  <si>
    <t>Algorithm</t>
  </si>
  <si>
    <t>Ordered By</t>
  </si>
  <si>
    <t>seed 15</t>
  </si>
  <si>
    <t>radius _mean</t>
  </si>
  <si>
    <t>Accuracy when randomly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</si>
</sst>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/>
    <xf numFmtId="0" fontId="0" fillId="0" borderId="2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B1" workbookViewId="0">
      <selection activeCell="S16" sqref="O12:S16"/>
    </sheetView>
  </sheetViews>
  <sheetFormatPr defaultRowHeight="15" x14ac:dyDescent="0.25"/>
  <cols>
    <col min="2" max="2" width="23.42578125" bestFit="1" customWidth="1"/>
    <col min="3" max="6" width="12" bestFit="1" customWidth="1"/>
    <col min="7" max="7" width="9.140625" style="12"/>
    <col min="14" max="14" width="9.140625" style="1"/>
    <col min="15" max="15" width="9.85546875" bestFit="1" customWidth="1"/>
    <col min="17" max="17" width="16.140625" bestFit="1" customWidth="1"/>
    <col min="18" max="18" width="18.7109375" customWidth="1"/>
  </cols>
  <sheetData>
    <row r="1" spans="1:19" x14ac:dyDescent="0.25">
      <c r="B1" s="16"/>
      <c r="C1" s="4" t="s">
        <v>0</v>
      </c>
      <c r="D1" s="4"/>
      <c r="E1" s="4"/>
      <c r="F1" s="4"/>
      <c r="G1" s="4"/>
      <c r="H1" s="4"/>
      <c r="J1" s="4" t="s">
        <v>0</v>
      </c>
      <c r="K1" s="4"/>
      <c r="L1" s="4"/>
      <c r="M1" s="4"/>
      <c r="N1" s="4"/>
      <c r="O1" s="4"/>
      <c r="P1" s="4"/>
    </row>
    <row r="2" spans="1:19" x14ac:dyDescent="0.25">
      <c r="A2" s="2"/>
      <c r="B2" s="15" t="s">
        <v>7</v>
      </c>
      <c r="C2" s="5" t="s">
        <v>2</v>
      </c>
      <c r="D2" s="5" t="s">
        <v>3</v>
      </c>
      <c r="E2" s="5" t="s">
        <v>4</v>
      </c>
      <c r="F2" s="5" t="s">
        <v>5</v>
      </c>
      <c r="G2" s="11" t="s">
        <v>6</v>
      </c>
      <c r="H2" s="5" t="s">
        <v>38</v>
      </c>
      <c r="J2" s="5" t="s">
        <v>2</v>
      </c>
      <c r="K2" s="5" t="s">
        <v>3</v>
      </c>
      <c r="L2" s="5" t="s">
        <v>4</v>
      </c>
      <c r="M2" s="5" t="s">
        <v>5</v>
      </c>
      <c r="N2" s="21" t="s">
        <v>6</v>
      </c>
      <c r="O2" s="23" t="s">
        <v>29</v>
      </c>
      <c r="P2" s="5" t="s">
        <v>38</v>
      </c>
    </row>
    <row r="3" spans="1:19" x14ac:dyDescent="0.25">
      <c r="A3" s="2"/>
      <c r="B3" s="9" t="s">
        <v>1</v>
      </c>
      <c r="C3" s="13">
        <v>90.909090000000006</v>
      </c>
      <c r="D3" s="7">
        <v>97.202799999999996</v>
      </c>
      <c r="E3" s="7">
        <v>97.902100000000004</v>
      </c>
      <c r="F3" s="7">
        <v>93.706289999999996</v>
      </c>
      <c r="G3" s="10">
        <v>5</v>
      </c>
      <c r="H3" s="3">
        <f>SUM(C3:F3)/4</f>
        <v>94.930070000000001</v>
      </c>
      <c r="J3" s="6">
        <v>97.902100000000004</v>
      </c>
      <c r="K3" s="3">
        <v>97.902100000000004</v>
      </c>
      <c r="L3" s="3">
        <v>97.902100000000004</v>
      </c>
      <c r="M3" s="3">
        <v>93.006990000000002</v>
      </c>
      <c r="N3" s="7">
        <v>1</v>
      </c>
      <c r="O3" s="3">
        <v>11</v>
      </c>
      <c r="P3" s="3">
        <f>SUM(J3:M3)/4</f>
        <v>96.678322500000007</v>
      </c>
    </row>
    <row r="4" spans="1:19" x14ac:dyDescent="0.25">
      <c r="A4" s="2"/>
      <c r="B4" s="9" t="s">
        <v>8</v>
      </c>
      <c r="C4" s="7">
        <v>98.601399999999998</v>
      </c>
      <c r="D4" s="7">
        <v>96.503500000000003</v>
      </c>
      <c r="E4" s="7">
        <v>77.622380000000007</v>
      </c>
      <c r="F4" s="7">
        <v>97.202799999999996</v>
      </c>
      <c r="G4" s="10">
        <v>1</v>
      </c>
      <c r="H4" s="3">
        <f t="shared" ref="H4:H27" si="0">SUM(C4:F4)/4</f>
        <v>92.482519999999994</v>
      </c>
      <c r="J4" s="6">
        <v>93.706289999999996</v>
      </c>
      <c r="K4" s="3">
        <v>95.104900000000001</v>
      </c>
      <c r="L4" s="3">
        <v>97.902100000000004</v>
      </c>
      <c r="M4" s="3">
        <v>93.006990000000002</v>
      </c>
      <c r="N4" s="7">
        <v>1</v>
      </c>
      <c r="O4" s="3">
        <v>12</v>
      </c>
      <c r="P4" s="3">
        <f t="shared" ref="P4:P8" si="1">SUM(J4:M4)/4</f>
        <v>94.930070000000001</v>
      </c>
    </row>
    <row r="5" spans="1:19" x14ac:dyDescent="0.25">
      <c r="A5" s="2"/>
      <c r="B5" s="9" t="s">
        <v>9</v>
      </c>
      <c r="C5" s="13">
        <v>88.111890000000002</v>
      </c>
      <c r="D5" s="7">
        <v>93.006990000000002</v>
      </c>
      <c r="E5" s="7">
        <v>95.804199999999994</v>
      </c>
      <c r="F5" s="7">
        <v>86.013990000000007</v>
      </c>
      <c r="G5" s="10">
        <v>1</v>
      </c>
      <c r="H5" s="3">
        <f t="shared" si="0"/>
        <v>90.734267499999987</v>
      </c>
      <c r="J5" s="6">
        <v>96.503500000000003</v>
      </c>
      <c r="K5" s="3">
        <v>95.804199999999994</v>
      </c>
      <c r="L5" s="3">
        <v>97.202799999999996</v>
      </c>
      <c r="M5" s="3">
        <v>93.706289999999996</v>
      </c>
      <c r="N5" s="7">
        <v>5</v>
      </c>
      <c r="O5" s="3">
        <v>13</v>
      </c>
      <c r="P5" s="3">
        <f t="shared" si="1"/>
        <v>95.804197499999987</v>
      </c>
    </row>
    <row r="6" spans="1:19" x14ac:dyDescent="0.25">
      <c r="A6" s="2"/>
      <c r="B6" s="9" t="s">
        <v>10</v>
      </c>
      <c r="C6" s="13">
        <v>98.601399999999998</v>
      </c>
      <c r="D6" s="7">
        <v>99.300700000000006</v>
      </c>
      <c r="E6" s="7">
        <v>68.531469999999999</v>
      </c>
      <c r="F6" s="7">
        <v>96.503500000000003</v>
      </c>
      <c r="G6" s="10">
        <v>3</v>
      </c>
      <c r="H6" s="3">
        <f t="shared" si="0"/>
        <v>90.734267500000016</v>
      </c>
      <c r="J6" s="6">
        <v>94.405590000000004</v>
      </c>
      <c r="K6" s="3">
        <v>95.104900000000001</v>
      </c>
      <c r="L6" s="3">
        <v>98.601399999999998</v>
      </c>
      <c r="M6" s="3">
        <v>93.706289999999996</v>
      </c>
      <c r="N6" s="7">
        <v>5</v>
      </c>
      <c r="O6" s="3">
        <v>14</v>
      </c>
      <c r="P6" s="3">
        <f t="shared" si="1"/>
        <v>95.454544999999996</v>
      </c>
    </row>
    <row r="7" spans="1:19" x14ac:dyDescent="0.25">
      <c r="A7" s="2"/>
      <c r="B7" s="9" t="s">
        <v>11</v>
      </c>
      <c r="C7" s="13">
        <v>98.601399999999998</v>
      </c>
      <c r="D7" s="7">
        <v>97.902100000000004</v>
      </c>
      <c r="E7" s="7">
        <v>60.139859999999999</v>
      </c>
      <c r="F7" s="7">
        <v>97.202799999999996</v>
      </c>
      <c r="G7" s="10">
        <v>1</v>
      </c>
      <c r="H7" s="3">
        <f t="shared" si="0"/>
        <v>88.461540000000014</v>
      </c>
      <c r="J7" s="6">
        <v>95.104900000000001</v>
      </c>
      <c r="K7" s="3">
        <v>94.405590000000004</v>
      </c>
      <c r="L7" s="3">
        <v>99.300700000000006</v>
      </c>
      <c r="M7" s="3">
        <v>92.307689999999994</v>
      </c>
      <c r="N7" s="7">
        <v>3</v>
      </c>
      <c r="O7" s="3">
        <v>15</v>
      </c>
      <c r="P7" s="3">
        <f t="shared" si="1"/>
        <v>95.279719999999998</v>
      </c>
    </row>
    <row r="8" spans="1:19" x14ac:dyDescent="0.25">
      <c r="A8" s="2"/>
      <c r="B8" s="9" t="s">
        <v>12</v>
      </c>
      <c r="C8" s="13">
        <v>90.909090000000006</v>
      </c>
      <c r="D8" s="7">
        <v>96.503500000000003</v>
      </c>
      <c r="E8" s="7">
        <v>95.804199999999994</v>
      </c>
      <c r="F8" s="7">
        <v>92.307689999999994</v>
      </c>
      <c r="G8" s="10">
        <v>3</v>
      </c>
      <c r="H8" s="3">
        <f t="shared" si="0"/>
        <v>93.881119999999996</v>
      </c>
      <c r="J8" s="6">
        <f>SUM(J3:J7)/5</f>
        <v>95.524476000000007</v>
      </c>
      <c r="K8" s="6">
        <f t="shared" ref="K8:M8" si="2">SUM(K3:K7)/5</f>
        <v>95.664338000000001</v>
      </c>
      <c r="L8" s="6">
        <f t="shared" si="2"/>
        <v>98.181820000000002</v>
      </c>
      <c r="M8" s="6">
        <f t="shared" si="2"/>
        <v>93.146850000000001</v>
      </c>
      <c r="N8" s="24" t="s">
        <v>28</v>
      </c>
      <c r="O8" s="24"/>
      <c r="P8" s="3">
        <f t="shared" si="1"/>
        <v>95.629370999999992</v>
      </c>
    </row>
    <row r="9" spans="1:19" x14ac:dyDescent="0.25">
      <c r="A9" s="2"/>
      <c r="B9" s="9" t="s">
        <v>13</v>
      </c>
      <c r="C9" s="13">
        <v>91.60839</v>
      </c>
      <c r="D9" s="7">
        <v>95.104900000000001</v>
      </c>
      <c r="E9" s="7">
        <v>81.118880000000004</v>
      </c>
      <c r="F9" s="7">
        <v>88.111890000000002</v>
      </c>
      <c r="G9" s="10">
        <v>3</v>
      </c>
      <c r="H9" s="3">
        <f t="shared" si="0"/>
        <v>88.986015000000009</v>
      </c>
      <c r="J9" s="17"/>
      <c r="K9" s="18"/>
      <c r="L9" s="18"/>
      <c r="M9" s="18"/>
      <c r="N9" s="22"/>
    </row>
    <row r="10" spans="1:19" x14ac:dyDescent="0.25">
      <c r="A10" s="2"/>
      <c r="B10" s="9" t="s">
        <v>14</v>
      </c>
      <c r="C10" s="13">
        <v>92.307689999999994</v>
      </c>
      <c r="D10" s="7">
        <v>98.601399999999998</v>
      </c>
      <c r="E10" s="7">
        <v>69.230770000000007</v>
      </c>
      <c r="F10" s="7">
        <v>87.412589999999994</v>
      </c>
      <c r="G10" s="10">
        <v>1</v>
      </c>
      <c r="H10" s="3">
        <f t="shared" si="0"/>
        <v>86.888112500000005</v>
      </c>
      <c r="J10" s="17"/>
      <c r="K10" s="18"/>
      <c r="L10" s="18"/>
      <c r="M10" s="18"/>
      <c r="N10" s="22"/>
    </row>
    <row r="11" spans="1:19" x14ac:dyDescent="0.25">
      <c r="A11" s="2"/>
      <c r="B11" s="9" t="s">
        <v>15</v>
      </c>
      <c r="C11" s="13">
        <v>97.202799999999996</v>
      </c>
      <c r="D11" s="7">
        <v>98.601399999999998</v>
      </c>
      <c r="E11" s="7">
        <v>71.328670000000002</v>
      </c>
      <c r="F11" s="7">
        <v>90.209789999999998</v>
      </c>
      <c r="G11" s="10">
        <v>3</v>
      </c>
      <c r="H11" s="3">
        <f t="shared" si="0"/>
        <v>89.335664999999992</v>
      </c>
      <c r="J11" s="17"/>
      <c r="K11" s="18"/>
      <c r="L11" s="18"/>
      <c r="M11" s="18"/>
      <c r="N11" s="22"/>
    </row>
    <row r="12" spans="1:19" ht="30" x14ac:dyDescent="0.25">
      <c r="A12" s="2"/>
      <c r="B12" s="9" t="s">
        <v>16</v>
      </c>
      <c r="C12" s="13">
        <v>92.307689999999994</v>
      </c>
      <c r="D12" s="7">
        <v>96.503500000000003</v>
      </c>
      <c r="E12" s="7">
        <v>95.804199999999994</v>
      </c>
      <c r="F12" s="7">
        <v>90.909090000000006</v>
      </c>
      <c r="G12" s="10">
        <v>5</v>
      </c>
      <c r="H12" s="3">
        <f t="shared" si="0"/>
        <v>93.881119999999996</v>
      </c>
      <c r="J12" s="17"/>
      <c r="K12" s="22"/>
      <c r="L12" s="25" t="s">
        <v>31</v>
      </c>
      <c r="M12" s="25"/>
      <c r="N12" s="22"/>
      <c r="O12" s="20" t="s">
        <v>39</v>
      </c>
      <c r="P12" s="20" t="s">
        <v>0</v>
      </c>
      <c r="Q12" s="20" t="s">
        <v>40</v>
      </c>
      <c r="R12" s="30" t="s">
        <v>43</v>
      </c>
      <c r="S12" s="20" t="s">
        <v>29</v>
      </c>
    </row>
    <row r="13" spans="1:19" x14ac:dyDescent="0.25">
      <c r="A13" s="2"/>
      <c r="B13" s="9" t="s">
        <v>17</v>
      </c>
      <c r="C13" s="13">
        <v>92.307689999999994</v>
      </c>
      <c r="D13" s="7">
        <v>92.307689999999994</v>
      </c>
      <c r="E13" s="7">
        <v>90.909090000000006</v>
      </c>
      <c r="F13" s="7">
        <v>88.811189999999996</v>
      </c>
      <c r="G13" s="10">
        <v>3</v>
      </c>
      <c r="H13" s="3">
        <f t="shared" si="0"/>
        <v>91.083915000000005</v>
      </c>
      <c r="J13" s="19"/>
      <c r="K13" s="7" t="s">
        <v>30</v>
      </c>
      <c r="L13" s="7" t="s">
        <v>32</v>
      </c>
      <c r="M13" s="7" t="s">
        <v>33</v>
      </c>
      <c r="N13" s="22"/>
      <c r="O13" s="26" t="s">
        <v>2</v>
      </c>
      <c r="P13" s="7">
        <v>98.6</v>
      </c>
      <c r="Q13" s="28" t="s">
        <v>42</v>
      </c>
      <c r="R13" s="3">
        <v>97.9</v>
      </c>
      <c r="S13" s="3">
        <v>11</v>
      </c>
    </row>
    <row r="14" spans="1:19" x14ac:dyDescent="0.25">
      <c r="A14" s="2"/>
      <c r="B14" s="9" t="s">
        <v>28</v>
      </c>
      <c r="C14" s="13">
        <f>SUM(C3:C13)/11</f>
        <v>93.769866363636368</v>
      </c>
      <c r="D14" s="13">
        <f t="shared" ref="D14:H14" si="3">SUM(D3:D13)/11</f>
        <v>96.503498181818202</v>
      </c>
      <c r="E14" s="13">
        <f t="shared" si="3"/>
        <v>82.199619999999996</v>
      </c>
      <c r="F14" s="13">
        <f t="shared" si="3"/>
        <v>91.671965454545457</v>
      </c>
      <c r="G14" s="13"/>
      <c r="H14" s="13">
        <f t="shared" si="3"/>
        <v>91.036237500000013</v>
      </c>
      <c r="J14" s="19"/>
      <c r="K14" s="7"/>
      <c r="L14" s="7"/>
      <c r="M14" s="7"/>
      <c r="N14" s="22"/>
      <c r="O14" s="27" t="s">
        <v>3</v>
      </c>
      <c r="P14" s="7">
        <v>99.3</v>
      </c>
      <c r="Q14" s="29" t="s">
        <v>10</v>
      </c>
      <c r="R14" s="3">
        <v>97.9</v>
      </c>
      <c r="S14" s="3">
        <v>11</v>
      </c>
    </row>
    <row r="15" spans="1:19" x14ac:dyDescent="0.25">
      <c r="A15" s="2"/>
      <c r="B15" s="16"/>
      <c r="C15" s="4" t="s">
        <v>0</v>
      </c>
      <c r="D15" s="4"/>
      <c r="E15" s="4"/>
      <c r="F15" s="4"/>
      <c r="G15" s="4"/>
      <c r="H15" s="4"/>
      <c r="J15" s="19"/>
      <c r="K15" s="7"/>
      <c r="L15" s="7"/>
      <c r="M15" s="7"/>
      <c r="N15" s="22"/>
      <c r="O15" s="27" t="s">
        <v>4</v>
      </c>
      <c r="P15" s="7">
        <v>99.3</v>
      </c>
      <c r="Q15" s="29" t="s">
        <v>41</v>
      </c>
      <c r="R15" s="3">
        <v>99.3</v>
      </c>
      <c r="S15" s="3">
        <v>15</v>
      </c>
    </row>
    <row r="16" spans="1:19" x14ac:dyDescent="0.25">
      <c r="A16" s="2"/>
      <c r="B16" s="15" t="s">
        <v>7</v>
      </c>
      <c r="C16" s="5" t="s">
        <v>2</v>
      </c>
      <c r="D16" s="5" t="s">
        <v>3</v>
      </c>
      <c r="E16" s="5" t="s">
        <v>4</v>
      </c>
      <c r="F16" s="5" t="s">
        <v>5</v>
      </c>
      <c r="G16" s="11" t="s">
        <v>6</v>
      </c>
      <c r="H16" s="5" t="s">
        <v>38</v>
      </c>
      <c r="J16" s="19"/>
      <c r="K16" s="7"/>
      <c r="L16" s="7"/>
      <c r="M16" s="7"/>
      <c r="N16" s="22"/>
      <c r="O16" s="27" t="s">
        <v>5</v>
      </c>
      <c r="P16" s="7">
        <v>97.2</v>
      </c>
      <c r="Q16" s="29" t="s">
        <v>27</v>
      </c>
      <c r="R16" s="3">
        <v>93.7</v>
      </c>
      <c r="S16" s="3">
        <v>13</v>
      </c>
    </row>
    <row r="17" spans="1:17" x14ac:dyDescent="0.25">
      <c r="A17" s="2"/>
      <c r="B17" s="9" t="s">
        <v>18</v>
      </c>
      <c r="C17" s="13">
        <v>91.60839</v>
      </c>
      <c r="D17" s="7">
        <v>98.601399999999998</v>
      </c>
      <c r="E17" s="7">
        <v>54.545450000000002</v>
      </c>
      <c r="F17" s="7">
        <v>95.804199999999994</v>
      </c>
      <c r="G17" s="10">
        <v>3</v>
      </c>
      <c r="H17" s="3">
        <f t="shared" si="0"/>
        <v>85.139859999999999</v>
      </c>
      <c r="K17" s="7" t="s">
        <v>32</v>
      </c>
      <c r="L17" s="7" t="s">
        <v>34</v>
      </c>
      <c r="M17" s="7" t="s">
        <v>36</v>
      </c>
    </row>
    <row r="18" spans="1:17" x14ac:dyDescent="0.25">
      <c r="A18" s="2"/>
      <c r="B18" s="9" t="s">
        <v>19</v>
      </c>
      <c r="C18" s="13">
        <v>93.006990000000002</v>
      </c>
      <c r="D18" s="7">
        <v>95.104900000000001</v>
      </c>
      <c r="E18" s="7">
        <v>95.104900000000001</v>
      </c>
      <c r="F18" s="7">
        <v>93.006990000000002</v>
      </c>
      <c r="G18" s="10">
        <v>1</v>
      </c>
      <c r="H18" s="3">
        <f t="shared" si="0"/>
        <v>94.055945000000008</v>
      </c>
      <c r="K18" s="7" t="s">
        <v>33</v>
      </c>
      <c r="L18" s="7" t="s">
        <v>37</v>
      </c>
      <c r="M18" s="7" t="s">
        <v>35</v>
      </c>
    </row>
    <row r="19" spans="1:17" x14ac:dyDescent="0.25">
      <c r="A19" s="2"/>
      <c r="B19" s="9" t="s">
        <v>27</v>
      </c>
      <c r="C19" s="13">
        <v>95.804199999999994</v>
      </c>
      <c r="D19" s="7">
        <v>98.601399999999998</v>
      </c>
      <c r="E19" s="7">
        <v>46.853149999999999</v>
      </c>
      <c r="F19" s="7">
        <v>97.202799999999996</v>
      </c>
      <c r="G19" s="10">
        <v>3</v>
      </c>
      <c r="H19" s="3">
        <f t="shared" si="0"/>
        <v>84.615387499999997</v>
      </c>
    </row>
    <row r="20" spans="1:17" x14ac:dyDescent="0.25">
      <c r="A20" s="2"/>
      <c r="B20" s="9" t="s">
        <v>20</v>
      </c>
      <c r="C20" s="13">
        <v>96.503500000000003</v>
      </c>
      <c r="D20" s="7">
        <v>97.202799999999996</v>
      </c>
      <c r="E20" s="7">
        <v>57.342660000000002</v>
      </c>
      <c r="F20" s="7">
        <v>93.706289999999996</v>
      </c>
      <c r="G20" s="10">
        <v>3</v>
      </c>
      <c r="H20" s="3">
        <f t="shared" si="0"/>
        <v>86.188812499999997</v>
      </c>
    </row>
    <row r="21" spans="1:17" x14ac:dyDescent="0.25">
      <c r="A21" s="2"/>
      <c r="B21" s="9" t="s">
        <v>21</v>
      </c>
      <c r="C21" s="13">
        <v>96.503500000000003</v>
      </c>
      <c r="D21" s="7">
        <v>97.202799999999996</v>
      </c>
      <c r="E21" s="7">
        <v>57.342660000000002</v>
      </c>
      <c r="F21" s="7">
        <v>93.706289999999996</v>
      </c>
      <c r="G21" s="10">
        <v>3</v>
      </c>
      <c r="H21" s="3">
        <f t="shared" si="0"/>
        <v>86.188812499999997</v>
      </c>
      <c r="K21" s="22"/>
      <c r="L21" s="25" t="s">
        <v>31</v>
      </c>
      <c r="M21" s="25"/>
      <c r="O21" s="22"/>
      <c r="P21" s="25" t="s">
        <v>31</v>
      </c>
      <c r="Q21" s="25"/>
    </row>
    <row r="22" spans="1:17" x14ac:dyDescent="0.25">
      <c r="A22" s="2"/>
      <c r="B22" s="9" t="s">
        <v>22</v>
      </c>
      <c r="C22" s="13">
        <v>89.510490000000004</v>
      </c>
      <c r="D22" s="7">
        <v>92.307689999999994</v>
      </c>
      <c r="E22" s="7">
        <v>84.615380000000002</v>
      </c>
      <c r="F22" s="7">
        <v>86.013990000000007</v>
      </c>
      <c r="G22" s="10">
        <v>3</v>
      </c>
      <c r="H22" s="3">
        <f t="shared" si="0"/>
        <v>88.111887499999995</v>
      </c>
      <c r="K22" s="7" t="s">
        <v>30</v>
      </c>
      <c r="L22" s="7" t="s">
        <v>32</v>
      </c>
      <c r="M22" s="7" t="s">
        <v>33</v>
      </c>
      <c r="O22" s="7" t="s">
        <v>30</v>
      </c>
      <c r="P22" s="7" t="s">
        <v>32</v>
      </c>
      <c r="Q22" s="7" t="s">
        <v>33</v>
      </c>
    </row>
    <row r="23" spans="1:17" x14ac:dyDescent="0.25">
      <c r="A23" s="2"/>
      <c r="B23" s="9" t="s">
        <v>23</v>
      </c>
      <c r="C23" s="7">
        <v>93.006990000000002</v>
      </c>
      <c r="D23" s="7">
        <v>93.006990000000002</v>
      </c>
      <c r="E23" s="7">
        <v>88.111890000000002</v>
      </c>
      <c r="F23" s="7">
        <v>86.013990000000007</v>
      </c>
      <c r="G23" s="10">
        <v>1</v>
      </c>
      <c r="H23" s="3">
        <f t="shared" si="0"/>
        <v>90.034965</v>
      </c>
      <c r="K23" s="7" t="s">
        <v>32</v>
      </c>
      <c r="L23" s="7">
        <v>98</v>
      </c>
      <c r="M23" s="7">
        <v>3</v>
      </c>
      <c r="O23" s="7" t="s">
        <v>32</v>
      </c>
      <c r="P23" s="7">
        <v>107</v>
      </c>
      <c r="Q23" s="7">
        <v>3</v>
      </c>
    </row>
    <row r="24" spans="1:17" x14ac:dyDescent="0.25">
      <c r="A24" s="2"/>
      <c r="B24" s="9" t="s">
        <v>24</v>
      </c>
      <c r="C24" s="7">
        <v>92.307689999999994</v>
      </c>
      <c r="D24" s="7">
        <v>91.60839</v>
      </c>
      <c r="E24" s="7">
        <v>94.405590000000004</v>
      </c>
      <c r="F24" s="7">
        <v>88.111890000000002</v>
      </c>
      <c r="G24" s="10">
        <v>1</v>
      </c>
      <c r="H24" s="3">
        <f t="shared" si="0"/>
        <v>91.60839</v>
      </c>
      <c r="K24" s="7" t="s">
        <v>33</v>
      </c>
      <c r="L24" s="7">
        <v>10</v>
      </c>
      <c r="M24" s="7">
        <v>32</v>
      </c>
      <c r="O24" s="7" t="s">
        <v>33</v>
      </c>
      <c r="P24" s="7">
        <v>1</v>
      </c>
      <c r="Q24" s="7">
        <v>32</v>
      </c>
    </row>
    <row r="25" spans="1:17" x14ac:dyDescent="0.25">
      <c r="A25" s="2"/>
      <c r="B25" s="9" t="s">
        <v>25</v>
      </c>
      <c r="C25" s="13">
        <v>91.60839</v>
      </c>
      <c r="D25" s="7">
        <v>90.909090000000006</v>
      </c>
      <c r="E25" s="7">
        <v>90.909090000000006</v>
      </c>
      <c r="F25" s="7">
        <v>93.006990000000002</v>
      </c>
      <c r="G25" s="10">
        <v>5</v>
      </c>
      <c r="H25" s="3">
        <f t="shared" si="0"/>
        <v>91.608390000000014</v>
      </c>
    </row>
    <row r="26" spans="1:17" x14ac:dyDescent="0.25">
      <c r="A26" s="2"/>
      <c r="B26" s="9" t="s">
        <v>26</v>
      </c>
      <c r="C26" s="13">
        <v>93.006990000000002</v>
      </c>
      <c r="D26" s="7">
        <v>94.405590000000004</v>
      </c>
      <c r="E26" s="7">
        <v>80.419579999999996</v>
      </c>
      <c r="F26" s="7">
        <v>89.510490000000004</v>
      </c>
      <c r="G26" s="10">
        <v>5</v>
      </c>
      <c r="H26" s="3">
        <f t="shared" si="0"/>
        <v>89.335662499999998</v>
      </c>
      <c r="K26" s="22"/>
      <c r="L26" s="25" t="s">
        <v>31</v>
      </c>
      <c r="M26" s="25"/>
      <c r="O26" s="22"/>
      <c r="P26" s="25" t="s">
        <v>31</v>
      </c>
      <c r="Q26" s="25"/>
    </row>
    <row r="27" spans="1:17" x14ac:dyDescent="0.25">
      <c r="A27" s="2"/>
      <c r="B27" s="8" t="s">
        <v>28</v>
      </c>
      <c r="C27" s="14">
        <f>SUM(C17:C26)/10</f>
        <v>93.286712999999992</v>
      </c>
      <c r="D27" s="14">
        <f t="shared" ref="D27:F27" si="4">SUM(D17:D26)/10</f>
        <v>94.895104999999987</v>
      </c>
      <c r="E27" s="14">
        <f t="shared" si="4"/>
        <v>74.965035</v>
      </c>
      <c r="F27" s="14">
        <f t="shared" si="4"/>
        <v>91.608392000000009</v>
      </c>
      <c r="G27" s="10"/>
      <c r="H27" s="3">
        <f t="shared" si="0"/>
        <v>88.688811249999986</v>
      </c>
      <c r="K27" s="7" t="s">
        <v>30</v>
      </c>
      <c r="L27" s="7" t="s">
        <v>32</v>
      </c>
      <c r="M27" s="7" t="s">
        <v>33</v>
      </c>
      <c r="O27" s="7" t="s">
        <v>30</v>
      </c>
      <c r="P27" s="7" t="s">
        <v>32</v>
      </c>
      <c r="Q27" s="7" t="s">
        <v>33</v>
      </c>
    </row>
    <row r="28" spans="1:17" x14ac:dyDescent="0.25">
      <c r="A28" s="2"/>
      <c r="K28" s="7" t="s">
        <v>32</v>
      </c>
      <c r="L28" s="7">
        <v>105</v>
      </c>
      <c r="M28" s="7">
        <v>0</v>
      </c>
      <c r="O28" s="7" t="s">
        <v>32</v>
      </c>
      <c r="P28" s="7">
        <v>100</v>
      </c>
      <c r="Q28" s="7">
        <v>2</v>
      </c>
    </row>
    <row r="29" spans="1:17" x14ac:dyDescent="0.25">
      <c r="A29" s="2"/>
      <c r="K29" s="7" t="s">
        <v>33</v>
      </c>
      <c r="L29" s="7">
        <v>3</v>
      </c>
      <c r="M29" s="7">
        <v>35</v>
      </c>
      <c r="O29" s="7" t="s">
        <v>33</v>
      </c>
      <c r="P29" s="7">
        <v>8</v>
      </c>
      <c r="Q29" s="7">
        <v>33</v>
      </c>
    </row>
    <row r="30" spans="1:17" x14ac:dyDescent="0.25">
      <c r="A30" s="2"/>
    </row>
    <row r="31" spans="1:17" x14ac:dyDescent="0.25">
      <c r="A31" s="2"/>
    </row>
    <row r="32" spans="1:17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mergeCells count="9">
    <mergeCell ref="P21:Q21"/>
    <mergeCell ref="P26:Q26"/>
    <mergeCell ref="L12:M12"/>
    <mergeCell ref="C1:H1"/>
    <mergeCell ref="J1:P1"/>
    <mergeCell ref="C15:H15"/>
    <mergeCell ref="N8:O8"/>
    <mergeCell ref="L21:M21"/>
    <mergeCell ref="L26:M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2017-10-17T23:44:12Z</dcterms:modified>
</cp:coreProperties>
</file>